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Resp_curves\Raw_data\Week_6\"/>
    </mc:Choice>
  </mc:AlternateContent>
  <xr:revisionPtr revIDLastSave="0" documentId="13_ncr:1_{227DC444-CF40-44AC-B6E5-E3FD2832FE35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515" i="1" l="1"/>
  <c r="BS515" i="1"/>
  <c r="BQ515" i="1"/>
  <c r="BR515" i="1" s="1"/>
  <c r="Y515" i="1" s="1"/>
  <c r="BP515" i="1"/>
  <c r="BO515" i="1"/>
  <c r="BN515" i="1"/>
  <c r="BM515" i="1"/>
  <c r="BL515" i="1"/>
  <c r="BI515" i="1"/>
  <c r="BG515" i="1"/>
  <c r="BD515" i="1"/>
  <c r="BB515" i="1"/>
  <c r="BF515" i="1" s="1"/>
  <c r="AV515" i="1"/>
  <c r="AW515" i="1" s="1"/>
  <c r="AR515" i="1"/>
  <c r="AP515" i="1"/>
  <c r="AE515" i="1"/>
  <c r="AD515" i="1"/>
  <c r="AC515" i="1"/>
  <c r="V515" i="1"/>
  <c r="T515" i="1"/>
  <c r="BT514" i="1"/>
  <c r="BS514" i="1"/>
  <c r="BQ514" i="1"/>
  <c r="BR514" i="1" s="1"/>
  <c r="BP514" i="1"/>
  <c r="BO514" i="1"/>
  <c r="BN514" i="1"/>
  <c r="BM514" i="1"/>
  <c r="BL514" i="1"/>
  <c r="BI514" i="1"/>
  <c r="BG514" i="1"/>
  <c r="BB514" i="1"/>
  <c r="AV514" i="1"/>
  <c r="AW514" i="1" s="1"/>
  <c r="AR514" i="1"/>
  <c r="AP514" i="1" s="1"/>
  <c r="AE514" i="1"/>
  <c r="AD514" i="1"/>
  <c r="AC514" i="1" s="1"/>
  <c r="V514" i="1"/>
  <c r="BT513" i="1"/>
  <c r="Y513" i="1" s="1"/>
  <c r="BS513" i="1"/>
  <c r="BQ513" i="1"/>
  <c r="BR513" i="1" s="1"/>
  <c r="BD513" i="1" s="1"/>
  <c r="BP513" i="1"/>
  <c r="BO513" i="1"/>
  <c r="BN513" i="1"/>
  <c r="BM513" i="1"/>
  <c r="BL513" i="1"/>
  <c r="BG513" i="1" s="1"/>
  <c r="BI513" i="1"/>
  <c r="BB513" i="1"/>
  <c r="BF513" i="1" s="1"/>
  <c r="AV513" i="1"/>
  <c r="AW513" i="1" s="1"/>
  <c r="AR513" i="1"/>
  <c r="AP513" i="1"/>
  <c r="O513" i="1" s="1"/>
  <c r="AG513" i="1"/>
  <c r="AE513" i="1"/>
  <c r="AD513" i="1"/>
  <c r="AC513" i="1"/>
  <c r="V513" i="1"/>
  <c r="T513" i="1"/>
  <c r="Q513" i="1"/>
  <c r="P513" i="1"/>
  <c r="BE513" i="1" s="1"/>
  <c r="BT512" i="1"/>
  <c r="BS512" i="1"/>
  <c r="BQ512" i="1"/>
  <c r="BR512" i="1" s="1"/>
  <c r="Y512" i="1" s="1"/>
  <c r="BP512" i="1"/>
  <c r="BO512" i="1"/>
  <c r="BN512" i="1"/>
  <c r="BM512" i="1"/>
  <c r="BL512" i="1"/>
  <c r="BI512" i="1"/>
  <c r="BG512" i="1"/>
  <c r="BD512" i="1"/>
  <c r="BF512" i="1" s="1"/>
  <c r="BB512" i="1"/>
  <c r="AV512" i="1"/>
  <c r="AW512" i="1" s="1"/>
  <c r="AR512" i="1"/>
  <c r="AQ512" i="1"/>
  <c r="AP512" i="1"/>
  <c r="AE512" i="1"/>
  <c r="AD512" i="1"/>
  <c r="AC512" i="1" s="1"/>
  <c r="V512" i="1"/>
  <c r="T512" i="1"/>
  <c r="BT511" i="1"/>
  <c r="BS511" i="1"/>
  <c r="BQ511" i="1"/>
  <c r="BR511" i="1" s="1"/>
  <c r="BP511" i="1"/>
  <c r="BO511" i="1"/>
  <c r="BN511" i="1"/>
  <c r="BM511" i="1"/>
  <c r="BL511" i="1"/>
  <c r="BI511" i="1"/>
  <c r="BG511" i="1"/>
  <c r="BB511" i="1"/>
  <c r="AV511" i="1"/>
  <c r="AW511" i="1" s="1"/>
  <c r="AR511" i="1"/>
  <c r="AP511" i="1" s="1"/>
  <c r="AE511" i="1"/>
  <c r="AD511" i="1"/>
  <c r="V511" i="1"/>
  <c r="Q511" i="1"/>
  <c r="O511" i="1"/>
  <c r="BT510" i="1"/>
  <c r="Y510" i="1" s="1"/>
  <c r="BS510" i="1"/>
  <c r="BQ510" i="1"/>
  <c r="BR510" i="1" s="1"/>
  <c r="BP510" i="1"/>
  <c r="BO510" i="1"/>
  <c r="BN510" i="1"/>
  <c r="BM510" i="1"/>
  <c r="BL510" i="1"/>
  <c r="BG510" i="1" s="1"/>
  <c r="BI510" i="1"/>
  <c r="BF510" i="1"/>
  <c r="BD510" i="1"/>
  <c r="BB510" i="1"/>
  <c r="AW510" i="1"/>
  <c r="AV510" i="1"/>
  <c r="AR510" i="1"/>
  <c r="AP510" i="1"/>
  <c r="AE510" i="1"/>
  <c r="AD510" i="1"/>
  <c r="AC510" i="1"/>
  <c r="V510" i="1"/>
  <c r="Q510" i="1"/>
  <c r="BT509" i="1"/>
  <c r="BS509" i="1"/>
  <c r="BQ509" i="1"/>
  <c r="BR509" i="1" s="1"/>
  <c r="BP509" i="1"/>
  <c r="BO509" i="1"/>
  <c r="BN509" i="1"/>
  <c r="BM509" i="1"/>
  <c r="BL509" i="1"/>
  <c r="BI509" i="1"/>
  <c r="BG509" i="1"/>
  <c r="BE509" i="1"/>
  <c r="BB509" i="1"/>
  <c r="AV509" i="1"/>
  <c r="AW509" i="1" s="1"/>
  <c r="AR509" i="1"/>
  <c r="AQ509" i="1"/>
  <c r="AP509" i="1"/>
  <c r="Q509" i="1" s="1"/>
  <c r="AE509" i="1"/>
  <c r="AD509" i="1"/>
  <c r="AC509" i="1"/>
  <c r="V509" i="1"/>
  <c r="T509" i="1"/>
  <c r="P509" i="1"/>
  <c r="O509" i="1"/>
  <c r="BT508" i="1"/>
  <c r="BS508" i="1"/>
  <c r="BR508" i="1" s="1"/>
  <c r="Y508" i="1" s="1"/>
  <c r="BQ508" i="1"/>
  <c r="BP508" i="1"/>
  <c r="BO508" i="1"/>
  <c r="BN508" i="1"/>
  <c r="BM508" i="1"/>
  <c r="BL508" i="1"/>
  <c r="BG508" i="1" s="1"/>
  <c r="BI508" i="1"/>
  <c r="BD508" i="1"/>
  <c r="BB508" i="1"/>
  <c r="AW508" i="1"/>
  <c r="AV508" i="1"/>
  <c r="AR508" i="1"/>
  <c r="AP508" i="1" s="1"/>
  <c r="P508" i="1" s="1"/>
  <c r="BE508" i="1" s="1"/>
  <c r="AE508" i="1"/>
  <c r="AC508" i="1" s="1"/>
  <c r="AD508" i="1"/>
  <c r="V508" i="1"/>
  <c r="Q508" i="1"/>
  <c r="BT507" i="1"/>
  <c r="BS507" i="1"/>
  <c r="BQ507" i="1"/>
  <c r="BR507" i="1" s="1"/>
  <c r="Y507" i="1" s="1"/>
  <c r="BP507" i="1"/>
  <c r="BO507" i="1"/>
  <c r="BN507" i="1"/>
  <c r="BM507" i="1"/>
  <c r="BL507" i="1"/>
  <c r="BI507" i="1"/>
  <c r="BG507" i="1"/>
  <c r="BB507" i="1"/>
  <c r="AV507" i="1"/>
  <c r="AW507" i="1" s="1"/>
  <c r="AR507" i="1"/>
  <c r="AQ507" i="1"/>
  <c r="AP507" i="1"/>
  <c r="AE507" i="1"/>
  <c r="AD507" i="1"/>
  <c r="AC507" i="1" s="1"/>
  <c r="V507" i="1"/>
  <c r="T507" i="1"/>
  <c r="BT506" i="1"/>
  <c r="BS506" i="1"/>
  <c r="BR506" i="1"/>
  <c r="BQ506" i="1"/>
  <c r="BP506" i="1"/>
  <c r="BO506" i="1"/>
  <c r="BN506" i="1"/>
  <c r="BM506" i="1"/>
  <c r="BL506" i="1"/>
  <c r="BG506" i="1" s="1"/>
  <c r="BI506" i="1"/>
  <c r="BB506" i="1"/>
  <c r="AW506" i="1"/>
  <c r="AV506" i="1"/>
  <c r="AR506" i="1"/>
  <c r="AP506" i="1"/>
  <c r="AE506" i="1"/>
  <c r="AD506" i="1"/>
  <c r="V506" i="1"/>
  <c r="BT505" i="1"/>
  <c r="BS505" i="1"/>
  <c r="BQ505" i="1"/>
  <c r="BR505" i="1" s="1"/>
  <c r="BP505" i="1"/>
  <c r="BO505" i="1"/>
  <c r="BN505" i="1"/>
  <c r="BM505" i="1"/>
  <c r="BL505" i="1"/>
  <c r="BG505" i="1" s="1"/>
  <c r="BI505" i="1"/>
  <c r="BD505" i="1"/>
  <c r="BB505" i="1"/>
  <c r="AW505" i="1"/>
  <c r="AV505" i="1"/>
  <c r="AR505" i="1"/>
  <c r="AP505" i="1"/>
  <c r="O505" i="1" s="1"/>
  <c r="AG505" i="1"/>
  <c r="AE505" i="1"/>
  <c r="AD505" i="1"/>
  <c r="AC505" i="1" s="1"/>
  <c r="Y505" i="1"/>
  <c r="V505" i="1"/>
  <c r="T505" i="1"/>
  <c r="Q505" i="1"/>
  <c r="P505" i="1"/>
  <c r="BE505" i="1" s="1"/>
  <c r="BH505" i="1" s="1"/>
  <c r="BT504" i="1"/>
  <c r="BS504" i="1"/>
  <c r="BQ504" i="1"/>
  <c r="BR504" i="1" s="1"/>
  <c r="BP504" i="1"/>
  <c r="BO504" i="1"/>
  <c r="BN504" i="1"/>
  <c r="BM504" i="1"/>
  <c r="BL504" i="1"/>
  <c r="BI504" i="1"/>
  <c r="BG504" i="1"/>
  <c r="BB504" i="1"/>
  <c r="AW504" i="1"/>
  <c r="AV504" i="1"/>
  <c r="AR504" i="1"/>
  <c r="AQ504" i="1"/>
  <c r="AP504" i="1"/>
  <c r="AE504" i="1"/>
  <c r="AD504" i="1"/>
  <c r="AC504" i="1" s="1"/>
  <c r="V504" i="1"/>
  <c r="BT503" i="1"/>
  <c r="BS503" i="1"/>
  <c r="BR503" i="1" s="1"/>
  <c r="BQ503" i="1"/>
  <c r="BP503" i="1"/>
  <c r="BO503" i="1"/>
  <c r="BN503" i="1"/>
  <c r="BM503" i="1"/>
  <c r="BL503" i="1"/>
  <c r="BG503" i="1" s="1"/>
  <c r="BI503" i="1"/>
  <c r="BB503" i="1"/>
  <c r="AV503" i="1"/>
  <c r="AW503" i="1" s="1"/>
  <c r="AR503" i="1"/>
  <c r="AP503" i="1" s="1"/>
  <c r="T503" i="1" s="1"/>
  <c r="AQ503" i="1"/>
  <c r="AE503" i="1"/>
  <c r="AD503" i="1"/>
  <c r="V503" i="1"/>
  <c r="Q503" i="1"/>
  <c r="P503" i="1"/>
  <c r="BE503" i="1" s="1"/>
  <c r="O503" i="1"/>
  <c r="AG503" i="1" s="1"/>
  <c r="BT502" i="1"/>
  <c r="Y502" i="1" s="1"/>
  <c r="BS502" i="1"/>
  <c r="BR502" i="1"/>
  <c r="BQ502" i="1"/>
  <c r="BP502" i="1"/>
  <c r="BO502" i="1"/>
  <c r="BN502" i="1"/>
  <c r="BM502" i="1"/>
  <c r="BL502" i="1"/>
  <c r="BG502" i="1" s="1"/>
  <c r="BI502" i="1"/>
  <c r="BF502" i="1"/>
  <c r="BD502" i="1"/>
  <c r="BB502" i="1"/>
  <c r="AW502" i="1"/>
  <c r="AV502" i="1"/>
  <c r="AR502" i="1"/>
  <c r="AP502" i="1"/>
  <c r="AE502" i="1"/>
  <c r="AD502" i="1"/>
  <c r="AC502" i="1"/>
  <c r="V502" i="1"/>
  <c r="T502" i="1"/>
  <c r="BT501" i="1"/>
  <c r="BS501" i="1"/>
  <c r="BR501" i="1"/>
  <c r="BQ501" i="1"/>
  <c r="BP501" i="1"/>
  <c r="BO501" i="1"/>
  <c r="BN501" i="1"/>
  <c r="BM501" i="1"/>
  <c r="BL501" i="1"/>
  <c r="BI501" i="1"/>
  <c r="BG501" i="1"/>
  <c r="BB501" i="1"/>
  <c r="AV501" i="1"/>
  <c r="AW501" i="1" s="1"/>
  <c r="AR501" i="1"/>
  <c r="AP501" i="1" s="1"/>
  <c r="AE501" i="1"/>
  <c r="AD501" i="1"/>
  <c r="AC501" i="1" s="1"/>
  <c r="V501" i="1"/>
  <c r="T501" i="1"/>
  <c r="BT500" i="1"/>
  <c r="BS500" i="1"/>
  <c r="BR500" i="1" s="1"/>
  <c r="Y500" i="1" s="1"/>
  <c r="BQ500" i="1"/>
  <c r="BP500" i="1"/>
  <c r="BO500" i="1"/>
  <c r="BN500" i="1"/>
  <c r="BM500" i="1"/>
  <c r="BL500" i="1"/>
  <c r="BG500" i="1" s="1"/>
  <c r="BI500" i="1"/>
  <c r="BB500" i="1"/>
  <c r="AV500" i="1"/>
  <c r="AW500" i="1" s="1"/>
  <c r="AR500" i="1"/>
  <c r="AP500" i="1"/>
  <c r="AE500" i="1"/>
  <c r="AD500" i="1"/>
  <c r="AC500" i="1"/>
  <c r="V500" i="1"/>
  <c r="P500" i="1"/>
  <c r="BE500" i="1" s="1"/>
  <c r="O500" i="1"/>
  <c r="BT499" i="1"/>
  <c r="BS499" i="1"/>
  <c r="BQ499" i="1"/>
  <c r="BR499" i="1" s="1"/>
  <c r="Y499" i="1" s="1"/>
  <c r="BP499" i="1"/>
  <c r="BO499" i="1"/>
  <c r="BN499" i="1"/>
  <c r="BM499" i="1"/>
  <c r="BL499" i="1"/>
  <c r="BI499" i="1"/>
  <c r="BG499" i="1"/>
  <c r="BD499" i="1"/>
  <c r="BF499" i="1" s="1"/>
  <c r="BB499" i="1"/>
  <c r="AV499" i="1"/>
  <c r="AW499" i="1" s="1"/>
  <c r="AR499" i="1"/>
  <c r="AQ499" i="1"/>
  <c r="AP499" i="1"/>
  <c r="AE499" i="1"/>
  <c r="AD499" i="1"/>
  <c r="AC499" i="1" s="1"/>
  <c r="V499" i="1"/>
  <c r="T499" i="1"/>
  <c r="P499" i="1"/>
  <c r="BE499" i="1" s="1"/>
  <c r="BT498" i="1"/>
  <c r="BS498" i="1"/>
  <c r="BQ498" i="1"/>
  <c r="BR498" i="1" s="1"/>
  <c r="BD498" i="1" s="1"/>
  <c r="BF498" i="1" s="1"/>
  <c r="BP498" i="1"/>
  <c r="BO498" i="1"/>
  <c r="BN498" i="1"/>
  <c r="BM498" i="1"/>
  <c r="BL498" i="1"/>
  <c r="BI498" i="1"/>
  <c r="BG498" i="1"/>
  <c r="BB498" i="1"/>
  <c r="AV498" i="1"/>
  <c r="AW498" i="1" s="1"/>
  <c r="AR498" i="1"/>
  <c r="AP498" i="1" s="1"/>
  <c r="AE498" i="1"/>
  <c r="AD498" i="1"/>
  <c r="Y498" i="1"/>
  <c r="V498" i="1"/>
  <c r="BT497" i="1"/>
  <c r="BS497" i="1"/>
  <c r="BQ497" i="1"/>
  <c r="BP497" i="1"/>
  <c r="BO497" i="1"/>
  <c r="BN497" i="1"/>
  <c r="BM497" i="1"/>
  <c r="BL497" i="1"/>
  <c r="BI497" i="1"/>
  <c r="BG497" i="1"/>
  <c r="BB497" i="1"/>
  <c r="AW497" i="1"/>
  <c r="AV497" i="1"/>
  <c r="AR497" i="1"/>
  <c r="AP497" i="1"/>
  <c r="AE497" i="1"/>
  <c r="AD497" i="1"/>
  <c r="AC497" i="1" s="1"/>
  <c r="V497" i="1"/>
  <c r="P497" i="1"/>
  <c r="BE497" i="1" s="1"/>
  <c r="BT496" i="1"/>
  <c r="BS496" i="1"/>
  <c r="BQ496" i="1"/>
  <c r="BR496" i="1" s="1"/>
  <c r="BD496" i="1" s="1"/>
  <c r="BF496" i="1" s="1"/>
  <c r="BP496" i="1"/>
  <c r="BO496" i="1"/>
  <c r="BN496" i="1"/>
  <c r="BM496" i="1"/>
  <c r="BL496" i="1"/>
  <c r="BI496" i="1"/>
  <c r="BG496" i="1"/>
  <c r="BB496" i="1"/>
  <c r="AV496" i="1"/>
  <c r="AW496" i="1" s="1"/>
  <c r="AR496" i="1"/>
  <c r="AP496" i="1" s="1"/>
  <c r="AQ496" i="1"/>
  <c r="AE496" i="1"/>
  <c r="AD496" i="1"/>
  <c r="AC496" i="1"/>
  <c r="Y496" i="1"/>
  <c r="V496" i="1"/>
  <c r="P496" i="1"/>
  <c r="BE496" i="1" s="1"/>
  <c r="O496" i="1"/>
  <c r="BT495" i="1"/>
  <c r="BS495" i="1"/>
  <c r="BR495" i="1"/>
  <c r="BQ495" i="1"/>
  <c r="BP495" i="1"/>
  <c r="BO495" i="1"/>
  <c r="BN495" i="1"/>
  <c r="BM495" i="1"/>
  <c r="BL495" i="1"/>
  <c r="BI495" i="1"/>
  <c r="BG495" i="1"/>
  <c r="BD495" i="1"/>
  <c r="BB495" i="1"/>
  <c r="AW495" i="1"/>
  <c r="AV495" i="1"/>
  <c r="AR495" i="1"/>
  <c r="AP495" i="1" s="1"/>
  <c r="AE495" i="1"/>
  <c r="AD495" i="1"/>
  <c r="AC495" i="1" s="1"/>
  <c r="Y495" i="1"/>
  <c r="V495" i="1"/>
  <c r="T495" i="1"/>
  <c r="BT494" i="1"/>
  <c r="BS494" i="1"/>
  <c r="BQ494" i="1"/>
  <c r="BR494" i="1" s="1"/>
  <c r="BP494" i="1"/>
  <c r="BO494" i="1"/>
  <c r="BN494" i="1"/>
  <c r="BM494" i="1"/>
  <c r="BL494" i="1"/>
  <c r="BI494" i="1"/>
  <c r="BG494" i="1"/>
  <c r="BB494" i="1"/>
  <c r="AW494" i="1"/>
  <c r="AV494" i="1"/>
  <c r="AR494" i="1"/>
  <c r="AP494" i="1"/>
  <c r="AE494" i="1"/>
  <c r="AD494" i="1"/>
  <c r="AC494" i="1"/>
  <c r="V494" i="1"/>
  <c r="O494" i="1"/>
  <c r="AG494" i="1" s="1"/>
  <c r="BT493" i="1"/>
  <c r="BS493" i="1"/>
  <c r="BQ493" i="1"/>
  <c r="BR493" i="1" s="1"/>
  <c r="BP493" i="1"/>
  <c r="BO493" i="1"/>
  <c r="BN493" i="1"/>
  <c r="BM493" i="1"/>
  <c r="BL493" i="1"/>
  <c r="BG493" i="1" s="1"/>
  <c r="BI493" i="1"/>
  <c r="BB493" i="1"/>
  <c r="AV493" i="1"/>
  <c r="AW493" i="1" s="1"/>
  <c r="AR493" i="1"/>
  <c r="AQ493" i="1"/>
  <c r="AP493" i="1"/>
  <c r="P493" i="1" s="1"/>
  <c r="BE493" i="1" s="1"/>
  <c r="AE493" i="1"/>
  <c r="AD493" i="1"/>
  <c r="AC493" i="1"/>
  <c r="V493" i="1"/>
  <c r="Q493" i="1"/>
  <c r="O493" i="1"/>
  <c r="BT492" i="1"/>
  <c r="BS492" i="1"/>
  <c r="BR492" i="1" s="1"/>
  <c r="Y492" i="1" s="1"/>
  <c r="BQ492" i="1"/>
  <c r="BP492" i="1"/>
  <c r="BO492" i="1"/>
  <c r="BN492" i="1"/>
  <c r="BM492" i="1"/>
  <c r="BL492" i="1"/>
  <c r="BG492" i="1" s="1"/>
  <c r="BI492" i="1"/>
  <c r="BD492" i="1"/>
  <c r="BF492" i="1" s="1"/>
  <c r="BB492" i="1"/>
  <c r="AW492" i="1"/>
  <c r="AV492" i="1"/>
  <c r="AR492" i="1"/>
  <c r="AP492" i="1" s="1"/>
  <c r="AE492" i="1"/>
  <c r="AC492" i="1" s="1"/>
  <c r="AD492" i="1"/>
  <c r="V492" i="1"/>
  <c r="P492" i="1"/>
  <c r="BE492" i="1" s="1"/>
  <c r="BH492" i="1" s="1"/>
  <c r="BT491" i="1"/>
  <c r="BS491" i="1"/>
  <c r="BR491" i="1"/>
  <c r="BQ491" i="1"/>
  <c r="BP491" i="1"/>
  <c r="BO491" i="1"/>
  <c r="BN491" i="1"/>
  <c r="BM491" i="1"/>
  <c r="BL491" i="1"/>
  <c r="BI491" i="1"/>
  <c r="BG491" i="1"/>
  <c r="BF491" i="1"/>
  <c r="BD491" i="1"/>
  <c r="BB491" i="1"/>
  <c r="AV491" i="1"/>
  <c r="AW491" i="1" s="1"/>
  <c r="AR491" i="1"/>
  <c r="AP491" i="1"/>
  <c r="O491" i="1" s="1"/>
  <c r="AG491" i="1"/>
  <c r="AE491" i="1"/>
  <c r="AD491" i="1"/>
  <c r="AC491" i="1" s="1"/>
  <c r="Y491" i="1"/>
  <c r="V491" i="1"/>
  <c r="Q491" i="1"/>
  <c r="BT490" i="1"/>
  <c r="BS490" i="1"/>
  <c r="BR490" i="1" s="1"/>
  <c r="BQ490" i="1"/>
  <c r="BP490" i="1"/>
  <c r="BO490" i="1"/>
  <c r="BN490" i="1"/>
  <c r="BM490" i="1"/>
  <c r="BL490" i="1"/>
  <c r="BG490" i="1" s="1"/>
  <c r="BI490" i="1"/>
  <c r="BB490" i="1"/>
  <c r="AV490" i="1"/>
  <c r="AW490" i="1" s="1"/>
  <c r="AR490" i="1"/>
  <c r="AP490" i="1" s="1"/>
  <c r="AE490" i="1"/>
  <c r="AD490" i="1"/>
  <c r="AC490" i="1"/>
  <c r="V490" i="1"/>
  <c r="BT489" i="1"/>
  <c r="BS489" i="1"/>
  <c r="BR489" i="1"/>
  <c r="BQ489" i="1"/>
  <c r="BP489" i="1"/>
  <c r="BO489" i="1"/>
  <c r="BN489" i="1"/>
  <c r="BM489" i="1"/>
  <c r="BL489" i="1"/>
  <c r="BI489" i="1"/>
  <c r="BG489" i="1"/>
  <c r="BB489" i="1"/>
  <c r="AV489" i="1"/>
  <c r="AW489" i="1" s="1"/>
  <c r="AR489" i="1"/>
  <c r="AP489" i="1" s="1"/>
  <c r="Q489" i="1" s="1"/>
  <c r="AE489" i="1"/>
  <c r="AD489" i="1"/>
  <c r="V489" i="1"/>
  <c r="O489" i="1"/>
  <c r="BT488" i="1"/>
  <c r="BS488" i="1"/>
  <c r="BQ488" i="1"/>
  <c r="BR488" i="1" s="1"/>
  <c r="BP488" i="1"/>
  <c r="BO488" i="1"/>
  <c r="BN488" i="1"/>
  <c r="BM488" i="1"/>
  <c r="BL488" i="1"/>
  <c r="BG488" i="1" s="1"/>
  <c r="BI488" i="1"/>
  <c r="BB488" i="1"/>
  <c r="AW488" i="1"/>
  <c r="AV488" i="1"/>
  <c r="AR488" i="1"/>
  <c r="AP488" i="1" s="1"/>
  <c r="AE488" i="1"/>
  <c r="AD488" i="1"/>
  <c r="AC488" i="1" s="1"/>
  <c r="V488" i="1"/>
  <c r="BT487" i="1"/>
  <c r="BS487" i="1"/>
  <c r="BQ487" i="1"/>
  <c r="BP487" i="1"/>
  <c r="BO487" i="1"/>
  <c r="BN487" i="1"/>
  <c r="BM487" i="1"/>
  <c r="BL487" i="1"/>
  <c r="BI487" i="1"/>
  <c r="BG487" i="1"/>
  <c r="BB487" i="1"/>
  <c r="AW487" i="1"/>
  <c r="AV487" i="1"/>
  <c r="AR487" i="1"/>
  <c r="AP487" i="1"/>
  <c r="AE487" i="1"/>
  <c r="AD487" i="1"/>
  <c r="AC487" i="1"/>
  <c r="V487" i="1"/>
  <c r="BT486" i="1"/>
  <c r="BS486" i="1"/>
  <c r="BR486" i="1" s="1"/>
  <c r="BQ486" i="1"/>
  <c r="BP486" i="1"/>
  <c r="BO486" i="1"/>
  <c r="BN486" i="1"/>
  <c r="BM486" i="1"/>
  <c r="BL486" i="1"/>
  <c r="BI486" i="1"/>
  <c r="BG486" i="1"/>
  <c r="BB486" i="1"/>
  <c r="AV486" i="1"/>
  <c r="AW486" i="1" s="1"/>
  <c r="AR486" i="1"/>
  <c r="AP486" i="1" s="1"/>
  <c r="AE486" i="1"/>
  <c r="AD486" i="1"/>
  <c r="AC486" i="1" s="1"/>
  <c r="V486" i="1"/>
  <c r="T486" i="1"/>
  <c r="BT485" i="1"/>
  <c r="BS485" i="1"/>
  <c r="BQ485" i="1"/>
  <c r="BR485" i="1" s="1"/>
  <c r="BP485" i="1"/>
  <c r="BO485" i="1"/>
  <c r="BN485" i="1"/>
  <c r="BM485" i="1"/>
  <c r="BL485" i="1"/>
  <c r="BI485" i="1"/>
  <c r="BG485" i="1"/>
  <c r="BB485" i="1"/>
  <c r="AW485" i="1"/>
  <c r="AV485" i="1"/>
  <c r="AR485" i="1"/>
  <c r="AP485" i="1" s="1"/>
  <c r="AE485" i="1"/>
  <c r="AD485" i="1"/>
  <c r="AC485" i="1" s="1"/>
  <c r="V485" i="1"/>
  <c r="BT484" i="1"/>
  <c r="BS484" i="1"/>
  <c r="BR484" i="1"/>
  <c r="BQ484" i="1"/>
  <c r="BP484" i="1"/>
  <c r="BO484" i="1"/>
  <c r="BN484" i="1"/>
  <c r="BM484" i="1"/>
  <c r="BL484" i="1"/>
  <c r="BI484" i="1"/>
  <c r="BG484" i="1"/>
  <c r="BB484" i="1"/>
  <c r="AW484" i="1"/>
  <c r="AV484" i="1"/>
  <c r="AR484" i="1"/>
  <c r="AP484" i="1" s="1"/>
  <c r="AE484" i="1"/>
  <c r="AD484" i="1"/>
  <c r="AC484" i="1" s="1"/>
  <c r="V484" i="1"/>
  <c r="BT483" i="1"/>
  <c r="BS483" i="1"/>
  <c r="BQ483" i="1"/>
  <c r="BR483" i="1" s="1"/>
  <c r="BP483" i="1"/>
  <c r="BO483" i="1"/>
  <c r="BN483" i="1"/>
  <c r="BM483" i="1"/>
  <c r="BL483" i="1"/>
  <c r="BG483" i="1" s="1"/>
  <c r="BI483" i="1"/>
  <c r="BB483" i="1"/>
  <c r="AV483" i="1"/>
  <c r="AW483" i="1" s="1"/>
  <c r="AR483" i="1"/>
  <c r="AQ483" i="1"/>
  <c r="AP483" i="1"/>
  <c r="O483" i="1" s="1"/>
  <c r="AG483" i="1" s="1"/>
  <c r="AE483" i="1"/>
  <c r="AD483" i="1"/>
  <c r="AC483" i="1" s="1"/>
  <c r="V483" i="1"/>
  <c r="T483" i="1"/>
  <c r="Q483" i="1"/>
  <c r="P483" i="1"/>
  <c r="BE483" i="1" s="1"/>
  <c r="BT482" i="1"/>
  <c r="BS482" i="1"/>
  <c r="BR482" i="1"/>
  <c r="Y482" i="1" s="1"/>
  <c r="BQ482" i="1"/>
  <c r="BP482" i="1"/>
  <c r="BO482" i="1"/>
  <c r="BN482" i="1"/>
  <c r="BM482" i="1"/>
  <c r="BL482" i="1"/>
  <c r="BG482" i="1" s="1"/>
  <c r="BI482" i="1"/>
  <c r="BF482" i="1"/>
  <c r="BD482" i="1"/>
  <c r="BB482" i="1"/>
  <c r="AW482" i="1"/>
  <c r="AV482" i="1"/>
  <c r="AR482" i="1"/>
  <c r="AP482" i="1"/>
  <c r="AE482" i="1"/>
  <c r="AD482" i="1"/>
  <c r="AC482" i="1"/>
  <c r="V482" i="1"/>
  <c r="T482" i="1"/>
  <c r="O482" i="1"/>
  <c r="BT481" i="1"/>
  <c r="BS481" i="1"/>
  <c r="BQ481" i="1"/>
  <c r="BP481" i="1"/>
  <c r="BO481" i="1"/>
  <c r="BN481" i="1"/>
  <c r="BM481" i="1"/>
  <c r="BL481" i="1"/>
  <c r="BI481" i="1"/>
  <c r="BG481" i="1"/>
  <c r="BB481" i="1"/>
  <c r="AV481" i="1"/>
  <c r="AW481" i="1" s="1"/>
  <c r="AR481" i="1"/>
  <c r="AP481" i="1" s="1"/>
  <c r="AQ481" i="1"/>
  <c r="AE481" i="1"/>
  <c r="AD481" i="1"/>
  <c r="AC481" i="1" s="1"/>
  <c r="V481" i="1"/>
  <c r="P481" i="1"/>
  <c r="BE481" i="1" s="1"/>
  <c r="BT480" i="1"/>
  <c r="Y480" i="1" s="1"/>
  <c r="BS480" i="1"/>
  <c r="BR480" i="1"/>
  <c r="BQ480" i="1"/>
  <c r="BP480" i="1"/>
  <c r="BO480" i="1"/>
  <c r="BN480" i="1"/>
  <c r="BM480" i="1"/>
  <c r="BL480" i="1"/>
  <c r="BG480" i="1" s="1"/>
  <c r="BI480" i="1"/>
  <c r="BD480" i="1"/>
  <c r="BB480" i="1"/>
  <c r="BF480" i="1" s="1"/>
  <c r="AW480" i="1"/>
  <c r="AV480" i="1"/>
  <c r="AR480" i="1"/>
  <c r="AP480" i="1"/>
  <c r="AE480" i="1"/>
  <c r="AD480" i="1"/>
  <c r="AC480" i="1"/>
  <c r="V480" i="1"/>
  <c r="Q480" i="1"/>
  <c r="BT479" i="1"/>
  <c r="BS479" i="1"/>
  <c r="BQ479" i="1"/>
  <c r="BP479" i="1"/>
  <c r="BO479" i="1"/>
  <c r="BN479" i="1"/>
  <c r="BM479" i="1"/>
  <c r="BL479" i="1"/>
  <c r="BI479" i="1"/>
  <c r="BG479" i="1"/>
  <c r="BB479" i="1"/>
  <c r="AV479" i="1"/>
  <c r="AW479" i="1" s="1"/>
  <c r="AR479" i="1"/>
  <c r="AP479" i="1"/>
  <c r="O479" i="1" s="1"/>
  <c r="AG479" i="1" s="1"/>
  <c r="AE479" i="1"/>
  <c r="AD479" i="1"/>
  <c r="AC479" i="1" s="1"/>
  <c r="V479" i="1"/>
  <c r="T479" i="1"/>
  <c r="Q479" i="1"/>
  <c r="BT478" i="1"/>
  <c r="BS478" i="1"/>
  <c r="BR478" i="1"/>
  <c r="BD478" i="1" s="1"/>
  <c r="BQ478" i="1"/>
  <c r="BP478" i="1"/>
  <c r="BO478" i="1"/>
  <c r="BN478" i="1"/>
  <c r="BM478" i="1"/>
  <c r="BL478" i="1"/>
  <c r="BG478" i="1" s="1"/>
  <c r="BI478" i="1"/>
  <c r="BF478" i="1"/>
  <c r="BB478" i="1"/>
  <c r="AW478" i="1"/>
  <c r="AV478" i="1"/>
  <c r="AR478" i="1"/>
  <c r="AP478" i="1"/>
  <c r="AE478" i="1"/>
  <c r="AC478" i="1" s="1"/>
  <c r="AD478" i="1"/>
  <c r="V478" i="1"/>
  <c r="Q478" i="1"/>
  <c r="P478" i="1"/>
  <c r="BE478" i="1" s="1"/>
  <c r="BH478" i="1" s="1"/>
  <c r="BT477" i="1"/>
  <c r="BS477" i="1"/>
  <c r="BR477" i="1" s="1"/>
  <c r="BQ477" i="1"/>
  <c r="BP477" i="1"/>
  <c r="BO477" i="1"/>
  <c r="BN477" i="1"/>
  <c r="BM477" i="1"/>
  <c r="BL477" i="1"/>
  <c r="BI477" i="1"/>
  <c r="BG477" i="1"/>
  <c r="BB477" i="1"/>
  <c r="AV477" i="1"/>
  <c r="AW477" i="1" s="1"/>
  <c r="AR477" i="1"/>
  <c r="AP477" i="1" s="1"/>
  <c r="Q477" i="1" s="1"/>
  <c r="AE477" i="1"/>
  <c r="AD477" i="1"/>
  <c r="V477" i="1"/>
  <c r="T477" i="1"/>
  <c r="BT476" i="1"/>
  <c r="BS476" i="1"/>
  <c r="BR476" i="1"/>
  <c r="BQ476" i="1"/>
  <c r="BP476" i="1"/>
  <c r="BO476" i="1"/>
  <c r="BN476" i="1"/>
  <c r="BM476" i="1"/>
  <c r="BL476" i="1"/>
  <c r="BI476" i="1"/>
  <c r="BG476" i="1"/>
  <c r="BB476" i="1"/>
  <c r="AW476" i="1"/>
  <c r="AV476" i="1"/>
  <c r="AR476" i="1"/>
  <c r="AP476" i="1" s="1"/>
  <c r="AE476" i="1"/>
  <c r="AD476" i="1"/>
  <c r="AC476" i="1"/>
  <c r="V476" i="1"/>
  <c r="BT475" i="1"/>
  <c r="BS475" i="1"/>
  <c r="BQ475" i="1"/>
  <c r="BP475" i="1"/>
  <c r="BO475" i="1"/>
  <c r="BN475" i="1"/>
  <c r="BM475" i="1"/>
  <c r="BL475" i="1"/>
  <c r="BI475" i="1"/>
  <c r="BG475" i="1"/>
  <c r="BB475" i="1"/>
  <c r="AV475" i="1"/>
  <c r="AW475" i="1" s="1"/>
  <c r="AR475" i="1"/>
  <c r="AP475" i="1"/>
  <c r="AE475" i="1"/>
  <c r="AD475" i="1"/>
  <c r="AC475" i="1" s="1"/>
  <c r="V475" i="1"/>
  <c r="T475" i="1"/>
  <c r="Q475" i="1"/>
  <c r="BT474" i="1"/>
  <c r="BS474" i="1"/>
  <c r="BR474" i="1"/>
  <c r="BD474" i="1" s="1"/>
  <c r="BQ474" i="1"/>
  <c r="BP474" i="1"/>
  <c r="BO474" i="1"/>
  <c r="BN474" i="1"/>
  <c r="BM474" i="1"/>
  <c r="BL474" i="1"/>
  <c r="BG474" i="1" s="1"/>
  <c r="BI474" i="1"/>
  <c r="BF474" i="1"/>
  <c r="BB474" i="1"/>
  <c r="AW474" i="1"/>
  <c r="AV474" i="1"/>
  <c r="AR474" i="1"/>
  <c r="AP474" i="1"/>
  <c r="AE474" i="1"/>
  <c r="AC474" i="1" s="1"/>
  <c r="AD474" i="1"/>
  <c r="V474" i="1"/>
  <c r="Q474" i="1"/>
  <c r="P474" i="1"/>
  <c r="BE474" i="1" s="1"/>
  <c r="BH474" i="1" s="1"/>
  <c r="BT473" i="1"/>
  <c r="BS473" i="1"/>
  <c r="BR473" i="1" s="1"/>
  <c r="Y473" i="1" s="1"/>
  <c r="BQ473" i="1"/>
  <c r="BP473" i="1"/>
  <c r="BO473" i="1"/>
  <c r="BN473" i="1"/>
  <c r="BM473" i="1"/>
  <c r="BL473" i="1"/>
  <c r="BI473" i="1"/>
  <c r="BG473" i="1"/>
  <c r="BD473" i="1"/>
  <c r="BB473" i="1"/>
  <c r="BF473" i="1" s="1"/>
  <c r="AV473" i="1"/>
  <c r="AW473" i="1" s="1"/>
  <c r="AR473" i="1"/>
  <c r="AP473" i="1" s="1"/>
  <c r="AE473" i="1"/>
  <c r="AD473" i="1"/>
  <c r="V473" i="1"/>
  <c r="T473" i="1"/>
  <c r="BT472" i="1"/>
  <c r="BS472" i="1"/>
  <c r="BQ472" i="1"/>
  <c r="BR472" i="1" s="1"/>
  <c r="Y472" i="1" s="1"/>
  <c r="BP472" i="1"/>
  <c r="BO472" i="1"/>
  <c r="BN472" i="1"/>
  <c r="BM472" i="1"/>
  <c r="BL472" i="1"/>
  <c r="BI472" i="1"/>
  <c r="BG472" i="1"/>
  <c r="BD472" i="1"/>
  <c r="BB472" i="1"/>
  <c r="AW472" i="1"/>
  <c r="AV472" i="1"/>
  <c r="AR472" i="1"/>
  <c r="AP472" i="1" s="1"/>
  <c r="AE472" i="1"/>
  <c r="AD472" i="1"/>
  <c r="AC472" i="1"/>
  <c r="V472" i="1"/>
  <c r="Q472" i="1"/>
  <c r="BT471" i="1"/>
  <c r="BS471" i="1"/>
  <c r="BQ471" i="1"/>
  <c r="BP471" i="1"/>
  <c r="BO471" i="1"/>
  <c r="BN471" i="1"/>
  <c r="BM471" i="1"/>
  <c r="BL471" i="1"/>
  <c r="BI471" i="1"/>
  <c r="BG471" i="1"/>
  <c r="BB471" i="1"/>
  <c r="AV471" i="1"/>
  <c r="AW471" i="1" s="1"/>
  <c r="AR471" i="1"/>
  <c r="AP471" i="1"/>
  <c r="AE471" i="1"/>
  <c r="AD471" i="1"/>
  <c r="AC471" i="1" s="1"/>
  <c r="V471" i="1"/>
  <c r="BT470" i="1"/>
  <c r="BS470" i="1"/>
  <c r="BR470" i="1"/>
  <c r="BQ470" i="1"/>
  <c r="BP470" i="1"/>
  <c r="BO470" i="1"/>
  <c r="BN470" i="1"/>
  <c r="BM470" i="1"/>
  <c r="BL470" i="1"/>
  <c r="BG470" i="1" s="1"/>
  <c r="BI470" i="1"/>
  <c r="BB470" i="1"/>
  <c r="AW470" i="1"/>
  <c r="AV470" i="1"/>
  <c r="AR470" i="1"/>
  <c r="AP470" i="1"/>
  <c r="AE470" i="1"/>
  <c r="AC470" i="1" s="1"/>
  <c r="AD470" i="1"/>
  <c r="V470" i="1"/>
  <c r="BT469" i="1"/>
  <c r="BS469" i="1"/>
  <c r="BQ469" i="1"/>
  <c r="BR469" i="1" s="1"/>
  <c r="Y469" i="1" s="1"/>
  <c r="BP469" i="1"/>
  <c r="BO469" i="1"/>
  <c r="BN469" i="1"/>
  <c r="BM469" i="1"/>
  <c r="BL469" i="1"/>
  <c r="BI469" i="1"/>
  <c r="BG469" i="1"/>
  <c r="BE469" i="1"/>
  <c r="BD469" i="1"/>
  <c r="BB469" i="1"/>
  <c r="AV469" i="1"/>
  <c r="AW469" i="1" s="1"/>
  <c r="AR469" i="1"/>
  <c r="AP469" i="1" s="1"/>
  <c r="AQ469" i="1"/>
  <c r="AE469" i="1"/>
  <c r="AD469" i="1"/>
  <c r="V469" i="1"/>
  <c r="T469" i="1"/>
  <c r="P469" i="1"/>
  <c r="BT468" i="1"/>
  <c r="BS468" i="1"/>
  <c r="BQ468" i="1"/>
  <c r="BR468" i="1" s="1"/>
  <c r="BP468" i="1"/>
  <c r="BO468" i="1"/>
  <c r="BN468" i="1"/>
  <c r="BM468" i="1"/>
  <c r="BL468" i="1"/>
  <c r="BI468" i="1"/>
  <c r="BG468" i="1"/>
  <c r="BB468" i="1"/>
  <c r="AW468" i="1"/>
  <c r="AV468" i="1"/>
  <c r="AR468" i="1"/>
  <c r="AP468" i="1"/>
  <c r="AE468" i="1"/>
  <c r="AD468" i="1"/>
  <c r="AC468" i="1" s="1"/>
  <c r="V468" i="1"/>
  <c r="Q468" i="1"/>
  <c r="BT467" i="1"/>
  <c r="BS467" i="1"/>
  <c r="BQ467" i="1"/>
  <c r="BR467" i="1" s="1"/>
  <c r="BP467" i="1"/>
  <c r="BO467" i="1"/>
  <c r="BN467" i="1"/>
  <c r="BM467" i="1"/>
  <c r="BL467" i="1"/>
  <c r="BG467" i="1" s="1"/>
  <c r="BI467" i="1"/>
  <c r="BB467" i="1"/>
  <c r="AV467" i="1"/>
  <c r="AW467" i="1" s="1"/>
  <c r="AR467" i="1"/>
  <c r="AP467" i="1"/>
  <c r="P467" i="1" s="1"/>
  <c r="BE467" i="1" s="1"/>
  <c r="AE467" i="1"/>
  <c r="AD467" i="1"/>
  <c r="AC467" i="1" s="1"/>
  <c r="V467" i="1"/>
  <c r="T467" i="1"/>
  <c r="Q467" i="1"/>
  <c r="BT466" i="1"/>
  <c r="BS466" i="1"/>
  <c r="BR466" i="1" s="1"/>
  <c r="BQ466" i="1"/>
  <c r="BP466" i="1"/>
  <c r="BO466" i="1"/>
  <c r="BN466" i="1"/>
  <c r="BM466" i="1"/>
  <c r="BL466" i="1"/>
  <c r="BG466" i="1" s="1"/>
  <c r="BI466" i="1"/>
  <c r="BB466" i="1"/>
  <c r="AW466" i="1"/>
  <c r="AV466" i="1"/>
  <c r="AR466" i="1"/>
  <c r="AP466" i="1" s="1"/>
  <c r="AE466" i="1"/>
  <c r="AC466" i="1" s="1"/>
  <c r="AD466" i="1"/>
  <c r="V466" i="1"/>
  <c r="BT465" i="1"/>
  <c r="BS465" i="1"/>
  <c r="BQ465" i="1"/>
  <c r="BP465" i="1"/>
  <c r="BO465" i="1"/>
  <c r="BN465" i="1"/>
  <c r="BM465" i="1"/>
  <c r="BL465" i="1"/>
  <c r="BI465" i="1"/>
  <c r="BG465" i="1"/>
  <c r="BB465" i="1"/>
  <c r="AV465" i="1"/>
  <c r="AW465" i="1" s="1"/>
  <c r="AR465" i="1"/>
  <c r="AP465" i="1" s="1"/>
  <c r="AQ465" i="1"/>
  <c r="AE465" i="1"/>
  <c r="AD465" i="1"/>
  <c r="V465" i="1"/>
  <c r="P465" i="1"/>
  <c r="BE465" i="1" s="1"/>
  <c r="BT464" i="1"/>
  <c r="BS464" i="1"/>
  <c r="BQ464" i="1"/>
  <c r="BR464" i="1" s="1"/>
  <c r="BP464" i="1"/>
  <c r="BO464" i="1"/>
  <c r="BN464" i="1"/>
  <c r="BM464" i="1"/>
  <c r="BL464" i="1"/>
  <c r="BI464" i="1"/>
  <c r="BG464" i="1"/>
  <c r="BB464" i="1"/>
  <c r="AW464" i="1"/>
  <c r="AV464" i="1"/>
  <c r="AR464" i="1"/>
  <c r="AP464" i="1"/>
  <c r="AE464" i="1"/>
  <c r="AD464" i="1"/>
  <c r="AC464" i="1"/>
  <c r="V464" i="1"/>
  <c r="O464" i="1"/>
  <c r="AG464" i="1" s="1"/>
  <c r="BT463" i="1"/>
  <c r="BS463" i="1"/>
  <c r="BQ463" i="1"/>
  <c r="BR463" i="1" s="1"/>
  <c r="BP463" i="1"/>
  <c r="BO463" i="1"/>
  <c r="BN463" i="1"/>
  <c r="BM463" i="1"/>
  <c r="BL463" i="1"/>
  <c r="BG463" i="1" s="1"/>
  <c r="BI463" i="1"/>
  <c r="BB463" i="1"/>
  <c r="AW463" i="1"/>
  <c r="AV463" i="1"/>
  <c r="AR463" i="1"/>
  <c r="AP463" i="1"/>
  <c r="AE463" i="1"/>
  <c r="AD463" i="1"/>
  <c r="AC463" i="1" s="1"/>
  <c r="V463" i="1"/>
  <c r="T463" i="1"/>
  <c r="Q463" i="1"/>
  <c r="BT462" i="1"/>
  <c r="BS462" i="1"/>
  <c r="BR462" i="1"/>
  <c r="BD462" i="1" s="1"/>
  <c r="BQ462" i="1"/>
  <c r="BP462" i="1"/>
  <c r="BO462" i="1"/>
  <c r="BN462" i="1"/>
  <c r="BM462" i="1"/>
  <c r="BL462" i="1"/>
  <c r="BG462" i="1" s="1"/>
  <c r="BI462" i="1"/>
  <c r="BF462" i="1"/>
  <c r="BB462" i="1"/>
  <c r="AW462" i="1"/>
  <c r="AV462" i="1"/>
  <c r="AR462" i="1"/>
  <c r="AP462" i="1"/>
  <c r="AE462" i="1"/>
  <c r="AC462" i="1" s="1"/>
  <c r="AD462" i="1"/>
  <c r="Y462" i="1"/>
  <c r="V462" i="1"/>
  <c r="T462" i="1"/>
  <c r="Q462" i="1"/>
  <c r="BT461" i="1"/>
  <c r="BS461" i="1"/>
  <c r="BQ461" i="1"/>
  <c r="BP461" i="1"/>
  <c r="BO461" i="1"/>
  <c r="BN461" i="1"/>
  <c r="BM461" i="1"/>
  <c r="BL461" i="1"/>
  <c r="BI461" i="1"/>
  <c r="BG461" i="1"/>
  <c r="BE461" i="1"/>
  <c r="BB461" i="1"/>
  <c r="AV461" i="1"/>
  <c r="AW461" i="1" s="1"/>
  <c r="AR461" i="1"/>
  <c r="AP461" i="1" s="1"/>
  <c r="AQ461" i="1" s="1"/>
  <c r="AE461" i="1"/>
  <c r="AD461" i="1"/>
  <c r="V461" i="1"/>
  <c r="T461" i="1"/>
  <c r="P461" i="1"/>
  <c r="BT460" i="1"/>
  <c r="BS460" i="1"/>
  <c r="BQ460" i="1"/>
  <c r="BR460" i="1" s="1"/>
  <c r="Y460" i="1" s="1"/>
  <c r="BP460" i="1"/>
  <c r="BO460" i="1"/>
  <c r="BN460" i="1"/>
  <c r="BM460" i="1"/>
  <c r="BL460" i="1"/>
  <c r="BG460" i="1" s="1"/>
  <c r="BI460" i="1"/>
  <c r="BB460" i="1"/>
  <c r="AW460" i="1"/>
  <c r="AV460" i="1"/>
  <c r="AR460" i="1"/>
  <c r="AP460" i="1" s="1"/>
  <c r="AQ460" i="1"/>
  <c r="AE460" i="1"/>
  <c r="AD460" i="1"/>
  <c r="AC460" i="1"/>
  <c r="V460" i="1"/>
  <c r="O460" i="1"/>
  <c r="BT459" i="1"/>
  <c r="BS459" i="1"/>
  <c r="BQ459" i="1"/>
  <c r="BP459" i="1"/>
  <c r="BO459" i="1"/>
  <c r="BN459" i="1"/>
  <c r="BM459" i="1"/>
  <c r="BL459" i="1"/>
  <c r="BI459" i="1"/>
  <c r="BG459" i="1"/>
  <c r="BB459" i="1"/>
  <c r="AW459" i="1"/>
  <c r="AV459" i="1"/>
  <c r="AR459" i="1"/>
  <c r="AP459" i="1"/>
  <c r="AE459" i="1"/>
  <c r="AD459" i="1"/>
  <c r="AC459" i="1" s="1"/>
  <c r="V459" i="1"/>
  <c r="P459" i="1"/>
  <c r="BE459" i="1" s="1"/>
  <c r="BT458" i="1"/>
  <c r="BS458" i="1"/>
  <c r="BR458" i="1"/>
  <c r="BD458" i="1" s="1"/>
  <c r="BQ458" i="1"/>
  <c r="BP458" i="1"/>
  <c r="BO458" i="1"/>
  <c r="BN458" i="1"/>
  <c r="BM458" i="1"/>
  <c r="BL458" i="1"/>
  <c r="BG458" i="1" s="1"/>
  <c r="BI458" i="1"/>
  <c r="BF458" i="1"/>
  <c r="BB458" i="1"/>
  <c r="AW458" i="1"/>
  <c r="AV458" i="1"/>
  <c r="AR458" i="1"/>
  <c r="AP458" i="1" s="1"/>
  <c r="AE458" i="1"/>
  <c r="AD458" i="1"/>
  <c r="AC458" i="1"/>
  <c r="Y458" i="1"/>
  <c r="V458" i="1"/>
  <c r="BT457" i="1"/>
  <c r="BS457" i="1"/>
  <c r="BQ457" i="1"/>
  <c r="BR457" i="1" s="1"/>
  <c r="BP457" i="1"/>
  <c r="BO457" i="1"/>
  <c r="BN457" i="1"/>
  <c r="BM457" i="1"/>
  <c r="BL457" i="1"/>
  <c r="BI457" i="1"/>
  <c r="BG457" i="1"/>
  <c r="BB457" i="1"/>
  <c r="AV457" i="1"/>
  <c r="AW457" i="1" s="1"/>
  <c r="AR457" i="1"/>
  <c r="AP457" i="1" s="1"/>
  <c r="AE457" i="1"/>
  <c r="AD457" i="1"/>
  <c r="V457" i="1"/>
  <c r="BT456" i="1"/>
  <c r="BS456" i="1"/>
  <c r="BR456" i="1"/>
  <c r="BQ456" i="1"/>
  <c r="BP456" i="1"/>
  <c r="BO456" i="1"/>
  <c r="BN456" i="1"/>
  <c r="BM456" i="1"/>
  <c r="BL456" i="1"/>
  <c r="BG456" i="1" s="1"/>
  <c r="BI456" i="1"/>
  <c r="BB456" i="1"/>
  <c r="AW456" i="1"/>
  <c r="AV456" i="1"/>
  <c r="AR456" i="1"/>
  <c r="AP456" i="1"/>
  <c r="AE456" i="1"/>
  <c r="AD456" i="1"/>
  <c r="V456" i="1"/>
  <c r="O456" i="1"/>
  <c r="BT455" i="1"/>
  <c r="BS455" i="1"/>
  <c r="BQ455" i="1"/>
  <c r="BP455" i="1"/>
  <c r="BO455" i="1"/>
  <c r="BN455" i="1"/>
  <c r="BM455" i="1"/>
  <c r="BL455" i="1"/>
  <c r="BG455" i="1" s="1"/>
  <c r="BI455" i="1"/>
  <c r="BB455" i="1"/>
  <c r="AW455" i="1"/>
  <c r="AV455" i="1"/>
  <c r="AR455" i="1"/>
  <c r="AP455" i="1"/>
  <c r="AE455" i="1"/>
  <c r="AD455" i="1"/>
  <c r="AC455" i="1" s="1"/>
  <c r="V455" i="1"/>
  <c r="BT454" i="1"/>
  <c r="BS454" i="1"/>
  <c r="BR454" i="1" s="1"/>
  <c r="Y454" i="1" s="1"/>
  <c r="BQ454" i="1"/>
  <c r="BP454" i="1"/>
  <c r="BO454" i="1"/>
  <c r="BN454" i="1"/>
  <c r="BM454" i="1"/>
  <c r="BL454" i="1"/>
  <c r="BG454" i="1" s="1"/>
  <c r="BI454" i="1"/>
  <c r="BE454" i="1"/>
  <c r="BB454" i="1"/>
  <c r="AV454" i="1"/>
  <c r="AW454" i="1" s="1"/>
  <c r="AR454" i="1"/>
  <c r="AP454" i="1"/>
  <c r="AE454" i="1"/>
  <c r="AD454" i="1"/>
  <c r="AC454" i="1"/>
  <c r="V454" i="1"/>
  <c r="T454" i="1"/>
  <c r="P454" i="1"/>
  <c r="BT453" i="1"/>
  <c r="BS453" i="1"/>
  <c r="BQ453" i="1"/>
  <c r="BR453" i="1" s="1"/>
  <c r="Y453" i="1" s="1"/>
  <c r="BP453" i="1"/>
  <c r="BO453" i="1"/>
  <c r="BN453" i="1"/>
  <c r="BM453" i="1"/>
  <c r="BL453" i="1"/>
  <c r="BI453" i="1"/>
  <c r="BG453" i="1"/>
  <c r="BD453" i="1"/>
  <c r="BB453" i="1"/>
  <c r="AV453" i="1"/>
  <c r="AW453" i="1" s="1"/>
  <c r="AR453" i="1"/>
  <c r="AP453" i="1" s="1"/>
  <c r="AE453" i="1"/>
  <c r="AD453" i="1"/>
  <c r="AC453" i="1" s="1"/>
  <c r="V453" i="1"/>
  <c r="BT452" i="1"/>
  <c r="BS452" i="1"/>
  <c r="BQ452" i="1"/>
  <c r="BR452" i="1" s="1"/>
  <c r="BP452" i="1"/>
  <c r="BO452" i="1"/>
  <c r="BN452" i="1"/>
  <c r="BM452" i="1"/>
  <c r="BL452" i="1"/>
  <c r="BG452" i="1" s="1"/>
  <c r="BI452" i="1"/>
  <c r="BB452" i="1"/>
  <c r="AV452" i="1"/>
  <c r="AW452" i="1" s="1"/>
  <c r="AR452" i="1"/>
  <c r="AP452" i="1" s="1"/>
  <c r="AQ452" i="1" s="1"/>
  <c r="AE452" i="1"/>
  <c r="AD452" i="1"/>
  <c r="AC452" i="1" s="1"/>
  <c r="V452" i="1"/>
  <c r="BT451" i="1"/>
  <c r="BS451" i="1"/>
  <c r="BQ451" i="1"/>
  <c r="BP451" i="1"/>
  <c r="BO451" i="1"/>
  <c r="BN451" i="1"/>
  <c r="BM451" i="1"/>
  <c r="BL451" i="1"/>
  <c r="BI451" i="1"/>
  <c r="BG451" i="1"/>
  <c r="BB451" i="1"/>
  <c r="AV451" i="1"/>
  <c r="AW451" i="1" s="1"/>
  <c r="AR451" i="1"/>
  <c r="AP451" i="1" s="1"/>
  <c r="AQ451" i="1"/>
  <c r="AE451" i="1"/>
  <c r="AD451" i="1"/>
  <c r="V451" i="1"/>
  <c r="BT450" i="1"/>
  <c r="BS450" i="1"/>
  <c r="BQ450" i="1"/>
  <c r="BP450" i="1"/>
  <c r="BO450" i="1"/>
  <c r="BN450" i="1"/>
  <c r="BM450" i="1"/>
  <c r="BL450" i="1"/>
  <c r="BG450" i="1" s="1"/>
  <c r="BI450" i="1"/>
  <c r="BB450" i="1"/>
  <c r="AV450" i="1"/>
  <c r="AW450" i="1" s="1"/>
  <c r="AR450" i="1"/>
  <c r="AP450" i="1"/>
  <c r="AE450" i="1"/>
  <c r="AD450" i="1"/>
  <c r="AC450" i="1"/>
  <c r="V450" i="1"/>
  <c r="T450" i="1"/>
  <c r="Q450" i="1"/>
  <c r="P450" i="1"/>
  <c r="BE450" i="1" s="1"/>
  <c r="BT449" i="1"/>
  <c r="BS449" i="1"/>
  <c r="BQ449" i="1"/>
  <c r="BP449" i="1"/>
  <c r="BO449" i="1"/>
  <c r="BN449" i="1"/>
  <c r="BM449" i="1"/>
  <c r="BL449" i="1"/>
  <c r="BI449" i="1"/>
  <c r="BG449" i="1"/>
  <c r="BB449" i="1"/>
  <c r="AV449" i="1"/>
  <c r="AW449" i="1" s="1"/>
  <c r="AR449" i="1"/>
  <c r="AP449" i="1"/>
  <c r="AE449" i="1"/>
  <c r="AC449" i="1" s="1"/>
  <c r="AD449" i="1"/>
  <c r="V449" i="1"/>
  <c r="BT448" i="1"/>
  <c r="BS448" i="1"/>
  <c r="BR448" i="1"/>
  <c r="BD448" i="1" s="1"/>
  <c r="BQ448" i="1"/>
  <c r="BP448" i="1"/>
  <c r="BO448" i="1"/>
  <c r="BN448" i="1"/>
  <c r="BM448" i="1"/>
  <c r="BL448" i="1"/>
  <c r="BI448" i="1"/>
  <c r="BG448" i="1"/>
  <c r="BB448" i="1"/>
  <c r="AV448" i="1"/>
  <c r="AW448" i="1" s="1"/>
  <c r="AR448" i="1"/>
  <c r="AP448" i="1" s="1"/>
  <c r="T448" i="1" s="1"/>
  <c r="AE448" i="1"/>
  <c r="AD448" i="1"/>
  <c r="AC448" i="1" s="1"/>
  <c r="V448" i="1"/>
  <c r="Q448" i="1"/>
  <c r="O448" i="1"/>
  <c r="BT447" i="1"/>
  <c r="BS447" i="1"/>
  <c r="BQ447" i="1"/>
  <c r="BR447" i="1" s="1"/>
  <c r="BP447" i="1"/>
  <c r="BO447" i="1"/>
  <c r="BN447" i="1"/>
  <c r="BM447" i="1"/>
  <c r="BL447" i="1"/>
  <c r="BG447" i="1" s="1"/>
  <c r="BI447" i="1"/>
  <c r="BF447" i="1"/>
  <c r="BD447" i="1"/>
  <c r="BB447" i="1"/>
  <c r="AW447" i="1"/>
  <c r="AV447" i="1"/>
  <c r="AR447" i="1"/>
  <c r="AP447" i="1"/>
  <c r="AE447" i="1"/>
  <c r="AD447" i="1"/>
  <c r="V447" i="1"/>
  <c r="BT446" i="1"/>
  <c r="BS446" i="1"/>
  <c r="BR446" i="1" s="1"/>
  <c r="BQ446" i="1"/>
  <c r="BP446" i="1"/>
  <c r="BO446" i="1"/>
  <c r="BN446" i="1"/>
  <c r="BM446" i="1"/>
  <c r="BL446" i="1"/>
  <c r="BI446" i="1"/>
  <c r="BG446" i="1"/>
  <c r="BB446" i="1"/>
  <c r="AW446" i="1"/>
  <c r="AV446" i="1"/>
  <c r="AR446" i="1"/>
  <c r="AP446" i="1" s="1"/>
  <c r="AQ446" i="1" s="1"/>
  <c r="AE446" i="1"/>
  <c r="AD446" i="1"/>
  <c r="AC446" i="1" s="1"/>
  <c r="V446" i="1"/>
  <c r="O446" i="1"/>
  <c r="BT445" i="1"/>
  <c r="BS445" i="1"/>
  <c r="BR445" i="1"/>
  <c r="BD445" i="1" s="1"/>
  <c r="BF445" i="1" s="1"/>
  <c r="BQ445" i="1"/>
  <c r="BP445" i="1"/>
  <c r="BO445" i="1"/>
  <c r="BN445" i="1"/>
  <c r="BM445" i="1"/>
  <c r="BL445" i="1"/>
  <c r="BG445" i="1" s="1"/>
  <c r="BI445" i="1"/>
  <c r="BB445" i="1"/>
  <c r="AW445" i="1"/>
  <c r="AV445" i="1"/>
  <c r="AR445" i="1"/>
  <c r="AP445" i="1" s="1"/>
  <c r="AE445" i="1"/>
  <c r="AC445" i="1" s="1"/>
  <c r="AD445" i="1"/>
  <c r="Y445" i="1"/>
  <c r="V445" i="1"/>
  <c r="BT444" i="1"/>
  <c r="BS444" i="1"/>
  <c r="BR444" i="1" s="1"/>
  <c r="BQ444" i="1"/>
  <c r="BP444" i="1"/>
  <c r="BO444" i="1"/>
  <c r="BN444" i="1"/>
  <c r="BM444" i="1"/>
  <c r="BL444" i="1"/>
  <c r="BI444" i="1"/>
  <c r="BG444" i="1"/>
  <c r="BE444" i="1"/>
  <c r="BB444" i="1"/>
  <c r="AV444" i="1"/>
  <c r="AW444" i="1" s="1"/>
  <c r="AR444" i="1"/>
  <c r="AP444" i="1"/>
  <c r="AE444" i="1"/>
  <c r="AD444" i="1"/>
  <c r="AC444" i="1"/>
  <c r="V444" i="1"/>
  <c r="T444" i="1"/>
  <c r="P444" i="1"/>
  <c r="BT443" i="1"/>
  <c r="BS443" i="1"/>
  <c r="BR443" i="1"/>
  <c r="Y443" i="1" s="1"/>
  <c r="BQ443" i="1"/>
  <c r="BP443" i="1"/>
  <c r="BO443" i="1"/>
  <c r="BN443" i="1"/>
  <c r="BM443" i="1"/>
  <c r="BL443" i="1"/>
  <c r="BI443" i="1"/>
  <c r="BG443" i="1"/>
  <c r="BF443" i="1"/>
  <c r="BD443" i="1"/>
  <c r="BB443" i="1"/>
  <c r="AV443" i="1"/>
  <c r="AW443" i="1" s="1"/>
  <c r="AR443" i="1"/>
  <c r="AP443" i="1"/>
  <c r="AE443" i="1"/>
  <c r="AC443" i="1" s="1"/>
  <c r="AD443" i="1"/>
  <c r="V443" i="1"/>
  <c r="P443" i="1"/>
  <c r="BE443" i="1" s="1"/>
  <c r="BH443" i="1" s="1"/>
  <c r="O443" i="1"/>
  <c r="AG443" i="1" s="1"/>
  <c r="BT442" i="1"/>
  <c r="BS442" i="1"/>
  <c r="BQ442" i="1"/>
  <c r="BP442" i="1"/>
  <c r="BO442" i="1"/>
  <c r="BN442" i="1"/>
  <c r="BM442" i="1"/>
  <c r="BL442" i="1"/>
  <c r="BI442" i="1"/>
  <c r="BG442" i="1"/>
  <c r="BB442" i="1"/>
  <c r="AV442" i="1"/>
  <c r="AW442" i="1" s="1"/>
  <c r="AR442" i="1"/>
  <c r="AQ442" i="1"/>
  <c r="AP442" i="1"/>
  <c r="O442" i="1" s="1"/>
  <c r="AE442" i="1"/>
  <c r="AD442" i="1"/>
  <c r="AC442" i="1" s="1"/>
  <c r="V442" i="1"/>
  <c r="Q442" i="1"/>
  <c r="P442" i="1"/>
  <c r="BE442" i="1" s="1"/>
  <c r="BT441" i="1"/>
  <c r="BS441" i="1"/>
  <c r="BQ441" i="1"/>
  <c r="BR441" i="1" s="1"/>
  <c r="BD441" i="1" s="1"/>
  <c r="BF441" i="1" s="1"/>
  <c r="BP441" i="1"/>
  <c r="BO441" i="1"/>
  <c r="BN441" i="1"/>
  <c r="BM441" i="1"/>
  <c r="BL441" i="1"/>
  <c r="BG441" i="1" s="1"/>
  <c r="BI441" i="1"/>
  <c r="BB441" i="1"/>
  <c r="AW441" i="1"/>
  <c r="AV441" i="1"/>
  <c r="AR441" i="1"/>
  <c r="AP441" i="1"/>
  <c r="AE441" i="1"/>
  <c r="AD441" i="1"/>
  <c r="AC441" i="1"/>
  <c r="Y441" i="1"/>
  <c r="V441" i="1"/>
  <c r="BT440" i="1"/>
  <c r="BS440" i="1"/>
  <c r="BQ440" i="1"/>
  <c r="BP440" i="1"/>
  <c r="BO440" i="1"/>
  <c r="BN440" i="1"/>
  <c r="BM440" i="1"/>
  <c r="BL440" i="1"/>
  <c r="BI440" i="1"/>
  <c r="BG440" i="1"/>
  <c r="BB440" i="1"/>
  <c r="AW440" i="1"/>
  <c r="AV440" i="1"/>
  <c r="AR440" i="1"/>
  <c r="AP440" i="1" s="1"/>
  <c r="O440" i="1" s="1"/>
  <c r="AG440" i="1"/>
  <c r="AE440" i="1"/>
  <c r="AD440" i="1"/>
  <c r="AC440" i="1" s="1"/>
  <c r="V440" i="1"/>
  <c r="T440" i="1"/>
  <c r="Q440" i="1"/>
  <c r="P440" i="1"/>
  <c r="BE440" i="1" s="1"/>
  <c r="BT439" i="1"/>
  <c r="Y439" i="1" s="1"/>
  <c r="BS439" i="1"/>
  <c r="BR439" i="1"/>
  <c r="BD439" i="1" s="1"/>
  <c r="BQ439" i="1"/>
  <c r="BP439" i="1"/>
  <c r="BO439" i="1"/>
  <c r="BN439" i="1"/>
  <c r="BM439" i="1"/>
  <c r="BL439" i="1"/>
  <c r="BG439" i="1" s="1"/>
  <c r="BI439" i="1"/>
  <c r="BB439" i="1"/>
  <c r="BF439" i="1" s="1"/>
  <c r="AW439" i="1"/>
  <c r="AV439" i="1"/>
  <c r="AR439" i="1"/>
  <c r="AP439" i="1" s="1"/>
  <c r="AE439" i="1"/>
  <c r="AD439" i="1"/>
  <c r="AC439" i="1" s="1"/>
  <c r="V439" i="1"/>
  <c r="O439" i="1"/>
  <c r="BT438" i="1"/>
  <c r="BS438" i="1"/>
  <c r="BR438" i="1"/>
  <c r="BQ438" i="1"/>
  <c r="BP438" i="1"/>
  <c r="BO438" i="1"/>
  <c r="BN438" i="1"/>
  <c r="BM438" i="1"/>
  <c r="BL438" i="1"/>
  <c r="BI438" i="1"/>
  <c r="BG438" i="1"/>
  <c r="BB438" i="1"/>
  <c r="AW438" i="1"/>
  <c r="AV438" i="1"/>
  <c r="AR438" i="1"/>
  <c r="AP438" i="1" s="1"/>
  <c r="AQ438" i="1"/>
  <c r="AE438" i="1"/>
  <c r="AD438" i="1"/>
  <c r="AC438" i="1" s="1"/>
  <c r="V438" i="1"/>
  <c r="BT437" i="1"/>
  <c r="BS437" i="1"/>
  <c r="BR437" i="1"/>
  <c r="BQ437" i="1"/>
  <c r="BP437" i="1"/>
  <c r="BO437" i="1"/>
  <c r="BN437" i="1"/>
  <c r="BM437" i="1"/>
  <c r="BL437" i="1"/>
  <c r="BG437" i="1" s="1"/>
  <c r="BI437" i="1"/>
  <c r="BB437" i="1"/>
  <c r="AW437" i="1"/>
  <c r="AV437" i="1"/>
  <c r="AR437" i="1"/>
  <c r="AP437" i="1"/>
  <c r="AG437" i="1"/>
  <c r="AE437" i="1"/>
  <c r="AC437" i="1" s="1"/>
  <c r="AD437" i="1"/>
  <c r="V437" i="1"/>
  <c r="Q437" i="1"/>
  <c r="O437" i="1"/>
  <c r="BT436" i="1"/>
  <c r="BS436" i="1"/>
  <c r="BR436" i="1" s="1"/>
  <c r="BQ436" i="1"/>
  <c r="BP436" i="1"/>
  <c r="BO436" i="1"/>
  <c r="BN436" i="1"/>
  <c r="BM436" i="1"/>
  <c r="BL436" i="1"/>
  <c r="BG436" i="1" s="1"/>
  <c r="BI436" i="1"/>
  <c r="BB436" i="1"/>
  <c r="AV436" i="1"/>
  <c r="AW436" i="1" s="1"/>
  <c r="AR436" i="1"/>
  <c r="AP436" i="1"/>
  <c r="P436" i="1" s="1"/>
  <c r="BE436" i="1" s="1"/>
  <c r="AE436" i="1"/>
  <c r="AD436" i="1"/>
  <c r="AC436" i="1"/>
  <c r="V436" i="1"/>
  <c r="BT435" i="1"/>
  <c r="BS435" i="1"/>
  <c r="BR435" i="1" s="1"/>
  <c r="BQ435" i="1"/>
  <c r="BP435" i="1"/>
  <c r="BO435" i="1"/>
  <c r="BN435" i="1"/>
  <c r="BM435" i="1"/>
  <c r="BL435" i="1"/>
  <c r="BI435" i="1"/>
  <c r="BG435" i="1"/>
  <c r="BB435" i="1"/>
  <c r="AV435" i="1"/>
  <c r="AW435" i="1" s="1"/>
  <c r="AR435" i="1"/>
  <c r="AP435" i="1" s="1"/>
  <c r="AE435" i="1"/>
  <c r="AD435" i="1"/>
  <c r="AC435" i="1"/>
  <c r="V435" i="1"/>
  <c r="BT434" i="1"/>
  <c r="BS434" i="1"/>
  <c r="BQ434" i="1"/>
  <c r="BR434" i="1" s="1"/>
  <c r="Y434" i="1" s="1"/>
  <c r="BP434" i="1"/>
  <c r="BO434" i="1"/>
  <c r="BN434" i="1"/>
  <c r="BM434" i="1"/>
  <c r="BL434" i="1"/>
  <c r="BI434" i="1"/>
  <c r="BG434" i="1"/>
  <c r="BD434" i="1"/>
  <c r="BB434" i="1"/>
  <c r="AV434" i="1"/>
  <c r="AW434" i="1" s="1"/>
  <c r="AR434" i="1"/>
  <c r="AQ434" i="1"/>
  <c r="AP434" i="1"/>
  <c r="O434" i="1" s="1"/>
  <c r="AE434" i="1"/>
  <c r="AD434" i="1"/>
  <c r="AC434" i="1" s="1"/>
  <c r="V434" i="1"/>
  <c r="Q434" i="1"/>
  <c r="P434" i="1"/>
  <c r="BE434" i="1" s="1"/>
  <c r="BT433" i="1"/>
  <c r="BS433" i="1"/>
  <c r="BQ433" i="1"/>
  <c r="BR433" i="1" s="1"/>
  <c r="BP433" i="1"/>
  <c r="BO433" i="1"/>
  <c r="BN433" i="1"/>
  <c r="BM433" i="1"/>
  <c r="BL433" i="1"/>
  <c r="BI433" i="1"/>
  <c r="BG433" i="1"/>
  <c r="BD433" i="1"/>
  <c r="BF433" i="1" s="1"/>
  <c r="BB433" i="1"/>
  <c r="AW433" i="1"/>
  <c r="AV433" i="1"/>
  <c r="AR433" i="1"/>
  <c r="AQ433" i="1"/>
  <c r="AP433" i="1"/>
  <c r="AE433" i="1"/>
  <c r="AD433" i="1"/>
  <c r="AC433" i="1"/>
  <c r="Y433" i="1"/>
  <c r="V433" i="1"/>
  <c r="BT432" i="1"/>
  <c r="BS432" i="1"/>
  <c r="BR432" i="1"/>
  <c r="BD432" i="1" s="1"/>
  <c r="BQ432" i="1"/>
  <c r="BP432" i="1"/>
  <c r="BO432" i="1"/>
  <c r="BN432" i="1"/>
  <c r="BM432" i="1"/>
  <c r="BL432" i="1"/>
  <c r="BG432" i="1" s="1"/>
  <c r="BI432" i="1"/>
  <c r="BB432" i="1"/>
  <c r="AV432" i="1"/>
  <c r="AW432" i="1" s="1"/>
  <c r="AR432" i="1"/>
  <c r="AP432" i="1" s="1"/>
  <c r="AQ432" i="1" s="1"/>
  <c r="AE432" i="1"/>
  <c r="AD432" i="1"/>
  <c r="Y432" i="1"/>
  <c r="V432" i="1"/>
  <c r="BT431" i="1"/>
  <c r="BS431" i="1"/>
  <c r="BR431" i="1"/>
  <c r="Y431" i="1" s="1"/>
  <c r="BQ431" i="1"/>
  <c r="BP431" i="1"/>
  <c r="BO431" i="1"/>
  <c r="BN431" i="1"/>
  <c r="BM431" i="1"/>
  <c r="BL431" i="1"/>
  <c r="BG431" i="1" s="1"/>
  <c r="BI431" i="1"/>
  <c r="BD431" i="1"/>
  <c r="BB431" i="1"/>
  <c r="AW431" i="1"/>
  <c r="AV431" i="1"/>
  <c r="AR431" i="1"/>
  <c r="AP431" i="1" s="1"/>
  <c r="AG431" i="1"/>
  <c r="AE431" i="1"/>
  <c r="AD431" i="1"/>
  <c r="V431" i="1"/>
  <c r="Q431" i="1"/>
  <c r="O431" i="1"/>
  <c r="BT430" i="1"/>
  <c r="BS430" i="1"/>
  <c r="BR430" i="1"/>
  <c r="BQ430" i="1"/>
  <c r="BP430" i="1"/>
  <c r="BO430" i="1"/>
  <c r="BN430" i="1"/>
  <c r="BM430" i="1"/>
  <c r="BL430" i="1"/>
  <c r="BI430" i="1"/>
  <c r="BG430" i="1"/>
  <c r="BB430" i="1"/>
  <c r="AW430" i="1"/>
  <c r="AV430" i="1"/>
  <c r="AR430" i="1"/>
  <c r="AP430" i="1" s="1"/>
  <c r="AE430" i="1"/>
  <c r="AD430" i="1"/>
  <c r="AC430" i="1" s="1"/>
  <c r="V430" i="1"/>
  <c r="BT429" i="1"/>
  <c r="BS429" i="1"/>
  <c r="BR429" i="1" s="1"/>
  <c r="BD429" i="1" s="1"/>
  <c r="BQ429" i="1"/>
  <c r="BP429" i="1"/>
  <c r="BO429" i="1"/>
  <c r="BN429" i="1"/>
  <c r="BM429" i="1"/>
  <c r="BL429" i="1"/>
  <c r="BG429" i="1" s="1"/>
  <c r="BI429" i="1"/>
  <c r="BB429" i="1"/>
  <c r="BF429" i="1" s="1"/>
  <c r="AV429" i="1"/>
  <c r="AW429" i="1" s="1"/>
  <c r="AR429" i="1"/>
  <c r="AP429" i="1"/>
  <c r="AE429" i="1"/>
  <c r="AD429" i="1"/>
  <c r="AC429" i="1"/>
  <c r="Y429" i="1"/>
  <c r="V429" i="1"/>
  <c r="BT428" i="1"/>
  <c r="BS428" i="1"/>
  <c r="BR428" i="1" s="1"/>
  <c r="BQ428" i="1"/>
  <c r="BP428" i="1"/>
  <c r="BO428" i="1"/>
  <c r="BN428" i="1"/>
  <c r="BM428" i="1"/>
  <c r="BL428" i="1"/>
  <c r="BI428" i="1"/>
  <c r="BG428" i="1"/>
  <c r="BE428" i="1"/>
  <c r="BB428" i="1"/>
  <c r="AV428" i="1"/>
  <c r="AW428" i="1" s="1"/>
  <c r="AR428" i="1"/>
  <c r="AP428" i="1" s="1"/>
  <c r="AG428" i="1"/>
  <c r="AE428" i="1"/>
  <c r="AD428" i="1"/>
  <c r="AC428" i="1" s="1"/>
  <c r="V428" i="1"/>
  <c r="Q428" i="1"/>
  <c r="P428" i="1"/>
  <c r="O428" i="1"/>
  <c r="BT427" i="1"/>
  <c r="BS427" i="1"/>
  <c r="BQ427" i="1"/>
  <c r="BR427" i="1" s="1"/>
  <c r="BP427" i="1"/>
  <c r="BO427" i="1"/>
  <c r="BN427" i="1"/>
  <c r="BM427" i="1"/>
  <c r="BL427" i="1"/>
  <c r="BI427" i="1"/>
  <c r="BG427" i="1"/>
  <c r="BB427" i="1"/>
  <c r="AW427" i="1"/>
  <c r="AV427" i="1"/>
  <c r="AR427" i="1"/>
  <c r="AQ427" i="1"/>
  <c r="AP427" i="1"/>
  <c r="AE427" i="1"/>
  <c r="AD427" i="1"/>
  <c r="AC427" i="1"/>
  <c r="V427" i="1"/>
  <c r="BT426" i="1"/>
  <c r="BS426" i="1"/>
  <c r="BQ426" i="1"/>
  <c r="BP426" i="1"/>
  <c r="BO426" i="1"/>
  <c r="BN426" i="1"/>
  <c r="BM426" i="1"/>
  <c r="BL426" i="1"/>
  <c r="BG426" i="1" s="1"/>
  <c r="BI426" i="1"/>
  <c r="BB426" i="1"/>
  <c r="AV426" i="1"/>
  <c r="AW426" i="1" s="1"/>
  <c r="AR426" i="1"/>
  <c r="AP426" i="1" s="1"/>
  <c r="AE426" i="1"/>
  <c r="AD426" i="1"/>
  <c r="AC426" i="1"/>
  <c r="V426" i="1"/>
  <c r="O426" i="1"/>
  <c r="BT425" i="1"/>
  <c r="BS425" i="1"/>
  <c r="BR425" i="1" s="1"/>
  <c r="BQ425" i="1"/>
  <c r="BP425" i="1"/>
  <c r="BO425" i="1"/>
  <c r="BN425" i="1"/>
  <c r="BM425" i="1"/>
  <c r="BL425" i="1"/>
  <c r="BG425" i="1" s="1"/>
  <c r="BI425" i="1"/>
  <c r="BE425" i="1"/>
  <c r="BB425" i="1"/>
  <c r="AW425" i="1"/>
  <c r="AV425" i="1"/>
  <c r="AR425" i="1"/>
  <c r="AP425" i="1" s="1"/>
  <c r="AE425" i="1"/>
  <c r="AD425" i="1"/>
  <c r="AC425" i="1" s="1"/>
  <c r="V425" i="1"/>
  <c r="Q425" i="1"/>
  <c r="P425" i="1"/>
  <c r="BT424" i="1"/>
  <c r="BS424" i="1"/>
  <c r="BR424" i="1"/>
  <c r="Y424" i="1" s="1"/>
  <c r="BQ424" i="1"/>
  <c r="BP424" i="1"/>
  <c r="BO424" i="1"/>
  <c r="BN424" i="1"/>
  <c r="BM424" i="1"/>
  <c r="BL424" i="1"/>
  <c r="BI424" i="1"/>
  <c r="BG424" i="1"/>
  <c r="BD424" i="1"/>
  <c r="BF424" i="1" s="1"/>
  <c r="BB424" i="1"/>
  <c r="AV424" i="1"/>
  <c r="AW424" i="1" s="1"/>
  <c r="AR424" i="1"/>
  <c r="AQ424" i="1"/>
  <c r="AP424" i="1"/>
  <c r="AE424" i="1"/>
  <c r="AD424" i="1"/>
  <c r="AC424" i="1" s="1"/>
  <c r="V424" i="1"/>
  <c r="T424" i="1"/>
  <c r="O424" i="1"/>
  <c r="BT423" i="1"/>
  <c r="BS423" i="1"/>
  <c r="BR423" i="1" s="1"/>
  <c r="BD423" i="1" s="1"/>
  <c r="BQ423" i="1"/>
  <c r="BP423" i="1"/>
  <c r="BO423" i="1"/>
  <c r="BN423" i="1"/>
  <c r="BM423" i="1"/>
  <c r="BL423" i="1"/>
  <c r="BI423" i="1"/>
  <c r="BG423" i="1"/>
  <c r="BB423" i="1"/>
  <c r="BF423" i="1" s="1"/>
  <c r="AW423" i="1"/>
  <c r="AV423" i="1"/>
  <c r="AR423" i="1"/>
  <c r="AP423" i="1" s="1"/>
  <c r="AE423" i="1"/>
  <c r="AD423" i="1"/>
  <c r="Z423" i="1"/>
  <c r="AA423" i="1" s="1"/>
  <c r="Y423" i="1"/>
  <c r="V423" i="1"/>
  <c r="Q423" i="1"/>
  <c r="O423" i="1"/>
  <c r="BT422" i="1"/>
  <c r="BS422" i="1"/>
  <c r="BQ422" i="1"/>
  <c r="BR422" i="1" s="1"/>
  <c r="BD422" i="1" s="1"/>
  <c r="BP422" i="1"/>
  <c r="BO422" i="1"/>
  <c r="BN422" i="1"/>
  <c r="BM422" i="1"/>
  <c r="BL422" i="1"/>
  <c r="BG422" i="1" s="1"/>
  <c r="BI422" i="1"/>
  <c r="BB422" i="1"/>
  <c r="AW422" i="1"/>
  <c r="AV422" i="1"/>
  <c r="AR422" i="1"/>
  <c r="AP422" i="1"/>
  <c r="AE422" i="1"/>
  <c r="AD422" i="1"/>
  <c r="AC422" i="1"/>
  <c r="V422" i="1"/>
  <c r="T422" i="1"/>
  <c r="BT421" i="1"/>
  <c r="BS421" i="1"/>
  <c r="BQ421" i="1"/>
  <c r="BR421" i="1" s="1"/>
  <c r="BP421" i="1"/>
  <c r="BO421" i="1"/>
  <c r="BN421" i="1"/>
  <c r="BM421" i="1"/>
  <c r="BL421" i="1"/>
  <c r="BI421" i="1"/>
  <c r="BG421" i="1"/>
  <c r="BE421" i="1"/>
  <c r="BB421" i="1"/>
  <c r="AV421" i="1"/>
  <c r="AW421" i="1" s="1"/>
  <c r="AR421" i="1"/>
  <c r="AP421" i="1" s="1"/>
  <c r="AE421" i="1"/>
  <c r="AD421" i="1"/>
  <c r="V421" i="1"/>
  <c r="T421" i="1"/>
  <c r="P421" i="1"/>
  <c r="BT420" i="1"/>
  <c r="BS420" i="1"/>
  <c r="BR420" i="1" s="1"/>
  <c r="Y420" i="1" s="1"/>
  <c r="BQ420" i="1"/>
  <c r="BP420" i="1"/>
  <c r="BO420" i="1"/>
  <c r="BN420" i="1"/>
  <c r="BM420" i="1"/>
  <c r="BL420" i="1"/>
  <c r="BG420" i="1" s="1"/>
  <c r="BI420" i="1"/>
  <c r="BD420" i="1"/>
  <c r="BH420" i="1" s="1"/>
  <c r="BB420" i="1"/>
  <c r="BF420" i="1" s="1"/>
  <c r="AV420" i="1"/>
  <c r="AW420" i="1" s="1"/>
  <c r="AR420" i="1"/>
  <c r="AP420" i="1" s="1"/>
  <c r="AE420" i="1"/>
  <c r="AD420" i="1"/>
  <c r="V420" i="1"/>
  <c r="Q420" i="1"/>
  <c r="P420" i="1"/>
  <c r="BE420" i="1" s="1"/>
  <c r="O420" i="1"/>
  <c r="AG420" i="1" s="1"/>
  <c r="BT419" i="1"/>
  <c r="BS419" i="1"/>
  <c r="BQ419" i="1"/>
  <c r="BR419" i="1" s="1"/>
  <c r="Y419" i="1" s="1"/>
  <c r="BP419" i="1"/>
  <c r="BO419" i="1"/>
  <c r="BN419" i="1"/>
  <c r="BM419" i="1"/>
  <c r="BL419" i="1"/>
  <c r="BI419" i="1"/>
  <c r="BG419" i="1"/>
  <c r="BD419" i="1"/>
  <c r="BF419" i="1" s="1"/>
  <c r="BB419" i="1"/>
  <c r="AW419" i="1"/>
  <c r="AV419" i="1"/>
  <c r="AR419" i="1"/>
  <c r="AP419" i="1"/>
  <c r="AE419" i="1"/>
  <c r="AD419" i="1"/>
  <c r="AC419" i="1" s="1"/>
  <c r="V419" i="1"/>
  <c r="BT418" i="1"/>
  <c r="BS418" i="1"/>
  <c r="BQ418" i="1"/>
  <c r="BR418" i="1" s="1"/>
  <c r="BP418" i="1"/>
  <c r="BO418" i="1"/>
  <c r="BN418" i="1"/>
  <c r="BM418" i="1"/>
  <c r="BL418" i="1"/>
  <c r="BI418" i="1"/>
  <c r="BG418" i="1"/>
  <c r="BB418" i="1"/>
  <c r="AW418" i="1"/>
  <c r="AV418" i="1"/>
  <c r="AR418" i="1"/>
  <c r="AQ418" i="1"/>
  <c r="AP418" i="1"/>
  <c r="AE418" i="1"/>
  <c r="AD418" i="1"/>
  <c r="AC418" i="1" s="1"/>
  <c r="V418" i="1"/>
  <c r="BT417" i="1"/>
  <c r="BS417" i="1"/>
  <c r="BR417" i="1" s="1"/>
  <c r="BD417" i="1" s="1"/>
  <c r="BQ417" i="1"/>
  <c r="BP417" i="1"/>
  <c r="BO417" i="1"/>
  <c r="BN417" i="1"/>
  <c r="BM417" i="1"/>
  <c r="BL417" i="1"/>
  <c r="BG417" i="1" s="1"/>
  <c r="BI417" i="1"/>
  <c r="BB417" i="1"/>
  <c r="AW417" i="1"/>
  <c r="AV417" i="1"/>
  <c r="AR417" i="1"/>
  <c r="AP417" i="1" s="1"/>
  <c r="Q417" i="1" s="1"/>
  <c r="AE417" i="1"/>
  <c r="AD417" i="1"/>
  <c r="AC417" i="1" s="1"/>
  <c r="Y417" i="1"/>
  <c r="V417" i="1"/>
  <c r="T417" i="1"/>
  <c r="BT416" i="1"/>
  <c r="BS416" i="1"/>
  <c r="BQ416" i="1"/>
  <c r="BR416" i="1" s="1"/>
  <c r="BP416" i="1"/>
  <c r="BO416" i="1"/>
  <c r="BN416" i="1"/>
  <c r="BM416" i="1"/>
  <c r="BL416" i="1"/>
  <c r="BI416" i="1"/>
  <c r="BG416" i="1"/>
  <c r="BB416" i="1"/>
  <c r="AW416" i="1"/>
  <c r="AV416" i="1"/>
  <c r="AR416" i="1"/>
  <c r="AP416" i="1" s="1"/>
  <c r="AQ416" i="1"/>
  <c r="AE416" i="1"/>
  <c r="AD416" i="1"/>
  <c r="AC416" i="1"/>
  <c r="V416" i="1"/>
  <c r="O416" i="1"/>
  <c r="BT415" i="1"/>
  <c r="Y415" i="1" s="1"/>
  <c r="BS415" i="1"/>
  <c r="BR415" i="1"/>
  <c r="BD415" i="1" s="1"/>
  <c r="BQ415" i="1"/>
  <c r="BP415" i="1"/>
  <c r="BO415" i="1"/>
  <c r="BN415" i="1"/>
  <c r="BM415" i="1"/>
  <c r="BL415" i="1"/>
  <c r="BG415" i="1" s="1"/>
  <c r="BI415" i="1"/>
  <c r="BB415" i="1"/>
  <c r="BF415" i="1" s="1"/>
  <c r="AV415" i="1"/>
  <c r="AW415" i="1" s="1"/>
  <c r="AR415" i="1"/>
  <c r="AP415" i="1" s="1"/>
  <c r="AE415" i="1"/>
  <c r="AD415" i="1"/>
  <c r="AC415" i="1" s="1"/>
  <c r="V415" i="1"/>
  <c r="Q415" i="1"/>
  <c r="BT414" i="1"/>
  <c r="BS414" i="1"/>
  <c r="BQ414" i="1"/>
  <c r="BR414" i="1" s="1"/>
  <c r="Y414" i="1" s="1"/>
  <c r="BP414" i="1"/>
  <c r="BO414" i="1"/>
  <c r="BN414" i="1"/>
  <c r="BM414" i="1"/>
  <c r="BL414" i="1"/>
  <c r="BG414" i="1" s="1"/>
  <c r="BI414" i="1"/>
  <c r="BE414" i="1"/>
  <c r="BD414" i="1"/>
  <c r="BB414" i="1"/>
  <c r="AW414" i="1"/>
  <c r="AV414" i="1"/>
  <c r="AR414" i="1"/>
  <c r="AP414" i="1"/>
  <c r="AE414" i="1"/>
  <c r="AD414" i="1"/>
  <c r="AC414" i="1"/>
  <c r="V414" i="1"/>
  <c r="T414" i="1"/>
  <c r="Q414" i="1"/>
  <c r="P414" i="1"/>
  <c r="BT413" i="1"/>
  <c r="BS413" i="1"/>
  <c r="BR413" i="1"/>
  <c r="Y413" i="1" s="1"/>
  <c r="BQ413" i="1"/>
  <c r="BP413" i="1"/>
  <c r="BO413" i="1"/>
  <c r="BN413" i="1"/>
  <c r="BM413" i="1"/>
  <c r="BL413" i="1"/>
  <c r="BI413" i="1"/>
  <c r="BG413" i="1"/>
  <c r="BD413" i="1"/>
  <c r="BF413" i="1" s="1"/>
  <c r="BB413" i="1"/>
  <c r="AV413" i="1"/>
  <c r="AW413" i="1" s="1"/>
  <c r="AR413" i="1"/>
  <c r="AQ413" i="1"/>
  <c r="AP413" i="1"/>
  <c r="T413" i="1" s="1"/>
  <c r="AE413" i="1"/>
  <c r="AD413" i="1"/>
  <c r="V413" i="1"/>
  <c r="Q413" i="1"/>
  <c r="O413" i="1"/>
  <c r="AG413" i="1" s="1"/>
  <c r="BT412" i="1"/>
  <c r="BS412" i="1"/>
  <c r="BR412" i="1"/>
  <c r="BQ412" i="1"/>
  <c r="BP412" i="1"/>
  <c r="BO412" i="1"/>
  <c r="BN412" i="1"/>
  <c r="BM412" i="1"/>
  <c r="BL412" i="1"/>
  <c r="BG412" i="1" s="1"/>
  <c r="BI412" i="1"/>
  <c r="BB412" i="1"/>
  <c r="AW412" i="1"/>
  <c r="AV412" i="1"/>
  <c r="AR412" i="1"/>
  <c r="AP412" i="1" s="1"/>
  <c r="AE412" i="1"/>
  <c r="AC412" i="1" s="1"/>
  <c r="AD412" i="1"/>
  <c r="V412" i="1"/>
  <c r="BT411" i="1"/>
  <c r="BS411" i="1"/>
  <c r="BR411" i="1" s="1"/>
  <c r="BQ411" i="1"/>
  <c r="BP411" i="1"/>
  <c r="BO411" i="1"/>
  <c r="BN411" i="1"/>
  <c r="BM411" i="1"/>
  <c r="BL411" i="1"/>
  <c r="BI411" i="1"/>
  <c r="BG411" i="1"/>
  <c r="BE411" i="1"/>
  <c r="BB411" i="1"/>
  <c r="AV411" i="1"/>
  <c r="AW411" i="1" s="1"/>
  <c r="AR411" i="1"/>
  <c r="AP411" i="1"/>
  <c r="AE411" i="1"/>
  <c r="AD411" i="1"/>
  <c r="AC411" i="1"/>
  <c r="V411" i="1"/>
  <c r="P411" i="1"/>
  <c r="BT410" i="1"/>
  <c r="BS410" i="1"/>
  <c r="BQ410" i="1"/>
  <c r="BR410" i="1" s="1"/>
  <c r="BP410" i="1"/>
  <c r="BO410" i="1"/>
  <c r="BN410" i="1"/>
  <c r="BM410" i="1"/>
  <c r="BL410" i="1"/>
  <c r="BI410" i="1"/>
  <c r="BG410" i="1"/>
  <c r="BB410" i="1"/>
  <c r="AV410" i="1"/>
  <c r="AW410" i="1" s="1"/>
  <c r="AR410" i="1"/>
  <c r="AQ410" i="1"/>
  <c r="AP410" i="1"/>
  <c r="AE410" i="1"/>
  <c r="AD410" i="1"/>
  <c r="AC410" i="1"/>
  <c r="V410" i="1"/>
  <c r="O410" i="1"/>
  <c r="BT409" i="1"/>
  <c r="BS409" i="1"/>
  <c r="BQ409" i="1"/>
  <c r="BP409" i="1"/>
  <c r="BO409" i="1"/>
  <c r="BN409" i="1"/>
  <c r="BM409" i="1"/>
  <c r="BL409" i="1"/>
  <c r="BI409" i="1"/>
  <c r="BG409" i="1"/>
  <c r="BB409" i="1"/>
  <c r="AV409" i="1"/>
  <c r="AW409" i="1" s="1"/>
  <c r="AR409" i="1"/>
  <c r="AQ409" i="1"/>
  <c r="AP409" i="1"/>
  <c r="O409" i="1" s="1"/>
  <c r="AG409" i="1"/>
  <c r="AE409" i="1"/>
  <c r="AD409" i="1"/>
  <c r="AC409" i="1" s="1"/>
  <c r="V409" i="1"/>
  <c r="Q409" i="1"/>
  <c r="P409" i="1"/>
  <c r="BE409" i="1" s="1"/>
  <c r="BT408" i="1"/>
  <c r="BS408" i="1"/>
  <c r="BQ408" i="1"/>
  <c r="BR408" i="1" s="1"/>
  <c r="BD408" i="1" s="1"/>
  <c r="BF408" i="1" s="1"/>
  <c r="BP408" i="1"/>
  <c r="BO408" i="1"/>
  <c r="BN408" i="1"/>
  <c r="BM408" i="1"/>
  <c r="BL408" i="1"/>
  <c r="BI408" i="1"/>
  <c r="BG408" i="1"/>
  <c r="BB408" i="1"/>
  <c r="AW408" i="1"/>
  <c r="AV408" i="1"/>
  <c r="AR408" i="1"/>
  <c r="AQ408" i="1"/>
  <c r="AP408" i="1"/>
  <c r="AE408" i="1"/>
  <c r="AD408" i="1"/>
  <c r="AC408" i="1" s="1"/>
  <c r="Y408" i="1"/>
  <c r="V408" i="1"/>
  <c r="BT407" i="1"/>
  <c r="BS407" i="1"/>
  <c r="BR407" i="1"/>
  <c r="BD407" i="1" s="1"/>
  <c r="BQ407" i="1"/>
  <c r="BP407" i="1"/>
  <c r="BO407" i="1"/>
  <c r="BN407" i="1"/>
  <c r="BM407" i="1"/>
  <c r="BL407" i="1"/>
  <c r="BG407" i="1" s="1"/>
  <c r="BI407" i="1"/>
  <c r="BB407" i="1"/>
  <c r="AW407" i="1"/>
  <c r="AV407" i="1"/>
  <c r="AR407" i="1"/>
  <c r="AP407" i="1" s="1"/>
  <c r="AQ407" i="1" s="1"/>
  <c r="AE407" i="1"/>
  <c r="AD407" i="1"/>
  <c r="AC407" i="1" s="1"/>
  <c r="Y407" i="1"/>
  <c r="V407" i="1"/>
  <c r="BT406" i="1"/>
  <c r="BS406" i="1"/>
  <c r="BR406" i="1"/>
  <c r="BD406" i="1" s="1"/>
  <c r="BQ406" i="1"/>
  <c r="BP406" i="1"/>
  <c r="BO406" i="1"/>
  <c r="BN406" i="1"/>
  <c r="BM406" i="1"/>
  <c r="BL406" i="1"/>
  <c r="BG406" i="1" s="1"/>
  <c r="BI406" i="1"/>
  <c r="BB406" i="1"/>
  <c r="AW406" i="1"/>
  <c r="AV406" i="1"/>
  <c r="AR406" i="1"/>
  <c r="AP406" i="1" s="1"/>
  <c r="O406" i="1" s="1"/>
  <c r="AE406" i="1"/>
  <c r="AD406" i="1"/>
  <c r="AC406" i="1" s="1"/>
  <c r="V406" i="1"/>
  <c r="Q406" i="1"/>
  <c r="BT405" i="1"/>
  <c r="BS405" i="1"/>
  <c r="BQ405" i="1"/>
  <c r="BR405" i="1" s="1"/>
  <c r="BP405" i="1"/>
  <c r="BO405" i="1"/>
  <c r="BN405" i="1"/>
  <c r="BM405" i="1"/>
  <c r="BL405" i="1"/>
  <c r="BI405" i="1"/>
  <c r="BG405" i="1"/>
  <c r="BB405" i="1"/>
  <c r="AW405" i="1"/>
  <c r="AV405" i="1"/>
  <c r="AR405" i="1"/>
  <c r="AP405" i="1"/>
  <c r="AE405" i="1"/>
  <c r="AD405" i="1"/>
  <c r="AC405" i="1" s="1"/>
  <c r="V405" i="1"/>
  <c r="T405" i="1"/>
  <c r="O405" i="1"/>
  <c r="BT404" i="1"/>
  <c r="BS404" i="1"/>
  <c r="BR404" i="1"/>
  <c r="BD404" i="1" s="1"/>
  <c r="BQ404" i="1"/>
  <c r="BP404" i="1"/>
  <c r="BO404" i="1"/>
  <c r="BN404" i="1"/>
  <c r="BM404" i="1"/>
  <c r="BL404" i="1"/>
  <c r="BG404" i="1" s="1"/>
  <c r="BI404" i="1"/>
  <c r="BF404" i="1"/>
  <c r="BB404" i="1"/>
  <c r="AW404" i="1"/>
  <c r="AV404" i="1"/>
  <c r="AR404" i="1"/>
  <c r="AP404" i="1" s="1"/>
  <c r="AE404" i="1"/>
  <c r="AD404" i="1"/>
  <c r="AC404" i="1"/>
  <c r="V404" i="1"/>
  <c r="Q404" i="1"/>
  <c r="BT403" i="1"/>
  <c r="BS403" i="1"/>
  <c r="BR403" i="1" s="1"/>
  <c r="Y403" i="1" s="1"/>
  <c r="BQ403" i="1"/>
  <c r="BP403" i="1"/>
  <c r="BO403" i="1"/>
  <c r="BN403" i="1"/>
  <c r="BM403" i="1"/>
  <c r="BL403" i="1"/>
  <c r="BI403" i="1"/>
  <c r="BG403" i="1"/>
  <c r="BF403" i="1"/>
  <c r="BD403" i="1"/>
  <c r="BB403" i="1"/>
  <c r="AV403" i="1"/>
  <c r="AW403" i="1" s="1"/>
  <c r="AR403" i="1"/>
  <c r="AP403" i="1"/>
  <c r="AE403" i="1"/>
  <c r="AD403" i="1"/>
  <c r="AC403" i="1"/>
  <c r="V403" i="1"/>
  <c r="T403" i="1"/>
  <c r="P403" i="1"/>
  <c r="BE403" i="1" s="1"/>
  <c r="BH403" i="1" s="1"/>
  <c r="BT402" i="1"/>
  <c r="BS402" i="1"/>
  <c r="BR402" i="1"/>
  <c r="BQ402" i="1"/>
  <c r="BP402" i="1"/>
  <c r="BO402" i="1"/>
  <c r="BN402" i="1"/>
  <c r="BM402" i="1"/>
  <c r="BL402" i="1"/>
  <c r="BI402" i="1"/>
  <c r="BG402" i="1"/>
  <c r="BB402" i="1"/>
  <c r="AV402" i="1"/>
  <c r="AW402" i="1" s="1"/>
  <c r="AR402" i="1"/>
  <c r="AP402" i="1" s="1"/>
  <c r="AE402" i="1"/>
  <c r="AD402" i="1"/>
  <c r="AC402" i="1"/>
  <c r="V402" i="1"/>
  <c r="BT401" i="1"/>
  <c r="BS401" i="1"/>
  <c r="BQ401" i="1"/>
  <c r="BR401" i="1" s="1"/>
  <c r="BP401" i="1"/>
  <c r="BO401" i="1"/>
  <c r="BN401" i="1"/>
  <c r="BM401" i="1"/>
  <c r="BL401" i="1"/>
  <c r="BG401" i="1" s="1"/>
  <c r="BI401" i="1"/>
  <c r="BB401" i="1"/>
  <c r="AW401" i="1"/>
  <c r="AV401" i="1"/>
  <c r="AR401" i="1"/>
  <c r="AQ401" i="1"/>
  <c r="AP401" i="1"/>
  <c r="O401" i="1" s="1"/>
  <c r="AG401" i="1"/>
  <c r="AE401" i="1"/>
  <c r="AD401" i="1"/>
  <c r="AC401" i="1" s="1"/>
  <c r="V401" i="1"/>
  <c r="Q401" i="1"/>
  <c r="P401" i="1"/>
  <c r="BE401" i="1" s="1"/>
  <c r="BT400" i="1"/>
  <c r="BS400" i="1"/>
  <c r="BQ400" i="1"/>
  <c r="BR400" i="1" s="1"/>
  <c r="BP400" i="1"/>
  <c r="BO400" i="1"/>
  <c r="BN400" i="1"/>
  <c r="BM400" i="1"/>
  <c r="BL400" i="1"/>
  <c r="BG400" i="1" s="1"/>
  <c r="BI400" i="1"/>
  <c r="BD400" i="1"/>
  <c r="BF400" i="1" s="1"/>
  <c r="BB400" i="1"/>
  <c r="AW400" i="1"/>
  <c r="AV400" i="1"/>
  <c r="AR400" i="1"/>
  <c r="AP400" i="1"/>
  <c r="AE400" i="1"/>
  <c r="AD400" i="1"/>
  <c r="AC400" i="1"/>
  <c r="Y400" i="1"/>
  <c r="V400" i="1"/>
  <c r="Q400" i="1"/>
  <c r="BT399" i="1"/>
  <c r="BS399" i="1"/>
  <c r="BQ399" i="1"/>
  <c r="BR399" i="1" s="1"/>
  <c r="BP399" i="1"/>
  <c r="BO399" i="1"/>
  <c r="BN399" i="1"/>
  <c r="BM399" i="1"/>
  <c r="BL399" i="1"/>
  <c r="BI399" i="1"/>
  <c r="BG399" i="1"/>
  <c r="BB399" i="1"/>
  <c r="AV399" i="1"/>
  <c r="AW399" i="1" s="1"/>
  <c r="AR399" i="1"/>
  <c r="AP399" i="1" s="1"/>
  <c r="T399" i="1" s="1"/>
  <c r="AQ399" i="1"/>
  <c r="AG399" i="1"/>
  <c r="AE399" i="1"/>
  <c r="AD399" i="1"/>
  <c r="AC399" i="1" s="1"/>
  <c r="V399" i="1"/>
  <c r="Q399" i="1"/>
  <c r="P399" i="1"/>
  <c r="BE399" i="1" s="1"/>
  <c r="O399" i="1"/>
  <c r="BT398" i="1"/>
  <c r="BS398" i="1"/>
  <c r="BR398" i="1"/>
  <c r="BQ398" i="1"/>
  <c r="BP398" i="1"/>
  <c r="BO398" i="1"/>
  <c r="BN398" i="1"/>
  <c r="BM398" i="1"/>
  <c r="BL398" i="1"/>
  <c r="BG398" i="1" s="1"/>
  <c r="BI398" i="1"/>
  <c r="BB398" i="1"/>
  <c r="AW398" i="1"/>
  <c r="AV398" i="1"/>
  <c r="AR398" i="1"/>
  <c r="AP398" i="1" s="1"/>
  <c r="AE398" i="1"/>
  <c r="AD398" i="1"/>
  <c r="AC398" i="1" s="1"/>
  <c r="V398" i="1"/>
  <c r="T398" i="1"/>
  <c r="Q398" i="1"/>
  <c r="O398" i="1"/>
  <c r="BT397" i="1"/>
  <c r="BS397" i="1"/>
  <c r="BQ397" i="1"/>
  <c r="BR397" i="1" s="1"/>
  <c r="BP397" i="1"/>
  <c r="BO397" i="1"/>
  <c r="BN397" i="1"/>
  <c r="BM397" i="1"/>
  <c r="BL397" i="1"/>
  <c r="BI397" i="1"/>
  <c r="BG397" i="1"/>
  <c r="BB397" i="1"/>
  <c r="AW397" i="1"/>
  <c r="AV397" i="1"/>
  <c r="AR397" i="1"/>
  <c r="AP397" i="1" s="1"/>
  <c r="AE397" i="1"/>
  <c r="AD397" i="1"/>
  <c r="AC397" i="1"/>
  <c r="V397" i="1"/>
  <c r="O397" i="1"/>
  <c r="BT396" i="1"/>
  <c r="Y396" i="1" s="1"/>
  <c r="BS396" i="1"/>
  <c r="BR396" i="1"/>
  <c r="BD396" i="1" s="1"/>
  <c r="BQ396" i="1"/>
  <c r="BP396" i="1"/>
  <c r="BO396" i="1"/>
  <c r="BN396" i="1"/>
  <c r="BM396" i="1"/>
  <c r="BL396" i="1"/>
  <c r="BG396" i="1" s="1"/>
  <c r="BI396" i="1"/>
  <c r="BB396" i="1"/>
  <c r="BF396" i="1" s="1"/>
  <c r="AV396" i="1"/>
  <c r="AW396" i="1" s="1"/>
  <c r="AR396" i="1"/>
  <c r="AP396" i="1" s="1"/>
  <c r="AE396" i="1"/>
  <c r="AD396" i="1"/>
  <c r="AC396" i="1"/>
  <c r="V396" i="1"/>
  <c r="P396" i="1"/>
  <c r="BE396" i="1" s="1"/>
  <c r="BH396" i="1" s="1"/>
  <c r="BT395" i="1"/>
  <c r="BS395" i="1"/>
  <c r="BR395" i="1" s="1"/>
  <c r="Y395" i="1" s="1"/>
  <c r="BQ395" i="1"/>
  <c r="BP395" i="1"/>
  <c r="BO395" i="1"/>
  <c r="BN395" i="1"/>
  <c r="BM395" i="1"/>
  <c r="BL395" i="1"/>
  <c r="BG395" i="1" s="1"/>
  <c r="BI395" i="1"/>
  <c r="BD395" i="1"/>
  <c r="BF395" i="1" s="1"/>
  <c r="BB395" i="1"/>
  <c r="AV395" i="1"/>
  <c r="AW395" i="1" s="1"/>
  <c r="AR395" i="1"/>
  <c r="AP395" i="1"/>
  <c r="AE395" i="1"/>
  <c r="AD395" i="1"/>
  <c r="AC395" i="1"/>
  <c r="V395" i="1"/>
  <c r="T395" i="1"/>
  <c r="BT394" i="1"/>
  <c r="BS394" i="1"/>
  <c r="BR394" i="1"/>
  <c r="Y394" i="1" s="1"/>
  <c r="BQ394" i="1"/>
  <c r="BP394" i="1"/>
  <c r="BO394" i="1"/>
  <c r="BN394" i="1"/>
  <c r="BM394" i="1"/>
  <c r="BL394" i="1"/>
  <c r="BI394" i="1"/>
  <c r="BG394" i="1"/>
  <c r="BD394" i="1"/>
  <c r="BF394" i="1" s="1"/>
  <c r="BB394" i="1"/>
  <c r="AV394" i="1"/>
  <c r="AW394" i="1" s="1"/>
  <c r="AR394" i="1"/>
  <c r="AP394" i="1"/>
  <c r="AE394" i="1"/>
  <c r="AD394" i="1"/>
  <c r="V394" i="1"/>
  <c r="BT393" i="1"/>
  <c r="BS393" i="1"/>
  <c r="BQ393" i="1"/>
  <c r="BR393" i="1" s="1"/>
  <c r="Y393" i="1" s="1"/>
  <c r="BP393" i="1"/>
  <c r="BO393" i="1"/>
  <c r="BN393" i="1"/>
  <c r="BM393" i="1"/>
  <c r="BL393" i="1"/>
  <c r="BI393" i="1"/>
  <c r="BG393" i="1"/>
  <c r="BD393" i="1"/>
  <c r="BB393" i="1"/>
  <c r="AV393" i="1"/>
  <c r="AW393" i="1" s="1"/>
  <c r="AR393" i="1"/>
  <c r="AQ393" i="1"/>
  <c r="AP393" i="1"/>
  <c r="O393" i="1" s="1"/>
  <c r="AG393" i="1" s="1"/>
  <c r="AE393" i="1"/>
  <c r="AD393" i="1"/>
  <c r="AC393" i="1" s="1"/>
  <c r="V393" i="1"/>
  <c r="Q393" i="1"/>
  <c r="P393" i="1"/>
  <c r="BE393" i="1" s="1"/>
  <c r="BT392" i="1"/>
  <c r="BS392" i="1"/>
  <c r="BQ392" i="1"/>
  <c r="BR392" i="1" s="1"/>
  <c r="Y392" i="1" s="1"/>
  <c r="BP392" i="1"/>
  <c r="BO392" i="1"/>
  <c r="BN392" i="1"/>
  <c r="BM392" i="1"/>
  <c r="BL392" i="1"/>
  <c r="BI392" i="1"/>
  <c r="BG392" i="1"/>
  <c r="BB392" i="1"/>
  <c r="AW392" i="1"/>
  <c r="AV392" i="1"/>
  <c r="AR392" i="1"/>
  <c r="AP392" i="1"/>
  <c r="AE392" i="1"/>
  <c r="AD392" i="1"/>
  <c r="AC392" i="1"/>
  <c r="V392" i="1"/>
  <c r="BT391" i="1"/>
  <c r="BS391" i="1"/>
  <c r="BQ391" i="1"/>
  <c r="BR391" i="1" s="1"/>
  <c r="BP391" i="1"/>
  <c r="BO391" i="1"/>
  <c r="BN391" i="1"/>
  <c r="BM391" i="1"/>
  <c r="BL391" i="1"/>
  <c r="BI391" i="1"/>
  <c r="BG391" i="1"/>
  <c r="BE391" i="1"/>
  <c r="BB391" i="1"/>
  <c r="AV391" i="1"/>
  <c r="AW391" i="1" s="1"/>
  <c r="AR391" i="1"/>
  <c r="AP391" i="1" s="1"/>
  <c r="P391" i="1" s="1"/>
  <c r="AQ391" i="1"/>
  <c r="AE391" i="1"/>
  <c r="AD391" i="1"/>
  <c r="V391" i="1"/>
  <c r="T391" i="1"/>
  <c r="Q391" i="1"/>
  <c r="BT390" i="1"/>
  <c r="Y390" i="1" s="1"/>
  <c r="BS390" i="1"/>
  <c r="BR390" i="1"/>
  <c r="BQ390" i="1"/>
  <c r="BP390" i="1"/>
  <c r="BO390" i="1"/>
  <c r="BN390" i="1"/>
  <c r="BM390" i="1"/>
  <c r="BL390" i="1"/>
  <c r="BG390" i="1" s="1"/>
  <c r="BI390" i="1"/>
  <c r="BD390" i="1"/>
  <c r="BB390" i="1"/>
  <c r="AW390" i="1"/>
  <c r="AV390" i="1"/>
  <c r="AR390" i="1"/>
  <c r="AP390" i="1" s="1"/>
  <c r="AE390" i="1"/>
  <c r="AD390" i="1"/>
  <c r="V390" i="1"/>
  <c r="Q390" i="1"/>
  <c r="BT389" i="1"/>
  <c r="BS389" i="1"/>
  <c r="BQ389" i="1"/>
  <c r="BR389" i="1" s="1"/>
  <c r="BP389" i="1"/>
  <c r="BO389" i="1"/>
  <c r="BN389" i="1"/>
  <c r="BM389" i="1"/>
  <c r="BL389" i="1"/>
  <c r="BI389" i="1"/>
  <c r="BG389" i="1"/>
  <c r="BB389" i="1"/>
  <c r="AW389" i="1"/>
  <c r="AV389" i="1"/>
  <c r="AR389" i="1"/>
  <c r="AP389" i="1" s="1"/>
  <c r="AE389" i="1"/>
  <c r="AD389" i="1"/>
  <c r="AC389" i="1" s="1"/>
  <c r="V389" i="1"/>
  <c r="BT388" i="1"/>
  <c r="BS388" i="1"/>
  <c r="BR388" i="1" s="1"/>
  <c r="BD388" i="1" s="1"/>
  <c r="BQ388" i="1"/>
  <c r="BP388" i="1"/>
  <c r="BO388" i="1"/>
  <c r="BN388" i="1"/>
  <c r="BM388" i="1"/>
  <c r="BL388" i="1"/>
  <c r="BG388" i="1" s="1"/>
  <c r="BI388" i="1"/>
  <c r="BB388" i="1"/>
  <c r="BF388" i="1" s="1"/>
  <c r="AW388" i="1"/>
  <c r="AV388" i="1"/>
  <c r="AR388" i="1"/>
  <c r="AP388" i="1"/>
  <c r="AE388" i="1"/>
  <c r="AD388" i="1"/>
  <c r="AC388" i="1"/>
  <c r="Y388" i="1"/>
  <c r="V388" i="1"/>
  <c r="Q388" i="1"/>
  <c r="O388" i="1"/>
  <c r="BT387" i="1"/>
  <c r="BS387" i="1"/>
  <c r="BR387" i="1" s="1"/>
  <c r="Y387" i="1" s="1"/>
  <c r="BQ387" i="1"/>
  <c r="BP387" i="1"/>
  <c r="BO387" i="1"/>
  <c r="BN387" i="1"/>
  <c r="BM387" i="1"/>
  <c r="BL387" i="1"/>
  <c r="BG387" i="1" s="1"/>
  <c r="BI387" i="1"/>
  <c r="BD387" i="1"/>
  <c r="BB387" i="1"/>
  <c r="BF387" i="1" s="1"/>
  <c r="AV387" i="1"/>
  <c r="AW387" i="1" s="1"/>
  <c r="AR387" i="1"/>
  <c r="AP387" i="1"/>
  <c r="P387" i="1" s="1"/>
  <c r="BE387" i="1" s="1"/>
  <c r="BH387" i="1" s="1"/>
  <c r="AE387" i="1"/>
  <c r="AD387" i="1"/>
  <c r="AC387" i="1"/>
  <c r="V387" i="1"/>
  <c r="BT386" i="1"/>
  <c r="BS386" i="1"/>
  <c r="BQ386" i="1"/>
  <c r="BR386" i="1" s="1"/>
  <c r="BP386" i="1"/>
  <c r="BO386" i="1"/>
  <c r="BN386" i="1"/>
  <c r="BM386" i="1"/>
  <c r="BL386" i="1"/>
  <c r="BI386" i="1"/>
  <c r="BG386" i="1"/>
  <c r="BB386" i="1"/>
  <c r="AV386" i="1"/>
  <c r="AW386" i="1" s="1"/>
  <c r="AR386" i="1"/>
  <c r="AP386" i="1" s="1"/>
  <c r="P386" i="1" s="1"/>
  <c r="BE386" i="1" s="1"/>
  <c r="AE386" i="1"/>
  <c r="AD386" i="1"/>
  <c r="AC386" i="1"/>
  <c r="V386" i="1"/>
  <c r="O386" i="1"/>
  <c r="AG386" i="1" s="1"/>
  <c r="BT385" i="1"/>
  <c r="BS385" i="1"/>
  <c r="BQ385" i="1"/>
  <c r="BR385" i="1" s="1"/>
  <c r="Y385" i="1" s="1"/>
  <c r="BP385" i="1"/>
  <c r="BO385" i="1"/>
  <c r="BN385" i="1"/>
  <c r="BM385" i="1"/>
  <c r="BL385" i="1"/>
  <c r="BG385" i="1" s="1"/>
  <c r="BI385" i="1"/>
  <c r="BD385" i="1"/>
  <c r="BB385" i="1"/>
  <c r="AW385" i="1"/>
  <c r="AV385" i="1"/>
  <c r="AR385" i="1"/>
  <c r="AQ385" i="1"/>
  <c r="AP385" i="1"/>
  <c r="T385" i="1" s="1"/>
  <c r="AG385" i="1"/>
  <c r="AE385" i="1"/>
  <c r="AD385" i="1"/>
  <c r="AC385" i="1" s="1"/>
  <c r="Z385" i="1"/>
  <c r="AA385" i="1" s="1"/>
  <c r="V385" i="1"/>
  <c r="Q385" i="1"/>
  <c r="P385" i="1"/>
  <c r="BE385" i="1" s="1"/>
  <c r="BH385" i="1" s="1"/>
  <c r="O385" i="1"/>
  <c r="BT384" i="1"/>
  <c r="BS384" i="1"/>
  <c r="BQ384" i="1"/>
  <c r="BR384" i="1" s="1"/>
  <c r="BP384" i="1"/>
  <c r="BO384" i="1"/>
  <c r="BN384" i="1"/>
  <c r="BM384" i="1"/>
  <c r="BL384" i="1"/>
  <c r="BI384" i="1"/>
  <c r="BG384" i="1"/>
  <c r="BB384" i="1"/>
  <c r="AW384" i="1"/>
  <c r="AV384" i="1"/>
  <c r="AR384" i="1"/>
  <c r="AP384" i="1"/>
  <c r="AE384" i="1"/>
  <c r="AD384" i="1"/>
  <c r="AC384" i="1" s="1"/>
  <c r="V384" i="1"/>
  <c r="BT383" i="1"/>
  <c r="BS383" i="1"/>
  <c r="BR383" i="1" s="1"/>
  <c r="BD383" i="1" s="1"/>
  <c r="BF383" i="1" s="1"/>
  <c r="BQ383" i="1"/>
  <c r="BP383" i="1"/>
  <c r="BO383" i="1"/>
  <c r="BN383" i="1"/>
  <c r="BM383" i="1"/>
  <c r="BL383" i="1"/>
  <c r="BG383" i="1" s="1"/>
  <c r="BI383" i="1"/>
  <c r="BE383" i="1"/>
  <c r="BH383" i="1" s="1"/>
  <c r="BB383" i="1"/>
  <c r="AW383" i="1"/>
  <c r="AV383" i="1"/>
  <c r="AR383" i="1"/>
  <c r="AP383" i="1" s="1"/>
  <c r="O383" i="1" s="1"/>
  <c r="AG383" i="1" s="1"/>
  <c r="AE383" i="1"/>
  <c r="AD383" i="1"/>
  <c r="AC383" i="1" s="1"/>
  <c r="Y383" i="1"/>
  <c r="V383" i="1"/>
  <c r="T383" i="1"/>
  <c r="P383" i="1"/>
  <c r="BT382" i="1"/>
  <c r="BS382" i="1"/>
  <c r="BR382" i="1"/>
  <c r="BQ382" i="1"/>
  <c r="BP382" i="1"/>
  <c r="BO382" i="1"/>
  <c r="BN382" i="1"/>
  <c r="BM382" i="1"/>
  <c r="BL382" i="1"/>
  <c r="BG382" i="1" s="1"/>
  <c r="BI382" i="1"/>
  <c r="BD382" i="1"/>
  <c r="BB382" i="1"/>
  <c r="AW382" i="1"/>
  <c r="AV382" i="1"/>
  <c r="AR382" i="1"/>
  <c r="AP382" i="1" s="1"/>
  <c r="AE382" i="1"/>
  <c r="AD382" i="1"/>
  <c r="Y382" i="1"/>
  <c r="V382" i="1"/>
  <c r="T382" i="1"/>
  <c r="BT381" i="1"/>
  <c r="BS381" i="1"/>
  <c r="BR381" i="1"/>
  <c r="BQ381" i="1"/>
  <c r="BP381" i="1"/>
  <c r="BO381" i="1"/>
  <c r="BN381" i="1"/>
  <c r="BM381" i="1"/>
  <c r="BL381" i="1"/>
  <c r="BI381" i="1"/>
  <c r="BG381" i="1"/>
  <c r="BB381" i="1"/>
  <c r="AW381" i="1"/>
  <c r="AV381" i="1"/>
  <c r="AR381" i="1"/>
  <c r="AP381" i="1"/>
  <c r="AE381" i="1"/>
  <c r="AD381" i="1"/>
  <c r="AC381" i="1" s="1"/>
  <c r="V381" i="1"/>
  <c r="BT380" i="1"/>
  <c r="BS380" i="1"/>
  <c r="BR380" i="1"/>
  <c r="BQ380" i="1"/>
  <c r="BP380" i="1"/>
  <c r="BO380" i="1"/>
  <c r="BN380" i="1"/>
  <c r="BM380" i="1"/>
  <c r="BL380" i="1"/>
  <c r="BG380" i="1" s="1"/>
  <c r="BI380" i="1"/>
  <c r="BB380" i="1"/>
  <c r="AV380" i="1"/>
  <c r="AW380" i="1" s="1"/>
  <c r="AR380" i="1"/>
  <c r="AP380" i="1"/>
  <c r="AE380" i="1"/>
  <c r="AC380" i="1" s="1"/>
  <c r="AD380" i="1"/>
  <c r="V380" i="1"/>
  <c r="Q380" i="1"/>
  <c r="P380" i="1"/>
  <c r="BE380" i="1" s="1"/>
  <c r="BT379" i="1"/>
  <c r="BS379" i="1"/>
  <c r="BR379" i="1"/>
  <c r="Y379" i="1" s="1"/>
  <c r="BQ379" i="1"/>
  <c r="BP379" i="1"/>
  <c r="BO379" i="1"/>
  <c r="BN379" i="1"/>
  <c r="BM379" i="1"/>
  <c r="BL379" i="1"/>
  <c r="BI379" i="1"/>
  <c r="BG379" i="1"/>
  <c r="BD379" i="1"/>
  <c r="BB379" i="1"/>
  <c r="BF379" i="1" s="1"/>
  <c r="AV379" i="1"/>
  <c r="AW379" i="1" s="1"/>
  <c r="AR379" i="1"/>
  <c r="AP379" i="1" s="1"/>
  <c r="Q379" i="1" s="1"/>
  <c r="AE379" i="1"/>
  <c r="AD379" i="1"/>
  <c r="Z379" i="1"/>
  <c r="AA379" i="1" s="1"/>
  <c r="W379" i="1"/>
  <c r="U379" i="1" s="1"/>
  <c r="X379" i="1" s="1"/>
  <c r="V379" i="1"/>
  <c r="T379" i="1"/>
  <c r="O379" i="1"/>
  <c r="AG379" i="1" s="1"/>
  <c r="BT378" i="1"/>
  <c r="BS378" i="1"/>
  <c r="BQ378" i="1"/>
  <c r="BR378" i="1" s="1"/>
  <c r="BP378" i="1"/>
  <c r="BO378" i="1"/>
  <c r="BN378" i="1"/>
  <c r="BM378" i="1"/>
  <c r="BL378" i="1"/>
  <c r="BI378" i="1"/>
  <c r="BG378" i="1"/>
  <c r="BB378" i="1"/>
  <c r="AW378" i="1"/>
  <c r="AV378" i="1"/>
  <c r="AR378" i="1"/>
  <c r="AQ378" i="1"/>
  <c r="AP378" i="1"/>
  <c r="AE378" i="1"/>
  <c r="AD378" i="1"/>
  <c r="AC378" i="1"/>
  <c r="V378" i="1"/>
  <c r="Q378" i="1"/>
  <c r="O378" i="1"/>
  <c r="BT377" i="1"/>
  <c r="BS377" i="1"/>
  <c r="BQ377" i="1"/>
  <c r="BP377" i="1"/>
  <c r="BO377" i="1"/>
  <c r="BN377" i="1"/>
  <c r="BM377" i="1"/>
  <c r="BL377" i="1"/>
  <c r="BG377" i="1" s="1"/>
  <c r="BI377" i="1"/>
  <c r="BB377" i="1"/>
  <c r="AV377" i="1"/>
  <c r="AW377" i="1" s="1"/>
  <c r="AR377" i="1"/>
  <c r="AP377" i="1"/>
  <c r="O377" i="1" s="1"/>
  <c r="AG377" i="1" s="1"/>
  <c r="AE377" i="1"/>
  <c r="AD377" i="1"/>
  <c r="AC377" i="1" s="1"/>
  <c r="V377" i="1"/>
  <c r="T377" i="1"/>
  <c r="Q377" i="1"/>
  <c r="BT376" i="1"/>
  <c r="Y376" i="1" s="1"/>
  <c r="BS376" i="1"/>
  <c r="BR376" i="1"/>
  <c r="BD376" i="1" s="1"/>
  <c r="BQ376" i="1"/>
  <c r="BP376" i="1"/>
  <c r="BO376" i="1"/>
  <c r="BN376" i="1"/>
  <c r="BM376" i="1"/>
  <c r="BL376" i="1"/>
  <c r="BG376" i="1" s="1"/>
  <c r="BI376" i="1"/>
  <c r="BF376" i="1"/>
  <c r="BB376" i="1"/>
  <c r="AV376" i="1"/>
  <c r="AW376" i="1" s="1"/>
  <c r="AR376" i="1"/>
  <c r="AP376" i="1"/>
  <c r="AE376" i="1"/>
  <c r="AC376" i="1" s="1"/>
  <c r="AD376" i="1"/>
  <c r="V376" i="1"/>
  <c r="BT375" i="1"/>
  <c r="BS375" i="1"/>
  <c r="BR375" i="1"/>
  <c r="BQ375" i="1"/>
  <c r="BP375" i="1"/>
  <c r="BO375" i="1"/>
  <c r="BN375" i="1"/>
  <c r="BM375" i="1"/>
  <c r="BL375" i="1"/>
  <c r="BI375" i="1"/>
  <c r="BG375" i="1"/>
  <c r="BB375" i="1"/>
  <c r="AV375" i="1"/>
  <c r="AW375" i="1" s="1"/>
  <c r="AR375" i="1"/>
  <c r="AP375" i="1" s="1"/>
  <c r="Q375" i="1" s="1"/>
  <c r="AE375" i="1"/>
  <c r="AD375" i="1"/>
  <c r="V375" i="1"/>
  <c r="T375" i="1"/>
  <c r="O375" i="1"/>
  <c r="AG375" i="1" s="1"/>
  <c r="BT374" i="1"/>
  <c r="BS374" i="1"/>
  <c r="BQ374" i="1"/>
  <c r="BR374" i="1" s="1"/>
  <c r="BP374" i="1"/>
  <c r="BO374" i="1"/>
  <c r="BN374" i="1"/>
  <c r="BM374" i="1"/>
  <c r="BL374" i="1"/>
  <c r="BI374" i="1"/>
  <c r="BG374" i="1"/>
  <c r="BB374" i="1"/>
  <c r="AW374" i="1"/>
  <c r="AV374" i="1"/>
  <c r="AR374" i="1"/>
  <c r="AP374" i="1" s="1"/>
  <c r="AE374" i="1"/>
  <c r="AD374" i="1"/>
  <c r="AC374" i="1"/>
  <c r="V374" i="1"/>
  <c r="BT373" i="1"/>
  <c r="BS373" i="1"/>
  <c r="BQ373" i="1"/>
  <c r="BP373" i="1"/>
  <c r="BO373" i="1"/>
  <c r="BN373" i="1"/>
  <c r="BM373" i="1"/>
  <c r="BL373" i="1"/>
  <c r="BG373" i="1" s="1"/>
  <c r="BI373" i="1"/>
  <c r="BB373" i="1"/>
  <c r="AV373" i="1"/>
  <c r="AW373" i="1" s="1"/>
  <c r="AR373" i="1"/>
  <c r="AP373" i="1"/>
  <c r="O373" i="1" s="1"/>
  <c r="AG373" i="1" s="1"/>
  <c r="AE373" i="1"/>
  <c r="AD373" i="1"/>
  <c r="AC373" i="1" s="1"/>
  <c r="V373" i="1"/>
  <c r="T373" i="1"/>
  <c r="Q373" i="1"/>
  <c r="BT372" i="1"/>
  <c r="BS372" i="1"/>
  <c r="BR372" i="1"/>
  <c r="BQ372" i="1"/>
  <c r="BP372" i="1"/>
  <c r="BO372" i="1"/>
  <c r="BN372" i="1"/>
  <c r="BM372" i="1"/>
  <c r="BL372" i="1"/>
  <c r="BG372" i="1" s="1"/>
  <c r="BI372" i="1"/>
  <c r="BB372" i="1"/>
  <c r="AV372" i="1"/>
  <c r="AW372" i="1" s="1"/>
  <c r="AR372" i="1"/>
  <c r="AP372" i="1"/>
  <c r="AE372" i="1"/>
  <c r="AC372" i="1" s="1"/>
  <c r="AD372" i="1"/>
  <c r="V372" i="1"/>
  <c r="BT371" i="1"/>
  <c r="BS371" i="1"/>
  <c r="BR371" i="1"/>
  <c r="Y371" i="1" s="1"/>
  <c r="BQ371" i="1"/>
  <c r="BP371" i="1"/>
  <c r="BO371" i="1"/>
  <c r="BN371" i="1"/>
  <c r="BM371" i="1"/>
  <c r="BL371" i="1"/>
  <c r="BI371" i="1"/>
  <c r="BG371" i="1"/>
  <c r="BD371" i="1"/>
  <c r="BB371" i="1"/>
  <c r="AV371" i="1"/>
  <c r="AW371" i="1" s="1"/>
  <c r="AR371" i="1"/>
  <c r="AP371" i="1" s="1"/>
  <c r="Q371" i="1" s="1"/>
  <c r="AE371" i="1"/>
  <c r="AD371" i="1"/>
  <c r="Z371" i="1"/>
  <c r="AA371" i="1" s="1"/>
  <c r="V371" i="1"/>
  <c r="T371" i="1"/>
  <c r="O371" i="1"/>
  <c r="AG371" i="1" s="1"/>
  <c r="BT370" i="1"/>
  <c r="BS370" i="1"/>
  <c r="BQ370" i="1"/>
  <c r="BR370" i="1" s="1"/>
  <c r="BP370" i="1"/>
  <c r="BO370" i="1"/>
  <c r="BN370" i="1"/>
  <c r="BM370" i="1"/>
  <c r="BL370" i="1"/>
  <c r="BI370" i="1"/>
  <c r="BG370" i="1"/>
  <c r="BB370" i="1"/>
  <c r="AW370" i="1"/>
  <c r="AV370" i="1"/>
  <c r="AR370" i="1"/>
  <c r="AP370" i="1" s="1"/>
  <c r="AQ370" i="1"/>
  <c r="AE370" i="1"/>
  <c r="AD370" i="1"/>
  <c r="AC370" i="1"/>
  <c r="V370" i="1"/>
  <c r="O370" i="1"/>
  <c r="BT369" i="1"/>
  <c r="BS369" i="1"/>
  <c r="BQ369" i="1"/>
  <c r="BP369" i="1"/>
  <c r="BO369" i="1"/>
  <c r="BN369" i="1"/>
  <c r="BM369" i="1"/>
  <c r="BL369" i="1"/>
  <c r="BG369" i="1" s="1"/>
  <c r="BI369" i="1"/>
  <c r="BB369" i="1"/>
  <c r="AV369" i="1"/>
  <c r="AW369" i="1" s="1"/>
  <c r="AR369" i="1"/>
  <c r="AP369" i="1"/>
  <c r="O369" i="1" s="1"/>
  <c r="AG369" i="1" s="1"/>
  <c r="AE369" i="1"/>
  <c r="AD369" i="1"/>
  <c r="AC369" i="1" s="1"/>
  <c r="V369" i="1"/>
  <c r="T369" i="1"/>
  <c r="Q369" i="1"/>
  <c r="BT368" i="1"/>
  <c r="Y368" i="1" s="1"/>
  <c r="BS368" i="1"/>
  <c r="BR368" i="1"/>
  <c r="BD368" i="1" s="1"/>
  <c r="BQ368" i="1"/>
  <c r="BP368" i="1"/>
  <c r="BO368" i="1"/>
  <c r="BN368" i="1"/>
  <c r="BM368" i="1"/>
  <c r="BL368" i="1"/>
  <c r="BG368" i="1" s="1"/>
  <c r="BI368" i="1"/>
  <c r="BF368" i="1"/>
  <c r="BB368" i="1"/>
  <c r="AV368" i="1"/>
  <c r="AW368" i="1" s="1"/>
  <c r="AR368" i="1"/>
  <c r="AP368" i="1"/>
  <c r="AE368" i="1"/>
  <c r="AC368" i="1" s="1"/>
  <c r="AD368" i="1"/>
  <c r="V368" i="1"/>
  <c r="P368" i="1"/>
  <c r="BE368" i="1" s="1"/>
  <c r="BH368" i="1" s="1"/>
  <c r="BT367" i="1"/>
  <c r="BS367" i="1"/>
  <c r="BR367" i="1"/>
  <c r="BQ367" i="1"/>
  <c r="BP367" i="1"/>
  <c r="BO367" i="1"/>
  <c r="BN367" i="1"/>
  <c r="BM367" i="1"/>
  <c r="BL367" i="1"/>
  <c r="BI367" i="1"/>
  <c r="BG367" i="1"/>
  <c r="BB367" i="1"/>
  <c r="AV367" i="1"/>
  <c r="AW367" i="1" s="1"/>
  <c r="AR367" i="1"/>
  <c r="AP367" i="1" s="1"/>
  <c r="Q367" i="1" s="1"/>
  <c r="AE367" i="1"/>
  <c r="AD367" i="1"/>
  <c r="V367" i="1"/>
  <c r="T367" i="1"/>
  <c r="O367" i="1"/>
  <c r="BT366" i="1"/>
  <c r="BS366" i="1"/>
  <c r="BQ366" i="1"/>
  <c r="BR366" i="1" s="1"/>
  <c r="BP366" i="1"/>
  <c r="BO366" i="1"/>
  <c r="BN366" i="1"/>
  <c r="BM366" i="1"/>
  <c r="BL366" i="1"/>
  <c r="BI366" i="1"/>
  <c r="BG366" i="1"/>
  <c r="BB366" i="1"/>
  <c r="AW366" i="1"/>
  <c r="AV366" i="1"/>
  <c r="AR366" i="1"/>
  <c r="AP366" i="1" s="1"/>
  <c r="AQ366" i="1"/>
  <c r="AE366" i="1"/>
  <c r="AD366" i="1"/>
  <c r="AC366" i="1"/>
  <c r="V366" i="1"/>
  <c r="BT365" i="1"/>
  <c r="BS365" i="1"/>
  <c r="BQ365" i="1"/>
  <c r="BP365" i="1"/>
  <c r="BO365" i="1"/>
  <c r="BN365" i="1"/>
  <c r="BM365" i="1"/>
  <c r="BL365" i="1"/>
  <c r="BG365" i="1" s="1"/>
  <c r="BI365" i="1"/>
  <c r="BB365" i="1"/>
  <c r="AW365" i="1"/>
  <c r="AV365" i="1"/>
  <c r="AR365" i="1"/>
  <c r="AP365" i="1"/>
  <c r="O365" i="1" s="1"/>
  <c r="AG365" i="1" s="1"/>
  <c r="AE365" i="1"/>
  <c r="AD365" i="1"/>
  <c r="AC365" i="1" s="1"/>
  <c r="V365" i="1"/>
  <c r="T365" i="1"/>
  <c r="Q365" i="1"/>
  <c r="BT364" i="1"/>
  <c r="BS364" i="1"/>
  <c r="BR364" i="1"/>
  <c r="BQ364" i="1"/>
  <c r="BP364" i="1"/>
  <c r="BO364" i="1"/>
  <c r="BN364" i="1"/>
  <c r="BM364" i="1"/>
  <c r="BL364" i="1"/>
  <c r="BG364" i="1" s="1"/>
  <c r="BI364" i="1"/>
  <c r="BB364" i="1"/>
  <c r="AV364" i="1"/>
  <c r="AW364" i="1" s="1"/>
  <c r="AR364" i="1"/>
  <c r="AP364" i="1"/>
  <c r="AE364" i="1"/>
  <c r="AC364" i="1" s="1"/>
  <c r="AD364" i="1"/>
  <c r="V364" i="1"/>
  <c r="P364" i="1"/>
  <c r="BE364" i="1" s="1"/>
  <c r="BT363" i="1"/>
  <c r="BS363" i="1"/>
  <c r="BR363" i="1"/>
  <c r="Y363" i="1" s="1"/>
  <c r="BQ363" i="1"/>
  <c r="BP363" i="1"/>
  <c r="BO363" i="1"/>
  <c r="BN363" i="1"/>
  <c r="BM363" i="1"/>
  <c r="BL363" i="1"/>
  <c r="BI363" i="1"/>
  <c r="BG363" i="1"/>
  <c r="BD363" i="1"/>
  <c r="BB363" i="1"/>
  <c r="BF363" i="1" s="1"/>
  <c r="AV363" i="1"/>
  <c r="AW363" i="1" s="1"/>
  <c r="AR363" i="1"/>
  <c r="AP363" i="1" s="1"/>
  <c r="Q363" i="1" s="1"/>
  <c r="AE363" i="1"/>
  <c r="AD363" i="1"/>
  <c r="Z363" i="1"/>
  <c r="AA363" i="1" s="1"/>
  <c r="W363" i="1"/>
  <c r="U363" i="1" s="1"/>
  <c r="X363" i="1" s="1"/>
  <c r="V363" i="1"/>
  <c r="T363" i="1"/>
  <c r="O363" i="1"/>
  <c r="AG363" i="1" s="1"/>
  <c r="BT362" i="1"/>
  <c r="BS362" i="1"/>
  <c r="BR362" i="1"/>
  <c r="BQ362" i="1"/>
  <c r="BP362" i="1"/>
  <c r="BO362" i="1"/>
  <c r="BN362" i="1"/>
  <c r="BM362" i="1"/>
  <c r="BL362" i="1"/>
  <c r="BI362" i="1"/>
  <c r="BG362" i="1"/>
  <c r="BB362" i="1"/>
  <c r="AW362" i="1"/>
  <c r="AV362" i="1"/>
  <c r="AR362" i="1"/>
  <c r="AP362" i="1" s="1"/>
  <c r="AQ362" i="1"/>
  <c r="AE362" i="1"/>
  <c r="AC362" i="1" s="1"/>
  <c r="AD362" i="1"/>
  <c r="V362" i="1"/>
  <c r="Q362" i="1"/>
  <c r="O362" i="1"/>
  <c r="BT361" i="1"/>
  <c r="BS361" i="1"/>
  <c r="BQ361" i="1"/>
  <c r="BP361" i="1"/>
  <c r="BO361" i="1"/>
  <c r="BN361" i="1"/>
  <c r="BM361" i="1"/>
  <c r="BL361" i="1"/>
  <c r="BG361" i="1" s="1"/>
  <c r="BI361" i="1"/>
  <c r="BB361" i="1"/>
  <c r="AV361" i="1"/>
  <c r="AW361" i="1" s="1"/>
  <c r="AR361" i="1"/>
  <c r="AP361" i="1"/>
  <c r="O361" i="1" s="1"/>
  <c r="AG361" i="1" s="1"/>
  <c r="AE361" i="1"/>
  <c r="AD361" i="1"/>
  <c r="AC361" i="1" s="1"/>
  <c r="V361" i="1"/>
  <c r="T361" i="1"/>
  <c r="Q361" i="1"/>
  <c r="BT360" i="1"/>
  <c r="BS360" i="1"/>
  <c r="BR360" i="1"/>
  <c r="BD360" i="1" s="1"/>
  <c r="BQ360" i="1"/>
  <c r="BP360" i="1"/>
  <c r="BO360" i="1"/>
  <c r="BN360" i="1"/>
  <c r="BM360" i="1"/>
  <c r="BL360" i="1"/>
  <c r="BG360" i="1" s="1"/>
  <c r="BI360" i="1"/>
  <c r="BF360" i="1"/>
  <c r="BB360" i="1"/>
  <c r="AV360" i="1"/>
  <c r="AW360" i="1" s="1"/>
  <c r="AR360" i="1"/>
  <c r="AP360" i="1"/>
  <c r="AE360" i="1"/>
  <c r="AC360" i="1" s="1"/>
  <c r="AD360" i="1"/>
  <c r="Y360" i="1"/>
  <c r="V360" i="1"/>
  <c r="P360" i="1"/>
  <c r="BE360" i="1" s="1"/>
  <c r="BH360" i="1" s="1"/>
  <c r="BT359" i="1"/>
  <c r="BS359" i="1"/>
  <c r="BR359" i="1"/>
  <c r="BQ359" i="1"/>
  <c r="BP359" i="1"/>
  <c r="BO359" i="1"/>
  <c r="BN359" i="1"/>
  <c r="BM359" i="1"/>
  <c r="BL359" i="1"/>
  <c r="BI359" i="1"/>
  <c r="BG359" i="1"/>
  <c r="BB359" i="1"/>
  <c r="AV359" i="1"/>
  <c r="AW359" i="1" s="1"/>
  <c r="AR359" i="1"/>
  <c r="AP359" i="1" s="1"/>
  <c r="Q359" i="1" s="1"/>
  <c r="AE359" i="1"/>
  <c r="AD359" i="1"/>
  <c r="V359" i="1"/>
  <c r="T359" i="1"/>
  <c r="O359" i="1"/>
  <c r="AG359" i="1" s="1"/>
  <c r="BT358" i="1"/>
  <c r="BS358" i="1"/>
  <c r="BQ358" i="1"/>
  <c r="BR358" i="1" s="1"/>
  <c r="BP358" i="1"/>
  <c r="BO358" i="1"/>
  <c r="BN358" i="1"/>
  <c r="BM358" i="1"/>
  <c r="BL358" i="1"/>
  <c r="BI358" i="1"/>
  <c r="BG358" i="1"/>
  <c r="BB358" i="1"/>
  <c r="AW358" i="1"/>
  <c r="AV358" i="1"/>
  <c r="AR358" i="1"/>
  <c r="AP358" i="1" s="1"/>
  <c r="AQ358" i="1"/>
  <c r="AE358" i="1"/>
  <c r="AD358" i="1"/>
  <c r="AC358" i="1"/>
  <c r="V358" i="1"/>
  <c r="BT357" i="1"/>
  <c r="BS357" i="1"/>
  <c r="BQ357" i="1"/>
  <c r="BR357" i="1" s="1"/>
  <c r="Y357" i="1" s="1"/>
  <c r="BP357" i="1"/>
  <c r="BO357" i="1"/>
  <c r="BN357" i="1"/>
  <c r="BM357" i="1"/>
  <c r="BL357" i="1"/>
  <c r="BI357" i="1"/>
  <c r="BG357" i="1"/>
  <c r="BB357" i="1"/>
  <c r="AW357" i="1"/>
  <c r="AV357" i="1"/>
  <c r="AR357" i="1"/>
  <c r="AP357" i="1"/>
  <c r="AE357" i="1"/>
  <c r="AD357" i="1"/>
  <c r="AC357" i="1"/>
  <c r="V357" i="1"/>
  <c r="T357" i="1"/>
  <c r="BT356" i="1"/>
  <c r="BS356" i="1"/>
  <c r="BQ356" i="1"/>
  <c r="BR356" i="1" s="1"/>
  <c r="Y356" i="1" s="1"/>
  <c r="BP356" i="1"/>
  <c r="BO356" i="1"/>
  <c r="BN356" i="1"/>
  <c r="BM356" i="1"/>
  <c r="BL356" i="1"/>
  <c r="BI356" i="1"/>
  <c r="BG356" i="1"/>
  <c r="BD356" i="1"/>
  <c r="BF356" i="1" s="1"/>
  <c r="BB356" i="1"/>
  <c r="AV356" i="1"/>
  <c r="AW356" i="1" s="1"/>
  <c r="AR356" i="1"/>
  <c r="AP356" i="1" s="1"/>
  <c r="AQ356" i="1"/>
  <c r="AE356" i="1"/>
  <c r="AD356" i="1"/>
  <c r="AC356" i="1"/>
  <c r="V356" i="1"/>
  <c r="T356" i="1"/>
  <c r="Q356" i="1"/>
  <c r="P356" i="1"/>
  <c r="BE356" i="1" s="1"/>
  <c r="BH356" i="1" s="1"/>
  <c r="O356" i="1"/>
  <c r="BT355" i="1"/>
  <c r="BS355" i="1"/>
  <c r="BQ355" i="1"/>
  <c r="BR355" i="1" s="1"/>
  <c r="BP355" i="1"/>
  <c r="BO355" i="1"/>
  <c r="BN355" i="1"/>
  <c r="BM355" i="1"/>
  <c r="BL355" i="1"/>
  <c r="BI355" i="1"/>
  <c r="BG355" i="1"/>
  <c r="BD355" i="1"/>
  <c r="BB355" i="1"/>
  <c r="BF355" i="1" s="1"/>
  <c r="AW355" i="1"/>
  <c r="AV355" i="1"/>
  <c r="AR355" i="1"/>
  <c r="AP355" i="1" s="1"/>
  <c r="AQ355" i="1" s="1"/>
  <c r="AE355" i="1"/>
  <c r="AD355" i="1"/>
  <c r="AC355" i="1" s="1"/>
  <c r="Y355" i="1"/>
  <c r="V355" i="1"/>
  <c r="T355" i="1"/>
  <c r="P355" i="1"/>
  <c r="BE355" i="1" s="1"/>
  <c r="BH355" i="1" s="1"/>
  <c r="O355" i="1"/>
  <c r="BT354" i="1"/>
  <c r="BS354" i="1"/>
  <c r="BR354" i="1"/>
  <c r="BQ354" i="1"/>
  <c r="BP354" i="1"/>
  <c r="BO354" i="1"/>
  <c r="BN354" i="1"/>
  <c r="BM354" i="1"/>
  <c r="BL354" i="1"/>
  <c r="BG354" i="1" s="1"/>
  <c r="BI354" i="1"/>
  <c r="BD354" i="1"/>
  <c r="BB354" i="1"/>
  <c r="BF354" i="1" s="1"/>
  <c r="AW354" i="1"/>
  <c r="AV354" i="1"/>
  <c r="AR354" i="1"/>
  <c r="AP354" i="1"/>
  <c r="AE354" i="1"/>
  <c r="AD354" i="1"/>
  <c r="AC354" i="1"/>
  <c r="Y354" i="1"/>
  <c r="V354" i="1"/>
  <c r="BT353" i="1"/>
  <c r="BS353" i="1"/>
  <c r="BQ353" i="1"/>
  <c r="BR353" i="1" s="1"/>
  <c r="BP353" i="1"/>
  <c r="BO353" i="1"/>
  <c r="BN353" i="1"/>
  <c r="BM353" i="1"/>
  <c r="BL353" i="1"/>
  <c r="BI353" i="1"/>
  <c r="BG353" i="1"/>
  <c r="BB353" i="1"/>
  <c r="AV353" i="1"/>
  <c r="AW353" i="1" s="1"/>
  <c r="AR353" i="1"/>
  <c r="AP353" i="1"/>
  <c r="AE353" i="1"/>
  <c r="AD353" i="1"/>
  <c r="AC353" i="1"/>
  <c r="V353" i="1"/>
  <c r="BT352" i="1"/>
  <c r="BS352" i="1"/>
  <c r="BR352" i="1"/>
  <c r="BQ352" i="1"/>
  <c r="BP352" i="1"/>
  <c r="BO352" i="1"/>
  <c r="BN352" i="1"/>
  <c r="BM352" i="1"/>
  <c r="BL352" i="1"/>
  <c r="BG352" i="1" s="1"/>
  <c r="BI352" i="1"/>
  <c r="BB352" i="1"/>
  <c r="AW352" i="1"/>
  <c r="AV352" i="1"/>
  <c r="AR352" i="1"/>
  <c r="AP352" i="1" s="1"/>
  <c r="AE352" i="1"/>
  <c r="AC352" i="1" s="1"/>
  <c r="AD352" i="1"/>
  <c r="V352" i="1"/>
  <c r="Q352" i="1"/>
  <c r="P352" i="1"/>
  <c r="BE352" i="1" s="1"/>
  <c r="O352" i="1"/>
  <c r="BT351" i="1"/>
  <c r="BS351" i="1"/>
  <c r="BQ351" i="1"/>
  <c r="BR351" i="1" s="1"/>
  <c r="Y351" i="1" s="1"/>
  <c r="BP351" i="1"/>
  <c r="BO351" i="1"/>
  <c r="BN351" i="1"/>
  <c r="BM351" i="1"/>
  <c r="BL351" i="1"/>
  <c r="BI351" i="1"/>
  <c r="BG351" i="1"/>
  <c r="BD351" i="1"/>
  <c r="BB351" i="1"/>
  <c r="BF351" i="1" s="1"/>
  <c r="AV351" i="1"/>
  <c r="AW351" i="1" s="1"/>
  <c r="AR351" i="1"/>
  <c r="AP351" i="1" s="1"/>
  <c r="AE351" i="1"/>
  <c r="AD351" i="1"/>
  <c r="AC351" i="1" s="1"/>
  <c r="V351" i="1"/>
  <c r="BT350" i="1"/>
  <c r="BS350" i="1"/>
  <c r="BQ350" i="1"/>
  <c r="BR350" i="1" s="1"/>
  <c r="BP350" i="1"/>
  <c r="BO350" i="1"/>
  <c r="BN350" i="1"/>
  <c r="BM350" i="1"/>
  <c r="BL350" i="1"/>
  <c r="BG350" i="1" s="1"/>
  <c r="BI350" i="1"/>
  <c r="BB350" i="1"/>
  <c r="AW350" i="1"/>
  <c r="AV350" i="1"/>
  <c r="AR350" i="1"/>
  <c r="AP350" i="1" s="1"/>
  <c r="AE350" i="1"/>
  <c r="AC350" i="1" s="1"/>
  <c r="AD350" i="1"/>
  <c r="V350" i="1"/>
  <c r="Q350" i="1"/>
  <c r="BT349" i="1"/>
  <c r="BS349" i="1"/>
  <c r="BQ349" i="1"/>
  <c r="BR349" i="1" s="1"/>
  <c r="BD349" i="1" s="1"/>
  <c r="BP349" i="1"/>
  <c r="BO349" i="1"/>
  <c r="BN349" i="1"/>
  <c r="BM349" i="1"/>
  <c r="BL349" i="1"/>
  <c r="BG349" i="1" s="1"/>
  <c r="BI349" i="1"/>
  <c r="BB349" i="1"/>
  <c r="BF349" i="1" s="1"/>
  <c r="AW349" i="1"/>
  <c r="AV349" i="1"/>
  <c r="AR349" i="1"/>
  <c r="AQ349" i="1"/>
  <c r="AP349" i="1"/>
  <c r="O349" i="1" s="1"/>
  <c r="AE349" i="1"/>
  <c r="AD349" i="1"/>
  <c r="AC349" i="1" s="1"/>
  <c r="V349" i="1"/>
  <c r="T349" i="1"/>
  <c r="Q349" i="1"/>
  <c r="P349" i="1"/>
  <c r="BE349" i="1" s="1"/>
  <c r="BH349" i="1" s="1"/>
  <c r="BT348" i="1"/>
  <c r="Y348" i="1" s="1"/>
  <c r="BS348" i="1"/>
  <c r="BR348" i="1"/>
  <c r="BQ348" i="1"/>
  <c r="BP348" i="1"/>
  <c r="BO348" i="1"/>
  <c r="BN348" i="1"/>
  <c r="BM348" i="1"/>
  <c r="BL348" i="1"/>
  <c r="BG348" i="1" s="1"/>
  <c r="BI348" i="1"/>
  <c r="BD348" i="1"/>
  <c r="BF348" i="1" s="1"/>
  <c r="BB348" i="1"/>
  <c r="AW348" i="1"/>
  <c r="AV348" i="1"/>
  <c r="AR348" i="1"/>
  <c r="AP348" i="1"/>
  <c r="AG348" i="1"/>
  <c r="AE348" i="1"/>
  <c r="AD348" i="1"/>
  <c r="AC348" i="1"/>
  <c r="V348" i="1"/>
  <c r="T348" i="1"/>
  <c r="O348" i="1"/>
  <c r="BT347" i="1"/>
  <c r="BS347" i="1"/>
  <c r="BQ347" i="1"/>
  <c r="BP347" i="1"/>
  <c r="BO347" i="1"/>
  <c r="BN347" i="1"/>
  <c r="BM347" i="1"/>
  <c r="BL347" i="1"/>
  <c r="BI347" i="1"/>
  <c r="BG347" i="1"/>
  <c r="BE347" i="1"/>
  <c r="BB347" i="1"/>
  <c r="AV347" i="1"/>
  <c r="AW347" i="1" s="1"/>
  <c r="AR347" i="1"/>
  <c r="AP347" i="1" s="1"/>
  <c r="Q347" i="1" s="1"/>
  <c r="AQ347" i="1"/>
  <c r="AE347" i="1"/>
  <c r="AD347" i="1"/>
  <c r="AC347" i="1" s="1"/>
  <c r="V347" i="1"/>
  <c r="T347" i="1"/>
  <c r="P347" i="1"/>
  <c r="BT346" i="1"/>
  <c r="BS346" i="1"/>
  <c r="BR346" i="1"/>
  <c r="BQ346" i="1"/>
  <c r="BP346" i="1"/>
  <c r="BO346" i="1"/>
  <c r="BN346" i="1"/>
  <c r="BM346" i="1"/>
  <c r="BL346" i="1"/>
  <c r="BG346" i="1" s="1"/>
  <c r="BI346" i="1"/>
  <c r="BB346" i="1"/>
  <c r="AW346" i="1"/>
  <c r="AV346" i="1"/>
  <c r="AR346" i="1"/>
  <c r="AP346" i="1"/>
  <c r="AG346" i="1"/>
  <c r="AE346" i="1"/>
  <c r="AC346" i="1" s="1"/>
  <c r="AD346" i="1"/>
  <c r="V346" i="1"/>
  <c r="O346" i="1"/>
  <c r="BT345" i="1"/>
  <c r="BS345" i="1"/>
  <c r="BQ345" i="1"/>
  <c r="BR345" i="1" s="1"/>
  <c r="BP345" i="1"/>
  <c r="BO345" i="1"/>
  <c r="BN345" i="1"/>
  <c r="BM345" i="1"/>
  <c r="BL345" i="1"/>
  <c r="BI345" i="1"/>
  <c r="BG345" i="1"/>
  <c r="BB345" i="1"/>
  <c r="AV345" i="1"/>
  <c r="AW345" i="1" s="1"/>
  <c r="AR345" i="1"/>
  <c r="AP345" i="1"/>
  <c r="AE345" i="1"/>
  <c r="AD345" i="1"/>
  <c r="AC345" i="1"/>
  <c r="V345" i="1"/>
  <c r="T345" i="1"/>
  <c r="BT344" i="1"/>
  <c r="BS344" i="1"/>
  <c r="BR344" i="1" s="1"/>
  <c r="BQ344" i="1"/>
  <c r="BP344" i="1"/>
  <c r="BO344" i="1"/>
  <c r="BN344" i="1"/>
  <c r="BM344" i="1"/>
  <c r="BL344" i="1"/>
  <c r="BG344" i="1" s="1"/>
  <c r="BI344" i="1"/>
  <c r="BD344" i="1"/>
  <c r="BF344" i="1" s="1"/>
  <c r="BB344" i="1"/>
  <c r="AV344" i="1"/>
  <c r="AW344" i="1" s="1"/>
  <c r="AR344" i="1"/>
  <c r="AP344" i="1"/>
  <c r="AE344" i="1"/>
  <c r="AC344" i="1" s="1"/>
  <c r="AD344" i="1"/>
  <c r="Y344" i="1"/>
  <c r="V344" i="1"/>
  <c r="BT343" i="1"/>
  <c r="BS343" i="1"/>
  <c r="BQ343" i="1"/>
  <c r="BR343" i="1" s="1"/>
  <c r="Y343" i="1" s="1"/>
  <c r="BP343" i="1"/>
  <c r="BO343" i="1"/>
  <c r="BN343" i="1"/>
  <c r="BM343" i="1"/>
  <c r="BL343" i="1"/>
  <c r="BI343" i="1"/>
  <c r="BG343" i="1"/>
  <c r="BE343" i="1"/>
  <c r="BD343" i="1"/>
  <c r="BB343" i="1"/>
  <c r="AV343" i="1"/>
  <c r="AW343" i="1" s="1"/>
  <c r="AR343" i="1"/>
  <c r="AP343" i="1" s="1"/>
  <c r="AQ343" i="1"/>
  <c r="AE343" i="1"/>
  <c r="AD343" i="1"/>
  <c r="AC343" i="1" s="1"/>
  <c r="V343" i="1"/>
  <c r="T343" i="1"/>
  <c r="P343" i="1"/>
  <c r="BT342" i="1"/>
  <c r="BS342" i="1"/>
  <c r="BQ342" i="1"/>
  <c r="BR342" i="1" s="1"/>
  <c r="BP342" i="1"/>
  <c r="BO342" i="1"/>
  <c r="BN342" i="1"/>
  <c r="BM342" i="1"/>
  <c r="BL342" i="1"/>
  <c r="BI342" i="1"/>
  <c r="BG342" i="1"/>
  <c r="BB342" i="1"/>
  <c r="AW342" i="1"/>
  <c r="AV342" i="1"/>
  <c r="AR342" i="1"/>
  <c r="AQ342" i="1"/>
  <c r="AP342" i="1"/>
  <c r="AE342" i="1"/>
  <c r="AD342" i="1"/>
  <c r="AC342" i="1"/>
  <c r="V342" i="1"/>
  <c r="O342" i="1"/>
  <c r="AG342" i="1" s="1"/>
  <c r="BT341" i="1"/>
  <c r="BS341" i="1"/>
  <c r="BQ341" i="1"/>
  <c r="BR341" i="1" s="1"/>
  <c r="BP341" i="1"/>
  <c r="BO341" i="1"/>
  <c r="BN341" i="1"/>
  <c r="BM341" i="1"/>
  <c r="BL341" i="1"/>
  <c r="BI341" i="1"/>
  <c r="BG341" i="1"/>
  <c r="BE341" i="1"/>
  <c r="BB341" i="1"/>
  <c r="AV341" i="1"/>
  <c r="AW341" i="1" s="1"/>
  <c r="AR341" i="1"/>
  <c r="AQ341" i="1"/>
  <c r="AP341" i="1"/>
  <c r="O341" i="1" s="1"/>
  <c r="AG341" i="1"/>
  <c r="AE341" i="1"/>
  <c r="AD341" i="1"/>
  <c r="AC341" i="1" s="1"/>
  <c r="V341" i="1"/>
  <c r="T341" i="1"/>
  <c r="Q341" i="1"/>
  <c r="P341" i="1"/>
  <c r="BT340" i="1"/>
  <c r="BS340" i="1"/>
  <c r="BR340" i="1"/>
  <c r="BQ340" i="1"/>
  <c r="BP340" i="1"/>
  <c r="BO340" i="1"/>
  <c r="BN340" i="1"/>
  <c r="BM340" i="1"/>
  <c r="BL340" i="1"/>
  <c r="BG340" i="1" s="1"/>
  <c r="BI340" i="1"/>
  <c r="BB340" i="1"/>
  <c r="AW340" i="1"/>
  <c r="AV340" i="1"/>
  <c r="AR340" i="1"/>
  <c r="AP340" i="1"/>
  <c r="AE340" i="1"/>
  <c r="AD340" i="1"/>
  <c r="AC340" i="1"/>
  <c r="V340" i="1"/>
  <c r="T340" i="1"/>
  <c r="Q340" i="1"/>
  <c r="O340" i="1"/>
  <c r="BT339" i="1"/>
  <c r="BS339" i="1"/>
  <c r="BQ339" i="1"/>
  <c r="BR339" i="1" s="1"/>
  <c r="BP339" i="1"/>
  <c r="BO339" i="1"/>
  <c r="BN339" i="1"/>
  <c r="BM339" i="1"/>
  <c r="BL339" i="1"/>
  <c r="BI339" i="1"/>
  <c r="BG339" i="1"/>
  <c r="BB339" i="1"/>
  <c r="AV339" i="1"/>
  <c r="AW339" i="1" s="1"/>
  <c r="AR339" i="1"/>
  <c r="AP339" i="1" s="1"/>
  <c r="AQ339" i="1"/>
  <c r="AE339" i="1"/>
  <c r="AD339" i="1"/>
  <c r="V339" i="1"/>
  <c r="O339" i="1"/>
  <c r="BT338" i="1"/>
  <c r="Y338" i="1" s="1"/>
  <c r="BS338" i="1"/>
  <c r="BR338" i="1"/>
  <c r="BQ338" i="1"/>
  <c r="BP338" i="1"/>
  <c r="BO338" i="1"/>
  <c r="BN338" i="1"/>
  <c r="BM338" i="1"/>
  <c r="BL338" i="1"/>
  <c r="BG338" i="1" s="1"/>
  <c r="BI338" i="1"/>
  <c r="BD338" i="1"/>
  <c r="BB338" i="1"/>
  <c r="BF338" i="1" s="1"/>
  <c r="AW338" i="1"/>
  <c r="AV338" i="1"/>
  <c r="AR338" i="1"/>
  <c r="AP338" i="1"/>
  <c r="AE338" i="1"/>
  <c r="AD338" i="1"/>
  <c r="AC338" i="1"/>
  <c r="V338" i="1"/>
  <c r="BT337" i="1"/>
  <c r="BS337" i="1"/>
  <c r="BQ337" i="1"/>
  <c r="BR337" i="1" s="1"/>
  <c r="BP337" i="1"/>
  <c r="BO337" i="1"/>
  <c r="BN337" i="1"/>
  <c r="BM337" i="1"/>
  <c r="BL337" i="1"/>
  <c r="BI337" i="1"/>
  <c r="BG337" i="1"/>
  <c r="BB337" i="1"/>
  <c r="AV337" i="1"/>
  <c r="AW337" i="1" s="1"/>
  <c r="AR337" i="1"/>
  <c r="AQ337" i="1"/>
  <c r="AP337" i="1"/>
  <c r="AE337" i="1"/>
  <c r="AD337" i="1"/>
  <c r="AC337" i="1"/>
  <c r="V337" i="1"/>
  <c r="T337" i="1"/>
  <c r="P337" i="1"/>
  <c r="BE337" i="1" s="1"/>
  <c r="BT336" i="1"/>
  <c r="BS336" i="1"/>
  <c r="BR336" i="1"/>
  <c r="Y336" i="1" s="1"/>
  <c r="BQ336" i="1"/>
  <c r="BP336" i="1"/>
  <c r="BO336" i="1"/>
  <c r="BN336" i="1"/>
  <c r="BM336" i="1"/>
  <c r="BL336" i="1"/>
  <c r="BG336" i="1" s="1"/>
  <c r="BI336" i="1"/>
  <c r="BD336" i="1"/>
  <c r="BF336" i="1" s="1"/>
  <c r="BB336" i="1"/>
  <c r="AV336" i="1"/>
  <c r="AW336" i="1" s="1"/>
  <c r="AR336" i="1"/>
  <c r="AP336" i="1" s="1"/>
  <c r="AE336" i="1"/>
  <c r="AD336" i="1"/>
  <c r="AC336" i="1"/>
  <c r="V336" i="1"/>
  <c r="Q336" i="1"/>
  <c r="BT335" i="1"/>
  <c r="BS335" i="1"/>
  <c r="BQ335" i="1"/>
  <c r="BR335" i="1" s="1"/>
  <c r="BP335" i="1"/>
  <c r="BO335" i="1"/>
  <c r="BN335" i="1"/>
  <c r="BM335" i="1"/>
  <c r="BL335" i="1"/>
  <c r="BI335" i="1"/>
  <c r="BG335" i="1"/>
  <c r="BB335" i="1"/>
  <c r="AV335" i="1"/>
  <c r="AW335" i="1" s="1"/>
  <c r="AR335" i="1"/>
  <c r="AP335" i="1" s="1"/>
  <c r="AE335" i="1"/>
  <c r="AD335" i="1"/>
  <c r="AC335" i="1" s="1"/>
  <c r="V335" i="1"/>
  <c r="BT334" i="1"/>
  <c r="BS334" i="1"/>
  <c r="BQ334" i="1"/>
  <c r="BR334" i="1" s="1"/>
  <c r="BP334" i="1"/>
  <c r="BO334" i="1"/>
  <c r="BN334" i="1"/>
  <c r="BM334" i="1"/>
  <c r="BL334" i="1"/>
  <c r="BI334" i="1"/>
  <c r="BG334" i="1"/>
  <c r="BB334" i="1"/>
  <c r="AW334" i="1"/>
  <c r="AV334" i="1"/>
  <c r="AR334" i="1"/>
  <c r="AP334" i="1"/>
  <c r="AE334" i="1"/>
  <c r="AD334" i="1"/>
  <c r="AC334" i="1"/>
  <c r="V334" i="1"/>
  <c r="BT333" i="1"/>
  <c r="BS333" i="1"/>
  <c r="BQ333" i="1"/>
  <c r="BR333" i="1" s="1"/>
  <c r="BP333" i="1"/>
  <c r="BO333" i="1"/>
  <c r="BN333" i="1"/>
  <c r="BM333" i="1"/>
  <c r="BL333" i="1"/>
  <c r="BI333" i="1"/>
  <c r="BG333" i="1"/>
  <c r="BB333" i="1"/>
  <c r="AV333" i="1"/>
  <c r="AW333" i="1" s="1"/>
  <c r="AR333" i="1"/>
  <c r="AP333" i="1"/>
  <c r="O333" i="1" s="1"/>
  <c r="AE333" i="1"/>
  <c r="AD333" i="1"/>
  <c r="AC333" i="1" s="1"/>
  <c r="V333" i="1"/>
  <c r="T333" i="1"/>
  <c r="Q333" i="1"/>
  <c r="P333" i="1"/>
  <c r="BE333" i="1" s="1"/>
  <c r="BT332" i="1"/>
  <c r="BS332" i="1"/>
  <c r="BR332" i="1"/>
  <c r="BQ332" i="1"/>
  <c r="BP332" i="1"/>
  <c r="BO332" i="1"/>
  <c r="BN332" i="1"/>
  <c r="BM332" i="1"/>
  <c r="BL332" i="1"/>
  <c r="BG332" i="1" s="1"/>
  <c r="BI332" i="1"/>
  <c r="BD332" i="1"/>
  <c r="BF332" i="1" s="1"/>
  <c r="BB332" i="1"/>
  <c r="AW332" i="1"/>
  <c r="AV332" i="1"/>
  <c r="AR332" i="1"/>
  <c r="AP332" i="1"/>
  <c r="AQ332" i="1" s="1"/>
  <c r="AG332" i="1"/>
  <c r="AE332" i="1"/>
  <c r="AC332" i="1" s="1"/>
  <c r="AD332" i="1"/>
  <c r="Y332" i="1"/>
  <c r="V332" i="1"/>
  <c r="Q332" i="1"/>
  <c r="P332" i="1"/>
  <c r="BE332" i="1" s="1"/>
  <c r="O332" i="1"/>
  <c r="BT331" i="1"/>
  <c r="BS331" i="1"/>
  <c r="BQ331" i="1"/>
  <c r="BR331" i="1" s="1"/>
  <c r="Y331" i="1" s="1"/>
  <c r="BP331" i="1"/>
  <c r="BO331" i="1"/>
  <c r="BN331" i="1"/>
  <c r="BM331" i="1"/>
  <c r="BL331" i="1"/>
  <c r="BI331" i="1"/>
  <c r="BG331" i="1"/>
  <c r="BD331" i="1"/>
  <c r="BB331" i="1"/>
  <c r="BF331" i="1" s="1"/>
  <c r="AV331" i="1"/>
  <c r="AW331" i="1" s="1"/>
  <c r="AR331" i="1"/>
  <c r="AP331" i="1" s="1"/>
  <c r="AQ331" i="1"/>
  <c r="AE331" i="1"/>
  <c r="AD331" i="1"/>
  <c r="V331" i="1"/>
  <c r="T331" i="1"/>
  <c r="P331" i="1"/>
  <c r="BE331" i="1" s="1"/>
  <c r="BH331" i="1" s="1"/>
  <c r="BT330" i="1"/>
  <c r="BS330" i="1"/>
  <c r="BQ330" i="1"/>
  <c r="BR330" i="1" s="1"/>
  <c r="Y330" i="1" s="1"/>
  <c r="BP330" i="1"/>
  <c r="BO330" i="1"/>
  <c r="BN330" i="1"/>
  <c r="BM330" i="1"/>
  <c r="BL330" i="1"/>
  <c r="BI330" i="1"/>
  <c r="BG330" i="1"/>
  <c r="BD330" i="1"/>
  <c r="BB330" i="1"/>
  <c r="AW330" i="1"/>
  <c r="AV330" i="1"/>
  <c r="AR330" i="1"/>
  <c r="AP330" i="1"/>
  <c r="AE330" i="1"/>
  <c r="AD330" i="1"/>
  <c r="AC330" i="1"/>
  <c r="V330" i="1"/>
  <c r="Q330" i="1"/>
  <c r="BT329" i="1"/>
  <c r="BS329" i="1"/>
  <c r="BQ329" i="1"/>
  <c r="BR329" i="1" s="1"/>
  <c r="BP329" i="1"/>
  <c r="BO329" i="1"/>
  <c r="BN329" i="1"/>
  <c r="BM329" i="1"/>
  <c r="BL329" i="1"/>
  <c r="BI329" i="1"/>
  <c r="BG329" i="1"/>
  <c r="BB329" i="1"/>
  <c r="AV329" i="1"/>
  <c r="AW329" i="1" s="1"/>
  <c r="AR329" i="1"/>
  <c r="AQ329" i="1"/>
  <c r="AP329" i="1"/>
  <c r="O329" i="1" s="1"/>
  <c r="AE329" i="1"/>
  <c r="AD329" i="1"/>
  <c r="AC329" i="1" s="1"/>
  <c r="V329" i="1"/>
  <c r="T329" i="1"/>
  <c r="Q329" i="1"/>
  <c r="P329" i="1"/>
  <c r="BE329" i="1" s="1"/>
  <c r="BT328" i="1"/>
  <c r="BS328" i="1"/>
  <c r="BR328" i="1"/>
  <c r="BQ328" i="1"/>
  <c r="BP328" i="1"/>
  <c r="BO328" i="1"/>
  <c r="BN328" i="1"/>
  <c r="BM328" i="1"/>
  <c r="BL328" i="1"/>
  <c r="BG328" i="1" s="1"/>
  <c r="BI328" i="1"/>
  <c r="BF328" i="1"/>
  <c r="BD328" i="1"/>
  <c r="BB328" i="1"/>
  <c r="AW328" i="1"/>
  <c r="AV328" i="1"/>
  <c r="AR328" i="1"/>
  <c r="AP328" i="1"/>
  <c r="AQ328" i="1" s="1"/>
  <c r="AE328" i="1"/>
  <c r="AC328" i="1" s="1"/>
  <c r="AD328" i="1"/>
  <c r="Y328" i="1"/>
  <c r="Z328" i="1" s="1"/>
  <c r="AA328" i="1" s="1"/>
  <c r="V328" i="1"/>
  <c r="Q328" i="1"/>
  <c r="P328" i="1"/>
  <c r="BE328" i="1" s="1"/>
  <c r="BH328" i="1" s="1"/>
  <c r="O328" i="1"/>
  <c r="BT327" i="1"/>
  <c r="BS327" i="1"/>
  <c r="BQ327" i="1"/>
  <c r="BR327" i="1" s="1"/>
  <c r="Y327" i="1" s="1"/>
  <c r="BP327" i="1"/>
  <c r="BO327" i="1"/>
  <c r="BN327" i="1"/>
  <c r="BM327" i="1"/>
  <c r="BL327" i="1"/>
  <c r="BI327" i="1"/>
  <c r="BG327" i="1"/>
  <c r="BD327" i="1"/>
  <c r="BB327" i="1"/>
  <c r="AV327" i="1"/>
  <c r="AW327" i="1" s="1"/>
  <c r="AR327" i="1"/>
  <c r="AP327" i="1" s="1"/>
  <c r="AQ327" i="1"/>
  <c r="AE327" i="1"/>
  <c r="AD327" i="1"/>
  <c r="V327" i="1"/>
  <c r="T327" i="1"/>
  <c r="P327" i="1"/>
  <c r="BE327" i="1" s="1"/>
  <c r="BH327" i="1" s="1"/>
  <c r="BT326" i="1"/>
  <c r="BS326" i="1"/>
  <c r="BQ326" i="1"/>
  <c r="BR326" i="1" s="1"/>
  <c r="Y326" i="1" s="1"/>
  <c r="BP326" i="1"/>
  <c r="BO326" i="1"/>
  <c r="BN326" i="1"/>
  <c r="BM326" i="1"/>
  <c r="BL326" i="1"/>
  <c r="BI326" i="1"/>
  <c r="BG326" i="1"/>
  <c r="BD326" i="1"/>
  <c r="BB326" i="1"/>
  <c r="BF326" i="1" s="1"/>
  <c r="AW326" i="1"/>
  <c r="AV326" i="1"/>
  <c r="AR326" i="1"/>
  <c r="AP326" i="1"/>
  <c r="AE326" i="1"/>
  <c r="AD326" i="1"/>
  <c r="AC326" i="1"/>
  <c r="V326" i="1"/>
  <c r="Q326" i="1"/>
  <c r="O326" i="1"/>
  <c r="BT325" i="1"/>
  <c r="BS325" i="1"/>
  <c r="BQ325" i="1"/>
  <c r="BR325" i="1" s="1"/>
  <c r="BP325" i="1"/>
  <c r="BO325" i="1"/>
  <c r="BN325" i="1"/>
  <c r="BM325" i="1"/>
  <c r="BL325" i="1"/>
  <c r="BG325" i="1" s="1"/>
  <c r="BI325" i="1"/>
  <c r="BB325" i="1"/>
  <c r="AV325" i="1"/>
  <c r="AW325" i="1" s="1"/>
  <c r="AR325" i="1"/>
  <c r="AQ325" i="1"/>
  <c r="AP325" i="1"/>
  <c r="AE325" i="1"/>
  <c r="AD325" i="1"/>
  <c r="AC325" i="1"/>
  <c r="V325" i="1"/>
  <c r="T325" i="1"/>
  <c r="BT324" i="1"/>
  <c r="BS324" i="1"/>
  <c r="BQ324" i="1"/>
  <c r="BP324" i="1"/>
  <c r="BO324" i="1"/>
  <c r="BN324" i="1"/>
  <c r="BM324" i="1"/>
  <c r="BL324" i="1"/>
  <c r="BG324" i="1" s="1"/>
  <c r="BI324" i="1"/>
  <c r="BB324" i="1"/>
  <c r="AV324" i="1"/>
  <c r="AW324" i="1" s="1"/>
  <c r="AR324" i="1"/>
  <c r="AP324" i="1" s="1"/>
  <c r="AE324" i="1"/>
  <c r="AD324" i="1"/>
  <c r="AC324" i="1"/>
  <c r="V324" i="1"/>
  <c r="Q324" i="1"/>
  <c r="BT323" i="1"/>
  <c r="BS323" i="1"/>
  <c r="BQ323" i="1"/>
  <c r="BR323" i="1" s="1"/>
  <c r="BP323" i="1"/>
  <c r="BO323" i="1"/>
  <c r="BN323" i="1"/>
  <c r="BM323" i="1"/>
  <c r="BL323" i="1"/>
  <c r="BG323" i="1" s="1"/>
  <c r="BI323" i="1"/>
  <c r="BE323" i="1"/>
  <c r="BB323" i="1"/>
  <c r="AV323" i="1"/>
  <c r="AW323" i="1" s="1"/>
  <c r="AR323" i="1"/>
  <c r="AP323" i="1" s="1"/>
  <c r="AE323" i="1"/>
  <c r="AD323" i="1"/>
  <c r="AC323" i="1" s="1"/>
  <c r="V323" i="1"/>
  <c r="T323" i="1"/>
  <c r="Q323" i="1"/>
  <c r="P323" i="1"/>
  <c r="BT322" i="1"/>
  <c r="BS322" i="1"/>
  <c r="BQ322" i="1"/>
  <c r="BR322" i="1" s="1"/>
  <c r="Y322" i="1" s="1"/>
  <c r="BP322" i="1"/>
  <c r="BO322" i="1"/>
  <c r="BN322" i="1"/>
  <c r="BM322" i="1"/>
  <c r="BL322" i="1"/>
  <c r="BI322" i="1"/>
  <c r="BG322" i="1"/>
  <c r="BD322" i="1"/>
  <c r="BF322" i="1" s="1"/>
  <c r="BB322" i="1"/>
  <c r="AW322" i="1"/>
  <c r="AV322" i="1"/>
  <c r="AR322" i="1"/>
  <c r="AQ322" i="1"/>
  <c r="AP322" i="1"/>
  <c r="AE322" i="1"/>
  <c r="AC322" i="1" s="1"/>
  <c r="AD322" i="1"/>
  <c r="V322" i="1"/>
  <c r="T322" i="1"/>
  <c r="BT321" i="1"/>
  <c r="BS321" i="1"/>
  <c r="BR321" i="1"/>
  <c r="BD321" i="1" s="1"/>
  <c r="BQ321" i="1"/>
  <c r="BP321" i="1"/>
  <c r="BO321" i="1"/>
  <c r="BN321" i="1"/>
  <c r="BM321" i="1"/>
  <c r="BL321" i="1"/>
  <c r="BI321" i="1"/>
  <c r="BG321" i="1"/>
  <c r="BF321" i="1"/>
  <c r="BB321" i="1"/>
  <c r="AV321" i="1"/>
  <c r="AW321" i="1" s="1"/>
  <c r="AR321" i="1"/>
  <c r="AP321" i="1" s="1"/>
  <c r="AE321" i="1"/>
  <c r="AD321" i="1"/>
  <c r="AC321" i="1"/>
  <c r="Y321" i="1"/>
  <c r="V321" i="1"/>
  <c r="BT320" i="1"/>
  <c r="BS320" i="1"/>
  <c r="BR320" i="1"/>
  <c r="BQ320" i="1"/>
  <c r="BP320" i="1"/>
  <c r="BO320" i="1"/>
  <c r="BN320" i="1"/>
  <c r="BM320" i="1"/>
  <c r="BL320" i="1"/>
  <c r="BG320" i="1" s="1"/>
  <c r="BI320" i="1"/>
  <c r="BE320" i="1"/>
  <c r="BH320" i="1" s="1"/>
  <c r="BD320" i="1"/>
  <c r="BB320" i="1"/>
  <c r="BF320" i="1" s="1"/>
  <c r="AW320" i="1"/>
  <c r="AV320" i="1"/>
  <c r="AR320" i="1"/>
  <c r="AP320" i="1"/>
  <c r="AE320" i="1"/>
  <c r="AD320" i="1"/>
  <c r="AC320" i="1"/>
  <c r="Y320" i="1"/>
  <c r="V320" i="1"/>
  <c r="T320" i="1"/>
  <c r="Q320" i="1"/>
  <c r="P320" i="1"/>
  <c r="BT319" i="1"/>
  <c r="BS319" i="1"/>
  <c r="BQ319" i="1"/>
  <c r="BR319" i="1" s="1"/>
  <c r="BP319" i="1"/>
  <c r="BO319" i="1"/>
  <c r="BN319" i="1"/>
  <c r="BM319" i="1"/>
  <c r="BL319" i="1"/>
  <c r="BI319" i="1"/>
  <c r="BG319" i="1"/>
  <c r="BB319" i="1"/>
  <c r="AV319" i="1"/>
  <c r="AW319" i="1" s="1"/>
  <c r="AR319" i="1"/>
  <c r="AP319" i="1" s="1"/>
  <c r="AE319" i="1"/>
  <c r="AD319" i="1"/>
  <c r="AC319" i="1"/>
  <c r="V319" i="1"/>
  <c r="T319" i="1"/>
  <c r="BT318" i="1"/>
  <c r="BS318" i="1"/>
  <c r="BQ318" i="1"/>
  <c r="BR318" i="1" s="1"/>
  <c r="BP318" i="1"/>
  <c r="BO318" i="1"/>
  <c r="BN318" i="1"/>
  <c r="BM318" i="1"/>
  <c r="BL318" i="1"/>
  <c r="BI318" i="1"/>
  <c r="BG318" i="1"/>
  <c r="BB318" i="1"/>
  <c r="AW318" i="1"/>
  <c r="AV318" i="1"/>
  <c r="AR318" i="1"/>
  <c r="AP318" i="1"/>
  <c r="AE318" i="1"/>
  <c r="AD318" i="1"/>
  <c r="AC318" i="1"/>
  <c r="V318" i="1"/>
  <c r="Q318" i="1"/>
  <c r="P318" i="1"/>
  <c r="BE318" i="1" s="1"/>
  <c r="BT317" i="1"/>
  <c r="BS317" i="1"/>
  <c r="BQ317" i="1"/>
  <c r="BR317" i="1" s="1"/>
  <c r="BP317" i="1"/>
  <c r="BO317" i="1"/>
  <c r="BN317" i="1"/>
  <c r="BM317" i="1"/>
  <c r="BL317" i="1"/>
  <c r="BG317" i="1" s="1"/>
  <c r="BI317" i="1"/>
  <c r="BD317" i="1"/>
  <c r="BB317" i="1"/>
  <c r="AV317" i="1"/>
  <c r="AW317" i="1" s="1"/>
  <c r="AR317" i="1"/>
  <c r="AP317" i="1"/>
  <c r="O317" i="1" s="1"/>
  <c r="AG317" i="1"/>
  <c r="AE317" i="1"/>
  <c r="AD317" i="1"/>
  <c r="AC317" i="1"/>
  <c r="Y317" i="1"/>
  <c r="V317" i="1"/>
  <c r="Z317" i="1" s="1"/>
  <c r="AA317" i="1" s="1"/>
  <c r="T317" i="1"/>
  <c r="Q317" i="1"/>
  <c r="P317" i="1"/>
  <c r="BE317" i="1" s="1"/>
  <c r="BT316" i="1"/>
  <c r="BS316" i="1"/>
  <c r="BQ316" i="1"/>
  <c r="BR316" i="1" s="1"/>
  <c r="Y316" i="1" s="1"/>
  <c r="BP316" i="1"/>
  <c r="BO316" i="1"/>
  <c r="BN316" i="1"/>
  <c r="BM316" i="1"/>
  <c r="BL316" i="1"/>
  <c r="BG316" i="1" s="1"/>
  <c r="BI316" i="1"/>
  <c r="BD316" i="1"/>
  <c r="BF316" i="1" s="1"/>
  <c r="BB316" i="1"/>
  <c r="AV316" i="1"/>
  <c r="AW316" i="1" s="1"/>
  <c r="AR316" i="1"/>
  <c r="AP316" i="1"/>
  <c r="AG316" i="1"/>
  <c r="AE316" i="1"/>
  <c r="AC316" i="1" s="1"/>
  <c r="AD316" i="1"/>
  <c r="V316" i="1"/>
  <c r="P316" i="1"/>
  <c r="BE316" i="1" s="1"/>
  <c r="BH316" i="1" s="1"/>
  <c r="O316" i="1"/>
  <c r="BT315" i="1"/>
  <c r="BS315" i="1"/>
  <c r="BQ315" i="1"/>
  <c r="BP315" i="1"/>
  <c r="BO315" i="1"/>
  <c r="BN315" i="1"/>
  <c r="BM315" i="1"/>
  <c r="BL315" i="1"/>
  <c r="BG315" i="1" s="1"/>
  <c r="BI315" i="1"/>
  <c r="BB315" i="1"/>
  <c r="AV315" i="1"/>
  <c r="AW315" i="1" s="1"/>
  <c r="AR315" i="1"/>
  <c r="AP315" i="1" s="1"/>
  <c r="AE315" i="1"/>
  <c r="AD315" i="1"/>
  <c r="AC315" i="1" s="1"/>
  <c r="V315" i="1"/>
  <c r="T315" i="1"/>
  <c r="BT314" i="1"/>
  <c r="BS314" i="1"/>
  <c r="BR314" i="1"/>
  <c r="BQ314" i="1"/>
  <c r="BP314" i="1"/>
  <c r="BO314" i="1"/>
  <c r="BN314" i="1"/>
  <c r="BM314" i="1"/>
  <c r="BL314" i="1"/>
  <c r="BG314" i="1" s="1"/>
  <c r="BI314" i="1"/>
  <c r="BB314" i="1"/>
  <c r="AW314" i="1"/>
  <c r="AV314" i="1"/>
  <c r="AR314" i="1"/>
  <c r="AP314" i="1" s="1"/>
  <c r="AE314" i="1"/>
  <c r="AD314" i="1"/>
  <c r="AC314" i="1" s="1"/>
  <c r="V314" i="1"/>
  <c r="BT313" i="1"/>
  <c r="Y313" i="1" s="1"/>
  <c r="BS313" i="1"/>
  <c r="BR313" i="1"/>
  <c r="BD313" i="1" s="1"/>
  <c r="BQ313" i="1"/>
  <c r="BP313" i="1"/>
  <c r="BO313" i="1"/>
  <c r="BN313" i="1"/>
  <c r="BM313" i="1"/>
  <c r="BL313" i="1"/>
  <c r="BG313" i="1" s="1"/>
  <c r="BI313" i="1"/>
  <c r="BE313" i="1"/>
  <c r="BH313" i="1" s="1"/>
  <c r="BB313" i="1"/>
  <c r="BF313" i="1" s="1"/>
  <c r="AV313" i="1"/>
  <c r="AW313" i="1" s="1"/>
  <c r="AR313" i="1"/>
  <c r="AP313" i="1" s="1"/>
  <c r="T313" i="1" s="1"/>
  <c r="AQ313" i="1"/>
  <c r="AG313" i="1"/>
  <c r="AE313" i="1"/>
  <c r="AC313" i="1" s="1"/>
  <c r="AD313" i="1"/>
  <c r="V313" i="1"/>
  <c r="P313" i="1"/>
  <c r="O313" i="1"/>
  <c r="BT312" i="1"/>
  <c r="BS312" i="1"/>
  <c r="BQ312" i="1"/>
  <c r="BR312" i="1" s="1"/>
  <c r="Y312" i="1" s="1"/>
  <c r="BP312" i="1"/>
  <c r="BO312" i="1"/>
  <c r="BN312" i="1"/>
  <c r="BM312" i="1"/>
  <c r="BL312" i="1"/>
  <c r="BG312" i="1" s="1"/>
  <c r="BI312" i="1"/>
  <c r="BD312" i="1"/>
  <c r="BF312" i="1" s="1"/>
  <c r="BB312" i="1"/>
  <c r="AV312" i="1"/>
  <c r="AW312" i="1" s="1"/>
  <c r="AR312" i="1"/>
  <c r="AP312" i="1"/>
  <c r="AE312" i="1"/>
  <c r="AD312" i="1"/>
  <c r="AC312" i="1"/>
  <c r="V312" i="1"/>
  <c r="T312" i="1"/>
  <c r="Q312" i="1"/>
  <c r="BT311" i="1"/>
  <c r="BS311" i="1"/>
  <c r="BR311" i="1"/>
  <c r="Y311" i="1" s="1"/>
  <c r="BQ311" i="1"/>
  <c r="BP311" i="1"/>
  <c r="BO311" i="1"/>
  <c r="BN311" i="1"/>
  <c r="BM311" i="1"/>
  <c r="BL311" i="1"/>
  <c r="BI311" i="1"/>
  <c r="BG311" i="1"/>
  <c r="BE311" i="1"/>
  <c r="BD311" i="1"/>
  <c r="BF311" i="1" s="1"/>
  <c r="BB311" i="1"/>
  <c r="AV311" i="1"/>
  <c r="AW311" i="1" s="1"/>
  <c r="AR311" i="1"/>
  <c r="AQ311" i="1"/>
  <c r="AP311" i="1"/>
  <c r="Q311" i="1" s="1"/>
  <c r="AE311" i="1"/>
  <c r="AD311" i="1"/>
  <c r="AC311" i="1"/>
  <c r="V311" i="1"/>
  <c r="P311" i="1"/>
  <c r="O311" i="1"/>
  <c r="AG311" i="1" s="1"/>
  <c r="BT310" i="1"/>
  <c r="BS310" i="1"/>
  <c r="BR310" i="1"/>
  <c r="BD310" i="1" s="1"/>
  <c r="BQ310" i="1"/>
  <c r="BP310" i="1"/>
  <c r="BO310" i="1"/>
  <c r="BN310" i="1"/>
  <c r="BM310" i="1"/>
  <c r="BL310" i="1"/>
  <c r="BG310" i="1" s="1"/>
  <c r="BI310" i="1"/>
  <c r="BB310" i="1"/>
  <c r="AW310" i="1"/>
  <c r="AV310" i="1"/>
  <c r="AR310" i="1"/>
  <c r="AP310" i="1" s="1"/>
  <c r="AQ310" i="1"/>
  <c r="AE310" i="1"/>
  <c r="AD310" i="1"/>
  <c r="Y310" i="1"/>
  <c r="V310" i="1"/>
  <c r="BT309" i="1"/>
  <c r="BS309" i="1"/>
  <c r="BQ309" i="1"/>
  <c r="BR309" i="1" s="1"/>
  <c r="BP309" i="1"/>
  <c r="BO309" i="1"/>
  <c r="BN309" i="1"/>
  <c r="BM309" i="1"/>
  <c r="BL309" i="1"/>
  <c r="BG309" i="1" s="1"/>
  <c r="BI309" i="1"/>
  <c r="BD309" i="1"/>
  <c r="BB309" i="1"/>
  <c r="BF309" i="1" s="1"/>
  <c r="AW309" i="1"/>
  <c r="AV309" i="1"/>
  <c r="AR309" i="1"/>
  <c r="AP309" i="1"/>
  <c r="AE309" i="1"/>
  <c r="AD309" i="1"/>
  <c r="AC309" i="1"/>
  <c r="Y309" i="1"/>
  <c r="V309" i="1"/>
  <c r="Q309" i="1"/>
  <c r="BT308" i="1"/>
  <c r="BS308" i="1"/>
  <c r="BR308" i="1" s="1"/>
  <c r="BQ308" i="1"/>
  <c r="BP308" i="1"/>
  <c r="BO308" i="1"/>
  <c r="BN308" i="1"/>
  <c r="BM308" i="1"/>
  <c r="BL308" i="1"/>
  <c r="BI308" i="1"/>
  <c r="BG308" i="1"/>
  <c r="BB308" i="1"/>
  <c r="AW308" i="1"/>
  <c r="AV308" i="1"/>
  <c r="AR308" i="1"/>
  <c r="AP308" i="1"/>
  <c r="AE308" i="1"/>
  <c r="AD308" i="1"/>
  <c r="AC308" i="1"/>
  <c r="V308" i="1"/>
  <c r="BT307" i="1"/>
  <c r="BS307" i="1"/>
  <c r="BR307" i="1"/>
  <c r="BQ307" i="1"/>
  <c r="BP307" i="1"/>
  <c r="BO307" i="1"/>
  <c r="BN307" i="1"/>
  <c r="BM307" i="1"/>
  <c r="BL307" i="1"/>
  <c r="BG307" i="1" s="1"/>
  <c r="BI307" i="1"/>
  <c r="BE307" i="1"/>
  <c r="BH307" i="1" s="1"/>
  <c r="BD307" i="1"/>
  <c r="BB307" i="1"/>
  <c r="BF307" i="1" s="1"/>
  <c r="AW307" i="1"/>
  <c r="AV307" i="1"/>
  <c r="AR307" i="1"/>
  <c r="AP307" i="1" s="1"/>
  <c r="AQ307" i="1" s="1"/>
  <c r="AE307" i="1"/>
  <c r="AC307" i="1" s="1"/>
  <c r="AD307" i="1"/>
  <c r="Y307" i="1"/>
  <c r="V307" i="1"/>
  <c r="T307" i="1"/>
  <c r="Q307" i="1"/>
  <c r="P307" i="1"/>
  <c r="O307" i="1"/>
  <c r="AG307" i="1" s="1"/>
  <c r="BT306" i="1"/>
  <c r="BS306" i="1"/>
  <c r="BR306" i="1"/>
  <c r="BQ306" i="1"/>
  <c r="BP306" i="1"/>
  <c r="BO306" i="1"/>
  <c r="BN306" i="1"/>
  <c r="BM306" i="1"/>
  <c r="BL306" i="1"/>
  <c r="BI306" i="1"/>
  <c r="BG306" i="1"/>
  <c r="BB306" i="1"/>
  <c r="AV306" i="1"/>
  <c r="AW306" i="1" s="1"/>
  <c r="AR306" i="1"/>
  <c r="AP306" i="1" s="1"/>
  <c r="AQ306" i="1"/>
  <c r="AE306" i="1"/>
  <c r="AD306" i="1"/>
  <c r="AC306" i="1" s="1"/>
  <c r="V306" i="1"/>
  <c r="T306" i="1"/>
  <c r="BT305" i="1"/>
  <c r="BS305" i="1"/>
  <c r="BR305" i="1"/>
  <c r="BD305" i="1" s="1"/>
  <c r="BQ305" i="1"/>
  <c r="BP305" i="1"/>
  <c r="BO305" i="1"/>
  <c r="BN305" i="1"/>
  <c r="BM305" i="1"/>
  <c r="BL305" i="1"/>
  <c r="BI305" i="1"/>
  <c r="BG305" i="1"/>
  <c r="BB305" i="1"/>
  <c r="BF305" i="1" s="1"/>
  <c r="AW305" i="1"/>
  <c r="AV305" i="1"/>
  <c r="AR305" i="1"/>
  <c r="AP305" i="1"/>
  <c r="O305" i="1" s="1"/>
  <c r="AG305" i="1" s="1"/>
  <c r="AE305" i="1"/>
  <c r="AC305" i="1" s="1"/>
  <c r="AD305" i="1"/>
  <c r="Y305" i="1"/>
  <c r="V305" i="1"/>
  <c r="BT304" i="1"/>
  <c r="BS304" i="1"/>
  <c r="BQ304" i="1"/>
  <c r="BR304" i="1" s="1"/>
  <c r="Y304" i="1" s="1"/>
  <c r="BP304" i="1"/>
  <c r="BO304" i="1"/>
  <c r="BN304" i="1"/>
  <c r="BM304" i="1"/>
  <c r="BL304" i="1"/>
  <c r="BG304" i="1" s="1"/>
  <c r="BI304" i="1"/>
  <c r="BD304" i="1"/>
  <c r="BF304" i="1" s="1"/>
  <c r="BB304" i="1"/>
  <c r="AV304" i="1"/>
  <c r="AW304" i="1" s="1"/>
  <c r="AR304" i="1"/>
  <c r="AP304" i="1"/>
  <c r="AE304" i="1"/>
  <c r="AD304" i="1"/>
  <c r="AC304" i="1"/>
  <c r="V304" i="1"/>
  <c r="T304" i="1"/>
  <c r="Q304" i="1"/>
  <c r="BT303" i="1"/>
  <c r="BS303" i="1"/>
  <c r="BR303" i="1"/>
  <c r="Y303" i="1" s="1"/>
  <c r="BQ303" i="1"/>
  <c r="BP303" i="1"/>
  <c r="BO303" i="1"/>
  <c r="BN303" i="1"/>
  <c r="BM303" i="1"/>
  <c r="BL303" i="1"/>
  <c r="BI303" i="1"/>
  <c r="BG303" i="1"/>
  <c r="BF303" i="1"/>
  <c r="BD303" i="1"/>
  <c r="BB303" i="1"/>
  <c r="AV303" i="1"/>
  <c r="AW303" i="1" s="1"/>
  <c r="AR303" i="1"/>
  <c r="AQ303" i="1"/>
  <c r="AP303" i="1"/>
  <c r="Q303" i="1" s="1"/>
  <c r="AE303" i="1"/>
  <c r="AD303" i="1"/>
  <c r="AC303" i="1"/>
  <c r="V303" i="1"/>
  <c r="P303" i="1"/>
  <c r="BE303" i="1" s="1"/>
  <c r="BH303" i="1" s="1"/>
  <c r="O303" i="1"/>
  <c r="AG303" i="1" s="1"/>
  <c r="BT302" i="1"/>
  <c r="BS302" i="1"/>
  <c r="BR302" i="1"/>
  <c r="BD302" i="1" s="1"/>
  <c r="BQ302" i="1"/>
  <c r="BP302" i="1"/>
  <c r="BO302" i="1"/>
  <c r="BN302" i="1"/>
  <c r="BM302" i="1"/>
  <c r="BL302" i="1"/>
  <c r="BG302" i="1" s="1"/>
  <c r="BI302" i="1"/>
  <c r="BB302" i="1"/>
  <c r="AW302" i="1"/>
  <c r="AV302" i="1"/>
  <c r="AR302" i="1"/>
  <c r="AP302" i="1" s="1"/>
  <c r="AE302" i="1"/>
  <c r="AD302" i="1"/>
  <c r="Y302" i="1"/>
  <c r="V302" i="1"/>
  <c r="BT301" i="1"/>
  <c r="BS301" i="1"/>
  <c r="BQ301" i="1"/>
  <c r="BR301" i="1" s="1"/>
  <c r="BP301" i="1"/>
  <c r="BO301" i="1"/>
  <c r="BN301" i="1"/>
  <c r="BM301" i="1"/>
  <c r="BL301" i="1"/>
  <c r="BG301" i="1" s="1"/>
  <c r="BI301" i="1"/>
  <c r="BF301" i="1"/>
  <c r="BD301" i="1"/>
  <c r="BB301" i="1"/>
  <c r="AW301" i="1"/>
  <c r="AV301" i="1"/>
  <c r="AR301" i="1"/>
  <c r="AP301" i="1"/>
  <c r="AE301" i="1"/>
  <c r="AD301" i="1"/>
  <c r="AC301" i="1"/>
  <c r="Y301" i="1"/>
  <c r="V301" i="1"/>
  <c r="BT300" i="1"/>
  <c r="BS300" i="1"/>
  <c r="BQ300" i="1"/>
  <c r="BR300" i="1" s="1"/>
  <c r="BP300" i="1"/>
  <c r="BO300" i="1"/>
  <c r="BN300" i="1"/>
  <c r="BM300" i="1"/>
  <c r="BL300" i="1"/>
  <c r="BG300" i="1" s="1"/>
  <c r="BI300" i="1"/>
  <c r="BB300" i="1"/>
  <c r="AW300" i="1"/>
  <c r="AV300" i="1"/>
  <c r="AR300" i="1"/>
  <c r="AP300" i="1"/>
  <c r="AQ300" i="1" s="1"/>
  <c r="AE300" i="1"/>
  <c r="AC300" i="1" s="1"/>
  <c r="AD300" i="1"/>
  <c r="V300" i="1"/>
  <c r="Q300" i="1"/>
  <c r="P300" i="1"/>
  <c r="BE300" i="1" s="1"/>
  <c r="O300" i="1"/>
  <c r="BT299" i="1"/>
  <c r="BS299" i="1"/>
  <c r="BR299" i="1" s="1"/>
  <c r="BQ299" i="1"/>
  <c r="BP299" i="1"/>
  <c r="BO299" i="1"/>
  <c r="BN299" i="1"/>
  <c r="BM299" i="1"/>
  <c r="BL299" i="1"/>
  <c r="BG299" i="1" s="1"/>
  <c r="BI299" i="1"/>
  <c r="BD299" i="1"/>
  <c r="BB299" i="1"/>
  <c r="BF299" i="1" s="1"/>
  <c r="AW299" i="1"/>
  <c r="AV299" i="1"/>
  <c r="AR299" i="1"/>
  <c r="AP299" i="1" s="1"/>
  <c r="AE299" i="1"/>
  <c r="AC299" i="1" s="1"/>
  <c r="AD299" i="1"/>
  <c r="V299" i="1"/>
  <c r="P299" i="1"/>
  <c r="BE299" i="1" s="1"/>
  <c r="O299" i="1"/>
  <c r="BT298" i="1"/>
  <c r="BS298" i="1"/>
  <c r="BQ298" i="1"/>
  <c r="BR298" i="1" s="1"/>
  <c r="Y298" i="1" s="1"/>
  <c r="BP298" i="1"/>
  <c r="BO298" i="1"/>
  <c r="BN298" i="1"/>
  <c r="BM298" i="1"/>
  <c r="BL298" i="1"/>
  <c r="BI298" i="1"/>
  <c r="BG298" i="1"/>
  <c r="BD298" i="1"/>
  <c r="BB298" i="1"/>
  <c r="BF298" i="1" s="1"/>
  <c r="AV298" i="1"/>
  <c r="AW298" i="1" s="1"/>
  <c r="AR298" i="1"/>
  <c r="AP298" i="1"/>
  <c r="Q298" i="1" s="1"/>
  <c r="AE298" i="1"/>
  <c r="AD298" i="1"/>
  <c r="AC298" i="1" s="1"/>
  <c r="Z298" i="1"/>
  <c r="AA298" i="1" s="1"/>
  <c r="V298" i="1"/>
  <c r="P298" i="1"/>
  <c r="BE298" i="1" s="1"/>
  <c r="BH298" i="1" s="1"/>
  <c r="O298" i="1"/>
  <c r="AG298" i="1" s="1"/>
  <c r="BT297" i="1"/>
  <c r="BS297" i="1"/>
  <c r="BR297" i="1" s="1"/>
  <c r="BQ297" i="1"/>
  <c r="BP297" i="1"/>
  <c r="BO297" i="1"/>
  <c r="BN297" i="1"/>
  <c r="BM297" i="1"/>
  <c r="BL297" i="1"/>
  <c r="BG297" i="1" s="1"/>
  <c r="BI297" i="1"/>
  <c r="BD297" i="1"/>
  <c r="BB297" i="1"/>
  <c r="AW297" i="1"/>
  <c r="AV297" i="1"/>
  <c r="AR297" i="1"/>
  <c r="AP297" i="1" s="1"/>
  <c r="AG297" i="1"/>
  <c r="AE297" i="1"/>
  <c r="AD297" i="1"/>
  <c r="V297" i="1"/>
  <c r="P297" i="1"/>
  <c r="BE297" i="1" s="1"/>
  <c r="BH297" i="1" s="1"/>
  <c r="O297" i="1"/>
  <c r="BT296" i="1"/>
  <c r="BS296" i="1"/>
  <c r="BQ296" i="1"/>
  <c r="BP296" i="1"/>
  <c r="BO296" i="1"/>
  <c r="BN296" i="1"/>
  <c r="BM296" i="1"/>
  <c r="BL296" i="1"/>
  <c r="BG296" i="1" s="1"/>
  <c r="BI296" i="1"/>
  <c r="BB296" i="1"/>
  <c r="AV296" i="1"/>
  <c r="AW296" i="1" s="1"/>
  <c r="AR296" i="1"/>
  <c r="AP296" i="1"/>
  <c r="AE296" i="1"/>
  <c r="AD296" i="1"/>
  <c r="AC296" i="1"/>
  <c r="V296" i="1"/>
  <c r="BT295" i="1"/>
  <c r="BS295" i="1"/>
  <c r="BR295" i="1"/>
  <c r="BQ295" i="1"/>
  <c r="BP295" i="1"/>
  <c r="BO295" i="1"/>
  <c r="BN295" i="1"/>
  <c r="BM295" i="1"/>
  <c r="BL295" i="1"/>
  <c r="BI295" i="1"/>
  <c r="BG295" i="1"/>
  <c r="BB295" i="1"/>
  <c r="AW295" i="1"/>
  <c r="AV295" i="1"/>
  <c r="AR295" i="1"/>
  <c r="AP295" i="1" s="1"/>
  <c r="AQ295" i="1"/>
  <c r="AG295" i="1"/>
  <c r="AE295" i="1"/>
  <c r="AD295" i="1"/>
  <c r="AC295" i="1" s="1"/>
  <c r="V295" i="1"/>
  <c r="T295" i="1"/>
  <c r="O295" i="1"/>
  <c r="BT294" i="1"/>
  <c r="BS294" i="1"/>
  <c r="BQ294" i="1"/>
  <c r="BR294" i="1" s="1"/>
  <c r="BD294" i="1" s="1"/>
  <c r="BP294" i="1"/>
  <c r="BO294" i="1"/>
  <c r="BN294" i="1"/>
  <c r="BM294" i="1"/>
  <c r="BL294" i="1"/>
  <c r="BG294" i="1" s="1"/>
  <c r="BI294" i="1"/>
  <c r="BB294" i="1"/>
  <c r="AV294" i="1"/>
  <c r="AW294" i="1" s="1"/>
  <c r="AR294" i="1"/>
  <c r="AP294" i="1" s="1"/>
  <c r="AQ294" i="1"/>
  <c r="AE294" i="1"/>
  <c r="AD294" i="1"/>
  <c r="AC294" i="1"/>
  <c r="Y294" i="1"/>
  <c r="V294" i="1"/>
  <c r="P294" i="1"/>
  <c r="BE294" i="1" s="1"/>
  <c r="O294" i="1"/>
  <c r="BT293" i="1"/>
  <c r="BS293" i="1"/>
  <c r="BQ293" i="1"/>
  <c r="BP293" i="1"/>
  <c r="BO293" i="1"/>
  <c r="BN293" i="1"/>
  <c r="BM293" i="1"/>
  <c r="BL293" i="1"/>
  <c r="BG293" i="1" s="1"/>
  <c r="BI293" i="1"/>
  <c r="BE293" i="1"/>
  <c r="BB293" i="1"/>
  <c r="AV293" i="1"/>
  <c r="AW293" i="1" s="1"/>
  <c r="AR293" i="1"/>
  <c r="AP293" i="1"/>
  <c r="O293" i="1" s="1"/>
  <c r="AE293" i="1"/>
  <c r="AD293" i="1"/>
  <c r="AC293" i="1"/>
  <c r="V293" i="1"/>
  <c r="T293" i="1"/>
  <c r="Q293" i="1"/>
  <c r="P293" i="1"/>
  <c r="BT292" i="1"/>
  <c r="BS292" i="1"/>
  <c r="BQ292" i="1"/>
  <c r="BR292" i="1" s="1"/>
  <c r="BP292" i="1"/>
  <c r="BO292" i="1"/>
  <c r="BN292" i="1"/>
  <c r="BM292" i="1"/>
  <c r="BL292" i="1"/>
  <c r="BI292" i="1"/>
  <c r="BG292" i="1"/>
  <c r="BB292" i="1"/>
  <c r="AV292" i="1"/>
  <c r="AW292" i="1" s="1"/>
  <c r="AR292" i="1"/>
  <c r="AP292" i="1"/>
  <c r="AE292" i="1"/>
  <c r="AD292" i="1"/>
  <c r="AC292" i="1" s="1"/>
  <c r="V292" i="1"/>
  <c r="T292" i="1"/>
  <c r="BT291" i="1"/>
  <c r="BS291" i="1"/>
  <c r="BQ291" i="1"/>
  <c r="BR291" i="1" s="1"/>
  <c r="BP291" i="1"/>
  <c r="BO291" i="1"/>
  <c r="BN291" i="1"/>
  <c r="BM291" i="1"/>
  <c r="BL291" i="1"/>
  <c r="BI291" i="1"/>
  <c r="BG291" i="1"/>
  <c r="BB291" i="1"/>
  <c r="AW291" i="1"/>
  <c r="AV291" i="1"/>
  <c r="AR291" i="1"/>
  <c r="AP291" i="1" s="1"/>
  <c r="T291" i="1" s="1"/>
  <c r="AQ291" i="1"/>
  <c r="AG291" i="1"/>
  <c r="AE291" i="1"/>
  <c r="AD291" i="1"/>
  <c r="V291" i="1"/>
  <c r="Q291" i="1"/>
  <c r="P291" i="1"/>
  <c r="BE291" i="1" s="1"/>
  <c r="O291" i="1"/>
  <c r="BT290" i="1"/>
  <c r="BS290" i="1"/>
  <c r="BQ290" i="1"/>
  <c r="BR290" i="1" s="1"/>
  <c r="BP290" i="1"/>
  <c r="BO290" i="1"/>
  <c r="BN290" i="1"/>
  <c r="BM290" i="1"/>
  <c r="BL290" i="1"/>
  <c r="BG290" i="1" s="1"/>
  <c r="BI290" i="1"/>
  <c r="BD290" i="1"/>
  <c r="BB290" i="1"/>
  <c r="AW290" i="1"/>
  <c r="AV290" i="1"/>
  <c r="AR290" i="1"/>
  <c r="AP290" i="1"/>
  <c r="AE290" i="1"/>
  <c r="AD290" i="1"/>
  <c r="AC290" i="1"/>
  <c r="Y290" i="1"/>
  <c r="V290" i="1"/>
  <c r="T290" i="1"/>
  <c r="Q290" i="1"/>
  <c r="BT289" i="1"/>
  <c r="BS289" i="1"/>
  <c r="BQ289" i="1"/>
  <c r="BR289" i="1" s="1"/>
  <c r="BP289" i="1"/>
  <c r="BO289" i="1"/>
  <c r="BN289" i="1"/>
  <c r="BM289" i="1"/>
  <c r="BL289" i="1"/>
  <c r="BI289" i="1"/>
  <c r="BG289" i="1"/>
  <c r="BB289" i="1"/>
  <c r="AV289" i="1"/>
  <c r="AW289" i="1" s="1"/>
  <c r="AR289" i="1"/>
  <c r="AQ289" i="1"/>
  <c r="AP289" i="1"/>
  <c r="AE289" i="1"/>
  <c r="AD289" i="1"/>
  <c r="AC289" i="1"/>
  <c r="V289" i="1"/>
  <c r="BT288" i="1"/>
  <c r="BS288" i="1"/>
  <c r="BR288" i="1" s="1"/>
  <c r="Y288" i="1" s="1"/>
  <c r="BQ288" i="1"/>
  <c r="BP288" i="1"/>
  <c r="BO288" i="1"/>
  <c r="BN288" i="1"/>
  <c r="BM288" i="1"/>
  <c r="BL288" i="1"/>
  <c r="BG288" i="1" s="1"/>
  <c r="BI288" i="1"/>
  <c r="BD288" i="1"/>
  <c r="BH288" i="1" s="1"/>
  <c r="BB288" i="1"/>
  <c r="AW288" i="1"/>
  <c r="AV288" i="1"/>
  <c r="AR288" i="1"/>
  <c r="AP288" i="1" s="1"/>
  <c r="AG288" i="1"/>
  <c r="AE288" i="1"/>
  <c r="AD288" i="1"/>
  <c r="V288" i="1"/>
  <c r="P288" i="1"/>
  <c r="BE288" i="1" s="1"/>
  <c r="O288" i="1"/>
  <c r="BT287" i="1"/>
  <c r="BS287" i="1"/>
  <c r="BQ287" i="1"/>
  <c r="BR287" i="1" s="1"/>
  <c r="BP287" i="1"/>
  <c r="BO287" i="1"/>
  <c r="BN287" i="1"/>
  <c r="BM287" i="1"/>
  <c r="BL287" i="1"/>
  <c r="BI287" i="1"/>
  <c r="BG287" i="1"/>
  <c r="BB287" i="1"/>
  <c r="AW287" i="1"/>
  <c r="AV287" i="1"/>
  <c r="AR287" i="1"/>
  <c r="AQ287" i="1"/>
  <c r="AP287" i="1"/>
  <c r="AE287" i="1"/>
  <c r="AD287" i="1"/>
  <c r="AC287" i="1"/>
  <c r="V287" i="1"/>
  <c r="BT286" i="1"/>
  <c r="BS286" i="1"/>
  <c r="BR286" i="1"/>
  <c r="BD286" i="1" s="1"/>
  <c r="BF286" i="1" s="1"/>
  <c r="BQ286" i="1"/>
  <c r="BP286" i="1"/>
  <c r="BO286" i="1"/>
  <c r="BN286" i="1"/>
  <c r="BM286" i="1"/>
  <c r="BL286" i="1"/>
  <c r="BG286" i="1" s="1"/>
  <c r="BI286" i="1"/>
  <c r="BB286" i="1"/>
  <c r="AV286" i="1"/>
  <c r="AW286" i="1" s="1"/>
  <c r="AR286" i="1"/>
  <c r="AP286" i="1" s="1"/>
  <c r="AE286" i="1"/>
  <c r="AD286" i="1"/>
  <c r="AC286" i="1"/>
  <c r="Y286" i="1"/>
  <c r="V286" i="1"/>
  <c r="BT285" i="1"/>
  <c r="BS285" i="1"/>
  <c r="BQ285" i="1"/>
  <c r="BR285" i="1" s="1"/>
  <c r="Y285" i="1" s="1"/>
  <c r="BP285" i="1"/>
  <c r="BO285" i="1"/>
  <c r="BN285" i="1"/>
  <c r="BM285" i="1"/>
  <c r="BL285" i="1"/>
  <c r="BG285" i="1" s="1"/>
  <c r="BI285" i="1"/>
  <c r="BD285" i="1"/>
  <c r="BB285" i="1"/>
  <c r="AV285" i="1"/>
  <c r="AW285" i="1" s="1"/>
  <c r="AR285" i="1"/>
  <c r="AP285" i="1"/>
  <c r="O285" i="1" s="1"/>
  <c r="AE285" i="1"/>
  <c r="AD285" i="1"/>
  <c r="AC285" i="1"/>
  <c r="AB285" i="1"/>
  <c r="AF285" i="1" s="1"/>
  <c r="Z285" i="1"/>
  <c r="AA285" i="1" s="1"/>
  <c r="V285" i="1"/>
  <c r="T285" i="1"/>
  <c r="Q285" i="1"/>
  <c r="P285" i="1"/>
  <c r="BE285" i="1" s="1"/>
  <c r="BH285" i="1" s="1"/>
  <c r="BT284" i="1"/>
  <c r="BS284" i="1"/>
  <c r="BQ284" i="1"/>
  <c r="BR284" i="1" s="1"/>
  <c r="Y284" i="1" s="1"/>
  <c r="BP284" i="1"/>
  <c r="BO284" i="1"/>
  <c r="BN284" i="1"/>
  <c r="BM284" i="1"/>
  <c r="BL284" i="1"/>
  <c r="BI284" i="1"/>
  <c r="BG284" i="1"/>
  <c r="BD284" i="1"/>
  <c r="BF284" i="1" s="1"/>
  <c r="BB284" i="1"/>
  <c r="AV284" i="1"/>
  <c r="AW284" i="1" s="1"/>
  <c r="AR284" i="1"/>
  <c r="AP284" i="1"/>
  <c r="AE284" i="1"/>
  <c r="AD284" i="1"/>
  <c r="AC284" i="1" s="1"/>
  <c r="V284" i="1"/>
  <c r="T284" i="1"/>
  <c r="BT283" i="1"/>
  <c r="BS283" i="1"/>
  <c r="BQ283" i="1"/>
  <c r="BR283" i="1" s="1"/>
  <c r="BP283" i="1"/>
  <c r="BO283" i="1"/>
  <c r="BN283" i="1"/>
  <c r="BM283" i="1"/>
  <c r="BL283" i="1"/>
  <c r="BI283" i="1"/>
  <c r="BG283" i="1"/>
  <c r="BB283" i="1"/>
  <c r="AV283" i="1"/>
  <c r="AW283" i="1" s="1"/>
  <c r="AR283" i="1"/>
  <c r="AP283" i="1" s="1"/>
  <c r="T283" i="1" s="1"/>
  <c r="AE283" i="1"/>
  <c r="AD283" i="1"/>
  <c r="AC283" i="1" s="1"/>
  <c r="V283" i="1"/>
  <c r="Q283" i="1"/>
  <c r="P283" i="1"/>
  <c r="BE283" i="1" s="1"/>
  <c r="O283" i="1"/>
  <c r="BT282" i="1"/>
  <c r="BS282" i="1"/>
  <c r="BQ282" i="1"/>
  <c r="BR282" i="1" s="1"/>
  <c r="BP282" i="1"/>
  <c r="BO282" i="1"/>
  <c r="BN282" i="1"/>
  <c r="BM282" i="1"/>
  <c r="BL282" i="1"/>
  <c r="BG282" i="1" s="1"/>
  <c r="BI282" i="1"/>
  <c r="BD282" i="1"/>
  <c r="BB282" i="1"/>
  <c r="BF282" i="1" s="1"/>
  <c r="AW282" i="1"/>
  <c r="AV282" i="1"/>
  <c r="AR282" i="1"/>
  <c r="AP282" i="1"/>
  <c r="Q282" i="1" s="1"/>
  <c r="AE282" i="1"/>
  <c r="AD282" i="1"/>
  <c r="AC282" i="1"/>
  <c r="Y282" i="1"/>
  <c r="V282" i="1"/>
  <c r="T282" i="1"/>
  <c r="BT281" i="1"/>
  <c r="BS281" i="1"/>
  <c r="BR281" i="1"/>
  <c r="BQ281" i="1"/>
  <c r="BP281" i="1"/>
  <c r="BO281" i="1"/>
  <c r="BN281" i="1"/>
  <c r="BM281" i="1"/>
  <c r="BL281" i="1"/>
  <c r="BI281" i="1"/>
  <c r="BG281" i="1"/>
  <c r="BB281" i="1"/>
  <c r="AV281" i="1"/>
  <c r="AW281" i="1" s="1"/>
  <c r="AR281" i="1"/>
  <c r="AP281" i="1"/>
  <c r="AE281" i="1"/>
  <c r="AD281" i="1"/>
  <c r="AC281" i="1" s="1"/>
  <c r="V281" i="1"/>
  <c r="T281" i="1"/>
  <c r="BT280" i="1"/>
  <c r="BS280" i="1"/>
  <c r="BR280" i="1"/>
  <c r="Y280" i="1" s="1"/>
  <c r="BQ280" i="1"/>
  <c r="BP280" i="1"/>
  <c r="BO280" i="1"/>
  <c r="BN280" i="1"/>
  <c r="BM280" i="1"/>
  <c r="BL280" i="1"/>
  <c r="BG280" i="1" s="1"/>
  <c r="BI280" i="1"/>
  <c r="BD280" i="1"/>
  <c r="BH280" i="1" s="1"/>
  <c r="BB280" i="1"/>
  <c r="AW280" i="1"/>
  <c r="AV280" i="1"/>
  <c r="AR280" i="1"/>
  <c r="AP280" i="1" s="1"/>
  <c r="AG280" i="1"/>
  <c r="AE280" i="1"/>
  <c r="AD280" i="1"/>
  <c r="AC280" i="1" s="1"/>
  <c r="V280" i="1"/>
  <c r="Q280" i="1"/>
  <c r="P280" i="1"/>
  <c r="BE280" i="1" s="1"/>
  <c r="O280" i="1"/>
  <c r="BT279" i="1"/>
  <c r="BS279" i="1"/>
  <c r="BQ279" i="1"/>
  <c r="BR279" i="1" s="1"/>
  <c r="BP279" i="1"/>
  <c r="BO279" i="1"/>
  <c r="BN279" i="1"/>
  <c r="BM279" i="1"/>
  <c r="BL279" i="1"/>
  <c r="BI279" i="1"/>
  <c r="BG279" i="1"/>
  <c r="BB279" i="1"/>
  <c r="AV279" i="1"/>
  <c r="AW279" i="1" s="1"/>
  <c r="AR279" i="1"/>
  <c r="AP279" i="1"/>
  <c r="AE279" i="1"/>
  <c r="AD279" i="1"/>
  <c r="AC279" i="1"/>
  <c r="V279" i="1"/>
  <c r="BT278" i="1"/>
  <c r="BS278" i="1"/>
  <c r="BR278" i="1" s="1"/>
  <c r="BD278" i="1" s="1"/>
  <c r="BF278" i="1" s="1"/>
  <c r="BQ278" i="1"/>
  <c r="BP278" i="1"/>
  <c r="BO278" i="1"/>
  <c r="BN278" i="1"/>
  <c r="BM278" i="1"/>
  <c r="BL278" i="1"/>
  <c r="BI278" i="1"/>
  <c r="BG278" i="1"/>
  <c r="BB278" i="1"/>
  <c r="AV278" i="1"/>
  <c r="AW278" i="1" s="1"/>
  <c r="AR278" i="1"/>
  <c r="AP278" i="1"/>
  <c r="AE278" i="1"/>
  <c r="AD278" i="1"/>
  <c r="AC278" i="1"/>
  <c r="Y278" i="1"/>
  <c r="V278" i="1"/>
  <c r="BT277" i="1"/>
  <c r="BS277" i="1"/>
  <c r="BQ277" i="1"/>
  <c r="BP277" i="1"/>
  <c r="BO277" i="1"/>
  <c r="BN277" i="1"/>
  <c r="BM277" i="1"/>
  <c r="BL277" i="1"/>
  <c r="BG277" i="1" s="1"/>
  <c r="BI277" i="1"/>
  <c r="BB277" i="1"/>
  <c r="AW277" i="1"/>
  <c r="AV277" i="1"/>
  <c r="AR277" i="1"/>
  <c r="AP277" i="1"/>
  <c r="O277" i="1" s="1"/>
  <c r="AG277" i="1"/>
  <c r="AE277" i="1"/>
  <c r="AD277" i="1"/>
  <c r="AC277" i="1"/>
  <c r="V277" i="1"/>
  <c r="T277" i="1"/>
  <c r="Q277" i="1"/>
  <c r="P277" i="1"/>
  <c r="BE277" i="1" s="1"/>
  <c r="BT276" i="1"/>
  <c r="BS276" i="1"/>
  <c r="BR276" i="1"/>
  <c r="Y276" i="1" s="1"/>
  <c r="BQ276" i="1"/>
  <c r="BP276" i="1"/>
  <c r="BO276" i="1"/>
  <c r="BN276" i="1"/>
  <c r="BM276" i="1"/>
  <c r="BL276" i="1"/>
  <c r="BI276" i="1"/>
  <c r="BG276" i="1"/>
  <c r="BD276" i="1"/>
  <c r="BF276" i="1" s="1"/>
  <c r="BB276" i="1"/>
  <c r="AV276" i="1"/>
  <c r="AW276" i="1" s="1"/>
  <c r="AR276" i="1"/>
  <c r="AP276" i="1" s="1"/>
  <c r="T276" i="1" s="1"/>
  <c r="AE276" i="1"/>
  <c r="AC276" i="1" s="1"/>
  <c r="AD276" i="1"/>
  <c r="V276" i="1"/>
  <c r="O276" i="1"/>
  <c r="BT275" i="1"/>
  <c r="BS275" i="1"/>
  <c r="BQ275" i="1"/>
  <c r="BR275" i="1" s="1"/>
  <c r="BD275" i="1" s="1"/>
  <c r="BP275" i="1"/>
  <c r="BO275" i="1"/>
  <c r="BN275" i="1"/>
  <c r="BM275" i="1"/>
  <c r="BL275" i="1"/>
  <c r="BG275" i="1" s="1"/>
  <c r="BI275" i="1"/>
  <c r="BB275" i="1"/>
  <c r="BF275" i="1" s="1"/>
  <c r="AW275" i="1"/>
  <c r="AV275" i="1"/>
  <c r="AR275" i="1"/>
  <c r="AP275" i="1" s="1"/>
  <c r="T275" i="1" s="1"/>
  <c r="AQ275" i="1"/>
  <c r="AE275" i="1"/>
  <c r="AD275" i="1"/>
  <c r="AC275" i="1" s="1"/>
  <c r="Y275" i="1"/>
  <c r="V275" i="1"/>
  <c r="Q275" i="1"/>
  <c r="P275" i="1"/>
  <c r="BE275" i="1" s="1"/>
  <c r="BH275" i="1" s="1"/>
  <c r="BT274" i="1"/>
  <c r="BS274" i="1"/>
  <c r="BQ274" i="1"/>
  <c r="BR274" i="1" s="1"/>
  <c r="BD274" i="1" s="1"/>
  <c r="BF274" i="1" s="1"/>
  <c r="BP274" i="1"/>
  <c r="BO274" i="1"/>
  <c r="BN274" i="1"/>
  <c r="BM274" i="1"/>
  <c r="BL274" i="1"/>
  <c r="BG274" i="1" s="1"/>
  <c r="BI274" i="1"/>
  <c r="BB274" i="1"/>
  <c r="AW274" i="1"/>
  <c r="AV274" i="1"/>
  <c r="AR274" i="1"/>
  <c r="AP274" i="1"/>
  <c r="AE274" i="1"/>
  <c r="AD274" i="1"/>
  <c r="AC274" i="1"/>
  <c r="V274" i="1"/>
  <c r="BT273" i="1"/>
  <c r="BS273" i="1"/>
  <c r="BQ273" i="1"/>
  <c r="BR273" i="1" s="1"/>
  <c r="BP273" i="1"/>
  <c r="BO273" i="1"/>
  <c r="BN273" i="1"/>
  <c r="BM273" i="1"/>
  <c r="BL273" i="1"/>
  <c r="BI273" i="1"/>
  <c r="BG273" i="1"/>
  <c r="BE273" i="1"/>
  <c r="BB273" i="1"/>
  <c r="AV273" i="1"/>
  <c r="AW273" i="1" s="1"/>
  <c r="AR273" i="1"/>
  <c r="AP273" i="1"/>
  <c r="Q273" i="1" s="1"/>
  <c r="AE273" i="1"/>
  <c r="AD273" i="1"/>
  <c r="AC273" i="1" s="1"/>
  <c r="V273" i="1"/>
  <c r="T273" i="1"/>
  <c r="P273" i="1"/>
  <c r="O273" i="1"/>
  <c r="BT272" i="1"/>
  <c r="BS272" i="1"/>
  <c r="BR272" i="1"/>
  <c r="Y272" i="1" s="1"/>
  <c r="BQ272" i="1"/>
  <c r="BP272" i="1"/>
  <c r="BO272" i="1"/>
  <c r="BN272" i="1"/>
  <c r="BM272" i="1"/>
  <c r="BL272" i="1"/>
  <c r="BG272" i="1" s="1"/>
  <c r="BI272" i="1"/>
  <c r="BD272" i="1"/>
  <c r="BB272" i="1"/>
  <c r="BF272" i="1" s="1"/>
  <c r="AV272" i="1"/>
  <c r="AW272" i="1" s="1"/>
  <c r="AR272" i="1"/>
  <c r="AP272" i="1" s="1"/>
  <c r="Q272" i="1" s="1"/>
  <c r="AE272" i="1"/>
  <c r="AD272" i="1"/>
  <c r="AC272" i="1" s="1"/>
  <c r="V272" i="1"/>
  <c r="P272" i="1"/>
  <c r="BE272" i="1" s="1"/>
  <c r="BH272" i="1" s="1"/>
  <c r="BT271" i="1"/>
  <c r="BS271" i="1"/>
  <c r="BQ271" i="1"/>
  <c r="BR271" i="1" s="1"/>
  <c r="BP271" i="1"/>
  <c r="BO271" i="1"/>
  <c r="BN271" i="1"/>
  <c r="BM271" i="1"/>
  <c r="BL271" i="1"/>
  <c r="BI271" i="1"/>
  <c r="BG271" i="1"/>
  <c r="BB271" i="1"/>
  <c r="AV271" i="1"/>
  <c r="AW271" i="1" s="1"/>
  <c r="AR271" i="1"/>
  <c r="AP271" i="1"/>
  <c r="AE271" i="1"/>
  <c r="AD271" i="1"/>
  <c r="AC271" i="1" s="1"/>
  <c r="V271" i="1"/>
  <c r="T271" i="1"/>
  <c r="BT270" i="1"/>
  <c r="BS270" i="1"/>
  <c r="BR270" i="1"/>
  <c r="BD270" i="1" s="1"/>
  <c r="BQ270" i="1"/>
  <c r="BP270" i="1"/>
  <c r="BO270" i="1"/>
  <c r="BN270" i="1"/>
  <c r="BM270" i="1"/>
  <c r="BL270" i="1"/>
  <c r="BI270" i="1"/>
  <c r="BG270" i="1"/>
  <c r="BF270" i="1"/>
  <c r="BB270" i="1"/>
  <c r="AW270" i="1"/>
  <c r="AV270" i="1"/>
  <c r="AR270" i="1"/>
  <c r="AP270" i="1"/>
  <c r="O270" i="1" s="1"/>
  <c r="AE270" i="1"/>
  <c r="AD270" i="1"/>
  <c r="Y270" i="1"/>
  <c r="V270" i="1"/>
  <c r="BT269" i="1"/>
  <c r="BS269" i="1"/>
  <c r="BQ269" i="1"/>
  <c r="BR269" i="1" s="1"/>
  <c r="BP269" i="1"/>
  <c r="BO269" i="1"/>
  <c r="BN269" i="1"/>
  <c r="BM269" i="1"/>
  <c r="BL269" i="1"/>
  <c r="BG269" i="1" s="1"/>
  <c r="BI269" i="1"/>
  <c r="BB269" i="1"/>
  <c r="AV269" i="1"/>
  <c r="AW269" i="1" s="1"/>
  <c r="AR269" i="1"/>
  <c r="AP269" i="1"/>
  <c r="AE269" i="1"/>
  <c r="AD269" i="1"/>
  <c r="AC269" i="1"/>
  <c r="V269" i="1"/>
  <c r="BT268" i="1"/>
  <c r="BS268" i="1"/>
  <c r="BQ268" i="1"/>
  <c r="BR268" i="1" s="1"/>
  <c r="BP268" i="1"/>
  <c r="BO268" i="1"/>
  <c r="BN268" i="1"/>
  <c r="BM268" i="1"/>
  <c r="BL268" i="1"/>
  <c r="BI268" i="1"/>
  <c r="BG268" i="1"/>
  <c r="BB268" i="1"/>
  <c r="AV268" i="1"/>
  <c r="AW268" i="1" s="1"/>
  <c r="AR268" i="1"/>
  <c r="AP268" i="1"/>
  <c r="AE268" i="1"/>
  <c r="AD268" i="1"/>
  <c r="AC268" i="1"/>
  <c r="V268" i="1"/>
  <c r="BT267" i="1"/>
  <c r="BS267" i="1"/>
  <c r="BR267" i="1"/>
  <c r="BQ267" i="1"/>
  <c r="BP267" i="1"/>
  <c r="BO267" i="1"/>
  <c r="BN267" i="1"/>
  <c r="BM267" i="1"/>
  <c r="BL267" i="1"/>
  <c r="BG267" i="1" s="1"/>
  <c r="BI267" i="1"/>
  <c r="BB267" i="1"/>
  <c r="AW267" i="1"/>
  <c r="AV267" i="1"/>
  <c r="AR267" i="1"/>
  <c r="AP267" i="1" s="1"/>
  <c r="T267" i="1" s="1"/>
  <c r="AQ267" i="1"/>
  <c r="AE267" i="1"/>
  <c r="AD267" i="1"/>
  <c r="AC267" i="1" s="1"/>
  <c r="V267" i="1"/>
  <c r="Q267" i="1"/>
  <c r="P267" i="1"/>
  <c r="BE267" i="1" s="1"/>
  <c r="BT266" i="1"/>
  <c r="BS266" i="1"/>
  <c r="BQ266" i="1"/>
  <c r="BR266" i="1" s="1"/>
  <c r="BP266" i="1"/>
  <c r="BO266" i="1"/>
  <c r="BN266" i="1"/>
  <c r="BM266" i="1"/>
  <c r="BL266" i="1"/>
  <c r="BG266" i="1" s="1"/>
  <c r="BI266" i="1"/>
  <c r="BD266" i="1"/>
  <c r="BB266" i="1"/>
  <c r="BF266" i="1" s="1"/>
  <c r="AW266" i="1"/>
  <c r="AV266" i="1"/>
  <c r="AR266" i="1"/>
  <c r="AP266" i="1"/>
  <c r="AE266" i="1"/>
  <c r="AD266" i="1"/>
  <c r="AC266" i="1" s="1"/>
  <c r="Y266" i="1"/>
  <c r="V266" i="1"/>
  <c r="Q266" i="1"/>
  <c r="BT265" i="1"/>
  <c r="BS265" i="1"/>
  <c r="BR265" i="1"/>
  <c r="BQ265" i="1"/>
  <c r="BP265" i="1"/>
  <c r="BO265" i="1"/>
  <c r="BN265" i="1"/>
  <c r="BM265" i="1"/>
  <c r="BL265" i="1"/>
  <c r="BG265" i="1" s="1"/>
  <c r="BI265" i="1"/>
  <c r="BB265" i="1"/>
  <c r="AW265" i="1"/>
  <c r="AV265" i="1"/>
  <c r="AR265" i="1"/>
  <c r="AP265" i="1" s="1"/>
  <c r="AQ265" i="1"/>
  <c r="AE265" i="1"/>
  <c r="AC265" i="1" s="1"/>
  <c r="AD265" i="1"/>
  <c r="V265" i="1"/>
  <c r="Q265" i="1"/>
  <c r="BT264" i="1"/>
  <c r="BS264" i="1"/>
  <c r="BR264" i="1"/>
  <c r="BQ264" i="1"/>
  <c r="BP264" i="1"/>
  <c r="BO264" i="1"/>
  <c r="BN264" i="1"/>
  <c r="BM264" i="1"/>
  <c r="BL264" i="1"/>
  <c r="BG264" i="1" s="1"/>
  <c r="BI264" i="1"/>
  <c r="BD264" i="1"/>
  <c r="BB264" i="1"/>
  <c r="AW264" i="1"/>
  <c r="AV264" i="1"/>
  <c r="AR264" i="1"/>
  <c r="AP264" i="1" s="1"/>
  <c r="AQ264" i="1" s="1"/>
  <c r="AE264" i="1"/>
  <c r="AD264" i="1"/>
  <c r="Y264" i="1"/>
  <c r="V264" i="1"/>
  <c r="T264" i="1"/>
  <c r="Q264" i="1"/>
  <c r="P264" i="1"/>
  <c r="BE264" i="1" s="1"/>
  <c r="BH264" i="1" s="1"/>
  <c r="O264" i="1"/>
  <c r="AG264" i="1" s="1"/>
  <c r="BT263" i="1"/>
  <c r="BS263" i="1"/>
  <c r="BR263" i="1"/>
  <c r="Y263" i="1" s="1"/>
  <c r="BQ263" i="1"/>
  <c r="BP263" i="1"/>
  <c r="BO263" i="1"/>
  <c r="BN263" i="1"/>
  <c r="BM263" i="1"/>
  <c r="BL263" i="1"/>
  <c r="BI263" i="1"/>
  <c r="BG263" i="1"/>
  <c r="BB263" i="1"/>
  <c r="AV263" i="1"/>
  <c r="AW263" i="1" s="1"/>
  <c r="AR263" i="1"/>
  <c r="AP263" i="1" s="1"/>
  <c r="AQ263" i="1"/>
  <c r="AE263" i="1"/>
  <c r="AD263" i="1"/>
  <c r="AC263" i="1" s="1"/>
  <c r="V263" i="1"/>
  <c r="T263" i="1"/>
  <c r="BT262" i="1"/>
  <c r="BS262" i="1"/>
  <c r="BQ262" i="1"/>
  <c r="BR262" i="1" s="1"/>
  <c r="BP262" i="1"/>
  <c r="BO262" i="1"/>
  <c r="BN262" i="1"/>
  <c r="BM262" i="1"/>
  <c r="BL262" i="1"/>
  <c r="BI262" i="1"/>
  <c r="BG262" i="1"/>
  <c r="BB262" i="1"/>
  <c r="AW262" i="1"/>
  <c r="AV262" i="1"/>
  <c r="AR262" i="1"/>
  <c r="AP262" i="1"/>
  <c r="AG262" i="1"/>
  <c r="AE262" i="1"/>
  <c r="AD262" i="1"/>
  <c r="V262" i="1"/>
  <c r="O262" i="1"/>
  <c r="BT261" i="1"/>
  <c r="BS261" i="1"/>
  <c r="BQ261" i="1"/>
  <c r="BR261" i="1" s="1"/>
  <c r="BD261" i="1" s="1"/>
  <c r="BF261" i="1" s="1"/>
  <c r="BP261" i="1"/>
  <c r="BO261" i="1"/>
  <c r="BN261" i="1"/>
  <c r="BM261" i="1"/>
  <c r="BL261" i="1"/>
  <c r="BG261" i="1" s="1"/>
  <c r="BI261" i="1"/>
  <c r="BB261" i="1"/>
  <c r="AV261" i="1"/>
  <c r="AW261" i="1" s="1"/>
  <c r="AR261" i="1"/>
  <c r="AP261" i="1"/>
  <c r="AE261" i="1"/>
  <c r="AD261" i="1"/>
  <c r="AC261" i="1"/>
  <c r="V261" i="1"/>
  <c r="Q261" i="1"/>
  <c r="BT260" i="1"/>
  <c r="BS260" i="1"/>
  <c r="BQ260" i="1"/>
  <c r="BR260" i="1" s="1"/>
  <c r="BP260" i="1"/>
  <c r="BO260" i="1"/>
  <c r="BN260" i="1"/>
  <c r="BM260" i="1"/>
  <c r="BL260" i="1"/>
  <c r="BI260" i="1"/>
  <c r="BG260" i="1"/>
  <c r="BB260" i="1"/>
  <c r="AV260" i="1"/>
  <c r="AW260" i="1" s="1"/>
  <c r="AR260" i="1"/>
  <c r="AP260" i="1"/>
  <c r="O260" i="1" s="1"/>
  <c r="AE260" i="1"/>
  <c r="AD260" i="1"/>
  <c r="AC260" i="1"/>
  <c r="V260" i="1"/>
  <c r="P260" i="1"/>
  <c r="BE260" i="1" s="1"/>
  <c r="BT259" i="1"/>
  <c r="BS259" i="1"/>
  <c r="BR259" i="1"/>
  <c r="BD259" i="1" s="1"/>
  <c r="BQ259" i="1"/>
  <c r="BP259" i="1"/>
  <c r="BO259" i="1"/>
  <c r="BN259" i="1"/>
  <c r="BM259" i="1"/>
  <c r="BL259" i="1"/>
  <c r="BG259" i="1" s="1"/>
  <c r="BI259" i="1"/>
  <c r="BB259" i="1"/>
  <c r="AV259" i="1"/>
  <c r="AW259" i="1" s="1"/>
  <c r="AR259" i="1"/>
  <c r="AP259" i="1" s="1"/>
  <c r="AE259" i="1"/>
  <c r="AD259" i="1"/>
  <c r="AC259" i="1" s="1"/>
  <c r="V259" i="1"/>
  <c r="BT258" i="1"/>
  <c r="BS258" i="1"/>
  <c r="BQ258" i="1"/>
  <c r="BR258" i="1" s="1"/>
  <c r="BP258" i="1"/>
  <c r="BO258" i="1"/>
  <c r="BN258" i="1"/>
  <c r="BM258" i="1"/>
  <c r="BL258" i="1"/>
  <c r="BG258" i="1" s="1"/>
  <c r="BI258" i="1"/>
  <c r="BD258" i="1"/>
  <c r="BB258" i="1"/>
  <c r="AW258" i="1"/>
  <c r="AV258" i="1"/>
  <c r="AR258" i="1"/>
  <c r="AP258" i="1"/>
  <c r="AE258" i="1"/>
  <c r="AD258" i="1"/>
  <c r="AC258" i="1" s="1"/>
  <c r="Y258" i="1"/>
  <c r="V258" i="1"/>
  <c r="Q258" i="1"/>
  <c r="BT257" i="1"/>
  <c r="BS257" i="1"/>
  <c r="BR257" i="1"/>
  <c r="BD257" i="1" s="1"/>
  <c r="BF257" i="1" s="1"/>
  <c r="BQ257" i="1"/>
  <c r="BP257" i="1"/>
  <c r="BO257" i="1"/>
  <c r="BN257" i="1"/>
  <c r="BM257" i="1"/>
  <c r="BL257" i="1"/>
  <c r="BG257" i="1" s="1"/>
  <c r="BI257" i="1"/>
  <c r="BB257" i="1"/>
  <c r="AV257" i="1"/>
  <c r="AW257" i="1" s="1"/>
  <c r="AR257" i="1"/>
  <c r="AP257" i="1" s="1"/>
  <c r="AE257" i="1"/>
  <c r="AD257" i="1"/>
  <c r="AC257" i="1" s="1"/>
  <c r="Y257" i="1"/>
  <c r="V257" i="1"/>
  <c r="BT256" i="1"/>
  <c r="BS256" i="1"/>
  <c r="BR256" i="1"/>
  <c r="BQ256" i="1"/>
  <c r="BP256" i="1"/>
  <c r="BO256" i="1"/>
  <c r="BN256" i="1"/>
  <c r="BM256" i="1"/>
  <c r="BL256" i="1"/>
  <c r="BG256" i="1" s="1"/>
  <c r="BI256" i="1"/>
  <c r="BD256" i="1"/>
  <c r="BB256" i="1"/>
  <c r="AW256" i="1"/>
  <c r="AV256" i="1"/>
  <c r="AR256" i="1"/>
  <c r="AP256" i="1" s="1"/>
  <c r="AQ256" i="1" s="1"/>
  <c r="AG256" i="1"/>
  <c r="AE256" i="1"/>
  <c r="AD256" i="1"/>
  <c r="Y256" i="1"/>
  <c r="V256" i="1"/>
  <c r="T256" i="1"/>
  <c r="Q256" i="1"/>
  <c r="P256" i="1"/>
  <c r="BE256" i="1" s="1"/>
  <c r="O256" i="1"/>
  <c r="BT255" i="1"/>
  <c r="BS255" i="1"/>
  <c r="BR255" i="1"/>
  <c r="Y255" i="1" s="1"/>
  <c r="BQ255" i="1"/>
  <c r="BP255" i="1"/>
  <c r="BO255" i="1"/>
  <c r="BN255" i="1"/>
  <c r="BM255" i="1"/>
  <c r="BL255" i="1"/>
  <c r="BI255" i="1"/>
  <c r="BG255" i="1"/>
  <c r="BD255" i="1"/>
  <c r="BB255" i="1"/>
  <c r="AW255" i="1"/>
  <c r="AV255" i="1"/>
  <c r="AR255" i="1"/>
  <c r="AP255" i="1" s="1"/>
  <c r="T255" i="1" s="1"/>
  <c r="AE255" i="1"/>
  <c r="AD255" i="1"/>
  <c r="AC255" i="1" s="1"/>
  <c r="V255" i="1"/>
  <c r="BT254" i="1"/>
  <c r="BS254" i="1"/>
  <c r="BQ254" i="1"/>
  <c r="BP254" i="1"/>
  <c r="BO254" i="1"/>
  <c r="BN254" i="1"/>
  <c r="BM254" i="1"/>
  <c r="BL254" i="1"/>
  <c r="BI254" i="1"/>
  <c r="BG254" i="1"/>
  <c r="BB254" i="1"/>
  <c r="AW254" i="1"/>
  <c r="AV254" i="1"/>
  <c r="AR254" i="1"/>
  <c r="AQ254" i="1"/>
  <c r="AP254" i="1"/>
  <c r="AE254" i="1"/>
  <c r="AD254" i="1"/>
  <c r="AC254" i="1"/>
  <c r="V254" i="1"/>
  <c r="BT253" i="1"/>
  <c r="BS253" i="1"/>
  <c r="BQ253" i="1"/>
  <c r="BP253" i="1"/>
  <c r="BO253" i="1"/>
  <c r="BN253" i="1"/>
  <c r="BM253" i="1"/>
  <c r="BL253" i="1"/>
  <c r="BG253" i="1" s="1"/>
  <c r="BI253" i="1"/>
  <c r="BB253" i="1"/>
  <c r="AV253" i="1"/>
  <c r="AW253" i="1" s="1"/>
  <c r="AR253" i="1"/>
  <c r="AP253" i="1"/>
  <c r="AE253" i="1"/>
  <c r="AD253" i="1"/>
  <c r="AC253" i="1"/>
  <c r="V253" i="1"/>
  <c r="T253" i="1"/>
  <c r="BT252" i="1"/>
  <c r="BS252" i="1"/>
  <c r="BR252" i="1"/>
  <c r="BQ252" i="1"/>
  <c r="BP252" i="1"/>
  <c r="BO252" i="1"/>
  <c r="BN252" i="1"/>
  <c r="BM252" i="1"/>
  <c r="BL252" i="1"/>
  <c r="BI252" i="1"/>
  <c r="BG252" i="1"/>
  <c r="BB252" i="1"/>
  <c r="AV252" i="1"/>
  <c r="AW252" i="1" s="1"/>
  <c r="AR252" i="1"/>
  <c r="AP252" i="1" s="1"/>
  <c r="AE252" i="1"/>
  <c r="AD252" i="1"/>
  <c r="AC252" i="1"/>
  <c r="V252" i="1"/>
  <c r="BT251" i="1"/>
  <c r="BS251" i="1"/>
  <c r="BR251" i="1" s="1"/>
  <c r="BQ251" i="1"/>
  <c r="BP251" i="1"/>
  <c r="BO251" i="1"/>
  <c r="BN251" i="1"/>
  <c r="BM251" i="1"/>
  <c r="BL251" i="1"/>
  <c r="BG251" i="1" s="1"/>
  <c r="BI251" i="1"/>
  <c r="BB251" i="1"/>
  <c r="AW251" i="1"/>
  <c r="AV251" i="1"/>
  <c r="AR251" i="1"/>
  <c r="AP251" i="1" s="1"/>
  <c r="AQ251" i="1"/>
  <c r="AE251" i="1"/>
  <c r="AD251" i="1"/>
  <c r="AC251" i="1" s="1"/>
  <c r="V251" i="1"/>
  <c r="Q251" i="1"/>
  <c r="P251" i="1"/>
  <c r="BE251" i="1" s="1"/>
  <c r="BT250" i="1"/>
  <c r="BS250" i="1"/>
  <c r="BQ250" i="1"/>
  <c r="BR250" i="1" s="1"/>
  <c r="BD250" i="1" s="1"/>
  <c r="BF250" i="1" s="1"/>
  <c r="BP250" i="1"/>
  <c r="BO250" i="1"/>
  <c r="BN250" i="1"/>
  <c r="BM250" i="1"/>
  <c r="BL250" i="1"/>
  <c r="BI250" i="1"/>
  <c r="BG250" i="1"/>
  <c r="BB250" i="1"/>
  <c r="AW250" i="1"/>
  <c r="AV250" i="1"/>
  <c r="AR250" i="1"/>
  <c r="AP250" i="1"/>
  <c r="AE250" i="1"/>
  <c r="AD250" i="1"/>
  <c r="AC250" i="1"/>
  <c r="V250" i="1"/>
  <c r="Q250" i="1"/>
  <c r="BT249" i="1"/>
  <c r="BS249" i="1"/>
  <c r="BR249" i="1"/>
  <c r="BQ249" i="1"/>
  <c r="BP249" i="1"/>
  <c r="BO249" i="1"/>
  <c r="BN249" i="1"/>
  <c r="BM249" i="1"/>
  <c r="BL249" i="1"/>
  <c r="BG249" i="1" s="1"/>
  <c r="BI249" i="1"/>
  <c r="BB249" i="1"/>
  <c r="AV249" i="1"/>
  <c r="AW249" i="1" s="1"/>
  <c r="AR249" i="1"/>
  <c r="AP249" i="1" s="1"/>
  <c r="AE249" i="1"/>
  <c r="AD249" i="1"/>
  <c r="AC249" i="1" s="1"/>
  <c r="V249" i="1"/>
  <c r="BT248" i="1"/>
  <c r="BS248" i="1"/>
  <c r="BR248" i="1"/>
  <c r="BQ248" i="1"/>
  <c r="BP248" i="1"/>
  <c r="BO248" i="1"/>
  <c r="BN248" i="1"/>
  <c r="BM248" i="1"/>
  <c r="BL248" i="1"/>
  <c r="BG248" i="1" s="1"/>
  <c r="BI248" i="1"/>
  <c r="BD248" i="1"/>
  <c r="BB248" i="1"/>
  <c r="AW248" i="1"/>
  <c r="AV248" i="1"/>
  <c r="AR248" i="1"/>
  <c r="AP248" i="1" s="1"/>
  <c r="AQ248" i="1" s="1"/>
  <c r="AG248" i="1"/>
  <c r="AE248" i="1"/>
  <c r="AD248" i="1"/>
  <c r="Y248" i="1"/>
  <c r="V248" i="1"/>
  <c r="T248" i="1"/>
  <c r="Q248" i="1"/>
  <c r="P248" i="1"/>
  <c r="BE248" i="1" s="1"/>
  <c r="O248" i="1"/>
  <c r="BT247" i="1"/>
  <c r="BS247" i="1"/>
  <c r="BR247" i="1"/>
  <c r="Y247" i="1" s="1"/>
  <c r="BQ247" i="1"/>
  <c r="BP247" i="1"/>
  <c r="BO247" i="1"/>
  <c r="BN247" i="1"/>
  <c r="BM247" i="1"/>
  <c r="BL247" i="1"/>
  <c r="BI247" i="1"/>
  <c r="BG247" i="1"/>
  <c r="BD247" i="1"/>
  <c r="BB247" i="1"/>
  <c r="AW247" i="1"/>
  <c r="AV247" i="1"/>
  <c r="AR247" i="1"/>
  <c r="AP247" i="1"/>
  <c r="AH247" i="1"/>
  <c r="AE247" i="1"/>
  <c r="AD247" i="1"/>
  <c r="AC247" i="1" s="1"/>
  <c r="V247" i="1"/>
  <c r="Z247" i="1" s="1"/>
  <c r="AA247" i="1" s="1"/>
  <c r="T247" i="1"/>
  <c r="O247" i="1"/>
  <c r="AG247" i="1" s="1"/>
  <c r="BT246" i="1"/>
  <c r="BS246" i="1"/>
  <c r="BQ246" i="1"/>
  <c r="BR246" i="1" s="1"/>
  <c r="BP246" i="1"/>
  <c r="BO246" i="1"/>
  <c r="BN246" i="1"/>
  <c r="BM246" i="1"/>
  <c r="BL246" i="1"/>
  <c r="BI246" i="1"/>
  <c r="BG246" i="1"/>
  <c r="BB246" i="1"/>
  <c r="AV246" i="1"/>
  <c r="AW246" i="1" s="1"/>
  <c r="AR246" i="1"/>
  <c r="AP246" i="1"/>
  <c r="AE246" i="1"/>
  <c r="AD246" i="1"/>
  <c r="AC246" i="1"/>
  <c r="V246" i="1"/>
  <c r="BT245" i="1"/>
  <c r="BS245" i="1"/>
  <c r="BQ245" i="1"/>
  <c r="BP245" i="1"/>
  <c r="BO245" i="1"/>
  <c r="BN245" i="1"/>
  <c r="BM245" i="1"/>
  <c r="BL245" i="1"/>
  <c r="BG245" i="1" s="1"/>
  <c r="BI245" i="1"/>
  <c r="BB245" i="1"/>
  <c r="AV245" i="1"/>
  <c r="AW245" i="1" s="1"/>
  <c r="AR245" i="1"/>
  <c r="AP245" i="1"/>
  <c r="AE245" i="1"/>
  <c r="AD245" i="1"/>
  <c r="AC245" i="1"/>
  <c r="V245" i="1"/>
  <c r="T245" i="1"/>
  <c r="BT244" i="1"/>
  <c r="BS244" i="1"/>
  <c r="BR244" i="1"/>
  <c r="BQ244" i="1"/>
  <c r="BP244" i="1"/>
  <c r="BO244" i="1"/>
  <c r="BN244" i="1"/>
  <c r="BM244" i="1"/>
  <c r="BL244" i="1"/>
  <c r="BI244" i="1"/>
  <c r="BG244" i="1"/>
  <c r="BB244" i="1"/>
  <c r="AV244" i="1"/>
  <c r="AW244" i="1" s="1"/>
  <c r="AR244" i="1"/>
  <c r="AP244" i="1" s="1"/>
  <c r="AQ244" i="1"/>
  <c r="AE244" i="1"/>
  <c r="AD244" i="1"/>
  <c r="AC244" i="1"/>
  <c r="V244" i="1"/>
  <c r="BT243" i="1"/>
  <c r="BS243" i="1"/>
  <c r="BQ243" i="1"/>
  <c r="BR243" i="1" s="1"/>
  <c r="BP243" i="1"/>
  <c r="BO243" i="1"/>
  <c r="BN243" i="1"/>
  <c r="BM243" i="1"/>
  <c r="BL243" i="1"/>
  <c r="BG243" i="1" s="1"/>
  <c r="BI243" i="1"/>
  <c r="BB243" i="1"/>
  <c r="AV243" i="1"/>
  <c r="AW243" i="1" s="1"/>
  <c r="AR243" i="1"/>
  <c r="AP243" i="1" s="1"/>
  <c r="AE243" i="1"/>
  <c r="AD243" i="1"/>
  <c r="V243" i="1"/>
  <c r="Q243" i="1"/>
  <c r="BT242" i="1"/>
  <c r="BS242" i="1"/>
  <c r="BQ242" i="1"/>
  <c r="BR242" i="1" s="1"/>
  <c r="BP242" i="1"/>
  <c r="BO242" i="1"/>
  <c r="BN242" i="1"/>
  <c r="BM242" i="1"/>
  <c r="BL242" i="1"/>
  <c r="BI242" i="1"/>
  <c r="BG242" i="1"/>
  <c r="BD242" i="1"/>
  <c r="BF242" i="1" s="1"/>
  <c r="BB242" i="1"/>
  <c r="AW242" i="1"/>
  <c r="AV242" i="1"/>
  <c r="AR242" i="1"/>
  <c r="AP242" i="1"/>
  <c r="AE242" i="1"/>
  <c r="AD242" i="1"/>
  <c r="AC242" i="1"/>
  <c r="Y242" i="1"/>
  <c r="V242" i="1"/>
  <c r="Q242" i="1"/>
  <c r="BT241" i="1"/>
  <c r="BS241" i="1"/>
  <c r="BR241" i="1" s="1"/>
  <c r="BQ241" i="1"/>
  <c r="BP241" i="1"/>
  <c r="BO241" i="1"/>
  <c r="BN241" i="1"/>
  <c r="BM241" i="1"/>
  <c r="BL241" i="1"/>
  <c r="BG241" i="1" s="1"/>
  <c r="BI241" i="1"/>
  <c r="BB241" i="1"/>
  <c r="AW241" i="1"/>
  <c r="AV241" i="1"/>
  <c r="AR241" i="1"/>
  <c r="AP241" i="1" s="1"/>
  <c r="AE241" i="1"/>
  <c r="AD241" i="1"/>
  <c r="AC241" i="1" s="1"/>
  <c r="V241" i="1"/>
  <c r="T241" i="1"/>
  <c r="Q241" i="1"/>
  <c r="BT240" i="1"/>
  <c r="BS240" i="1"/>
  <c r="BR240" i="1" s="1"/>
  <c r="BQ240" i="1"/>
  <c r="BP240" i="1"/>
  <c r="BO240" i="1"/>
  <c r="BN240" i="1"/>
  <c r="BM240" i="1"/>
  <c r="BL240" i="1"/>
  <c r="BG240" i="1" s="1"/>
  <c r="BI240" i="1"/>
  <c r="BE240" i="1"/>
  <c r="BB240" i="1"/>
  <c r="AW240" i="1"/>
  <c r="AV240" i="1"/>
  <c r="AR240" i="1"/>
  <c r="AP240" i="1" s="1"/>
  <c r="AQ240" i="1" s="1"/>
  <c r="AE240" i="1"/>
  <c r="AD240" i="1"/>
  <c r="V240" i="1"/>
  <c r="Q240" i="1"/>
  <c r="P240" i="1"/>
  <c r="O240" i="1"/>
  <c r="BT239" i="1"/>
  <c r="BS239" i="1"/>
  <c r="BQ239" i="1"/>
  <c r="BR239" i="1" s="1"/>
  <c r="Y239" i="1" s="1"/>
  <c r="BP239" i="1"/>
  <c r="BO239" i="1"/>
  <c r="BN239" i="1"/>
  <c r="BM239" i="1"/>
  <c r="BL239" i="1"/>
  <c r="BI239" i="1"/>
  <c r="BG239" i="1"/>
  <c r="BD239" i="1"/>
  <c r="BB239" i="1"/>
  <c r="BF239" i="1" s="1"/>
  <c r="AW239" i="1"/>
  <c r="AV239" i="1"/>
  <c r="AR239" i="1"/>
  <c r="AP239" i="1"/>
  <c r="AE239" i="1"/>
  <c r="AD239" i="1"/>
  <c r="V239" i="1"/>
  <c r="BT238" i="1"/>
  <c r="BS238" i="1"/>
  <c r="BR238" i="1"/>
  <c r="BQ238" i="1"/>
  <c r="BP238" i="1"/>
  <c r="BO238" i="1"/>
  <c r="BN238" i="1"/>
  <c r="BM238" i="1"/>
  <c r="BL238" i="1"/>
  <c r="BG238" i="1" s="1"/>
  <c r="BI238" i="1"/>
  <c r="BB238" i="1"/>
  <c r="AV238" i="1"/>
  <c r="AW238" i="1" s="1"/>
  <c r="AR238" i="1"/>
  <c r="AP238" i="1"/>
  <c r="AE238" i="1"/>
  <c r="AD238" i="1"/>
  <c r="AC238" i="1"/>
  <c r="V238" i="1"/>
  <c r="BT237" i="1"/>
  <c r="BS237" i="1"/>
  <c r="BQ237" i="1"/>
  <c r="BP237" i="1"/>
  <c r="BO237" i="1"/>
  <c r="BN237" i="1"/>
  <c r="BM237" i="1"/>
  <c r="BL237" i="1"/>
  <c r="BG237" i="1" s="1"/>
  <c r="BI237" i="1"/>
  <c r="BB237" i="1"/>
  <c r="AV237" i="1"/>
  <c r="AW237" i="1" s="1"/>
  <c r="AR237" i="1"/>
  <c r="AP237" i="1"/>
  <c r="AE237" i="1"/>
  <c r="AD237" i="1"/>
  <c r="AC237" i="1"/>
  <c r="V237" i="1"/>
  <c r="BT236" i="1"/>
  <c r="BS236" i="1"/>
  <c r="BR236" i="1"/>
  <c r="BQ236" i="1"/>
  <c r="BP236" i="1"/>
  <c r="BO236" i="1"/>
  <c r="BN236" i="1"/>
  <c r="BM236" i="1"/>
  <c r="BL236" i="1"/>
  <c r="BI236" i="1"/>
  <c r="BG236" i="1"/>
  <c r="BB236" i="1"/>
  <c r="AV236" i="1"/>
  <c r="AW236" i="1" s="1"/>
  <c r="AR236" i="1"/>
  <c r="AP236" i="1" s="1"/>
  <c r="AE236" i="1"/>
  <c r="AD236" i="1"/>
  <c r="AC236" i="1" s="1"/>
  <c r="V236" i="1"/>
  <c r="P236" i="1"/>
  <c r="BE236" i="1" s="1"/>
  <c r="BT235" i="1"/>
  <c r="BS235" i="1"/>
  <c r="BQ235" i="1"/>
  <c r="BR235" i="1" s="1"/>
  <c r="BP235" i="1"/>
  <c r="BO235" i="1"/>
  <c r="BN235" i="1"/>
  <c r="BM235" i="1"/>
  <c r="BL235" i="1"/>
  <c r="BI235" i="1"/>
  <c r="BG235" i="1"/>
  <c r="BE235" i="1"/>
  <c r="BB235" i="1"/>
  <c r="AW235" i="1"/>
  <c r="AV235" i="1"/>
  <c r="AR235" i="1"/>
  <c r="AP235" i="1" s="1"/>
  <c r="AQ235" i="1"/>
  <c r="AG235" i="1"/>
  <c r="AE235" i="1"/>
  <c r="AD235" i="1"/>
  <c r="AC235" i="1"/>
  <c r="V235" i="1"/>
  <c r="T235" i="1"/>
  <c r="Q235" i="1"/>
  <c r="P235" i="1"/>
  <c r="O235" i="1"/>
  <c r="BT234" i="1"/>
  <c r="BS234" i="1"/>
  <c r="BQ234" i="1"/>
  <c r="BR234" i="1" s="1"/>
  <c r="BP234" i="1"/>
  <c r="BO234" i="1"/>
  <c r="BN234" i="1"/>
  <c r="BM234" i="1"/>
  <c r="BL234" i="1"/>
  <c r="BI234" i="1"/>
  <c r="BG234" i="1"/>
  <c r="BB234" i="1"/>
  <c r="AV234" i="1"/>
  <c r="AW234" i="1" s="1"/>
  <c r="AR234" i="1"/>
  <c r="AP234" i="1" s="1"/>
  <c r="AE234" i="1"/>
  <c r="AD234" i="1"/>
  <c r="AC234" i="1"/>
  <c r="V234" i="1"/>
  <c r="BT233" i="1"/>
  <c r="BS233" i="1"/>
  <c r="BR233" i="1"/>
  <c r="BQ233" i="1"/>
  <c r="BP233" i="1"/>
  <c r="BO233" i="1"/>
  <c r="BN233" i="1"/>
  <c r="BM233" i="1"/>
  <c r="BL233" i="1"/>
  <c r="BG233" i="1" s="1"/>
  <c r="BI233" i="1"/>
  <c r="BB233" i="1"/>
  <c r="AW233" i="1"/>
  <c r="AV233" i="1"/>
  <c r="AR233" i="1"/>
  <c r="AP233" i="1" s="1"/>
  <c r="T233" i="1" s="1"/>
  <c r="AQ233" i="1"/>
  <c r="AE233" i="1"/>
  <c r="AD233" i="1"/>
  <c r="V233" i="1"/>
  <c r="Q233" i="1"/>
  <c r="BT232" i="1"/>
  <c r="BS232" i="1"/>
  <c r="BQ232" i="1"/>
  <c r="BR232" i="1" s="1"/>
  <c r="BP232" i="1"/>
  <c r="BO232" i="1"/>
  <c r="BN232" i="1"/>
  <c r="BM232" i="1"/>
  <c r="BL232" i="1"/>
  <c r="BG232" i="1" s="1"/>
  <c r="BI232" i="1"/>
  <c r="BD232" i="1"/>
  <c r="BF232" i="1" s="1"/>
  <c r="BB232" i="1"/>
  <c r="AW232" i="1"/>
  <c r="AV232" i="1"/>
  <c r="AR232" i="1"/>
  <c r="AP232" i="1"/>
  <c r="AE232" i="1"/>
  <c r="AD232" i="1"/>
  <c r="AC232" i="1"/>
  <c r="Y232" i="1"/>
  <c r="V232" i="1"/>
  <c r="Q232" i="1"/>
  <c r="BT231" i="1"/>
  <c r="BS231" i="1"/>
  <c r="BQ231" i="1"/>
  <c r="BR231" i="1" s="1"/>
  <c r="BP231" i="1"/>
  <c r="BO231" i="1"/>
  <c r="BN231" i="1"/>
  <c r="BM231" i="1"/>
  <c r="BL231" i="1"/>
  <c r="BI231" i="1"/>
  <c r="BG231" i="1"/>
  <c r="BB231" i="1"/>
  <c r="AV231" i="1"/>
  <c r="AW231" i="1" s="1"/>
  <c r="AR231" i="1"/>
  <c r="AP231" i="1" s="1"/>
  <c r="AQ231" i="1" s="1"/>
  <c r="AE231" i="1"/>
  <c r="AD231" i="1"/>
  <c r="AC231" i="1"/>
  <c r="V231" i="1"/>
  <c r="O231" i="1"/>
  <c r="BT230" i="1"/>
  <c r="BS230" i="1"/>
  <c r="BR230" i="1" s="1"/>
  <c r="Y230" i="1" s="1"/>
  <c r="BQ230" i="1"/>
  <c r="BP230" i="1"/>
  <c r="BO230" i="1"/>
  <c r="BN230" i="1"/>
  <c r="BM230" i="1"/>
  <c r="BL230" i="1"/>
  <c r="BG230" i="1" s="1"/>
  <c r="BI230" i="1"/>
  <c r="BD230" i="1"/>
  <c r="BB230" i="1"/>
  <c r="AV230" i="1"/>
  <c r="AW230" i="1" s="1"/>
  <c r="AR230" i="1"/>
  <c r="AP230" i="1" s="1"/>
  <c r="AE230" i="1"/>
  <c r="AD230" i="1"/>
  <c r="V230" i="1"/>
  <c r="P230" i="1"/>
  <c r="BE230" i="1" s="1"/>
  <c r="BT229" i="1"/>
  <c r="BS229" i="1"/>
  <c r="BQ229" i="1"/>
  <c r="BR229" i="1" s="1"/>
  <c r="BP229" i="1"/>
  <c r="BO229" i="1"/>
  <c r="BN229" i="1"/>
  <c r="BM229" i="1"/>
  <c r="BL229" i="1"/>
  <c r="BI229" i="1"/>
  <c r="BG229" i="1"/>
  <c r="BB229" i="1"/>
  <c r="AW229" i="1"/>
  <c r="AV229" i="1"/>
  <c r="AR229" i="1"/>
  <c r="AP229" i="1"/>
  <c r="AE229" i="1"/>
  <c r="AD229" i="1"/>
  <c r="AC229" i="1"/>
  <c r="V229" i="1"/>
  <c r="BT228" i="1"/>
  <c r="BS228" i="1"/>
  <c r="BR228" i="1" s="1"/>
  <c r="BQ228" i="1"/>
  <c r="BP228" i="1"/>
  <c r="BO228" i="1"/>
  <c r="BN228" i="1"/>
  <c r="BM228" i="1"/>
  <c r="BL228" i="1"/>
  <c r="BG228" i="1" s="1"/>
  <c r="BI228" i="1"/>
  <c r="BB228" i="1"/>
  <c r="AV228" i="1"/>
  <c r="AW228" i="1" s="1"/>
  <c r="AR228" i="1"/>
  <c r="AQ228" i="1"/>
  <c r="AP228" i="1"/>
  <c r="T228" i="1" s="1"/>
  <c r="AE228" i="1"/>
  <c r="AD228" i="1"/>
  <c r="AC228" i="1"/>
  <c r="V228" i="1"/>
  <c r="Q228" i="1"/>
  <c r="P228" i="1"/>
  <c r="BE228" i="1" s="1"/>
  <c r="O228" i="1"/>
  <c r="BT227" i="1"/>
  <c r="BS227" i="1"/>
  <c r="BR227" i="1" s="1"/>
  <c r="BQ227" i="1"/>
  <c r="BP227" i="1"/>
  <c r="BO227" i="1"/>
  <c r="BN227" i="1"/>
  <c r="BM227" i="1"/>
  <c r="BL227" i="1"/>
  <c r="BG227" i="1" s="1"/>
  <c r="BI227" i="1"/>
  <c r="BE227" i="1"/>
  <c r="BB227" i="1"/>
  <c r="AV227" i="1"/>
  <c r="AW227" i="1" s="1"/>
  <c r="AR227" i="1"/>
  <c r="AP227" i="1"/>
  <c r="O227" i="1" s="1"/>
  <c r="AE227" i="1"/>
  <c r="AD227" i="1"/>
  <c r="AC227" i="1"/>
  <c r="V227" i="1"/>
  <c r="T227" i="1"/>
  <c r="Q227" i="1"/>
  <c r="P227" i="1"/>
  <c r="BT226" i="1"/>
  <c r="BS226" i="1"/>
  <c r="BR226" i="1"/>
  <c r="Y226" i="1" s="1"/>
  <c r="BQ226" i="1"/>
  <c r="BP226" i="1"/>
  <c r="BO226" i="1"/>
  <c r="BN226" i="1"/>
  <c r="BM226" i="1"/>
  <c r="BL226" i="1"/>
  <c r="BI226" i="1"/>
  <c r="BG226" i="1"/>
  <c r="BD226" i="1"/>
  <c r="BF226" i="1" s="1"/>
  <c r="BB226" i="1"/>
  <c r="AV226" i="1"/>
  <c r="AW226" i="1" s="1"/>
  <c r="AR226" i="1"/>
  <c r="AP226" i="1" s="1"/>
  <c r="AQ226" i="1"/>
  <c r="AE226" i="1"/>
  <c r="AD226" i="1"/>
  <c r="V226" i="1"/>
  <c r="T226" i="1"/>
  <c r="BT225" i="1"/>
  <c r="BS225" i="1"/>
  <c r="BQ225" i="1"/>
  <c r="BR225" i="1" s="1"/>
  <c r="BP225" i="1"/>
  <c r="BO225" i="1"/>
  <c r="BN225" i="1"/>
  <c r="BM225" i="1"/>
  <c r="BL225" i="1"/>
  <c r="BI225" i="1"/>
  <c r="BG225" i="1"/>
  <c r="BB225" i="1"/>
  <c r="AW225" i="1"/>
  <c r="AV225" i="1"/>
  <c r="AR225" i="1"/>
  <c r="AP225" i="1" s="1"/>
  <c r="T225" i="1" s="1"/>
  <c r="AQ225" i="1"/>
  <c r="AG225" i="1"/>
  <c r="AE225" i="1"/>
  <c r="AD225" i="1"/>
  <c r="AC225" i="1" s="1"/>
  <c r="V225" i="1"/>
  <c r="Q225" i="1"/>
  <c r="P225" i="1"/>
  <c r="BE225" i="1" s="1"/>
  <c r="O225" i="1"/>
  <c r="BT224" i="1"/>
  <c r="BS224" i="1"/>
  <c r="BQ224" i="1"/>
  <c r="BR224" i="1" s="1"/>
  <c r="BP224" i="1"/>
  <c r="BO224" i="1"/>
  <c r="BN224" i="1"/>
  <c r="BM224" i="1"/>
  <c r="BL224" i="1"/>
  <c r="BG224" i="1" s="1"/>
  <c r="BI224" i="1"/>
  <c r="BB224" i="1"/>
  <c r="AW224" i="1"/>
  <c r="AV224" i="1"/>
  <c r="AR224" i="1"/>
  <c r="AP224" i="1"/>
  <c r="AE224" i="1"/>
  <c r="AD224" i="1"/>
  <c r="AC224" i="1"/>
  <c r="V224" i="1"/>
  <c r="T224" i="1"/>
  <c r="Q224" i="1"/>
  <c r="BT223" i="1"/>
  <c r="BS223" i="1"/>
  <c r="BR223" i="1"/>
  <c r="BQ223" i="1"/>
  <c r="BP223" i="1"/>
  <c r="BO223" i="1"/>
  <c r="BN223" i="1"/>
  <c r="BM223" i="1"/>
  <c r="BL223" i="1"/>
  <c r="BI223" i="1"/>
  <c r="BG223" i="1"/>
  <c r="BB223" i="1"/>
  <c r="AV223" i="1"/>
  <c r="AW223" i="1" s="1"/>
  <c r="AR223" i="1"/>
  <c r="AP223" i="1"/>
  <c r="AE223" i="1"/>
  <c r="AD223" i="1"/>
  <c r="AC223" i="1"/>
  <c r="V223" i="1"/>
  <c r="BT222" i="1"/>
  <c r="BS222" i="1"/>
  <c r="BR222" i="1"/>
  <c r="BD222" i="1" s="1"/>
  <c r="BQ222" i="1"/>
  <c r="BP222" i="1"/>
  <c r="BO222" i="1"/>
  <c r="BN222" i="1"/>
  <c r="BM222" i="1"/>
  <c r="BL222" i="1"/>
  <c r="BG222" i="1" s="1"/>
  <c r="BI222" i="1"/>
  <c r="BH222" i="1"/>
  <c r="BB222" i="1"/>
  <c r="AW222" i="1"/>
  <c r="AV222" i="1"/>
  <c r="AR222" i="1"/>
  <c r="AP222" i="1" s="1"/>
  <c r="AG222" i="1"/>
  <c r="AE222" i="1"/>
  <c r="AD222" i="1"/>
  <c r="V222" i="1"/>
  <c r="P222" i="1"/>
  <c r="BE222" i="1" s="1"/>
  <c r="O222" i="1"/>
  <c r="BT221" i="1"/>
  <c r="BS221" i="1"/>
  <c r="BQ221" i="1"/>
  <c r="BR221" i="1" s="1"/>
  <c r="Y221" i="1" s="1"/>
  <c r="BP221" i="1"/>
  <c r="BO221" i="1"/>
  <c r="BN221" i="1"/>
  <c r="BM221" i="1"/>
  <c r="BL221" i="1"/>
  <c r="BI221" i="1"/>
  <c r="BG221" i="1"/>
  <c r="BD221" i="1"/>
  <c r="BF221" i="1" s="1"/>
  <c r="BB221" i="1"/>
  <c r="AW221" i="1"/>
  <c r="AV221" i="1"/>
  <c r="AR221" i="1"/>
  <c r="AQ221" i="1"/>
  <c r="AP221" i="1"/>
  <c r="AE221" i="1"/>
  <c r="AD221" i="1"/>
  <c r="AC221" i="1" s="1"/>
  <c r="V221" i="1"/>
  <c r="T221" i="1"/>
  <c r="BT220" i="1"/>
  <c r="Y220" i="1" s="1"/>
  <c r="BS220" i="1"/>
  <c r="BR220" i="1"/>
  <c r="BD220" i="1" s="1"/>
  <c r="BF220" i="1" s="1"/>
  <c r="BQ220" i="1"/>
  <c r="BP220" i="1"/>
  <c r="BO220" i="1"/>
  <c r="BN220" i="1"/>
  <c r="BM220" i="1"/>
  <c r="BL220" i="1"/>
  <c r="BG220" i="1" s="1"/>
  <c r="BI220" i="1"/>
  <c r="BB220" i="1"/>
  <c r="AW220" i="1"/>
  <c r="AV220" i="1"/>
  <c r="AR220" i="1"/>
  <c r="AP220" i="1"/>
  <c r="AE220" i="1"/>
  <c r="AD220" i="1"/>
  <c r="AC220" i="1" s="1"/>
  <c r="V220" i="1"/>
  <c r="P220" i="1"/>
  <c r="BE220" i="1" s="1"/>
  <c r="BH220" i="1" s="1"/>
  <c r="BT219" i="1"/>
  <c r="Y219" i="1" s="1"/>
  <c r="BS219" i="1"/>
  <c r="BR219" i="1" s="1"/>
  <c r="BQ219" i="1"/>
  <c r="BP219" i="1"/>
  <c r="BO219" i="1"/>
  <c r="BN219" i="1"/>
  <c r="BM219" i="1"/>
  <c r="BL219" i="1"/>
  <c r="BG219" i="1" s="1"/>
  <c r="BI219" i="1"/>
  <c r="BD219" i="1"/>
  <c r="BB219" i="1"/>
  <c r="AV219" i="1"/>
  <c r="AW219" i="1" s="1"/>
  <c r="AR219" i="1"/>
  <c r="AP219" i="1"/>
  <c r="O219" i="1" s="1"/>
  <c r="AH219" i="1"/>
  <c r="AE219" i="1"/>
  <c r="AD219" i="1"/>
  <c r="AC219" i="1"/>
  <c r="AB219" i="1"/>
  <c r="AF219" i="1" s="1"/>
  <c r="Z219" i="1"/>
  <c r="AA219" i="1" s="1"/>
  <c r="AI219" i="1" s="1"/>
  <c r="V219" i="1"/>
  <c r="T219" i="1"/>
  <c r="Q219" i="1"/>
  <c r="P219" i="1"/>
  <c r="BE219" i="1" s="1"/>
  <c r="BH219" i="1" s="1"/>
  <c r="BT218" i="1"/>
  <c r="BS218" i="1"/>
  <c r="BQ218" i="1"/>
  <c r="BR218" i="1" s="1"/>
  <c r="BP218" i="1"/>
  <c r="BO218" i="1"/>
  <c r="BN218" i="1"/>
  <c r="BM218" i="1"/>
  <c r="BL218" i="1"/>
  <c r="BI218" i="1"/>
  <c r="BG218" i="1"/>
  <c r="BB218" i="1"/>
  <c r="AV218" i="1"/>
  <c r="AW218" i="1" s="1"/>
  <c r="AR218" i="1"/>
  <c r="AP218" i="1"/>
  <c r="AE218" i="1"/>
  <c r="AD218" i="1"/>
  <c r="AC218" i="1" s="1"/>
  <c r="V218" i="1"/>
  <c r="T218" i="1"/>
  <c r="BT217" i="1"/>
  <c r="BS217" i="1"/>
  <c r="BR217" i="1"/>
  <c r="BD217" i="1" s="1"/>
  <c r="BQ217" i="1"/>
  <c r="BP217" i="1"/>
  <c r="BO217" i="1"/>
  <c r="BN217" i="1"/>
  <c r="BM217" i="1"/>
  <c r="BL217" i="1"/>
  <c r="BG217" i="1" s="1"/>
  <c r="BI217" i="1"/>
  <c r="BB217" i="1"/>
  <c r="AV217" i="1"/>
  <c r="AW217" i="1" s="1"/>
  <c r="AR217" i="1"/>
  <c r="AP217" i="1" s="1"/>
  <c r="AE217" i="1"/>
  <c r="AD217" i="1"/>
  <c r="AC217" i="1" s="1"/>
  <c r="V217" i="1"/>
  <c r="Q217" i="1"/>
  <c r="BT216" i="1"/>
  <c r="BS216" i="1"/>
  <c r="BQ216" i="1"/>
  <c r="BR216" i="1" s="1"/>
  <c r="BP216" i="1"/>
  <c r="BO216" i="1"/>
  <c r="BN216" i="1"/>
  <c r="BM216" i="1"/>
  <c r="BL216" i="1"/>
  <c r="BI216" i="1"/>
  <c r="BG216" i="1"/>
  <c r="BD216" i="1"/>
  <c r="BB216" i="1"/>
  <c r="AW216" i="1"/>
  <c r="AV216" i="1"/>
  <c r="AR216" i="1"/>
  <c r="AQ216" i="1"/>
  <c r="AP216" i="1"/>
  <c r="Q216" i="1" s="1"/>
  <c r="AE216" i="1"/>
  <c r="AD216" i="1"/>
  <c r="AC216" i="1"/>
  <c r="Y216" i="1"/>
  <c r="V216" i="1"/>
  <c r="BT215" i="1"/>
  <c r="BS215" i="1"/>
  <c r="BQ215" i="1"/>
  <c r="BR215" i="1" s="1"/>
  <c r="BD215" i="1" s="1"/>
  <c r="BF215" i="1" s="1"/>
  <c r="BP215" i="1"/>
  <c r="BO215" i="1"/>
  <c r="BN215" i="1"/>
  <c r="BM215" i="1"/>
  <c r="BL215" i="1"/>
  <c r="BG215" i="1" s="1"/>
  <c r="BI215" i="1"/>
  <c r="BB215" i="1"/>
  <c r="AV215" i="1"/>
  <c r="AW215" i="1" s="1"/>
  <c r="AR215" i="1"/>
  <c r="AP215" i="1" s="1"/>
  <c r="AE215" i="1"/>
  <c r="AD215" i="1"/>
  <c r="AC215" i="1"/>
  <c r="Y215" i="1"/>
  <c r="V215" i="1"/>
  <c r="BT214" i="1"/>
  <c r="BS214" i="1"/>
  <c r="BR214" i="1" s="1"/>
  <c r="Y214" i="1" s="1"/>
  <c r="BQ214" i="1"/>
  <c r="BP214" i="1"/>
  <c r="BO214" i="1"/>
  <c r="BN214" i="1"/>
  <c r="BM214" i="1"/>
  <c r="BL214" i="1"/>
  <c r="BG214" i="1" s="1"/>
  <c r="BI214" i="1"/>
  <c r="BD214" i="1"/>
  <c r="BB214" i="1"/>
  <c r="BF214" i="1" s="1"/>
  <c r="AV214" i="1"/>
  <c r="AW214" i="1" s="1"/>
  <c r="AR214" i="1"/>
  <c r="AP214" i="1" s="1"/>
  <c r="AQ214" i="1" s="1"/>
  <c r="AE214" i="1"/>
  <c r="AD214" i="1"/>
  <c r="AC214" i="1" s="1"/>
  <c r="V214" i="1"/>
  <c r="T214" i="1"/>
  <c r="Q214" i="1"/>
  <c r="O214" i="1"/>
  <c r="BT213" i="1"/>
  <c r="BS213" i="1"/>
  <c r="BR213" i="1"/>
  <c r="BQ213" i="1"/>
  <c r="BP213" i="1"/>
  <c r="BO213" i="1"/>
  <c r="BN213" i="1"/>
  <c r="BM213" i="1"/>
  <c r="BL213" i="1"/>
  <c r="BI213" i="1"/>
  <c r="BG213" i="1"/>
  <c r="BB213" i="1"/>
  <c r="AW213" i="1"/>
  <c r="AV213" i="1"/>
  <c r="AR213" i="1"/>
  <c r="AP213" i="1" s="1"/>
  <c r="AE213" i="1"/>
  <c r="AC213" i="1" s="1"/>
  <c r="AD213" i="1"/>
  <c r="V213" i="1"/>
  <c r="BT212" i="1"/>
  <c r="BS212" i="1"/>
  <c r="BR212" i="1"/>
  <c r="BD212" i="1" s="1"/>
  <c r="BQ212" i="1"/>
  <c r="BP212" i="1"/>
  <c r="BO212" i="1"/>
  <c r="BN212" i="1"/>
  <c r="BM212" i="1"/>
  <c r="BL212" i="1"/>
  <c r="BI212" i="1"/>
  <c r="BG212" i="1"/>
  <c r="BB212" i="1"/>
  <c r="BF212" i="1" s="1"/>
  <c r="AV212" i="1"/>
  <c r="AW212" i="1" s="1"/>
  <c r="AR212" i="1"/>
  <c r="AP212" i="1"/>
  <c r="O212" i="1" s="1"/>
  <c r="AE212" i="1"/>
  <c r="AD212" i="1"/>
  <c r="AC212" i="1" s="1"/>
  <c r="Y212" i="1"/>
  <c r="V212" i="1"/>
  <c r="BT211" i="1"/>
  <c r="Y211" i="1" s="1"/>
  <c r="BS211" i="1"/>
  <c r="BR211" i="1" s="1"/>
  <c r="BD211" i="1" s="1"/>
  <c r="BQ211" i="1"/>
  <c r="BP211" i="1"/>
  <c r="BO211" i="1"/>
  <c r="BN211" i="1"/>
  <c r="BM211" i="1"/>
  <c r="BL211" i="1"/>
  <c r="BG211" i="1" s="1"/>
  <c r="BI211" i="1"/>
  <c r="BB211" i="1"/>
  <c r="AW211" i="1"/>
  <c r="AV211" i="1"/>
  <c r="AR211" i="1"/>
  <c r="AP211" i="1"/>
  <c r="T211" i="1" s="1"/>
  <c r="AE211" i="1"/>
  <c r="AD211" i="1"/>
  <c r="AC211" i="1"/>
  <c r="V211" i="1"/>
  <c r="BT210" i="1"/>
  <c r="BS210" i="1"/>
  <c r="BQ210" i="1"/>
  <c r="BR210" i="1" s="1"/>
  <c r="BP210" i="1"/>
  <c r="BO210" i="1"/>
  <c r="BN210" i="1"/>
  <c r="BM210" i="1"/>
  <c r="BL210" i="1"/>
  <c r="BI210" i="1"/>
  <c r="BG210" i="1"/>
  <c r="BB210" i="1"/>
  <c r="AV210" i="1"/>
  <c r="AW210" i="1" s="1"/>
  <c r="AR210" i="1"/>
  <c r="AP210" i="1"/>
  <c r="AE210" i="1"/>
  <c r="AD210" i="1"/>
  <c r="V210" i="1"/>
  <c r="BT209" i="1"/>
  <c r="BS209" i="1"/>
  <c r="BQ209" i="1"/>
  <c r="BP209" i="1"/>
  <c r="BO209" i="1"/>
  <c r="BN209" i="1"/>
  <c r="BM209" i="1"/>
  <c r="BL209" i="1"/>
  <c r="BI209" i="1"/>
  <c r="BG209" i="1"/>
  <c r="BB209" i="1"/>
  <c r="AV209" i="1"/>
  <c r="AW209" i="1" s="1"/>
  <c r="AR209" i="1"/>
  <c r="AP209" i="1" s="1"/>
  <c r="T209" i="1" s="1"/>
  <c r="AQ209" i="1"/>
  <c r="AE209" i="1"/>
  <c r="AD209" i="1"/>
  <c r="AC209" i="1" s="1"/>
  <c r="V209" i="1"/>
  <c r="Q209" i="1"/>
  <c r="P209" i="1"/>
  <c r="BE209" i="1" s="1"/>
  <c r="BT208" i="1"/>
  <c r="Y208" i="1" s="1"/>
  <c r="BS208" i="1"/>
  <c r="BQ208" i="1"/>
  <c r="BR208" i="1" s="1"/>
  <c r="BP208" i="1"/>
  <c r="BO208" i="1"/>
  <c r="BN208" i="1"/>
  <c r="BM208" i="1"/>
  <c r="BL208" i="1"/>
  <c r="BI208" i="1"/>
  <c r="BG208" i="1"/>
  <c r="BD208" i="1"/>
  <c r="BB208" i="1"/>
  <c r="BF208" i="1" s="1"/>
  <c r="AW208" i="1"/>
  <c r="AV208" i="1"/>
  <c r="AR208" i="1"/>
  <c r="AQ208" i="1"/>
  <c r="AP208" i="1"/>
  <c r="AE208" i="1"/>
  <c r="AD208" i="1"/>
  <c r="AC208" i="1" s="1"/>
  <c r="V208" i="1"/>
  <c r="T208" i="1"/>
  <c r="Q208" i="1"/>
  <c r="BT207" i="1"/>
  <c r="BS207" i="1"/>
  <c r="BR207" i="1"/>
  <c r="BQ207" i="1"/>
  <c r="BP207" i="1"/>
  <c r="BO207" i="1"/>
  <c r="BN207" i="1"/>
  <c r="BM207" i="1"/>
  <c r="BL207" i="1"/>
  <c r="BG207" i="1" s="1"/>
  <c r="BI207" i="1"/>
  <c r="BB207" i="1"/>
  <c r="AW207" i="1"/>
  <c r="AV207" i="1"/>
  <c r="AR207" i="1"/>
  <c r="AP207" i="1" s="1"/>
  <c r="AQ207" i="1"/>
  <c r="AE207" i="1"/>
  <c r="AD207" i="1"/>
  <c r="V207" i="1"/>
  <c r="T207" i="1"/>
  <c r="BT206" i="1"/>
  <c r="BS206" i="1"/>
  <c r="BR206" i="1" s="1"/>
  <c r="Y206" i="1" s="1"/>
  <c r="BQ206" i="1"/>
  <c r="BP206" i="1"/>
  <c r="BO206" i="1"/>
  <c r="BN206" i="1"/>
  <c r="BM206" i="1"/>
  <c r="BL206" i="1"/>
  <c r="BG206" i="1" s="1"/>
  <c r="BI206" i="1"/>
  <c r="BD206" i="1"/>
  <c r="BB206" i="1"/>
  <c r="AW206" i="1"/>
  <c r="AV206" i="1"/>
  <c r="AR206" i="1"/>
  <c r="AP206" i="1" s="1"/>
  <c r="AE206" i="1"/>
  <c r="AD206" i="1"/>
  <c r="V206" i="1"/>
  <c r="BT205" i="1"/>
  <c r="BS205" i="1"/>
  <c r="BQ205" i="1"/>
  <c r="BR205" i="1" s="1"/>
  <c r="Y205" i="1" s="1"/>
  <c r="BP205" i="1"/>
  <c r="BO205" i="1"/>
  <c r="BN205" i="1"/>
  <c r="BM205" i="1"/>
  <c r="BL205" i="1"/>
  <c r="BI205" i="1"/>
  <c r="BG205" i="1"/>
  <c r="BD205" i="1"/>
  <c r="BB205" i="1"/>
  <c r="BF205" i="1" s="1"/>
  <c r="AW205" i="1"/>
  <c r="AV205" i="1"/>
  <c r="AR205" i="1"/>
  <c r="AQ205" i="1"/>
  <c r="AP205" i="1"/>
  <c r="AE205" i="1"/>
  <c r="AD205" i="1"/>
  <c r="V205" i="1"/>
  <c r="T205" i="1"/>
  <c r="O205" i="1"/>
  <c r="AG205" i="1" s="1"/>
  <c r="BT204" i="1"/>
  <c r="BS204" i="1"/>
  <c r="BQ204" i="1"/>
  <c r="BR204" i="1" s="1"/>
  <c r="BP204" i="1"/>
  <c r="BO204" i="1"/>
  <c r="BN204" i="1"/>
  <c r="BM204" i="1"/>
  <c r="BL204" i="1"/>
  <c r="BI204" i="1"/>
  <c r="BG204" i="1"/>
  <c r="BB204" i="1"/>
  <c r="AW204" i="1"/>
  <c r="AV204" i="1"/>
  <c r="AR204" i="1"/>
  <c r="AQ204" i="1"/>
  <c r="AP204" i="1"/>
  <c r="P204" i="1" s="1"/>
  <c r="BE204" i="1" s="1"/>
  <c r="AE204" i="1"/>
  <c r="AD204" i="1"/>
  <c r="AC204" i="1" s="1"/>
  <c r="V204" i="1"/>
  <c r="O204" i="1"/>
  <c r="BT203" i="1"/>
  <c r="BS203" i="1"/>
  <c r="BR203" i="1" s="1"/>
  <c r="BQ203" i="1"/>
  <c r="BP203" i="1"/>
  <c r="BO203" i="1"/>
  <c r="BN203" i="1"/>
  <c r="BM203" i="1"/>
  <c r="BL203" i="1"/>
  <c r="BG203" i="1" s="1"/>
  <c r="BI203" i="1"/>
  <c r="BD203" i="1"/>
  <c r="BF203" i="1" s="1"/>
  <c r="BB203" i="1"/>
  <c r="AV203" i="1"/>
  <c r="AW203" i="1" s="1"/>
  <c r="AR203" i="1"/>
  <c r="AP203" i="1"/>
  <c r="AE203" i="1"/>
  <c r="AD203" i="1"/>
  <c r="AC203" i="1"/>
  <c r="V203" i="1"/>
  <c r="T203" i="1"/>
  <c r="Q203" i="1"/>
  <c r="BT202" i="1"/>
  <c r="BS202" i="1"/>
  <c r="BR202" i="1" s="1"/>
  <c r="Y202" i="1" s="1"/>
  <c r="BQ202" i="1"/>
  <c r="BP202" i="1"/>
  <c r="BO202" i="1"/>
  <c r="BN202" i="1"/>
  <c r="BM202" i="1"/>
  <c r="BL202" i="1"/>
  <c r="BI202" i="1"/>
  <c r="BG202" i="1"/>
  <c r="BD202" i="1"/>
  <c r="BF202" i="1" s="1"/>
  <c r="BB202" i="1"/>
  <c r="AV202" i="1"/>
  <c r="AW202" i="1" s="1"/>
  <c r="AR202" i="1"/>
  <c r="AP202" i="1" s="1"/>
  <c r="AQ202" i="1" s="1"/>
  <c r="AE202" i="1"/>
  <c r="AD202" i="1"/>
  <c r="AC202" i="1"/>
  <c r="V202" i="1"/>
  <c r="BT201" i="1"/>
  <c r="BS201" i="1"/>
  <c r="BR201" i="1"/>
  <c r="BQ201" i="1"/>
  <c r="BP201" i="1"/>
  <c r="BO201" i="1"/>
  <c r="BN201" i="1"/>
  <c r="BM201" i="1"/>
  <c r="BL201" i="1"/>
  <c r="BG201" i="1" s="1"/>
  <c r="BI201" i="1"/>
  <c r="BB201" i="1"/>
  <c r="AV201" i="1"/>
  <c r="AW201" i="1" s="1"/>
  <c r="AR201" i="1"/>
  <c r="AP201" i="1" s="1"/>
  <c r="AE201" i="1"/>
  <c r="AD201" i="1"/>
  <c r="AC201" i="1" s="1"/>
  <c r="V201" i="1"/>
  <c r="Q201" i="1"/>
  <c r="BT200" i="1"/>
  <c r="BS200" i="1"/>
  <c r="BQ200" i="1"/>
  <c r="BR200" i="1" s="1"/>
  <c r="BP200" i="1"/>
  <c r="BO200" i="1"/>
  <c r="BN200" i="1"/>
  <c r="BM200" i="1"/>
  <c r="BL200" i="1"/>
  <c r="BG200" i="1" s="1"/>
  <c r="BI200" i="1"/>
  <c r="BD200" i="1"/>
  <c r="BB200" i="1"/>
  <c r="BF200" i="1" s="1"/>
  <c r="AW200" i="1"/>
  <c r="AV200" i="1"/>
  <c r="AR200" i="1"/>
  <c r="AP200" i="1"/>
  <c r="AE200" i="1"/>
  <c r="AD200" i="1"/>
  <c r="AC200" i="1" s="1"/>
  <c r="Y200" i="1"/>
  <c r="V200" i="1"/>
  <c r="BT199" i="1"/>
  <c r="BS199" i="1"/>
  <c r="BQ199" i="1"/>
  <c r="BR199" i="1" s="1"/>
  <c r="BP199" i="1"/>
  <c r="BO199" i="1"/>
  <c r="BN199" i="1"/>
  <c r="BM199" i="1"/>
  <c r="BL199" i="1"/>
  <c r="BI199" i="1"/>
  <c r="BG199" i="1"/>
  <c r="BB199" i="1"/>
  <c r="AW199" i="1"/>
  <c r="AV199" i="1"/>
  <c r="AR199" i="1"/>
  <c r="AP199" i="1" s="1"/>
  <c r="AE199" i="1"/>
  <c r="AC199" i="1" s="1"/>
  <c r="AD199" i="1"/>
  <c r="V199" i="1"/>
  <c r="BT198" i="1"/>
  <c r="BS198" i="1"/>
  <c r="BR198" i="1"/>
  <c r="BQ198" i="1"/>
  <c r="BP198" i="1"/>
  <c r="BO198" i="1"/>
  <c r="BN198" i="1"/>
  <c r="BM198" i="1"/>
  <c r="BL198" i="1"/>
  <c r="BG198" i="1" s="1"/>
  <c r="BI198" i="1"/>
  <c r="BD198" i="1"/>
  <c r="BB198" i="1"/>
  <c r="AV198" i="1"/>
  <c r="AW198" i="1" s="1"/>
  <c r="AR198" i="1"/>
  <c r="AP198" i="1" s="1"/>
  <c r="AQ198" i="1" s="1"/>
  <c r="AG198" i="1"/>
  <c r="AE198" i="1"/>
  <c r="AD198" i="1"/>
  <c r="AC198" i="1" s="1"/>
  <c r="Y198" i="1"/>
  <c r="V198" i="1"/>
  <c r="T198" i="1"/>
  <c r="Q198" i="1"/>
  <c r="P198" i="1"/>
  <c r="BE198" i="1" s="1"/>
  <c r="O198" i="1"/>
  <c r="BT197" i="1"/>
  <c r="BS197" i="1"/>
  <c r="BR197" i="1"/>
  <c r="Y197" i="1" s="1"/>
  <c r="BQ197" i="1"/>
  <c r="BP197" i="1"/>
  <c r="BO197" i="1"/>
  <c r="BN197" i="1"/>
  <c r="BM197" i="1"/>
  <c r="BL197" i="1"/>
  <c r="BI197" i="1"/>
  <c r="BG197" i="1"/>
  <c r="BB197" i="1"/>
  <c r="AW197" i="1"/>
  <c r="AV197" i="1"/>
  <c r="AR197" i="1"/>
  <c r="AP197" i="1" s="1"/>
  <c r="AE197" i="1"/>
  <c r="AC197" i="1" s="1"/>
  <c r="AD197" i="1"/>
  <c r="V197" i="1"/>
  <c r="BT196" i="1"/>
  <c r="BS196" i="1"/>
  <c r="BQ196" i="1"/>
  <c r="BP196" i="1"/>
  <c r="BO196" i="1"/>
  <c r="BN196" i="1"/>
  <c r="BM196" i="1"/>
  <c r="BL196" i="1"/>
  <c r="BI196" i="1"/>
  <c r="BG196" i="1"/>
  <c r="BB196" i="1"/>
  <c r="AW196" i="1"/>
  <c r="AV196" i="1"/>
  <c r="AR196" i="1"/>
  <c r="AP196" i="1" s="1"/>
  <c r="Q196" i="1" s="1"/>
  <c r="AQ196" i="1"/>
  <c r="AE196" i="1"/>
  <c r="AD196" i="1"/>
  <c r="V196" i="1"/>
  <c r="T196" i="1"/>
  <c r="BT195" i="1"/>
  <c r="Y195" i="1" s="1"/>
  <c r="BS195" i="1"/>
  <c r="BR195" i="1"/>
  <c r="BQ195" i="1"/>
  <c r="BP195" i="1"/>
  <c r="BO195" i="1"/>
  <c r="BN195" i="1"/>
  <c r="BM195" i="1"/>
  <c r="BL195" i="1"/>
  <c r="BG195" i="1" s="1"/>
  <c r="BI195" i="1"/>
  <c r="BD195" i="1"/>
  <c r="BB195" i="1"/>
  <c r="AW195" i="1"/>
  <c r="AV195" i="1"/>
  <c r="AR195" i="1"/>
  <c r="AP195" i="1" s="1"/>
  <c r="AE195" i="1"/>
  <c r="AD195" i="1"/>
  <c r="V195" i="1"/>
  <c r="T195" i="1"/>
  <c r="BT194" i="1"/>
  <c r="BS194" i="1"/>
  <c r="BR194" i="1"/>
  <c r="BQ194" i="1"/>
  <c r="BP194" i="1"/>
  <c r="BO194" i="1"/>
  <c r="BN194" i="1"/>
  <c r="BM194" i="1"/>
  <c r="BL194" i="1"/>
  <c r="BI194" i="1"/>
  <c r="BG194" i="1"/>
  <c r="BB194" i="1"/>
  <c r="AW194" i="1"/>
  <c r="AV194" i="1"/>
  <c r="AR194" i="1"/>
  <c r="AP194" i="1"/>
  <c r="AE194" i="1"/>
  <c r="AD194" i="1"/>
  <c r="V194" i="1"/>
  <c r="BT193" i="1"/>
  <c r="BS193" i="1"/>
  <c r="BR193" i="1"/>
  <c r="BQ193" i="1"/>
  <c r="BP193" i="1"/>
  <c r="BO193" i="1"/>
  <c r="BN193" i="1"/>
  <c r="BM193" i="1"/>
  <c r="BL193" i="1"/>
  <c r="BG193" i="1" s="1"/>
  <c r="BI193" i="1"/>
  <c r="BB193" i="1"/>
  <c r="AV193" i="1"/>
  <c r="AW193" i="1" s="1"/>
  <c r="AR193" i="1"/>
  <c r="AP193" i="1"/>
  <c r="AE193" i="1"/>
  <c r="AD193" i="1"/>
  <c r="AC193" i="1"/>
  <c r="V193" i="1"/>
  <c r="Q193" i="1"/>
  <c r="O193" i="1"/>
  <c r="BT192" i="1"/>
  <c r="BS192" i="1"/>
  <c r="BR192" i="1" s="1"/>
  <c r="BQ192" i="1"/>
  <c r="BP192" i="1"/>
  <c r="BO192" i="1"/>
  <c r="BN192" i="1"/>
  <c r="BM192" i="1"/>
  <c r="BL192" i="1"/>
  <c r="BG192" i="1" s="1"/>
  <c r="BI192" i="1"/>
  <c r="BB192" i="1"/>
  <c r="AV192" i="1"/>
  <c r="AW192" i="1" s="1"/>
  <c r="AR192" i="1"/>
  <c r="AP192" i="1"/>
  <c r="AE192" i="1"/>
  <c r="AD192" i="1"/>
  <c r="AC192" i="1"/>
  <c r="V192" i="1"/>
  <c r="BT191" i="1"/>
  <c r="BS191" i="1"/>
  <c r="BQ191" i="1"/>
  <c r="BR191" i="1" s="1"/>
  <c r="BP191" i="1"/>
  <c r="BO191" i="1"/>
  <c r="BN191" i="1"/>
  <c r="BM191" i="1"/>
  <c r="BL191" i="1"/>
  <c r="BI191" i="1"/>
  <c r="BG191" i="1"/>
  <c r="BB191" i="1"/>
  <c r="AV191" i="1"/>
  <c r="AW191" i="1" s="1"/>
  <c r="AR191" i="1"/>
  <c r="AP191" i="1" s="1"/>
  <c r="AQ191" i="1"/>
  <c r="AE191" i="1"/>
  <c r="AD191" i="1"/>
  <c r="AC191" i="1"/>
  <c r="V191" i="1"/>
  <c r="P191" i="1"/>
  <c r="BE191" i="1" s="1"/>
  <c r="O191" i="1"/>
  <c r="BT190" i="1"/>
  <c r="BS190" i="1"/>
  <c r="BQ190" i="1"/>
  <c r="BP190" i="1"/>
  <c r="BO190" i="1"/>
  <c r="BN190" i="1"/>
  <c r="BM190" i="1"/>
  <c r="BL190" i="1"/>
  <c r="BI190" i="1"/>
  <c r="BG190" i="1"/>
  <c r="BB190" i="1"/>
  <c r="AW190" i="1"/>
  <c r="AV190" i="1"/>
  <c r="AR190" i="1"/>
  <c r="AQ190" i="1"/>
  <c r="AP190" i="1"/>
  <c r="O190" i="1" s="1"/>
  <c r="AG190" i="1"/>
  <c r="AE190" i="1"/>
  <c r="AD190" i="1"/>
  <c r="AC190" i="1" s="1"/>
  <c r="V190" i="1"/>
  <c r="Q190" i="1"/>
  <c r="P190" i="1"/>
  <c r="BE190" i="1" s="1"/>
  <c r="BT189" i="1"/>
  <c r="BS189" i="1"/>
  <c r="BQ189" i="1"/>
  <c r="BR189" i="1" s="1"/>
  <c r="BP189" i="1"/>
  <c r="BO189" i="1"/>
  <c r="BN189" i="1"/>
  <c r="BM189" i="1"/>
  <c r="BL189" i="1"/>
  <c r="BI189" i="1"/>
  <c r="BG189" i="1"/>
  <c r="BD189" i="1"/>
  <c r="BF189" i="1" s="1"/>
  <c r="BB189" i="1"/>
  <c r="AW189" i="1"/>
  <c r="AV189" i="1"/>
  <c r="AR189" i="1"/>
  <c r="AP189" i="1"/>
  <c r="AE189" i="1"/>
  <c r="AD189" i="1"/>
  <c r="AC189" i="1"/>
  <c r="Y189" i="1"/>
  <c r="V189" i="1"/>
  <c r="T189" i="1"/>
  <c r="BT188" i="1"/>
  <c r="BS188" i="1"/>
  <c r="BQ188" i="1"/>
  <c r="BR188" i="1" s="1"/>
  <c r="BP188" i="1"/>
  <c r="BO188" i="1"/>
  <c r="BN188" i="1"/>
  <c r="BM188" i="1"/>
  <c r="BL188" i="1"/>
  <c r="BI188" i="1"/>
  <c r="BG188" i="1"/>
  <c r="BB188" i="1"/>
  <c r="AV188" i="1"/>
  <c r="AW188" i="1" s="1"/>
  <c r="AR188" i="1"/>
  <c r="AP188" i="1" s="1"/>
  <c r="AQ188" i="1"/>
  <c r="AG188" i="1"/>
  <c r="AE188" i="1"/>
  <c r="AD188" i="1"/>
  <c r="V188" i="1"/>
  <c r="T188" i="1"/>
  <c r="Q188" i="1"/>
  <c r="P188" i="1"/>
  <c r="BE188" i="1" s="1"/>
  <c r="O188" i="1"/>
  <c r="BT187" i="1"/>
  <c r="BS187" i="1"/>
  <c r="BR187" i="1"/>
  <c r="Y187" i="1" s="1"/>
  <c r="BQ187" i="1"/>
  <c r="BP187" i="1"/>
  <c r="BO187" i="1"/>
  <c r="BN187" i="1"/>
  <c r="BM187" i="1"/>
  <c r="BL187" i="1"/>
  <c r="BI187" i="1"/>
  <c r="BG187" i="1"/>
  <c r="BE187" i="1"/>
  <c r="BD187" i="1"/>
  <c r="BH187" i="1" s="1"/>
  <c r="BB187" i="1"/>
  <c r="BF187" i="1" s="1"/>
  <c r="AW187" i="1"/>
  <c r="AV187" i="1"/>
  <c r="AR187" i="1"/>
  <c r="AP187" i="1" s="1"/>
  <c r="P187" i="1" s="1"/>
  <c r="AQ187" i="1"/>
  <c r="AG187" i="1"/>
  <c r="AE187" i="1"/>
  <c r="AD187" i="1"/>
  <c r="AC187" i="1" s="1"/>
  <c r="V187" i="1"/>
  <c r="T187" i="1"/>
  <c r="Q187" i="1"/>
  <c r="O187" i="1"/>
  <c r="BT186" i="1"/>
  <c r="BS186" i="1"/>
  <c r="BR186" i="1"/>
  <c r="BQ186" i="1"/>
  <c r="BP186" i="1"/>
  <c r="BO186" i="1"/>
  <c r="BN186" i="1"/>
  <c r="BM186" i="1"/>
  <c r="BL186" i="1"/>
  <c r="BG186" i="1" s="1"/>
  <c r="BI186" i="1"/>
  <c r="BB186" i="1"/>
  <c r="AW186" i="1"/>
  <c r="AV186" i="1"/>
  <c r="AR186" i="1"/>
  <c r="AP186" i="1" s="1"/>
  <c r="AE186" i="1"/>
  <c r="AD186" i="1"/>
  <c r="AC186" i="1"/>
  <c r="V186" i="1"/>
  <c r="Q186" i="1"/>
  <c r="BT185" i="1"/>
  <c r="BS185" i="1"/>
  <c r="BR185" i="1"/>
  <c r="BD185" i="1" s="1"/>
  <c r="BQ185" i="1"/>
  <c r="BP185" i="1"/>
  <c r="BO185" i="1"/>
  <c r="BN185" i="1"/>
  <c r="BM185" i="1"/>
  <c r="BL185" i="1"/>
  <c r="BG185" i="1" s="1"/>
  <c r="BI185" i="1"/>
  <c r="BB185" i="1"/>
  <c r="BF185" i="1" s="1"/>
  <c r="AW185" i="1"/>
  <c r="AV185" i="1"/>
  <c r="AR185" i="1"/>
  <c r="AP185" i="1" s="1"/>
  <c r="AE185" i="1"/>
  <c r="AC185" i="1" s="1"/>
  <c r="AD185" i="1"/>
  <c r="V185" i="1"/>
  <c r="BT184" i="1"/>
  <c r="BS184" i="1"/>
  <c r="BR184" i="1" s="1"/>
  <c r="BQ184" i="1"/>
  <c r="BP184" i="1"/>
  <c r="BO184" i="1"/>
  <c r="BN184" i="1"/>
  <c r="BM184" i="1"/>
  <c r="BL184" i="1"/>
  <c r="BG184" i="1" s="1"/>
  <c r="BI184" i="1"/>
  <c r="BB184" i="1"/>
  <c r="AV184" i="1"/>
  <c r="AW184" i="1" s="1"/>
  <c r="AR184" i="1"/>
  <c r="AP184" i="1"/>
  <c r="AE184" i="1"/>
  <c r="AD184" i="1"/>
  <c r="AC184" i="1"/>
  <c r="V184" i="1"/>
  <c r="BT183" i="1"/>
  <c r="BS183" i="1"/>
  <c r="BQ183" i="1"/>
  <c r="BR183" i="1" s="1"/>
  <c r="BP183" i="1"/>
  <c r="BO183" i="1"/>
  <c r="BN183" i="1"/>
  <c r="BM183" i="1"/>
  <c r="BL183" i="1"/>
  <c r="BI183" i="1"/>
  <c r="BG183" i="1"/>
  <c r="BB183" i="1"/>
  <c r="AV183" i="1"/>
  <c r="AW183" i="1" s="1"/>
  <c r="AR183" i="1"/>
  <c r="AP183" i="1" s="1"/>
  <c r="AE183" i="1"/>
  <c r="AD183" i="1"/>
  <c r="AC183" i="1"/>
  <c r="V183" i="1"/>
  <c r="BT182" i="1"/>
  <c r="BS182" i="1"/>
  <c r="BQ182" i="1"/>
  <c r="BP182" i="1"/>
  <c r="BO182" i="1"/>
  <c r="BN182" i="1"/>
  <c r="BM182" i="1"/>
  <c r="BL182" i="1"/>
  <c r="BI182" i="1"/>
  <c r="BG182" i="1"/>
  <c r="BB182" i="1"/>
  <c r="AW182" i="1"/>
  <c r="AV182" i="1"/>
  <c r="AR182" i="1"/>
  <c r="AQ182" i="1"/>
  <c r="AP182" i="1"/>
  <c r="AE182" i="1"/>
  <c r="AD182" i="1"/>
  <c r="AC182" i="1"/>
  <c r="V182" i="1"/>
  <c r="BT181" i="1"/>
  <c r="BS181" i="1"/>
  <c r="BQ181" i="1"/>
  <c r="BR181" i="1" s="1"/>
  <c r="Y181" i="1" s="1"/>
  <c r="BP181" i="1"/>
  <c r="BO181" i="1"/>
  <c r="BN181" i="1"/>
  <c r="BM181" i="1"/>
  <c r="BL181" i="1"/>
  <c r="BI181" i="1"/>
  <c r="BG181" i="1"/>
  <c r="BD181" i="1"/>
  <c r="BF181" i="1" s="1"/>
  <c r="BB181" i="1"/>
  <c r="AV181" i="1"/>
  <c r="AW181" i="1" s="1"/>
  <c r="AR181" i="1"/>
  <c r="AP181" i="1"/>
  <c r="O181" i="1" s="1"/>
  <c r="AE181" i="1"/>
  <c r="AD181" i="1"/>
  <c r="AC181" i="1"/>
  <c r="V181" i="1"/>
  <c r="T181" i="1"/>
  <c r="BT180" i="1"/>
  <c r="BS180" i="1"/>
  <c r="BQ180" i="1"/>
  <c r="BR180" i="1" s="1"/>
  <c r="BP180" i="1"/>
  <c r="BO180" i="1"/>
  <c r="BN180" i="1"/>
  <c r="BM180" i="1"/>
  <c r="BL180" i="1"/>
  <c r="BI180" i="1"/>
  <c r="BG180" i="1"/>
  <c r="BB180" i="1"/>
  <c r="AV180" i="1"/>
  <c r="AW180" i="1" s="1"/>
  <c r="AR180" i="1"/>
  <c r="AP180" i="1"/>
  <c r="AE180" i="1"/>
  <c r="AD180" i="1"/>
  <c r="AC180" i="1"/>
  <c r="V180" i="1"/>
  <c r="BT179" i="1"/>
  <c r="BS179" i="1"/>
  <c r="BQ179" i="1"/>
  <c r="BR179" i="1" s="1"/>
  <c r="BP179" i="1"/>
  <c r="BO179" i="1"/>
  <c r="BN179" i="1"/>
  <c r="BM179" i="1"/>
  <c r="BL179" i="1"/>
  <c r="BI179" i="1"/>
  <c r="BG179" i="1"/>
  <c r="BE179" i="1"/>
  <c r="BD179" i="1"/>
  <c r="BB179" i="1"/>
  <c r="AV179" i="1"/>
  <c r="AW179" i="1" s="1"/>
  <c r="AR179" i="1"/>
  <c r="AP179" i="1" s="1"/>
  <c r="O179" i="1" s="1"/>
  <c r="AE179" i="1"/>
  <c r="AD179" i="1"/>
  <c r="AC179" i="1" s="1"/>
  <c r="Y179" i="1"/>
  <c r="V179" i="1"/>
  <c r="T179" i="1"/>
  <c r="Q179" i="1"/>
  <c r="P179" i="1"/>
  <c r="BT178" i="1"/>
  <c r="BS178" i="1"/>
  <c r="BR178" i="1"/>
  <c r="Y178" i="1" s="1"/>
  <c r="BQ178" i="1"/>
  <c r="BP178" i="1"/>
  <c r="BO178" i="1"/>
  <c r="BN178" i="1"/>
  <c r="BM178" i="1"/>
  <c r="BL178" i="1"/>
  <c r="BI178" i="1"/>
  <c r="BG178" i="1"/>
  <c r="BD178" i="1"/>
  <c r="BF178" i="1" s="1"/>
  <c r="BB178" i="1"/>
  <c r="AV178" i="1"/>
  <c r="AW178" i="1" s="1"/>
  <c r="AR178" i="1"/>
  <c r="AP178" i="1"/>
  <c r="Q178" i="1" s="1"/>
  <c r="AE178" i="1"/>
  <c r="AD178" i="1"/>
  <c r="AC178" i="1"/>
  <c r="V178" i="1"/>
  <c r="T178" i="1"/>
  <c r="BT177" i="1"/>
  <c r="BS177" i="1"/>
  <c r="BQ177" i="1"/>
  <c r="BR177" i="1" s="1"/>
  <c r="BP177" i="1"/>
  <c r="BO177" i="1"/>
  <c r="BN177" i="1"/>
  <c r="BM177" i="1"/>
  <c r="BL177" i="1"/>
  <c r="BI177" i="1"/>
  <c r="BG177" i="1"/>
  <c r="BB177" i="1"/>
  <c r="AV177" i="1"/>
  <c r="AW177" i="1" s="1"/>
  <c r="AR177" i="1"/>
  <c r="AP177" i="1" s="1"/>
  <c r="AQ177" i="1"/>
  <c r="AE177" i="1"/>
  <c r="AD177" i="1"/>
  <c r="AC177" i="1" s="1"/>
  <c r="V177" i="1"/>
  <c r="BT176" i="1"/>
  <c r="BS176" i="1"/>
  <c r="BQ176" i="1"/>
  <c r="BR176" i="1" s="1"/>
  <c r="BD176" i="1" s="1"/>
  <c r="BP176" i="1"/>
  <c r="BO176" i="1"/>
  <c r="BN176" i="1"/>
  <c r="BM176" i="1"/>
  <c r="BL176" i="1"/>
  <c r="BG176" i="1" s="1"/>
  <c r="BI176" i="1"/>
  <c r="BB176" i="1"/>
  <c r="AW176" i="1"/>
  <c r="AV176" i="1"/>
  <c r="AR176" i="1"/>
  <c r="AP176" i="1"/>
  <c r="O176" i="1" s="1"/>
  <c r="AE176" i="1"/>
  <c r="AD176" i="1"/>
  <c r="AC176" i="1"/>
  <c r="V176" i="1"/>
  <c r="Q176" i="1"/>
  <c r="P176" i="1"/>
  <c r="BE176" i="1" s="1"/>
  <c r="BT175" i="1"/>
  <c r="BS175" i="1"/>
  <c r="BQ175" i="1"/>
  <c r="BR175" i="1" s="1"/>
  <c r="BP175" i="1"/>
  <c r="BO175" i="1"/>
  <c r="BN175" i="1"/>
  <c r="BM175" i="1"/>
  <c r="BL175" i="1"/>
  <c r="BI175" i="1"/>
  <c r="BG175" i="1"/>
  <c r="BB175" i="1"/>
  <c r="AV175" i="1"/>
  <c r="AW175" i="1" s="1"/>
  <c r="AR175" i="1"/>
  <c r="AP175" i="1"/>
  <c r="AE175" i="1"/>
  <c r="AD175" i="1"/>
  <c r="AC175" i="1"/>
  <c r="V175" i="1"/>
  <c r="T175" i="1"/>
  <c r="BT174" i="1"/>
  <c r="BS174" i="1"/>
  <c r="BR174" i="1" s="1"/>
  <c r="BQ174" i="1"/>
  <c r="BP174" i="1"/>
  <c r="BO174" i="1"/>
  <c r="BN174" i="1"/>
  <c r="BM174" i="1"/>
  <c r="BL174" i="1"/>
  <c r="BG174" i="1" s="1"/>
  <c r="BI174" i="1"/>
  <c r="BB174" i="1"/>
  <c r="AV174" i="1"/>
  <c r="AW174" i="1" s="1"/>
  <c r="AR174" i="1"/>
  <c r="AP174" i="1" s="1"/>
  <c r="AE174" i="1"/>
  <c r="AD174" i="1"/>
  <c r="V174" i="1"/>
  <c r="P174" i="1"/>
  <c r="BE174" i="1" s="1"/>
  <c r="O174" i="1"/>
  <c r="BT173" i="1"/>
  <c r="BS173" i="1"/>
  <c r="BQ173" i="1"/>
  <c r="BR173" i="1" s="1"/>
  <c r="Y173" i="1" s="1"/>
  <c r="BP173" i="1"/>
  <c r="BO173" i="1"/>
  <c r="BN173" i="1"/>
  <c r="BM173" i="1"/>
  <c r="BL173" i="1"/>
  <c r="BG173" i="1" s="1"/>
  <c r="BI173" i="1"/>
  <c r="BD173" i="1"/>
  <c r="BB173" i="1"/>
  <c r="AW173" i="1"/>
  <c r="AV173" i="1"/>
  <c r="AR173" i="1"/>
  <c r="AP173" i="1" s="1"/>
  <c r="AE173" i="1"/>
  <c r="AD173" i="1"/>
  <c r="AC173" i="1" s="1"/>
  <c r="V173" i="1"/>
  <c r="BT172" i="1"/>
  <c r="BS172" i="1"/>
  <c r="BQ172" i="1"/>
  <c r="BR172" i="1" s="1"/>
  <c r="BP172" i="1"/>
  <c r="BO172" i="1"/>
  <c r="BN172" i="1"/>
  <c r="BM172" i="1"/>
  <c r="BL172" i="1"/>
  <c r="BI172" i="1"/>
  <c r="BG172" i="1"/>
  <c r="BB172" i="1"/>
  <c r="AW172" i="1"/>
  <c r="AV172" i="1"/>
  <c r="AR172" i="1"/>
  <c r="AP172" i="1"/>
  <c r="AE172" i="1"/>
  <c r="AD172" i="1"/>
  <c r="AC172" i="1" s="1"/>
  <c r="V172" i="1"/>
  <c r="BT171" i="1"/>
  <c r="BS171" i="1"/>
  <c r="BR171" i="1" s="1"/>
  <c r="BD171" i="1" s="1"/>
  <c r="BQ171" i="1"/>
  <c r="BP171" i="1"/>
  <c r="BO171" i="1"/>
  <c r="BN171" i="1"/>
  <c r="BM171" i="1"/>
  <c r="BL171" i="1"/>
  <c r="BG171" i="1" s="1"/>
  <c r="BI171" i="1"/>
  <c r="BB171" i="1"/>
  <c r="BF171" i="1" s="1"/>
  <c r="AW171" i="1"/>
  <c r="AV171" i="1"/>
  <c r="AR171" i="1"/>
  <c r="AP171" i="1" s="1"/>
  <c r="P171" i="1" s="1"/>
  <c r="BE171" i="1" s="1"/>
  <c r="AE171" i="1"/>
  <c r="AD171" i="1"/>
  <c r="AC171" i="1" s="1"/>
  <c r="Y171" i="1"/>
  <c r="V171" i="1"/>
  <c r="Q171" i="1"/>
  <c r="BT170" i="1"/>
  <c r="BS170" i="1"/>
  <c r="BR170" i="1"/>
  <c r="Y170" i="1" s="1"/>
  <c r="BQ170" i="1"/>
  <c r="BP170" i="1"/>
  <c r="BO170" i="1"/>
  <c r="BN170" i="1"/>
  <c r="BM170" i="1"/>
  <c r="BL170" i="1"/>
  <c r="BG170" i="1" s="1"/>
  <c r="BI170" i="1"/>
  <c r="BD170" i="1"/>
  <c r="BB170" i="1"/>
  <c r="BF170" i="1" s="1"/>
  <c r="AW170" i="1"/>
  <c r="AV170" i="1"/>
  <c r="AR170" i="1"/>
  <c r="AP170" i="1"/>
  <c r="Q170" i="1" s="1"/>
  <c r="AE170" i="1"/>
  <c r="AD170" i="1"/>
  <c r="AC170" i="1"/>
  <c r="V170" i="1"/>
  <c r="T170" i="1"/>
  <c r="BT169" i="1"/>
  <c r="BS169" i="1"/>
  <c r="BQ169" i="1"/>
  <c r="BR169" i="1" s="1"/>
  <c r="BP169" i="1"/>
  <c r="BO169" i="1"/>
  <c r="BN169" i="1"/>
  <c r="BM169" i="1"/>
  <c r="BL169" i="1"/>
  <c r="BI169" i="1"/>
  <c r="BG169" i="1"/>
  <c r="BB169" i="1"/>
  <c r="AV169" i="1"/>
  <c r="AW169" i="1" s="1"/>
  <c r="AR169" i="1"/>
  <c r="AP169" i="1" s="1"/>
  <c r="AQ169" i="1"/>
  <c r="AE169" i="1"/>
  <c r="AD169" i="1"/>
  <c r="AC169" i="1" s="1"/>
  <c r="V169" i="1"/>
  <c r="BT168" i="1"/>
  <c r="BS168" i="1"/>
  <c r="BR168" i="1" s="1"/>
  <c r="BD168" i="1" s="1"/>
  <c r="BQ168" i="1"/>
  <c r="BP168" i="1"/>
  <c r="BO168" i="1"/>
  <c r="BN168" i="1"/>
  <c r="BM168" i="1"/>
  <c r="BL168" i="1"/>
  <c r="BG168" i="1" s="1"/>
  <c r="BI168" i="1"/>
  <c r="BB168" i="1"/>
  <c r="BF168" i="1" s="1"/>
  <c r="AW168" i="1"/>
  <c r="AV168" i="1"/>
  <c r="AR168" i="1"/>
  <c r="AP168" i="1"/>
  <c r="O168" i="1" s="1"/>
  <c r="AG168" i="1"/>
  <c r="AE168" i="1"/>
  <c r="AD168" i="1"/>
  <c r="AC168" i="1"/>
  <c r="Y168" i="1"/>
  <c r="V168" i="1"/>
  <c r="Q168" i="1"/>
  <c r="P168" i="1"/>
  <c r="BE168" i="1" s="1"/>
  <c r="BH168" i="1" s="1"/>
  <c r="BT167" i="1"/>
  <c r="BS167" i="1"/>
  <c r="BQ167" i="1"/>
  <c r="BR167" i="1" s="1"/>
  <c r="BP167" i="1"/>
  <c r="BO167" i="1"/>
  <c r="BN167" i="1"/>
  <c r="BM167" i="1"/>
  <c r="BL167" i="1"/>
  <c r="BI167" i="1"/>
  <c r="BG167" i="1"/>
  <c r="BB167" i="1"/>
  <c r="AV167" i="1"/>
  <c r="AW167" i="1" s="1"/>
  <c r="AR167" i="1"/>
  <c r="AP167" i="1"/>
  <c r="AE167" i="1"/>
  <c r="AD167" i="1"/>
  <c r="AC167" i="1"/>
  <c r="V167" i="1"/>
  <c r="T167" i="1"/>
  <c r="BT166" i="1"/>
  <c r="BS166" i="1"/>
  <c r="BR166" i="1"/>
  <c r="BQ166" i="1"/>
  <c r="BP166" i="1"/>
  <c r="BO166" i="1"/>
  <c r="BN166" i="1"/>
  <c r="BM166" i="1"/>
  <c r="BL166" i="1"/>
  <c r="BG166" i="1" s="1"/>
  <c r="BI166" i="1"/>
  <c r="BB166" i="1"/>
  <c r="AV166" i="1"/>
  <c r="AW166" i="1" s="1"/>
  <c r="AR166" i="1"/>
  <c r="AP166" i="1" s="1"/>
  <c r="AE166" i="1"/>
  <c r="AD166" i="1"/>
  <c r="V166" i="1"/>
  <c r="O166" i="1"/>
  <c r="AG166" i="1" s="1"/>
  <c r="BT165" i="1"/>
  <c r="BS165" i="1"/>
  <c r="BQ165" i="1"/>
  <c r="BR165" i="1" s="1"/>
  <c r="Y165" i="1" s="1"/>
  <c r="BP165" i="1"/>
  <c r="BO165" i="1"/>
  <c r="BN165" i="1"/>
  <c r="BM165" i="1"/>
  <c r="BL165" i="1"/>
  <c r="BG165" i="1" s="1"/>
  <c r="BI165" i="1"/>
  <c r="BD165" i="1"/>
  <c r="BB165" i="1"/>
  <c r="AW165" i="1"/>
  <c r="AV165" i="1"/>
  <c r="AR165" i="1"/>
  <c r="AP165" i="1" s="1"/>
  <c r="AE165" i="1"/>
  <c r="AD165" i="1"/>
  <c r="AC165" i="1" s="1"/>
  <c r="V165" i="1"/>
  <c r="BT164" i="1"/>
  <c r="BS164" i="1"/>
  <c r="BQ164" i="1"/>
  <c r="BR164" i="1" s="1"/>
  <c r="BP164" i="1"/>
  <c r="BO164" i="1"/>
  <c r="BN164" i="1"/>
  <c r="BM164" i="1"/>
  <c r="BL164" i="1"/>
  <c r="BI164" i="1"/>
  <c r="BG164" i="1"/>
  <c r="BB164" i="1"/>
  <c r="AW164" i="1"/>
  <c r="AV164" i="1"/>
  <c r="AR164" i="1"/>
  <c r="AP164" i="1"/>
  <c r="AE164" i="1"/>
  <c r="AD164" i="1"/>
  <c r="AC164" i="1" s="1"/>
  <c r="V164" i="1"/>
  <c r="BT163" i="1"/>
  <c r="Y163" i="1" s="1"/>
  <c r="BS163" i="1"/>
  <c r="BR163" i="1" s="1"/>
  <c r="BD163" i="1" s="1"/>
  <c r="BQ163" i="1"/>
  <c r="BP163" i="1"/>
  <c r="BO163" i="1"/>
  <c r="BN163" i="1"/>
  <c r="BM163" i="1"/>
  <c r="BL163" i="1"/>
  <c r="BG163" i="1" s="1"/>
  <c r="BI163" i="1"/>
  <c r="BB163" i="1"/>
  <c r="BF163" i="1" s="1"/>
  <c r="AW163" i="1"/>
  <c r="AV163" i="1"/>
  <c r="AR163" i="1"/>
  <c r="AP163" i="1" s="1"/>
  <c r="P163" i="1" s="1"/>
  <c r="BE163" i="1" s="1"/>
  <c r="BH163" i="1" s="1"/>
  <c r="AE163" i="1"/>
  <c r="AD163" i="1"/>
  <c r="AC163" i="1" s="1"/>
  <c r="V163" i="1"/>
  <c r="Q163" i="1"/>
  <c r="BT162" i="1"/>
  <c r="BS162" i="1"/>
  <c r="BR162" i="1"/>
  <c r="Y162" i="1" s="1"/>
  <c r="BQ162" i="1"/>
  <c r="BP162" i="1"/>
  <c r="BO162" i="1"/>
  <c r="BN162" i="1"/>
  <c r="BM162" i="1"/>
  <c r="BL162" i="1"/>
  <c r="BG162" i="1" s="1"/>
  <c r="BI162" i="1"/>
  <c r="BD162" i="1"/>
  <c r="BB162" i="1"/>
  <c r="BF162" i="1" s="1"/>
  <c r="AW162" i="1"/>
  <c r="AV162" i="1"/>
  <c r="AR162" i="1"/>
  <c r="AP162" i="1"/>
  <c r="Q162" i="1" s="1"/>
  <c r="AE162" i="1"/>
  <c r="AD162" i="1"/>
  <c r="AC162" i="1"/>
  <c r="V162" i="1"/>
  <c r="T162" i="1"/>
  <c r="BT161" i="1"/>
  <c r="BS161" i="1"/>
  <c r="BQ161" i="1"/>
  <c r="BR161" i="1" s="1"/>
  <c r="BP161" i="1"/>
  <c r="BO161" i="1"/>
  <c r="BN161" i="1"/>
  <c r="BM161" i="1"/>
  <c r="BL161" i="1"/>
  <c r="BI161" i="1"/>
  <c r="BG161" i="1"/>
  <c r="BB161" i="1"/>
  <c r="AV161" i="1"/>
  <c r="AW161" i="1" s="1"/>
  <c r="AR161" i="1"/>
  <c r="AP161" i="1" s="1"/>
  <c r="AQ161" i="1"/>
  <c r="AE161" i="1"/>
  <c r="AD161" i="1"/>
  <c r="AC161" i="1" s="1"/>
  <c r="V161" i="1"/>
  <c r="BT160" i="1"/>
  <c r="BS160" i="1"/>
  <c r="BR160" i="1" s="1"/>
  <c r="BQ160" i="1"/>
  <c r="BP160" i="1"/>
  <c r="BO160" i="1"/>
  <c r="BN160" i="1"/>
  <c r="BM160" i="1"/>
  <c r="BL160" i="1"/>
  <c r="BG160" i="1" s="1"/>
  <c r="BI160" i="1"/>
  <c r="BB160" i="1"/>
  <c r="AW160" i="1"/>
  <c r="AV160" i="1"/>
  <c r="AR160" i="1"/>
  <c r="AP160" i="1"/>
  <c r="O160" i="1" s="1"/>
  <c r="AG160" i="1"/>
  <c r="AE160" i="1"/>
  <c r="AD160" i="1"/>
  <c r="AC160" i="1"/>
  <c r="V160" i="1"/>
  <c r="Q160" i="1"/>
  <c r="P160" i="1"/>
  <c r="BE160" i="1" s="1"/>
  <c r="BT159" i="1"/>
  <c r="BS159" i="1"/>
  <c r="BQ159" i="1"/>
  <c r="BR159" i="1" s="1"/>
  <c r="BP159" i="1"/>
  <c r="BO159" i="1"/>
  <c r="BN159" i="1"/>
  <c r="BM159" i="1"/>
  <c r="BL159" i="1"/>
  <c r="BI159" i="1"/>
  <c r="BG159" i="1"/>
  <c r="BB159" i="1"/>
  <c r="AV159" i="1"/>
  <c r="AW159" i="1" s="1"/>
  <c r="AR159" i="1"/>
  <c r="AP159" i="1"/>
  <c r="AE159" i="1"/>
  <c r="AD159" i="1"/>
  <c r="AC159" i="1"/>
  <c r="V159" i="1"/>
  <c r="T159" i="1"/>
  <c r="BT158" i="1"/>
  <c r="BS158" i="1"/>
  <c r="BR158" i="1" s="1"/>
  <c r="BQ158" i="1"/>
  <c r="BP158" i="1"/>
  <c r="BO158" i="1"/>
  <c r="BN158" i="1"/>
  <c r="BM158" i="1"/>
  <c r="BL158" i="1"/>
  <c r="BG158" i="1" s="1"/>
  <c r="BI158" i="1"/>
  <c r="BB158" i="1"/>
  <c r="AV158" i="1"/>
  <c r="AW158" i="1" s="1"/>
  <c r="AR158" i="1"/>
  <c r="AP158" i="1" s="1"/>
  <c r="AE158" i="1"/>
  <c r="AD158" i="1"/>
  <c r="AC158" i="1" s="1"/>
  <c r="V158" i="1"/>
  <c r="O158" i="1"/>
  <c r="AG158" i="1" s="1"/>
  <c r="BT157" i="1"/>
  <c r="BS157" i="1"/>
  <c r="BQ157" i="1"/>
  <c r="BR157" i="1" s="1"/>
  <c r="BP157" i="1"/>
  <c r="BO157" i="1"/>
  <c r="BN157" i="1"/>
  <c r="BM157" i="1"/>
  <c r="BL157" i="1"/>
  <c r="BG157" i="1" s="1"/>
  <c r="BI157" i="1"/>
  <c r="BB157" i="1"/>
  <c r="AW157" i="1"/>
  <c r="AV157" i="1"/>
  <c r="AR157" i="1"/>
  <c r="AP157" i="1" s="1"/>
  <c r="AE157" i="1"/>
  <c r="AD157" i="1"/>
  <c r="AC157" i="1" s="1"/>
  <c r="V157" i="1"/>
  <c r="BT156" i="1"/>
  <c r="BS156" i="1"/>
  <c r="BQ156" i="1"/>
  <c r="BR156" i="1" s="1"/>
  <c r="BP156" i="1"/>
  <c r="BO156" i="1"/>
  <c r="BN156" i="1"/>
  <c r="BM156" i="1"/>
  <c r="BL156" i="1"/>
  <c r="BI156" i="1"/>
  <c r="BG156" i="1"/>
  <c r="BB156" i="1"/>
  <c r="AW156" i="1"/>
  <c r="AV156" i="1"/>
  <c r="AR156" i="1"/>
  <c r="AP156" i="1"/>
  <c r="AE156" i="1"/>
  <c r="AD156" i="1"/>
  <c r="AC156" i="1"/>
  <c r="V156" i="1"/>
  <c r="BT155" i="1"/>
  <c r="Y155" i="1" s="1"/>
  <c r="BS155" i="1"/>
  <c r="BR155" i="1" s="1"/>
  <c r="BD155" i="1" s="1"/>
  <c r="BQ155" i="1"/>
  <c r="BP155" i="1"/>
  <c r="BO155" i="1"/>
  <c r="BN155" i="1"/>
  <c r="BM155" i="1"/>
  <c r="BL155" i="1"/>
  <c r="BG155" i="1" s="1"/>
  <c r="BI155" i="1"/>
  <c r="BB155" i="1"/>
  <c r="BF155" i="1" s="1"/>
  <c r="AW155" i="1"/>
  <c r="AV155" i="1"/>
  <c r="AR155" i="1"/>
  <c r="AP155" i="1" s="1"/>
  <c r="AE155" i="1"/>
  <c r="AD155" i="1"/>
  <c r="AC155" i="1" s="1"/>
  <c r="V155" i="1"/>
  <c r="Q155" i="1"/>
  <c r="P155" i="1"/>
  <c r="BE155" i="1" s="1"/>
  <c r="BH155" i="1" s="1"/>
  <c r="BT154" i="1"/>
  <c r="BS154" i="1"/>
  <c r="BR154" i="1"/>
  <c r="Y154" i="1" s="1"/>
  <c r="BQ154" i="1"/>
  <c r="BP154" i="1"/>
  <c r="BO154" i="1"/>
  <c r="BN154" i="1"/>
  <c r="BM154" i="1"/>
  <c r="BL154" i="1"/>
  <c r="BG154" i="1" s="1"/>
  <c r="BI154" i="1"/>
  <c r="BD154" i="1"/>
  <c r="BB154" i="1"/>
  <c r="BF154" i="1" s="1"/>
  <c r="AW154" i="1"/>
  <c r="AV154" i="1"/>
  <c r="AR154" i="1"/>
  <c r="AP154" i="1"/>
  <c r="Q154" i="1" s="1"/>
  <c r="AE154" i="1"/>
  <c r="AD154" i="1"/>
  <c r="AC154" i="1"/>
  <c r="V154" i="1"/>
  <c r="T154" i="1"/>
  <c r="BT153" i="1"/>
  <c r="BS153" i="1"/>
  <c r="BQ153" i="1"/>
  <c r="BR153" i="1" s="1"/>
  <c r="BP153" i="1"/>
  <c r="BO153" i="1"/>
  <c r="BN153" i="1"/>
  <c r="BM153" i="1"/>
  <c r="BL153" i="1"/>
  <c r="BI153" i="1"/>
  <c r="BG153" i="1"/>
  <c r="BB153" i="1"/>
  <c r="AV153" i="1"/>
  <c r="AW153" i="1" s="1"/>
  <c r="AR153" i="1"/>
  <c r="AP153" i="1" s="1"/>
  <c r="AQ153" i="1"/>
  <c r="AE153" i="1"/>
  <c r="AD153" i="1"/>
  <c r="AC153" i="1" s="1"/>
  <c r="V153" i="1"/>
  <c r="O153" i="1"/>
  <c r="BT152" i="1"/>
  <c r="Y152" i="1" s="1"/>
  <c r="BS152" i="1"/>
  <c r="BR152" i="1" s="1"/>
  <c r="BD152" i="1" s="1"/>
  <c r="BQ152" i="1"/>
  <c r="BP152" i="1"/>
  <c r="BO152" i="1"/>
  <c r="BN152" i="1"/>
  <c r="BM152" i="1"/>
  <c r="BL152" i="1"/>
  <c r="BG152" i="1" s="1"/>
  <c r="BI152" i="1"/>
  <c r="BB152" i="1"/>
  <c r="BF152" i="1" s="1"/>
  <c r="AW152" i="1"/>
  <c r="AV152" i="1"/>
  <c r="AR152" i="1"/>
  <c r="AP152" i="1"/>
  <c r="O152" i="1" s="1"/>
  <c r="AG152" i="1"/>
  <c r="AE152" i="1"/>
  <c r="AD152" i="1"/>
  <c r="AC152" i="1"/>
  <c r="V152" i="1"/>
  <c r="Q152" i="1"/>
  <c r="P152" i="1"/>
  <c r="BE152" i="1" s="1"/>
  <c r="BH152" i="1" s="1"/>
  <c r="BT151" i="1"/>
  <c r="BS151" i="1"/>
  <c r="BQ151" i="1"/>
  <c r="BR151" i="1" s="1"/>
  <c r="BP151" i="1"/>
  <c r="BO151" i="1"/>
  <c r="BN151" i="1"/>
  <c r="BM151" i="1"/>
  <c r="BL151" i="1"/>
  <c r="BI151" i="1"/>
  <c r="BG151" i="1"/>
  <c r="BB151" i="1"/>
  <c r="AV151" i="1"/>
  <c r="AW151" i="1" s="1"/>
  <c r="AR151" i="1"/>
  <c r="AP151" i="1"/>
  <c r="AE151" i="1"/>
  <c r="AD151" i="1"/>
  <c r="AC151" i="1"/>
  <c r="V151" i="1"/>
  <c r="BT150" i="1"/>
  <c r="BS150" i="1"/>
  <c r="BR150" i="1" s="1"/>
  <c r="BQ150" i="1"/>
  <c r="BP150" i="1"/>
  <c r="BO150" i="1"/>
  <c r="BN150" i="1"/>
  <c r="BM150" i="1"/>
  <c r="BL150" i="1"/>
  <c r="BI150" i="1"/>
  <c r="BG150" i="1"/>
  <c r="BB150" i="1"/>
  <c r="AV150" i="1"/>
  <c r="AW150" i="1" s="1"/>
  <c r="AR150" i="1"/>
  <c r="AP150" i="1" s="1"/>
  <c r="AE150" i="1"/>
  <c r="AD150" i="1"/>
  <c r="AC150" i="1" s="1"/>
  <c r="V150" i="1"/>
  <c r="O150" i="1"/>
  <c r="BT149" i="1"/>
  <c r="BS149" i="1"/>
  <c r="BQ149" i="1"/>
  <c r="BR149" i="1" s="1"/>
  <c r="Y149" i="1" s="1"/>
  <c r="BP149" i="1"/>
  <c r="BO149" i="1"/>
  <c r="BN149" i="1"/>
  <c r="BM149" i="1"/>
  <c r="BL149" i="1"/>
  <c r="BG149" i="1" s="1"/>
  <c r="BI149" i="1"/>
  <c r="BB149" i="1"/>
  <c r="AW149" i="1"/>
  <c r="AV149" i="1"/>
  <c r="AR149" i="1"/>
  <c r="AP149" i="1" s="1"/>
  <c r="AE149" i="1"/>
  <c r="AD149" i="1"/>
  <c r="AC149" i="1" s="1"/>
  <c r="V149" i="1"/>
  <c r="BT148" i="1"/>
  <c r="BS148" i="1"/>
  <c r="BQ148" i="1"/>
  <c r="BR148" i="1" s="1"/>
  <c r="BP148" i="1"/>
  <c r="BO148" i="1"/>
  <c r="BN148" i="1"/>
  <c r="BM148" i="1"/>
  <c r="BL148" i="1"/>
  <c r="BI148" i="1"/>
  <c r="BG148" i="1"/>
  <c r="BB148" i="1"/>
  <c r="AW148" i="1"/>
  <c r="AV148" i="1"/>
  <c r="AR148" i="1"/>
  <c r="AP148" i="1"/>
  <c r="AE148" i="1"/>
  <c r="AD148" i="1"/>
  <c r="AC148" i="1"/>
  <c r="V148" i="1"/>
  <c r="BT147" i="1"/>
  <c r="BS147" i="1"/>
  <c r="BR147" i="1" s="1"/>
  <c r="BD147" i="1" s="1"/>
  <c r="BQ147" i="1"/>
  <c r="BP147" i="1"/>
  <c r="BO147" i="1"/>
  <c r="BN147" i="1"/>
  <c r="BM147" i="1"/>
  <c r="BL147" i="1"/>
  <c r="BG147" i="1" s="1"/>
  <c r="BI147" i="1"/>
  <c r="BB147" i="1"/>
  <c r="BF147" i="1" s="1"/>
  <c r="AV147" i="1"/>
  <c r="AW147" i="1" s="1"/>
  <c r="AR147" i="1"/>
  <c r="AP147" i="1" s="1"/>
  <c r="AE147" i="1"/>
  <c r="AD147" i="1"/>
  <c r="AC147" i="1" s="1"/>
  <c r="Y147" i="1"/>
  <c r="V147" i="1"/>
  <c r="Q147" i="1"/>
  <c r="P147" i="1"/>
  <c r="BE147" i="1" s="1"/>
  <c r="BT146" i="1"/>
  <c r="BS146" i="1"/>
  <c r="BR146" i="1"/>
  <c r="Y146" i="1" s="1"/>
  <c r="BQ146" i="1"/>
  <c r="BP146" i="1"/>
  <c r="BO146" i="1"/>
  <c r="BN146" i="1"/>
  <c r="BM146" i="1"/>
  <c r="BL146" i="1"/>
  <c r="BG146" i="1" s="1"/>
  <c r="BI146" i="1"/>
  <c r="BD146" i="1"/>
  <c r="BB146" i="1"/>
  <c r="BF146" i="1" s="1"/>
  <c r="AW146" i="1"/>
  <c r="AV146" i="1"/>
  <c r="AR146" i="1"/>
  <c r="AP146" i="1"/>
  <c r="Q146" i="1" s="1"/>
  <c r="AE146" i="1"/>
  <c r="AD146" i="1"/>
  <c r="AC146" i="1"/>
  <c r="V146" i="1"/>
  <c r="T146" i="1"/>
  <c r="BT145" i="1"/>
  <c r="BS145" i="1"/>
  <c r="BR145" i="1"/>
  <c r="BQ145" i="1"/>
  <c r="BP145" i="1"/>
  <c r="BO145" i="1"/>
  <c r="BN145" i="1"/>
  <c r="BM145" i="1"/>
  <c r="BL145" i="1"/>
  <c r="BI145" i="1"/>
  <c r="BG145" i="1"/>
  <c r="BB145" i="1"/>
  <c r="AV145" i="1"/>
  <c r="AW145" i="1" s="1"/>
  <c r="AR145" i="1"/>
  <c r="AP145" i="1" s="1"/>
  <c r="AQ145" i="1" s="1"/>
  <c r="AE145" i="1"/>
  <c r="AD145" i="1"/>
  <c r="AC145" i="1" s="1"/>
  <c r="V145" i="1"/>
  <c r="BT144" i="1"/>
  <c r="BS144" i="1"/>
  <c r="BQ144" i="1"/>
  <c r="BR144" i="1" s="1"/>
  <c r="BD144" i="1" s="1"/>
  <c r="BP144" i="1"/>
  <c r="BO144" i="1"/>
  <c r="BN144" i="1"/>
  <c r="BM144" i="1"/>
  <c r="BL144" i="1"/>
  <c r="BG144" i="1" s="1"/>
  <c r="BI144" i="1"/>
  <c r="BB144" i="1"/>
  <c r="BF144" i="1" s="1"/>
  <c r="AW144" i="1"/>
  <c r="AV144" i="1"/>
  <c r="AR144" i="1"/>
  <c r="AP144" i="1"/>
  <c r="O144" i="1" s="1"/>
  <c r="AE144" i="1"/>
  <c r="AD144" i="1"/>
  <c r="AC144" i="1"/>
  <c r="Y144" i="1"/>
  <c r="V144" i="1"/>
  <c r="Q144" i="1"/>
  <c r="P144" i="1"/>
  <c r="BE144" i="1" s="1"/>
  <c r="BT143" i="1"/>
  <c r="BS143" i="1"/>
  <c r="BQ143" i="1"/>
  <c r="BR143" i="1" s="1"/>
  <c r="BP143" i="1"/>
  <c r="BO143" i="1"/>
  <c r="BN143" i="1"/>
  <c r="BM143" i="1"/>
  <c r="BL143" i="1"/>
  <c r="BI143" i="1"/>
  <c r="BG143" i="1"/>
  <c r="BB143" i="1"/>
  <c r="AV143" i="1"/>
  <c r="AW143" i="1" s="1"/>
  <c r="AR143" i="1"/>
  <c r="AP143" i="1"/>
  <c r="AE143" i="1"/>
  <c r="AD143" i="1"/>
  <c r="AC143" i="1"/>
  <c r="V143" i="1"/>
  <c r="T143" i="1"/>
  <c r="BT142" i="1"/>
  <c r="BS142" i="1"/>
  <c r="BR142" i="1"/>
  <c r="BQ142" i="1"/>
  <c r="BP142" i="1"/>
  <c r="BO142" i="1"/>
  <c r="BN142" i="1"/>
  <c r="BM142" i="1"/>
  <c r="BL142" i="1"/>
  <c r="BI142" i="1"/>
  <c r="BG142" i="1"/>
  <c r="BB142" i="1"/>
  <c r="AV142" i="1"/>
  <c r="AW142" i="1" s="1"/>
  <c r="AR142" i="1"/>
  <c r="AP142" i="1" s="1"/>
  <c r="AE142" i="1"/>
  <c r="AD142" i="1"/>
  <c r="V142" i="1"/>
  <c r="O142" i="1"/>
  <c r="AG142" i="1" s="1"/>
  <c r="BT141" i="1"/>
  <c r="BS141" i="1"/>
  <c r="BQ141" i="1"/>
  <c r="BR141" i="1" s="1"/>
  <c r="BP141" i="1"/>
  <c r="BO141" i="1"/>
  <c r="BN141" i="1"/>
  <c r="BM141" i="1"/>
  <c r="BL141" i="1"/>
  <c r="BG141" i="1" s="1"/>
  <c r="BI141" i="1"/>
  <c r="BD141" i="1"/>
  <c r="BB141" i="1"/>
  <c r="AW141" i="1"/>
  <c r="AV141" i="1"/>
  <c r="AR141" i="1"/>
  <c r="AP141" i="1" s="1"/>
  <c r="AE141" i="1"/>
  <c r="AD141" i="1"/>
  <c r="AC141" i="1" s="1"/>
  <c r="Y141" i="1"/>
  <c r="V141" i="1"/>
  <c r="BT140" i="1"/>
  <c r="BS140" i="1"/>
  <c r="BQ140" i="1"/>
  <c r="BR140" i="1" s="1"/>
  <c r="BP140" i="1"/>
  <c r="BO140" i="1"/>
  <c r="BN140" i="1"/>
  <c r="BM140" i="1"/>
  <c r="BL140" i="1"/>
  <c r="BI140" i="1"/>
  <c r="BG140" i="1"/>
  <c r="BB140" i="1"/>
  <c r="AW140" i="1"/>
  <c r="AV140" i="1"/>
  <c r="AR140" i="1"/>
  <c r="AP140" i="1"/>
  <c r="AE140" i="1"/>
  <c r="AD140" i="1"/>
  <c r="AC140" i="1"/>
  <c r="V140" i="1"/>
  <c r="T140" i="1"/>
  <c r="BT139" i="1"/>
  <c r="BS139" i="1"/>
  <c r="BR139" i="1" s="1"/>
  <c r="BQ139" i="1"/>
  <c r="BP139" i="1"/>
  <c r="BO139" i="1"/>
  <c r="BN139" i="1"/>
  <c r="BM139" i="1"/>
  <c r="BL139" i="1"/>
  <c r="BG139" i="1" s="1"/>
  <c r="BI139" i="1"/>
  <c r="BB139" i="1"/>
  <c r="AV139" i="1"/>
  <c r="AW139" i="1" s="1"/>
  <c r="AR139" i="1"/>
  <c r="AP139" i="1" s="1"/>
  <c r="AE139" i="1"/>
  <c r="AD139" i="1"/>
  <c r="AC139" i="1" s="1"/>
  <c r="V139" i="1"/>
  <c r="P139" i="1"/>
  <c r="BE139" i="1" s="1"/>
  <c r="BT138" i="1"/>
  <c r="BS138" i="1"/>
  <c r="BR138" i="1"/>
  <c r="Y138" i="1" s="1"/>
  <c r="BQ138" i="1"/>
  <c r="BP138" i="1"/>
  <c r="BO138" i="1"/>
  <c r="BN138" i="1"/>
  <c r="BM138" i="1"/>
  <c r="BL138" i="1"/>
  <c r="BG138" i="1" s="1"/>
  <c r="BI138" i="1"/>
  <c r="BD138" i="1"/>
  <c r="BF138" i="1" s="1"/>
  <c r="BB138" i="1"/>
  <c r="AW138" i="1"/>
  <c r="AV138" i="1"/>
  <c r="AR138" i="1"/>
  <c r="AP138" i="1"/>
  <c r="AE138" i="1"/>
  <c r="AD138" i="1"/>
  <c r="AC138" i="1"/>
  <c r="V138" i="1"/>
  <c r="BT137" i="1"/>
  <c r="BS137" i="1"/>
  <c r="BQ137" i="1"/>
  <c r="BR137" i="1" s="1"/>
  <c r="BP137" i="1"/>
  <c r="BO137" i="1"/>
  <c r="BN137" i="1"/>
  <c r="BM137" i="1"/>
  <c r="BL137" i="1"/>
  <c r="BI137" i="1"/>
  <c r="BG137" i="1"/>
  <c r="BB137" i="1"/>
  <c r="AV137" i="1"/>
  <c r="AW137" i="1" s="1"/>
  <c r="AR137" i="1"/>
  <c r="AQ137" i="1"/>
  <c r="AP137" i="1"/>
  <c r="AE137" i="1"/>
  <c r="AC137" i="1" s="1"/>
  <c r="AD137" i="1"/>
  <c r="V137" i="1"/>
  <c r="O137" i="1"/>
  <c r="AG137" i="1" s="1"/>
  <c r="BT136" i="1"/>
  <c r="BS136" i="1"/>
  <c r="BR136" i="1" s="1"/>
  <c r="BD136" i="1" s="1"/>
  <c r="BQ136" i="1"/>
  <c r="BP136" i="1"/>
  <c r="BO136" i="1"/>
  <c r="BN136" i="1"/>
  <c r="BM136" i="1"/>
  <c r="BL136" i="1"/>
  <c r="BG136" i="1" s="1"/>
  <c r="BI136" i="1"/>
  <c r="BB136" i="1"/>
  <c r="BF136" i="1" s="1"/>
  <c r="AW136" i="1"/>
  <c r="AV136" i="1"/>
  <c r="AR136" i="1"/>
  <c r="AP136" i="1"/>
  <c r="P136" i="1" s="1"/>
  <c r="BE136" i="1" s="1"/>
  <c r="AE136" i="1"/>
  <c r="AD136" i="1"/>
  <c r="AC136" i="1"/>
  <c r="Y136" i="1"/>
  <c r="V136" i="1"/>
  <c r="Q136" i="1"/>
  <c r="BT135" i="1"/>
  <c r="BS135" i="1"/>
  <c r="BQ135" i="1"/>
  <c r="BR135" i="1" s="1"/>
  <c r="Y135" i="1" s="1"/>
  <c r="BP135" i="1"/>
  <c r="BO135" i="1"/>
  <c r="BN135" i="1"/>
  <c r="BM135" i="1"/>
  <c r="BL135" i="1"/>
  <c r="BI135" i="1"/>
  <c r="BG135" i="1"/>
  <c r="BD135" i="1"/>
  <c r="BF135" i="1" s="1"/>
  <c r="BB135" i="1"/>
  <c r="AV135" i="1"/>
  <c r="AW135" i="1" s="1"/>
  <c r="AR135" i="1"/>
  <c r="AQ135" i="1"/>
  <c r="AP135" i="1"/>
  <c r="AE135" i="1"/>
  <c r="AD135" i="1"/>
  <c r="AC135" i="1" s="1"/>
  <c r="V135" i="1"/>
  <c r="BT134" i="1"/>
  <c r="BS134" i="1"/>
  <c r="BQ134" i="1"/>
  <c r="BR134" i="1" s="1"/>
  <c r="BD134" i="1" s="1"/>
  <c r="BF134" i="1" s="1"/>
  <c r="BP134" i="1"/>
  <c r="BO134" i="1"/>
  <c r="BN134" i="1"/>
  <c r="BM134" i="1"/>
  <c r="BL134" i="1"/>
  <c r="BI134" i="1"/>
  <c r="BG134" i="1"/>
  <c r="BB134" i="1"/>
  <c r="AV134" i="1"/>
  <c r="AW134" i="1" s="1"/>
  <c r="AR134" i="1"/>
  <c r="AP134" i="1"/>
  <c r="AE134" i="1"/>
  <c r="AD134" i="1"/>
  <c r="AC134" i="1" s="1"/>
  <c r="V134" i="1"/>
  <c r="O134" i="1"/>
  <c r="BT133" i="1"/>
  <c r="BS133" i="1"/>
  <c r="BQ133" i="1"/>
  <c r="BR133" i="1" s="1"/>
  <c r="BD133" i="1" s="1"/>
  <c r="BP133" i="1"/>
  <c r="BO133" i="1"/>
  <c r="BN133" i="1"/>
  <c r="BM133" i="1"/>
  <c r="BL133" i="1"/>
  <c r="BG133" i="1" s="1"/>
  <c r="BI133" i="1"/>
  <c r="BB133" i="1"/>
  <c r="AV133" i="1"/>
  <c r="AW133" i="1" s="1"/>
  <c r="AR133" i="1"/>
  <c r="AQ133" i="1"/>
  <c r="AP133" i="1"/>
  <c r="AE133" i="1"/>
  <c r="AD133" i="1"/>
  <c r="AC133" i="1" s="1"/>
  <c r="V133" i="1"/>
  <c r="T133" i="1"/>
  <c r="Q133" i="1"/>
  <c r="P133" i="1"/>
  <c r="BE133" i="1" s="1"/>
  <c r="BH133" i="1" s="1"/>
  <c r="O133" i="1"/>
  <c r="AG133" i="1" s="1"/>
  <c r="BT132" i="1"/>
  <c r="Y132" i="1" s="1"/>
  <c r="BS132" i="1"/>
  <c r="BR132" i="1"/>
  <c r="BQ132" i="1"/>
  <c r="BP132" i="1"/>
  <c r="BO132" i="1"/>
  <c r="BN132" i="1"/>
  <c r="BM132" i="1"/>
  <c r="BL132" i="1"/>
  <c r="BG132" i="1" s="1"/>
  <c r="BI132" i="1"/>
  <c r="BD132" i="1"/>
  <c r="BB132" i="1"/>
  <c r="BF132" i="1" s="1"/>
  <c r="AW132" i="1"/>
  <c r="AV132" i="1"/>
  <c r="AR132" i="1"/>
  <c r="AP132" i="1" s="1"/>
  <c r="AE132" i="1"/>
  <c r="AC132" i="1" s="1"/>
  <c r="AD132" i="1"/>
  <c r="V132" i="1"/>
  <c r="Q132" i="1"/>
  <c r="BT131" i="1"/>
  <c r="BS131" i="1"/>
  <c r="BQ131" i="1"/>
  <c r="BR131" i="1" s="1"/>
  <c r="BP131" i="1"/>
  <c r="BO131" i="1"/>
  <c r="BN131" i="1"/>
  <c r="BM131" i="1"/>
  <c r="BL131" i="1"/>
  <c r="BI131" i="1"/>
  <c r="BG131" i="1"/>
  <c r="BB131" i="1"/>
  <c r="AV131" i="1"/>
  <c r="AW131" i="1" s="1"/>
  <c r="AR131" i="1"/>
  <c r="AP131" i="1"/>
  <c r="AE131" i="1"/>
  <c r="AD131" i="1"/>
  <c r="AC131" i="1"/>
  <c r="V131" i="1"/>
  <c r="BT130" i="1"/>
  <c r="BS130" i="1"/>
  <c r="BR130" i="1" s="1"/>
  <c r="BQ130" i="1"/>
  <c r="BP130" i="1"/>
  <c r="BO130" i="1"/>
  <c r="BN130" i="1"/>
  <c r="BM130" i="1"/>
  <c r="BL130" i="1"/>
  <c r="BG130" i="1" s="1"/>
  <c r="BI130" i="1"/>
  <c r="BB130" i="1"/>
  <c r="AV130" i="1"/>
  <c r="AW130" i="1" s="1"/>
  <c r="AR130" i="1"/>
  <c r="AP130" i="1" s="1"/>
  <c r="AE130" i="1"/>
  <c r="AC130" i="1" s="1"/>
  <c r="AD130" i="1"/>
  <c r="V130" i="1"/>
  <c r="O130" i="1"/>
  <c r="AG130" i="1" s="1"/>
  <c r="BT129" i="1"/>
  <c r="BS129" i="1"/>
  <c r="BQ129" i="1"/>
  <c r="BR129" i="1" s="1"/>
  <c r="Y129" i="1" s="1"/>
  <c r="BP129" i="1"/>
  <c r="BO129" i="1"/>
  <c r="BN129" i="1"/>
  <c r="BM129" i="1"/>
  <c r="BL129" i="1"/>
  <c r="BI129" i="1"/>
  <c r="BG129" i="1"/>
  <c r="BD129" i="1"/>
  <c r="BB129" i="1"/>
  <c r="BF129" i="1" s="1"/>
  <c r="AV129" i="1"/>
  <c r="AW129" i="1" s="1"/>
  <c r="AR129" i="1"/>
  <c r="AQ129" i="1"/>
  <c r="AP129" i="1"/>
  <c r="Q129" i="1" s="1"/>
  <c r="AE129" i="1"/>
  <c r="AD129" i="1"/>
  <c r="AC129" i="1" s="1"/>
  <c r="V129" i="1"/>
  <c r="T129" i="1"/>
  <c r="P129" i="1"/>
  <c r="BE129" i="1" s="1"/>
  <c r="BH129" i="1" s="1"/>
  <c r="BT128" i="1"/>
  <c r="BS128" i="1"/>
  <c r="BQ128" i="1"/>
  <c r="BR128" i="1" s="1"/>
  <c r="BP128" i="1"/>
  <c r="BO128" i="1"/>
  <c r="BN128" i="1"/>
  <c r="BM128" i="1"/>
  <c r="BL128" i="1"/>
  <c r="BI128" i="1"/>
  <c r="BG128" i="1"/>
  <c r="BB128" i="1"/>
  <c r="AW128" i="1"/>
  <c r="AV128" i="1"/>
  <c r="AR128" i="1"/>
  <c r="AP128" i="1"/>
  <c r="AE128" i="1"/>
  <c r="AD128" i="1"/>
  <c r="AC128" i="1" s="1"/>
  <c r="V128" i="1"/>
  <c r="BT127" i="1"/>
  <c r="BS127" i="1"/>
  <c r="BQ127" i="1"/>
  <c r="BR127" i="1" s="1"/>
  <c r="BD127" i="1" s="1"/>
  <c r="BP127" i="1"/>
  <c r="BO127" i="1"/>
  <c r="BN127" i="1"/>
  <c r="BM127" i="1"/>
  <c r="BL127" i="1"/>
  <c r="BG127" i="1" s="1"/>
  <c r="BI127" i="1"/>
  <c r="BB127" i="1"/>
  <c r="AW127" i="1"/>
  <c r="AV127" i="1"/>
  <c r="AR127" i="1"/>
  <c r="AQ127" i="1"/>
  <c r="AP127" i="1"/>
  <c r="O127" i="1" s="1"/>
  <c r="AG127" i="1"/>
  <c r="AE127" i="1"/>
  <c r="AD127" i="1"/>
  <c r="AC127" i="1" s="1"/>
  <c r="V127" i="1"/>
  <c r="T127" i="1"/>
  <c r="Q127" i="1"/>
  <c r="P127" i="1"/>
  <c r="BE127" i="1" s="1"/>
  <c r="BH127" i="1" s="1"/>
  <c r="BT126" i="1"/>
  <c r="BS126" i="1"/>
  <c r="BR126" i="1"/>
  <c r="BQ126" i="1"/>
  <c r="BP126" i="1"/>
  <c r="BO126" i="1"/>
  <c r="BN126" i="1"/>
  <c r="BM126" i="1"/>
  <c r="BL126" i="1"/>
  <c r="BG126" i="1" s="1"/>
  <c r="BI126" i="1"/>
  <c r="BD126" i="1"/>
  <c r="BF126" i="1" s="1"/>
  <c r="BB126" i="1"/>
  <c r="AW126" i="1"/>
  <c r="AV126" i="1"/>
  <c r="AR126" i="1"/>
  <c r="AP126" i="1" s="1"/>
  <c r="AE126" i="1"/>
  <c r="AC126" i="1" s="1"/>
  <c r="AD126" i="1"/>
  <c r="Y126" i="1"/>
  <c r="V126" i="1"/>
  <c r="BT125" i="1"/>
  <c r="BS125" i="1"/>
  <c r="BQ125" i="1"/>
  <c r="BR125" i="1" s="1"/>
  <c r="BP125" i="1"/>
  <c r="BO125" i="1"/>
  <c r="BN125" i="1"/>
  <c r="BM125" i="1"/>
  <c r="BL125" i="1"/>
  <c r="BI125" i="1"/>
  <c r="BG125" i="1"/>
  <c r="BB125" i="1"/>
  <c r="AV125" i="1"/>
  <c r="AW125" i="1" s="1"/>
  <c r="AR125" i="1"/>
  <c r="AP125" i="1" s="1"/>
  <c r="AQ125" i="1"/>
  <c r="AE125" i="1"/>
  <c r="AD125" i="1"/>
  <c r="AC125" i="1" s="1"/>
  <c r="V125" i="1"/>
  <c r="O125" i="1"/>
  <c r="AG125" i="1" s="1"/>
  <c r="BT124" i="1"/>
  <c r="Y124" i="1" s="1"/>
  <c r="BS124" i="1"/>
  <c r="BR124" i="1"/>
  <c r="BD124" i="1" s="1"/>
  <c r="BQ124" i="1"/>
  <c r="BP124" i="1"/>
  <c r="BO124" i="1"/>
  <c r="BN124" i="1"/>
  <c r="BM124" i="1"/>
  <c r="BL124" i="1"/>
  <c r="BG124" i="1" s="1"/>
  <c r="BI124" i="1"/>
  <c r="BB124" i="1"/>
  <c r="BF124" i="1" s="1"/>
  <c r="AW124" i="1"/>
  <c r="AV124" i="1"/>
  <c r="AR124" i="1"/>
  <c r="AP124" i="1" s="1"/>
  <c r="AE124" i="1"/>
  <c r="AC124" i="1" s="1"/>
  <c r="AD124" i="1"/>
  <c r="V124" i="1"/>
  <c r="Q124" i="1"/>
  <c r="BT123" i="1"/>
  <c r="BS123" i="1"/>
  <c r="BQ123" i="1"/>
  <c r="BR123" i="1" s="1"/>
  <c r="BP123" i="1"/>
  <c r="BO123" i="1"/>
  <c r="BN123" i="1"/>
  <c r="BM123" i="1"/>
  <c r="BL123" i="1"/>
  <c r="BI123" i="1"/>
  <c r="BG123" i="1"/>
  <c r="BB123" i="1"/>
  <c r="AV123" i="1"/>
  <c r="AW123" i="1" s="1"/>
  <c r="AR123" i="1"/>
  <c r="AP123" i="1"/>
  <c r="AE123" i="1"/>
  <c r="AD123" i="1"/>
  <c r="AC123" i="1"/>
  <c r="V123" i="1"/>
  <c r="T123" i="1"/>
  <c r="BT122" i="1"/>
  <c r="BS122" i="1"/>
  <c r="BR122" i="1" s="1"/>
  <c r="BQ122" i="1"/>
  <c r="BP122" i="1"/>
  <c r="BO122" i="1"/>
  <c r="BN122" i="1"/>
  <c r="BM122" i="1"/>
  <c r="BL122" i="1"/>
  <c r="BG122" i="1" s="1"/>
  <c r="BI122" i="1"/>
  <c r="BB122" i="1"/>
  <c r="AV122" i="1"/>
  <c r="AW122" i="1" s="1"/>
  <c r="AR122" i="1"/>
  <c r="AP122" i="1" s="1"/>
  <c r="AE122" i="1"/>
  <c r="AC122" i="1" s="1"/>
  <c r="AD122" i="1"/>
  <c r="V122" i="1"/>
  <c r="O122" i="1"/>
  <c r="AG122" i="1" s="1"/>
  <c r="BT121" i="1"/>
  <c r="BS121" i="1"/>
  <c r="BQ121" i="1"/>
  <c r="BR121" i="1" s="1"/>
  <c r="Y121" i="1" s="1"/>
  <c r="BP121" i="1"/>
  <c r="BO121" i="1"/>
  <c r="BN121" i="1"/>
  <c r="BM121" i="1"/>
  <c r="BL121" i="1"/>
  <c r="BI121" i="1"/>
  <c r="BG121" i="1"/>
  <c r="BB121" i="1"/>
  <c r="AV121" i="1"/>
  <c r="AW121" i="1" s="1"/>
  <c r="AR121" i="1"/>
  <c r="AQ121" i="1"/>
  <c r="AP121" i="1"/>
  <c r="Q121" i="1" s="1"/>
  <c r="AE121" i="1"/>
  <c r="AD121" i="1"/>
  <c r="AC121" i="1" s="1"/>
  <c r="V121" i="1"/>
  <c r="T121" i="1"/>
  <c r="P121" i="1"/>
  <c r="BE121" i="1" s="1"/>
  <c r="BT120" i="1"/>
  <c r="BS120" i="1"/>
  <c r="BQ120" i="1"/>
  <c r="BR120" i="1" s="1"/>
  <c r="BP120" i="1"/>
  <c r="BO120" i="1"/>
  <c r="BN120" i="1"/>
  <c r="BM120" i="1"/>
  <c r="BL120" i="1"/>
  <c r="BI120" i="1"/>
  <c r="BG120" i="1"/>
  <c r="BB120" i="1"/>
  <c r="AW120" i="1"/>
  <c r="AV120" i="1"/>
  <c r="AR120" i="1"/>
  <c r="AP120" i="1"/>
  <c r="AE120" i="1"/>
  <c r="AD120" i="1"/>
  <c r="AC120" i="1" s="1"/>
  <c r="V120" i="1"/>
  <c r="BT119" i="1"/>
  <c r="BS119" i="1"/>
  <c r="BQ119" i="1"/>
  <c r="BR119" i="1" s="1"/>
  <c r="BD119" i="1" s="1"/>
  <c r="BP119" i="1"/>
  <c r="BO119" i="1"/>
  <c r="BN119" i="1"/>
  <c r="BM119" i="1"/>
  <c r="BL119" i="1"/>
  <c r="BG119" i="1" s="1"/>
  <c r="BI119" i="1"/>
  <c r="BB119" i="1"/>
  <c r="AW119" i="1"/>
  <c r="AV119" i="1"/>
  <c r="AR119" i="1"/>
  <c r="AQ119" i="1"/>
  <c r="AP119" i="1"/>
  <c r="O119" i="1" s="1"/>
  <c r="AG119" i="1" s="1"/>
  <c r="AE119" i="1"/>
  <c r="AD119" i="1"/>
  <c r="AC119" i="1" s="1"/>
  <c r="V119" i="1"/>
  <c r="T119" i="1"/>
  <c r="Q119" i="1"/>
  <c r="P119" i="1"/>
  <c r="BE119" i="1" s="1"/>
  <c r="BT118" i="1"/>
  <c r="BS118" i="1"/>
  <c r="BR118" i="1"/>
  <c r="BQ118" i="1"/>
  <c r="BP118" i="1"/>
  <c r="BO118" i="1"/>
  <c r="BN118" i="1"/>
  <c r="BM118" i="1"/>
  <c r="BL118" i="1"/>
  <c r="BG118" i="1" s="1"/>
  <c r="BI118" i="1"/>
  <c r="BD118" i="1"/>
  <c r="BF118" i="1" s="1"/>
  <c r="BB118" i="1"/>
  <c r="AW118" i="1"/>
  <c r="AV118" i="1"/>
  <c r="AR118" i="1"/>
  <c r="AP118" i="1" s="1"/>
  <c r="AE118" i="1"/>
  <c r="AC118" i="1" s="1"/>
  <c r="AD118" i="1"/>
  <c r="Y118" i="1"/>
  <c r="V118" i="1"/>
  <c r="T118" i="1"/>
  <c r="BT117" i="1"/>
  <c r="BS117" i="1"/>
  <c r="BQ117" i="1"/>
  <c r="BR117" i="1" s="1"/>
  <c r="BP117" i="1"/>
  <c r="BO117" i="1"/>
  <c r="BN117" i="1"/>
  <c r="BM117" i="1"/>
  <c r="BL117" i="1"/>
  <c r="BI117" i="1"/>
  <c r="BG117" i="1"/>
  <c r="BB117" i="1"/>
  <c r="AV117" i="1"/>
  <c r="AW117" i="1" s="1"/>
  <c r="AR117" i="1"/>
  <c r="AP117" i="1" s="1"/>
  <c r="AQ117" i="1"/>
  <c r="AE117" i="1"/>
  <c r="AD117" i="1"/>
  <c r="AC117" i="1" s="1"/>
  <c r="V117" i="1"/>
  <c r="BT116" i="1"/>
  <c r="Y116" i="1" s="1"/>
  <c r="BS116" i="1"/>
  <c r="BR116" i="1"/>
  <c r="BD116" i="1" s="1"/>
  <c r="BQ116" i="1"/>
  <c r="BP116" i="1"/>
  <c r="BO116" i="1"/>
  <c r="BN116" i="1"/>
  <c r="BM116" i="1"/>
  <c r="BL116" i="1"/>
  <c r="BG116" i="1" s="1"/>
  <c r="BI116" i="1"/>
  <c r="BB116" i="1"/>
  <c r="BF116" i="1" s="1"/>
  <c r="AW116" i="1"/>
  <c r="AV116" i="1"/>
  <c r="AR116" i="1"/>
  <c r="AP116" i="1" s="1"/>
  <c r="AE116" i="1"/>
  <c r="AC116" i="1" s="1"/>
  <c r="AD116" i="1"/>
  <c r="V116" i="1"/>
  <c r="Q116" i="1"/>
  <c r="BT115" i="1"/>
  <c r="BS115" i="1"/>
  <c r="BQ115" i="1"/>
  <c r="BR115" i="1" s="1"/>
  <c r="BP115" i="1"/>
  <c r="BO115" i="1"/>
  <c r="BN115" i="1"/>
  <c r="BM115" i="1"/>
  <c r="BL115" i="1"/>
  <c r="BI115" i="1"/>
  <c r="BG115" i="1"/>
  <c r="BB115" i="1"/>
  <c r="AV115" i="1"/>
  <c r="AW115" i="1" s="1"/>
  <c r="AR115" i="1"/>
  <c r="AP115" i="1"/>
  <c r="AE115" i="1"/>
  <c r="AD115" i="1"/>
  <c r="AC115" i="1"/>
  <c r="V115" i="1"/>
  <c r="T115" i="1"/>
  <c r="BT114" i="1"/>
  <c r="BS114" i="1"/>
  <c r="BR114" i="1"/>
  <c r="BQ114" i="1"/>
  <c r="BP114" i="1"/>
  <c r="BO114" i="1"/>
  <c r="BN114" i="1"/>
  <c r="BM114" i="1"/>
  <c r="BL114" i="1"/>
  <c r="BG114" i="1" s="1"/>
  <c r="BI114" i="1"/>
  <c r="BB114" i="1"/>
  <c r="AV114" i="1"/>
  <c r="AW114" i="1" s="1"/>
  <c r="AR114" i="1"/>
  <c r="AP114" i="1" s="1"/>
  <c r="AE114" i="1"/>
  <c r="AC114" i="1" s="1"/>
  <c r="AD114" i="1"/>
  <c r="V114" i="1"/>
  <c r="O114" i="1"/>
  <c r="AG114" i="1" s="1"/>
  <c r="BT113" i="1"/>
  <c r="BS113" i="1"/>
  <c r="BQ113" i="1"/>
  <c r="BR113" i="1" s="1"/>
  <c r="Y113" i="1" s="1"/>
  <c r="BP113" i="1"/>
  <c r="BO113" i="1"/>
  <c r="BN113" i="1"/>
  <c r="BM113" i="1"/>
  <c r="BL113" i="1"/>
  <c r="BI113" i="1"/>
  <c r="BG113" i="1"/>
  <c r="BD113" i="1"/>
  <c r="BB113" i="1"/>
  <c r="BF113" i="1" s="1"/>
  <c r="AV113" i="1"/>
  <c r="AW113" i="1" s="1"/>
  <c r="AR113" i="1"/>
  <c r="AQ113" i="1"/>
  <c r="AP113" i="1"/>
  <c r="Q113" i="1" s="1"/>
  <c r="AE113" i="1"/>
  <c r="AD113" i="1"/>
  <c r="AC113" i="1" s="1"/>
  <c r="V113" i="1"/>
  <c r="T113" i="1"/>
  <c r="P113" i="1"/>
  <c r="BE113" i="1" s="1"/>
  <c r="BH113" i="1" s="1"/>
  <c r="BT112" i="1"/>
  <c r="BS112" i="1"/>
  <c r="BQ112" i="1"/>
  <c r="BR112" i="1" s="1"/>
  <c r="BP112" i="1"/>
  <c r="BO112" i="1"/>
  <c r="BN112" i="1"/>
  <c r="BM112" i="1"/>
  <c r="BL112" i="1"/>
  <c r="BI112" i="1"/>
  <c r="BG112" i="1"/>
  <c r="BB112" i="1"/>
  <c r="AW112" i="1"/>
  <c r="AV112" i="1"/>
  <c r="AR112" i="1"/>
  <c r="AP112" i="1"/>
  <c r="AE112" i="1"/>
  <c r="AD112" i="1"/>
  <c r="AC112" i="1" s="1"/>
  <c r="V112" i="1"/>
  <c r="BT111" i="1"/>
  <c r="BS111" i="1"/>
  <c r="BQ111" i="1"/>
  <c r="BR111" i="1" s="1"/>
  <c r="BD111" i="1" s="1"/>
  <c r="BP111" i="1"/>
  <c r="BO111" i="1"/>
  <c r="BN111" i="1"/>
  <c r="BM111" i="1"/>
  <c r="BL111" i="1"/>
  <c r="BG111" i="1" s="1"/>
  <c r="BI111" i="1"/>
  <c r="BB111" i="1"/>
  <c r="AV111" i="1"/>
  <c r="AW111" i="1" s="1"/>
  <c r="AR111" i="1"/>
  <c r="AQ111" i="1"/>
  <c r="AP111" i="1"/>
  <c r="O111" i="1" s="1"/>
  <c r="AG111" i="1" s="1"/>
  <c r="AE111" i="1"/>
  <c r="AD111" i="1"/>
  <c r="AC111" i="1" s="1"/>
  <c r="Y111" i="1"/>
  <c r="V111" i="1"/>
  <c r="T111" i="1"/>
  <c r="Q111" i="1"/>
  <c r="P111" i="1"/>
  <c r="BE111" i="1" s="1"/>
  <c r="BT110" i="1"/>
  <c r="BS110" i="1"/>
  <c r="BR110" i="1"/>
  <c r="BQ110" i="1"/>
  <c r="BP110" i="1"/>
  <c r="BO110" i="1"/>
  <c r="BN110" i="1"/>
  <c r="BM110" i="1"/>
  <c r="BL110" i="1"/>
  <c r="BG110" i="1" s="1"/>
  <c r="BI110" i="1"/>
  <c r="BD110" i="1"/>
  <c r="BF110" i="1" s="1"/>
  <c r="BB110" i="1"/>
  <c r="AW110" i="1"/>
  <c r="AV110" i="1"/>
  <c r="AR110" i="1"/>
  <c r="AP110" i="1" s="1"/>
  <c r="T110" i="1" s="1"/>
  <c r="AE110" i="1"/>
  <c r="AC110" i="1" s="1"/>
  <c r="AD110" i="1"/>
  <c r="Y110" i="1"/>
  <c r="V110" i="1"/>
  <c r="BT109" i="1"/>
  <c r="BS109" i="1"/>
  <c r="BQ109" i="1"/>
  <c r="BR109" i="1" s="1"/>
  <c r="BP109" i="1"/>
  <c r="BO109" i="1"/>
  <c r="BN109" i="1"/>
  <c r="BM109" i="1"/>
  <c r="BL109" i="1"/>
  <c r="BI109" i="1"/>
  <c r="BG109" i="1"/>
  <c r="BB109" i="1"/>
  <c r="AV109" i="1"/>
  <c r="AW109" i="1" s="1"/>
  <c r="AR109" i="1"/>
  <c r="AP109" i="1" s="1"/>
  <c r="AQ109" i="1"/>
  <c r="AE109" i="1"/>
  <c r="AD109" i="1"/>
  <c r="AC109" i="1" s="1"/>
  <c r="V109" i="1"/>
  <c r="O109" i="1"/>
  <c r="AG109" i="1" s="1"/>
  <c r="BT108" i="1"/>
  <c r="BS108" i="1"/>
  <c r="BR108" i="1"/>
  <c r="BD108" i="1" s="1"/>
  <c r="BQ108" i="1"/>
  <c r="BP108" i="1"/>
  <c r="BO108" i="1"/>
  <c r="BN108" i="1"/>
  <c r="BM108" i="1"/>
  <c r="BL108" i="1"/>
  <c r="BG108" i="1" s="1"/>
  <c r="BI108" i="1"/>
  <c r="BB108" i="1"/>
  <c r="BF108" i="1" s="1"/>
  <c r="AW108" i="1"/>
  <c r="AV108" i="1"/>
  <c r="AR108" i="1"/>
  <c r="AP108" i="1" s="1"/>
  <c r="AE108" i="1"/>
  <c r="AC108" i="1" s="1"/>
  <c r="AD108" i="1"/>
  <c r="Y108" i="1"/>
  <c r="V108" i="1"/>
  <c r="Q108" i="1"/>
  <c r="BT107" i="1"/>
  <c r="BS107" i="1"/>
  <c r="BQ107" i="1"/>
  <c r="BR107" i="1" s="1"/>
  <c r="BP107" i="1"/>
  <c r="BO107" i="1"/>
  <c r="BN107" i="1"/>
  <c r="BM107" i="1"/>
  <c r="BL107" i="1"/>
  <c r="BI107" i="1"/>
  <c r="BG107" i="1"/>
  <c r="BB107" i="1"/>
  <c r="AV107" i="1"/>
  <c r="AW107" i="1" s="1"/>
  <c r="AR107" i="1"/>
  <c r="AP107" i="1"/>
  <c r="AE107" i="1"/>
  <c r="AD107" i="1"/>
  <c r="AC107" i="1"/>
  <c r="V107" i="1"/>
  <c r="T107" i="1"/>
  <c r="BT106" i="1"/>
  <c r="BS106" i="1"/>
  <c r="BR106" i="1" s="1"/>
  <c r="BQ106" i="1"/>
  <c r="BP106" i="1"/>
  <c r="BO106" i="1"/>
  <c r="BN106" i="1"/>
  <c r="BM106" i="1"/>
  <c r="BL106" i="1"/>
  <c r="BG106" i="1" s="1"/>
  <c r="BI106" i="1"/>
  <c r="BB106" i="1"/>
  <c r="AV106" i="1"/>
  <c r="AW106" i="1" s="1"/>
  <c r="AR106" i="1"/>
  <c r="AP106" i="1" s="1"/>
  <c r="O106" i="1" s="1"/>
  <c r="AE106" i="1"/>
  <c r="AC106" i="1" s="1"/>
  <c r="AD106" i="1"/>
  <c r="V106" i="1"/>
  <c r="BT105" i="1"/>
  <c r="BS105" i="1"/>
  <c r="BQ105" i="1"/>
  <c r="BR105" i="1" s="1"/>
  <c r="Y105" i="1" s="1"/>
  <c r="BP105" i="1"/>
  <c r="BO105" i="1"/>
  <c r="BN105" i="1"/>
  <c r="BM105" i="1"/>
  <c r="BL105" i="1"/>
  <c r="BI105" i="1"/>
  <c r="BG105" i="1"/>
  <c r="BD105" i="1"/>
  <c r="BB105" i="1"/>
  <c r="BF105" i="1" s="1"/>
  <c r="AV105" i="1"/>
  <c r="AW105" i="1" s="1"/>
  <c r="AR105" i="1"/>
  <c r="AQ105" i="1"/>
  <c r="AP105" i="1"/>
  <c r="Q105" i="1" s="1"/>
  <c r="AE105" i="1"/>
  <c r="AD105" i="1"/>
  <c r="AC105" i="1" s="1"/>
  <c r="V105" i="1"/>
  <c r="T105" i="1"/>
  <c r="P105" i="1"/>
  <c r="BE105" i="1" s="1"/>
  <c r="BH105" i="1" s="1"/>
  <c r="BT104" i="1"/>
  <c r="BS104" i="1"/>
  <c r="BQ104" i="1"/>
  <c r="BR104" i="1" s="1"/>
  <c r="BP104" i="1"/>
  <c r="BO104" i="1"/>
  <c r="BN104" i="1"/>
  <c r="BM104" i="1"/>
  <c r="BL104" i="1"/>
  <c r="BI104" i="1"/>
  <c r="BG104" i="1"/>
  <c r="BB104" i="1"/>
  <c r="AW104" i="1"/>
  <c r="AV104" i="1"/>
  <c r="AR104" i="1"/>
  <c r="AP104" i="1"/>
  <c r="AE104" i="1"/>
  <c r="AD104" i="1"/>
  <c r="AC104" i="1"/>
  <c r="V104" i="1"/>
  <c r="BT103" i="1"/>
  <c r="BS103" i="1"/>
  <c r="BQ103" i="1"/>
  <c r="BR103" i="1" s="1"/>
  <c r="BD103" i="1" s="1"/>
  <c r="BP103" i="1"/>
  <c r="BO103" i="1"/>
  <c r="BN103" i="1"/>
  <c r="BM103" i="1"/>
  <c r="BL103" i="1"/>
  <c r="BG103" i="1" s="1"/>
  <c r="BI103" i="1"/>
  <c r="BB103" i="1"/>
  <c r="AW103" i="1"/>
  <c r="AV103" i="1"/>
  <c r="AR103" i="1"/>
  <c r="AQ103" i="1"/>
  <c r="AP103" i="1"/>
  <c r="O103" i="1" s="1"/>
  <c r="AE103" i="1"/>
  <c r="AD103" i="1"/>
  <c r="AC103" i="1" s="1"/>
  <c r="V103" i="1"/>
  <c r="T103" i="1"/>
  <c r="Q103" i="1"/>
  <c r="P103" i="1"/>
  <c r="BE103" i="1" s="1"/>
  <c r="BH103" i="1" s="1"/>
  <c r="BT102" i="1"/>
  <c r="BS102" i="1"/>
  <c r="BR102" i="1"/>
  <c r="BQ102" i="1"/>
  <c r="BP102" i="1"/>
  <c r="BO102" i="1"/>
  <c r="BN102" i="1"/>
  <c r="BM102" i="1"/>
  <c r="BL102" i="1"/>
  <c r="BG102" i="1" s="1"/>
  <c r="BI102" i="1"/>
  <c r="BD102" i="1"/>
  <c r="BF102" i="1" s="1"/>
  <c r="BB102" i="1"/>
  <c r="AW102" i="1"/>
  <c r="AV102" i="1"/>
  <c r="AR102" i="1"/>
  <c r="AP102" i="1"/>
  <c r="Q102" i="1" s="1"/>
  <c r="AE102" i="1"/>
  <c r="AD102" i="1"/>
  <c r="AC102" i="1"/>
  <c r="Y102" i="1"/>
  <c r="V102" i="1"/>
  <c r="T102" i="1"/>
  <c r="BT101" i="1"/>
  <c r="BS101" i="1"/>
  <c r="BQ101" i="1"/>
  <c r="BR101" i="1" s="1"/>
  <c r="BP101" i="1"/>
  <c r="BO101" i="1"/>
  <c r="BN101" i="1"/>
  <c r="BM101" i="1"/>
  <c r="BL101" i="1"/>
  <c r="BI101" i="1"/>
  <c r="BG101" i="1"/>
  <c r="BB101" i="1"/>
  <c r="AV101" i="1"/>
  <c r="AW101" i="1" s="1"/>
  <c r="AR101" i="1"/>
  <c r="AP101" i="1" s="1"/>
  <c r="AQ101" i="1"/>
  <c r="AE101" i="1"/>
  <c r="AD101" i="1"/>
  <c r="AC101" i="1" s="1"/>
  <c r="V101" i="1"/>
  <c r="O101" i="1"/>
  <c r="AG101" i="1" s="1"/>
  <c r="BT100" i="1"/>
  <c r="BS100" i="1"/>
  <c r="BR100" i="1"/>
  <c r="BQ100" i="1"/>
  <c r="BP100" i="1"/>
  <c r="BO100" i="1"/>
  <c r="BN100" i="1"/>
  <c r="BM100" i="1"/>
  <c r="BL100" i="1"/>
  <c r="BG100" i="1" s="1"/>
  <c r="BI100" i="1"/>
  <c r="BD100" i="1"/>
  <c r="BB100" i="1"/>
  <c r="BF100" i="1" s="1"/>
  <c r="AW100" i="1"/>
  <c r="AV100" i="1"/>
  <c r="AR100" i="1"/>
  <c r="AP100" i="1" s="1"/>
  <c r="Q100" i="1" s="1"/>
  <c r="AE100" i="1"/>
  <c r="AC100" i="1" s="1"/>
  <c r="AD100" i="1"/>
  <c r="Y100" i="1"/>
  <c r="V100" i="1"/>
  <c r="BT99" i="1"/>
  <c r="BS99" i="1"/>
  <c r="BQ99" i="1"/>
  <c r="BR99" i="1" s="1"/>
  <c r="BP99" i="1"/>
  <c r="BO99" i="1"/>
  <c r="BN99" i="1"/>
  <c r="BM99" i="1"/>
  <c r="BL99" i="1"/>
  <c r="BI99" i="1"/>
  <c r="BG99" i="1"/>
  <c r="BB99" i="1"/>
  <c r="AV99" i="1"/>
  <c r="AW99" i="1" s="1"/>
  <c r="AR99" i="1"/>
  <c r="AP99" i="1"/>
  <c r="AE99" i="1"/>
  <c r="AD99" i="1"/>
  <c r="AC99" i="1"/>
  <c r="V99" i="1"/>
  <c r="T99" i="1"/>
  <c r="BT98" i="1"/>
  <c r="BS98" i="1"/>
  <c r="BR98" i="1"/>
  <c r="BQ98" i="1"/>
  <c r="BP98" i="1"/>
  <c r="BO98" i="1"/>
  <c r="BN98" i="1"/>
  <c r="BM98" i="1"/>
  <c r="BL98" i="1"/>
  <c r="BG98" i="1" s="1"/>
  <c r="BI98" i="1"/>
  <c r="BB98" i="1"/>
  <c r="AV98" i="1"/>
  <c r="AW98" i="1" s="1"/>
  <c r="AR98" i="1"/>
  <c r="AP98" i="1" s="1"/>
  <c r="AE98" i="1"/>
  <c r="AC98" i="1" s="1"/>
  <c r="AD98" i="1"/>
  <c r="V98" i="1"/>
  <c r="P98" i="1"/>
  <c r="BE98" i="1" s="1"/>
  <c r="O98" i="1"/>
  <c r="AG98" i="1" s="1"/>
  <c r="BT97" i="1"/>
  <c r="BS97" i="1"/>
  <c r="BQ97" i="1"/>
  <c r="BR97" i="1" s="1"/>
  <c r="Y97" i="1" s="1"/>
  <c r="BP97" i="1"/>
  <c r="BO97" i="1"/>
  <c r="BN97" i="1"/>
  <c r="BM97" i="1"/>
  <c r="BL97" i="1"/>
  <c r="BI97" i="1"/>
  <c r="BG97" i="1"/>
  <c r="BE97" i="1"/>
  <c r="BB97" i="1"/>
  <c r="AV97" i="1"/>
  <c r="AW97" i="1" s="1"/>
  <c r="AR97" i="1"/>
  <c r="AQ97" i="1"/>
  <c r="AP97" i="1"/>
  <c r="Q97" i="1" s="1"/>
  <c r="AE97" i="1"/>
  <c r="AD97" i="1"/>
  <c r="AC97" i="1" s="1"/>
  <c r="V97" i="1"/>
  <c r="T97" i="1"/>
  <c r="P97" i="1"/>
  <c r="BT96" i="1"/>
  <c r="BS96" i="1"/>
  <c r="BQ96" i="1"/>
  <c r="BR96" i="1" s="1"/>
  <c r="BP96" i="1"/>
  <c r="BO96" i="1"/>
  <c r="BN96" i="1"/>
  <c r="BM96" i="1"/>
  <c r="BL96" i="1"/>
  <c r="BI96" i="1"/>
  <c r="BG96" i="1"/>
  <c r="BB96" i="1"/>
  <c r="AW96" i="1"/>
  <c r="AV96" i="1"/>
  <c r="AR96" i="1"/>
  <c r="AP96" i="1"/>
  <c r="AE96" i="1"/>
  <c r="AD96" i="1"/>
  <c r="AC96" i="1" s="1"/>
  <c r="V96" i="1"/>
  <c r="BT95" i="1"/>
  <c r="BS95" i="1"/>
  <c r="BQ95" i="1"/>
  <c r="BR95" i="1" s="1"/>
  <c r="BD95" i="1" s="1"/>
  <c r="BP95" i="1"/>
  <c r="BO95" i="1"/>
  <c r="BN95" i="1"/>
  <c r="BM95" i="1"/>
  <c r="BL95" i="1"/>
  <c r="BG95" i="1" s="1"/>
  <c r="BI95" i="1"/>
  <c r="BB95" i="1"/>
  <c r="AV95" i="1"/>
  <c r="AW95" i="1" s="1"/>
  <c r="AR95" i="1"/>
  <c r="AQ95" i="1"/>
  <c r="AP95" i="1"/>
  <c r="AG95" i="1"/>
  <c r="AE95" i="1"/>
  <c r="AD95" i="1"/>
  <c r="AC95" i="1" s="1"/>
  <c r="Y95" i="1"/>
  <c r="V95" i="1"/>
  <c r="T95" i="1"/>
  <c r="Q95" i="1"/>
  <c r="P95" i="1"/>
  <c r="BE95" i="1" s="1"/>
  <c r="O95" i="1"/>
  <c r="BT94" i="1"/>
  <c r="BS94" i="1"/>
  <c r="BR94" i="1"/>
  <c r="BQ94" i="1"/>
  <c r="BP94" i="1"/>
  <c r="BO94" i="1"/>
  <c r="BN94" i="1"/>
  <c r="BM94" i="1"/>
  <c r="BL94" i="1"/>
  <c r="BG94" i="1" s="1"/>
  <c r="BI94" i="1"/>
  <c r="BD94" i="1"/>
  <c r="BF94" i="1" s="1"/>
  <c r="BB94" i="1"/>
  <c r="AW94" i="1"/>
  <c r="AV94" i="1"/>
  <c r="AR94" i="1"/>
  <c r="AP94" i="1"/>
  <c r="Q94" i="1" s="1"/>
  <c r="AE94" i="1"/>
  <c r="AD94" i="1"/>
  <c r="AC94" i="1"/>
  <c r="Y94" i="1"/>
  <c r="V94" i="1"/>
  <c r="T94" i="1"/>
  <c r="BT93" i="1"/>
  <c r="BS93" i="1"/>
  <c r="BR93" i="1"/>
  <c r="BQ93" i="1"/>
  <c r="BP93" i="1"/>
  <c r="BO93" i="1"/>
  <c r="BN93" i="1"/>
  <c r="BM93" i="1"/>
  <c r="BL93" i="1"/>
  <c r="BI93" i="1"/>
  <c r="BG93" i="1"/>
  <c r="BB93" i="1"/>
  <c r="AV93" i="1"/>
  <c r="AW93" i="1" s="1"/>
  <c r="AR93" i="1"/>
  <c r="AP93" i="1" s="1"/>
  <c r="AE93" i="1"/>
  <c r="AD93" i="1"/>
  <c r="V93" i="1"/>
  <c r="BT92" i="1"/>
  <c r="Y92" i="1" s="1"/>
  <c r="BS92" i="1"/>
  <c r="BR92" i="1"/>
  <c r="BQ92" i="1"/>
  <c r="BP92" i="1"/>
  <c r="BO92" i="1"/>
  <c r="BN92" i="1"/>
  <c r="BM92" i="1"/>
  <c r="BL92" i="1"/>
  <c r="BG92" i="1" s="1"/>
  <c r="BI92" i="1"/>
  <c r="BD92" i="1"/>
  <c r="BB92" i="1"/>
  <c r="BF92" i="1" s="1"/>
  <c r="AW92" i="1"/>
  <c r="AV92" i="1"/>
  <c r="AR92" i="1"/>
  <c r="AP92" i="1" s="1"/>
  <c r="AE92" i="1"/>
  <c r="AC92" i="1" s="1"/>
  <c r="AD92" i="1"/>
  <c r="V92" i="1"/>
  <c r="Q92" i="1"/>
  <c r="BT91" i="1"/>
  <c r="BS91" i="1"/>
  <c r="BQ91" i="1"/>
  <c r="BR91" i="1" s="1"/>
  <c r="BP91" i="1"/>
  <c r="BO91" i="1"/>
  <c r="BN91" i="1"/>
  <c r="BM91" i="1"/>
  <c r="BL91" i="1"/>
  <c r="BI91" i="1"/>
  <c r="BG91" i="1"/>
  <c r="BB91" i="1"/>
  <c r="AV91" i="1"/>
  <c r="AW91" i="1" s="1"/>
  <c r="AR91" i="1"/>
  <c r="AP91" i="1"/>
  <c r="AE91" i="1"/>
  <c r="AD91" i="1"/>
  <c r="AC91" i="1"/>
  <c r="V91" i="1"/>
  <c r="T91" i="1"/>
  <c r="BT90" i="1"/>
  <c r="BS90" i="1"/>
  <c r="BR90" i="1" s="1"/>
  <c r="BQ90" i="1"/>
  <c r="BP90" i="1"/>
  <c r="BO90" i="1"/>
  <c r="BN90" i="1"/>
  <c r="BM90" i="1"/>
  <c r="BL90" i="1"/>
  <c r="BG90" i="1" s="1"/>
  <c r="BI90" i="1"/>
  <c r="BB90" i="1"/>
  <c r="AV90" i="1"/>
  <c r="AW90" i="1" s="1"/>
  <c r="AR90" i="1"/>
  <c r="AP90" i="1" s="1"/>
  <c r="AE90" i="1"/>
  <c r="AC90" i="1" s="1"/>
  <c r="AD90" i="1"/>
  <c r="V90" i="1"/>
  <c r="O90" i="1"/>
  <c r="AG90" i="1" s="1"/>
  <c r="BT89" i="1"/>
  <c r="BS89" i="1"/>
  <c r="BQ89" i="1"/>
  <c r="BR89" i="1" s="1"/>
  <c r="Y89" i="1" s="1"/>
  <c r="BP89" i="1"/>
  <c r="BO89" i="1"/>
  <c r="BN89" i="1"/>
  <c r="BM89" i="1"/>
  <c r="BL89" i="1"/>
  <c r="BI89" i="1"/>
  <c r="BG89" i="1"/>
  <c r="BE89" i="1"/>
  <c r="BD89" i="1"/>
  <c r="BB89" i="1"/>
  <c r="AV89" i="1"/>
  <c r="AW89" i="1" s="1"/>
  <c r="AR89" i="1"/>
  <c r="AQ89" i="1"/>
  <c r="AP89" i="1"/>
  <c r="Q89" i="1" s="1"/>
  <c r="AE89" i="1"/>
  <c r="AD89" i="1"/>
  <c r="AC89" i="1" s="1"/>
  <c r="V89" i="1"/>
  <c r="T89" i="1"/>
  <c r="P89" i="1"/>
  <c r="BT88" i="1"/>
  <c r="BS88" i="1"/>
  <c r="BQ88" i="1"/>
  <c r="BR88" i="1" s="1"/>
  <c r="BP88" i="1"/>
  <c r="BO88" i="1"/>
  <c r="BN88" i="1"/>
  <c r="BM88" i="1"/>
  <c r="BL88" i="1"/>
  <c r="BI88" i="1"/>
  <c r="BG88" i="1"/>
  <c r="BB88" i="1"/>
  <c r="AW88" i="1"/>
  <c r="AV88" i="1"/>
  <c r="AR88" i="1"/>
  <c r="AQ88" i="1"/>
  <c r="AP88" i="1"/>
  <c r="AE88" i="1"/>
  <c r="AD88" i="1"/>
  <c r="AC88" i="1"/>
  <c r="V88" i="1"/>
  <c r="BT87" i="1"/>
  <c r="BS87" i="1"/>
  <c r="BQ87" i="1"/>
  <c r="BP87" i="1"/>
  <c r="BO87" i="1"/>
  <c r="BN87" i="1"/>
  <c r="BM87" i="1"/>
  <c r="BL87" i="1"/>
  <c r="BG87" i="1" s="1"/>
  <c r="BI87" i="1"/>
  <c r="BB87" i="1"/>
  <c r="AV87" i="1"/>
  <c r="AW87" i="1" s="1"/>
  <c r="AR87" i="1"/>
  <c r="AP87" i="1" s="1"/>
  <c r="AE87" i="1"/>
  <c r="AD87" i="1"/>
  <c r="AC87" i="1" s="1"/>
  <c r="V87" i="1"/>
  <c r="Q87" i="1"/>
  <c r="P87" i="1"/>
  <c r="BE87" i="1" s="1"/>
  <c r="BT86" i="1"/>
  <c r="BS86" i="1"/>
  <c r="BR86" i="1"/>
  <c r="BQ86" i="1"/>
  <c r="BP86" i="1"/>
  <c r="BO86" i="1"/>
  <c r="BN86" i="1"/>
  <c r="BM86" i="1"/>
  <c r="BL86" i="1"/>
  <c r="BG86" i="1" s="1"/>
  <c r="BI86" i="1"/>
  <c r="BD86" i="1"/>
  <c r="BF86" i="1" s="1"/>
  <c r="BB86" i="1"/>
  <c r="AW86" i="1"/>
  <c r="AV86" i="1"/>
  <c r="AR86" i="1"/>
  <c r="AP86" i="1"/>
  <c r="Q86" i="1" s="1"/>
  <c r="AE86" i="1"/>
  <c r="AD86" i="1"/>
  <c r="AC86" i="1"/>
  <c r="Y86" i="1"/>
  <c r="V86" i="1"/>
  <c r="T86" i="1"/>
  <c r="BT85" i="1"/>
  <c r="BS85" i="1"/>
  <c r="BQ85" i="1"/>
  <c r="BR85" i="1" s="1"/>
  <c r="BP85" i="1"/>
  <c r="BO85" i="1"/>
  <c r="BN85" i="1"/>
  <c r="BM85" i="1"/>
  <c r="BL85" i="1"/>
  <c r="BI85" i="1"/>
  <c r="BG85" i="1"/>
  <c r="BB85" i="1"/>
  <c r="AV85" i="1"/>
  <c r="AW85" i="1" s="1"/>
  <c r="AR85" i="1"/>
  <c r="AP85" i="1" s="1"/>
  <c r="O85" i="1" s="1"/>
  <c r="AQ85" i="1"/>
  <c r="AE85" i="1"/>
  <c r="AD85" i="1"/>
  <c r="AC85" i="1" s="1"/>
  <c r="V85" i="1"/>
  <c r="BT84" i="1"/>
  <c r="Y84" i="1" s="1"/>
  <c r="BS84" i="1"/>
  <c r="BR84" i="1"/>
  <c r="BQ84" i="1"/>
  <c r="BP84" i="1"/>
  <c r="BO84" i="1"/>
  <c r="BN84" i="1"/>
  <c r="BM84" i="1"/>
  <c r="BL84" i="1"/>
  <c r="BG84" i="1" s="1"/>
  <c r="BI84" i="1"/>
  <c r="BD84" i="1"/>
  <c r="BB84" i="1"/>
  <c r="BF84" i="1" s="1"/>
  <c r="AW84" i="1"/>
  <c r="AV84" i="1"/>
  <c r="AR84" i="1"/>
  <c r="AP84" i="1" s="1"/>
  <c r="Q84" i="1" s="1"/>
  <c r="AE84" i="1"/>
  <c r="AC84" i="1" s="1"/>
  <c r="AD84" i="1"/>
  <c r="V84" i="1"/>
  <c r="BT83" i="1"/>
  <c r="BS83" i="1"/>
  <c r="BQ83" i="1"/>
  <c r="BR83" i="1" s="1"/>
  <c r="BP83" i="1"/>
  <c r="BO83" i="1"/>
  <c r="BN83" i="1"/>
  <c r="BM83" i="1"/>
  <c r="BL83" i="1"/>
  <c r="BI83" i="1"/>
  <c r="BG83" i="1"/>
  <c r="BB83" i="1"/>
  <c r="AV83" i="1"/>
  <c r="AW83" i="1" s="1"/>
  <c r="AR83" i="1"/>
  <c r="AP83" i="1"/>
  <c r="AE83" i="1"/>
  <c r="AD83" i="1"/>
  <c r="AC83" i="1"/>
  <c r="V83" i="1"/>
  <c r="T83" i="1"/>
  <c r="BT82" i="1"/>
  <c r="BS82" i="1"/>
  <c r="BR82" i="1"/>
  <c r="BQ82" i="1"/>
  <c r="BP82" i="1"/>
  <c r="BO82" i="1"/>
  <c r="BN82" i="1"/>
  <c r="BM82" i="1"/>
  <c r="BL82" i="1"/>
  <c r="BG82" i="1" s="1"/>
  <c r="BI82" i="1"/>
  <c r="BB82" i="1"/>
  <c r="AV82" i="1"/>
  <c r="AW82" i="1" s="1"/>
  <c r="AR82" i="1"/>
  <c r="AP82" i="1" s="1"/>
  <c r="AE82" i="1"/>
  <c r="AC82" i="1" s="1"/>
  <c r="AD82" i="1"/>
  <c r="V82" i="1"/>
  <c r="P82" i="1"/>
  <c r="BE82" i="1" s="1"/>
  <c r="O82" i="1"/>
  <c r="AG82" i="1" s="1"/>
  <c r="BT81" i="1"/>
  <c r="BS81" i="1"/>
  <c r="BQ81" i="1"/>
  <c r="BR81" i="1" s="1"/>
  <c r="Y81" i="1" s="1"/>
  <c r="BP81" i="1"/>
  <c r="BO81" i="1"/>
  <c r="BN81" i="1"/>
  <c r="BM81" i="1"/>
  <c r="BL81" i="1"/>
  <c r="BI81" i="1"/>
  <c r="BG81" i="1"/>
  <c r="BE81" i="1"/>
  <c r="BD81" i="1"/>
  <c r="BB81" i="1"/>
  <c r="BF81" i="1" s="1"/>
  <c r="AV81" i="1"/>
  <c r="AW81" i="1" s="1"/>
  <c r="AR81" i="1"/>
  <c r="AQ81" i="1"/>
  <c r="AP81" i="1"/>
  <c r="Q81" i="1" s="1"/>
  <c r="AE81" i="1"/>
  <c r="AD81" i="1"/>
  <c r="AC81" i="1" s="1"/>
  <c r="V81" i="1"/>
  <c r="T81" i="1"/>
  <c r="P81" i="1"/>
  <c r="BT80" i="1"/>
  <c r="BS80" i="1"/>
  <c r="BQ80" i="1"/>
  <c r="BR80" i="1" s="1"/>
  <c r="BP80" i="1"/>
  <c r="BO80" i="1"/>
  <c r="BN80" i="1"/>
  <c r="BM80" i="1"/>
  <c r="BL80" i="1"/>
  <c r="BI80" i="1"/>
  <c r="BG80" i="1"/>
  <c r="BB80" i="1"/>
  <c r="AW80" i="1"/>
  <c r="AV80" i="1"/>
  <c r="AR80" i="1"/>
  <c r="AP80" i="1"/>
  <c r="AQ80" i="1" s="1"/>
  <c r="AE80" i="1"/>
  <c r="AD80" i="1"/>
  <c r="AC80" i="1" s="1"/>
  <c r="V80" i="1"/>
  <c r="BT79" i="1"/>
  <c r="BS79" i="1"/>
  <c r="BQ79" i="1"/>
  <c r="BR79" i="1" s="1"/>
  <c r="BD79" i="1" s="1"/>
  <c r="BP79" i="1"/>
  <c r="BO79" i="1"/>
  <c r="BN79" i="1"/>
  <c r="BM79" i="1"/>
  <c r="BL79" i="1"/>
  <c r="BG79" i="1" s="1"/>
  <c r="BI79" i="1"/>
  <c r="BB79" i="1"/>
  <c r="AW79" i="1"/>
  <c r="AV79" i="1"/>
  <c r="AR79" i="1"/>
  <c r="AP79" i="1" s="1"/>
  <c r="P79" i="1" s="1"/>
  <c r="BE79" i="1" s="1"/>
  <c r="BH79" i="1" s="1"/>
  <c r="AE79" i="1"/>
  <c r="AD79" i="1"/>
  <c r="AC79" i="1" s="1"/>
  <c r="V79" i="1"/>
  <c r="Q79" i="1"/>
  <c r="BT78" i="1"/>
  <c r="BS78" i="1"/>
  <c r="BR78" i="1"/>
  <c r="BQ78" i="1"/>
  <c r="BP78" i="1"/>
  <c r="BO78" i="1"/>
  <c r="BN78" i="1"/>
  <c r="BM78" i="1"/>
  <c r="BL78" i="1"/>
  <c r="BG78" i="1" s="1"/>
  <c r="BI78" i="1"/>
  <c r="BD78" i="1"/>
  <c r="BF78" i="1" s="1"/>
  <c r="BB78" i="1"/>
  <c r="AW78" i="1"/>
  <c r="AV78" i="1"/>
  <c r="AR78" i="1"/>
  <c r="AP78" i="1"/>
  <c r="Q78" i="1" s="1"/>
  <c r="AE78" i="1"/>
  <c r="AD78" i="1"/>
  <c r="AC78" i="1"/>
  <c r="Y78" i="1"/>
  <c r="V78" i="1"/>
  <c r="T78" i="1"/>
  <c r="BT77" i="1"/>
  <c r="BS77" i="1"/>
  <c r="BR77" i="1"/>
  <c r="BQ77" i="1"/>
  <c r="BP77" i="1"/>
  <c r="BO77" i="1"/>
  <c r="BN77" i="1"/>
  <c r="BM77" i="1"/>
  <c r="BL77" i="1"/>
  <c r="BI77" i="1"/>
  <c r="BG77" i="1"/>
  <c r="BB77" i="1"/>
  <c r="AV77" i="1"/>
  <c r="AW77" i="1" s="1"/>
  <c r="AR77" i="1"/>
  <c r="AP77" i="1" s="1"/>
  <c r="AQ77" i="1"/>
  <c r="AE77" i="1"/>
  <c r="AD77" i="1"/>
  <c r="V77" i="1"/>
  <c r="BT76" i="1"/>
  <c r="BS76" i="1"/>
  <c r="BR76" i="1"/>
  <c r="BQ76" i="1"/>
  <c r="BP76" i="1"/>
  <c r="BO76" i="1"/>
  <c r="BN76" i="1"/>
  <c r="BM76" i="1"/>
  <c r="BL76" i="1"/>
  <c r="BG76" i="1" s="1"/>
  <c r="BI76" i="1"/>
  <c r="BD76" i="1"/>
  <c r="BB76" i="1"/>
  <c r="BF76" i="1" s="1"/>
  <c r="AW76" i="1"/>
  <c r="AV76" i="1"/>
  <c r="AR76" i="1"/>
  <c r="AP76" i="1" s="1"/>
  <c r="AE76" i="1"/>
  <c r="AC76" i="1" s="1"/>
  <c r="AD76" i="1"/>
  <c r="Y76" i="1"/>
  <c r="V76" i="1"/>
  <c r="Q76" i="1"/>
  <c r="BT75" i="1"/>
  <c r="BS75" i="1"/>
  <c r="BQ75" i="1"/>
  <c r="BR75" i="1" s="1"/>
  <c r="BP75" i="1"/>
  <c r="BO75" i="1"/>
  <c r="BN75" i="1"/>
  <c r="BM75" i="1"/>
  <c r="BL75" i="1"/>
  <c r="BI75" i="1"/>
  <c r="BG75" i="1"/>
  <c r="BB75" i="1"/>
  <c r="AV75" i="1"/>
  <c r="AW75" i="1" s="1"/>
  <c r="AR75" i="1"/>
  <c r="AP75" i="1"/>
  <c r="AE75" i="1"/>
  <c r="AD75" i="1"/>
  <c r="AC75" i="1"/>
  <c r="V75" i="1"/>
  <c r="T75" i="1"/>
  <c r="BT74" i="1"/>
  <c r="BS74" i="1"/>
  <c r="BR74" i="1"/>
  <c r="BQ74" i="1"/>
  <c r="BP74" i="1"/>
  <c r="BO74" i="1"/>
  <c r="BN74" i="1"/>
  <c r="BM74" i="1"/>
  <c r="BL74" i="1"/>
  <c r="BG74" i="1" s="1"/>
  <c r="BI74" i="1"/>
  <c r="BB74" i="1"/>
  <c r="AV74" i="1"/>
  <c r="AW74" i="1" s="1"/>
  <c r="AR74" i="1"/>
  <c r="AP74" i="1" s="1"/>
  <c r="AE74" i="1"/>
  <c r="AC74" i="1" s="1"/>
  <c r="AD74" i="1"/>
  <c r="V74" i="1"/>
  <c r="O74" i="1"/>
  <c r="AG74" i="1" s="1"/>
  <c r="BT73" i="1"/>
  <c r="BS73" i="1"/>
  <c r="BQ73" i="1"/>
  <c r="BR73" i="1" s="1"/>
  <c r="Y73" i="1" s="1"/>
  <c r="BP73" i="1"/>
  <c r="BO73" i="1"/>
  <c r="BN73" i="1"/>
  <c r="BM73" i="1"/>
  <c r="BL73" i="1"/>
  <c r="BI73" i="1"/>
  <c r="BG73" i="1"/>
  <c r="BE73" i="1"/>
  <c r="BD73" i="1"/>
  <c r="BB73" i="1"/>
  <c r="BF73" i="1" s="1"/>
  <c r="AV73" i="1"/>
  <c r="AW73" i="1" s="1"/>
  <c r="AR73" i="1"/>
  <c r="AQ73" i="1"/>
  <c r="AP73" i="1"/>
  <c r="Q73" i="1" s="1"/>
  <c r="AE73" i="1"/>
  <c r="AD73" i="1"/>
  <c r="AC73" i="1" s="1"/>
  <c r="V73" i="1"/>
  <c r="T73" i="1"/>
  <c r="P73" i="1"/>
  <c r="BT72" i="1"/>
  <c r="BS72" i="1"/>
  <c r="BQ72" i="1"/>
  <c r="BR72" i="1" s="1"/>
  <c r="BP72" i="1"/>
  <c r="BO72" i="1"/>
  <c r="BN72" i="1"/>
  <c r="BM72" i="1"/>
  <c r="BL72" i="1"/>
  <c r="BI72" i="1"/>
  <c r="BG72" i="1"/>
  <c r="BB72" i="1"/>
  <c r="AW72" i="1"/>
  <c r="AV72" i="1"/>
  <c r="AR72" i="1"/>
  <c r="AP72" i="1"/>
  <c r="AQ72" i="1" s="1"/>
  <c r="AE72" i="1"/>
  <c r="AD72" i="1"/>
  <c r="AC72" i="1"/>
  <c r="V72" i="1"/>
  <c r="BT71" i="1"/>
  <c r="BS71" i="1"/>
  <c r="BQ71" i="1"/>
  <c r="BR71" i="1" s="1"/>
  <c r="BD71" i="1" s="1"/>
  <c r="BP71" i="1"/>
  <c r="BO71" i="1"/>
  <c r="BN71" i="1"/>
  <c r="BM71" i="1"/>
  <c r="BL71" i="1"/>
  <c r="BG71" i="1" s="1"/>
  <c r="BI71" i="1"/>
  <c r="BB71" i="1"/>
  <c r="AV71" i="1"/>
  <c r="AW71" i="1" s="1"/>
  <c r="AR71" i="1"/>
  <c r="AP71" i="1" s="1"/>
  <c r="AE71" i="1"/>
  <c r="AD71" i="1"/>
  <c r="AC71" i="1" s="1"/>
  <c r="V71" i="1"/>
  <c r="Q71" i="1"/>
  <c r="P71" i="1"/>
  <c r="BE71" i="1" s="1"/>
  <c r="BT70" i="1"/>
  <c r="BS70" i="1"/>
  <c r="BR70" i="1"/>
  <c r="BQ70" i="1"/>
  <c r="BP70" i="1"/>
  <c r="BO70" i="1"/>
  <c r="BN70" i="1"/>
  <c r="BM70" i="1"/>
  <c r="BL70" i="1"/>
  <c r="BG70" i="1" s="1"/>
  <c r="BI70" i="1"/>
  <c r="BD70" i="1"/>
  <c r="BF70" i="1" s="1"/>
  <c r="BB70" i="1"/>
  <c r="AW70" i="1"/>
  <c r="AV70" i="1"/>
  <c r="AR70" i="1"/>
  <c r="AP70" i="1"/>
  <c r="Q70" i="1" s="1"/>
  <c r="AE70" i="1"/>
  <c r="AD70" i="1"/>
  <c r="AC70" i="1"/>
  <c r="Y70" i="1"/>
  <c r="V70" i="1"/>
  <c r="T70" i="1"/>
  <c r="BT69" i="1"/>
  <c r="BS69" i="1"/>
  <c r="BQ69" i="1"/>
  <c r="BR69" i="1" s="1"/>
  <c r="BP69" i="1"/>
  <c r="BO69" i="1"/>
  <c r="BN69" i="1"/>
  <c r="BM69" i="1"/>
  <c r="BL69" i="1"/>
  <c r="BI69" i="1"/>
  <c r="BG69" i="1"/>
  <c r="BB69" i="1"/>
  <c r="AV69" i="1"/>
  <c r="AW69" i="1" s="1"/>
  <c r="AR69" i="1"/>
  <c r="AP69" i="1" s="1"/>
  <c r="AQ69" i="1"/>
  <c r="AE69" i="1"/>
  <c r="AD69" i="1"/>
  <c r="AC69" i="1" s="1"/>
  <c r="V69" i="1"/>
  <c r="O69" i="1"/>
  <c r="AG69" i="1" s="1"/>
  <c r="BT68" i="1"/>
  <c r="BS68" i="1"/>
  <c r="BR68" i="1"/>
  <c r="BQ68" i="1"/>
  <c r="BP68" i="1"/>
  <c r="BO68" i="1"/>
  <c r="BN68" i="1"/>
  <c r="BM68" i="1"/>
  <c r="BL68" i="1"/>
  <c r="BG68" i="1" s="1"/>
  <c r="BI68" i="1"/>
  <c r="BD68" i="1"/>
  <c r="BB68" i="1"/>
  <c r="BF68" i="1" s="1"/>
  <c r="AW68" i="1"/>
  <c r="AV68" i="1"/>
  <c r="AR68" i="1"/>
  <c r="AP68" i="1" s="1"/>
  <c r="Q68" i="1" s="1"/>
  <c r="AE68" i="1"/>
  <c r="AC68" i="1" s="1"/>
  <c r="AD68" i="1"/>
  <c r="Y68" i="1"/>
  <c r="V68" i="1"/>
  <c r="BT67" i="1"/>
  <c r="BS67" i="1"/>
  <c r="BQ67" i="1"/>
  <c r="BR67" i="1" s="1"/>
  <c r="BP67" i="1"/>
  <c r="BO67" i="1"/>
  <c r="BN67" i="1"/>
  <c r="BM67" i="1"/>
  <c r="BL67" i="1"/>
  <c r="BI67" i="1"/>
  <c r="BG67" i="1"/>
  <c r="BB67" i="1"/>
  <c r="AV67" i="1"/>
  <c r="AW67" i="1" s="1"/>
  <c r="AR67" i="1"/>
  <c r="AP67" i="1"/>
  <c r="AE67" i="1"/>
  <c r="AD67" i="1"/>
  <c r="AC67" i="1"/>
  <c r="V67" i="1"/>
  <c r="T67" i="1"/>
  <c r="BT66" i="1"/>
  <c r="BS66" i="1"/>
  <c r="BR66" i="1"/>
  <c r="BQ66" i="1"/>
  <c r="BP66" i="1"/>
  <c r="BO66" i="1"/>
  <c r="BN66" i="1"/>
  <c r="BM66" i="1"/>
  <c r="BL66" i="1"/>
  <c r="BG66" i="1" s="1"/>
  <c r="BI66" i="1"/>
  <c r="BB66" i="1"/>
  <c r="AV66" i="1"/>
  <c r="AW66" i="1" s="1"/>
  <c r="AR66" i="1"/>
  <c r="AP66" i="1" s="1"/>
  <c r="AE66" i="1"/>
  <c r="AC66" i="1" s="1"/>
  <c r="AD66" i="1"/>
  <c r="V66" i="1"/>
  <c r="P66" i="1"/>
  <c r="BE66" i="1" s="1"/>
  <c r="O66" i="1"/>
  <c r="AG66" i="1" s="1"/>
  <c r="BT65" i="1"/>
  <c r="BS65" i="1"/>
  <c r="BQ65" i="1"/>
  <c r="BR65" i="1" s="1"/>
  <c r="Y65" i="1" s="1"/>
  <c r="BP65" i="1"/>
  <c r="BO65" i="1"/>
  <c r="BN65" i="1"/>
  <c r="BM65" i="1"/>
  <c r="BL65" i="1"/>
  <c r="BI65" i="1"/>
  <c r="BG65" i="1"/>
  <c r="BE65" i="1"/>
  <c r="BB65" i="1"/>
  <c r="AV65" i="1"/>
  <c r="AW65" i="1" s="1"/>
  <c r="AR65" i="1"/>
  <c r="AQ65" i="1"/>
  <c r="AP65" i="1"/>
  <c r="Q65" i="1" s="1"/>
  <c r="AE65" i="1"/>
  <c r="AD65" i="1"/>
  <c r="AC65" i="1" s="1"/>
  <c r="V65" i="1"/>
  <c r="T65" i="1"/>
  <c r="P65" i="1"/>
  <c r="BT64" i="1"/>
  <c r="BS64" i="1"/>
  <c r="BQ64" i="1"/>
  <c r="BR64" i="1" s="1"/>
  <c r="BP64" i="1"/>
  <c r="BO64" i="1"/>
  <c r="BN64" i="1"/>
  <c r="BM64" i="1"/>
  <c r="BL64" i="1"/>
  <c r="BI64" i="1"/>
  <c r="BG64" i="1"/>
  <c r="BB64" i="1"/>
  <c r="AW64" i="1"/>
  <c r="AV64" i="1"/>
  <c r="AR64" i="1"/>
  <c r="AP64" i="1"/>
  <c r="AE64" i="1"/>
  <c r="AD64" i="1"/>
  <c r="AC64" i="1" s="1"/>
  <c r="V64" i="1"/>
  <c r="BT63" i="1"/>
  <c r="BS63" i="1"/>
  <c r="BQ63" i="1"/>
  <c r="BR63" i="1" s="1"/>
  <c r="BD63" i="1" s="1"/>
  <c r="BP63" i="1"/>
  <c r="BO63" i="1"/>
  <c r="BN63" i="1"/>
  <c r="BM63" i="1"/>
  <c r="BL63" i="1"/>
  <c r="BG63" i="1" s="1"/>
  <c r="BI63" i="1"/>
  <c r="BB63" i="1"/>
  <c r="AV63" i="1"/>
  <c r="AW63" i="1" s="1"/>
  <c r="AR63" i="1"/>
  <c r="AP63" i="1" s="1"/>
  <c r="AE63" i="1"/>
  <c r="AD63" i="1"/>
  <c r="AC63" i="1" s="1"/>
  <c r="V63" i="1"/>
  <c r="BT62" i="1"/>
  <c r="BS62" i="1"/>
  <c r="BR62" i="1"/>
  <c r="BQ62" i="1"/>
  <c r="BP62" i="1"/>
  <c r="BO62" i="1"/>
  <c r="BN62" i="1"/>
  <c r="BM62" i="1"/>
  <c r="BL62" i="1"/>
  <c r="BG62" i="1" s="1"/>
  <c r="BI62" i="1"/>
  <c r="BD62" i="1"/>
  <c r="BF62" i="1" s="1"/>
  <c r="BB62" i="1"/>
  <c r="AW62" i="1"/>
  <c r="AV62" i="1"/>
  <c r="AR62" i="1"/>
  <c r="AP62" i="1"/>
  <c r="Q62" i="1" s="1"/>
  <c r="AE62" i="1"/>
  <c r="AD62" i="1"/>
  <c r="AC62" i="1"/>
  <c r="Y62" i="1"/>
  <c r="V62" i="1"/>
  <c r="T62" i="1"/>
  <c r="BT61" i="1"/>
  <c r="BS61" i="1"/>
  <c r="BQ61" i="1"/>
  <c r="BR61" i="1" s="1"/>
  <c r="BP61" i="1"/>
  <c r="BO61" i="1"/>
  <c r="BN61" i="1"/>
  <c r="BM61" i="1"/>
  <c r="BL61" i="1"/>
  <c r="BI61" i="1"/>
  <c r="BG61" i="1"/>
  <c r="BB61" i="1"/>
  <c r="AV61" i="1"/>
  <c r="AW61" i="1" s="1"/>
  <c r="AR61" i="1"/>
  <c r="AP61" i="1" s="1"/>
  <c r="Q61" i="1" s="1"/>
  <c r="AQ61" i="1"/>
  <c r="AE61" i="1"/>
  <c r="AD61" i="1"/>
  <c r="V61" i="1"/>
  <c r="T61" i="1"/>
  <c r="P61" i="1"/>
  <c r="BE61" i="1" s="1"/>
  <c r="O61" i="1"/>
  <c r="AG61" i="1" s="1"/>
  <c r="BT60" i="1"/>
  <c r="Y60" i="1" s="1"/>
  <c r="BS60" i="1"/>
  <c r="BR60" i="1"/>
  <c r="BD60" i="1" s="1"/>
  <c r="BQ60" i="1"/>
  <c r="BP60" i="1"/>
  <c r="BO60" i="1"/>
  <c r="BN60" i="1"/>
  <c r="BM60" i="1"/>
  <c r="BL60" i="1"/>
  <c r="BG60" i="1" s="1"/>
  <c r="BI60" i="1"/>
  <c r="BB60" i="1"/>
  <c r="AW60" i="1"/>
  <c r="AV60" i="1"/>
  <c r="AR60" i="1"/>
  <c r="AP60" i="1" s="1"/>
  <c r="AE60" i="1"/>
  <c r="AC60" i="1" s="1"/>
  <c r="AD60" i="1"/>
  <c r="V60" i="1"/>
  <c r="BT59" i="1"/>
  <c r="BS59" i="1"/>
  <c r="BQ59" i="1"/>
  <c r="BR59" i="1" s="1"/>
  <c r="BP59" i="1"/>
  <c r="BO59" i="1"/>
  <c r="BN59" i="1"/>
  <c r="BM59" i="1"/>
  <c r="BL59" i="1"/>
  <c r="BI59" i="1"/>
  <c r="BG59" i="1"/>
  <c r="BB59" i="1"/>
  <c r="AV59" i="1"/>
  <c r="AW59" i="1" s="1"/>
  <c r="AR59" i="1"/>
  <c r="AP59" i="1"/>
  <c r="AE59" i="1"/>
  <c r="AD59" i="1"/>
  <c r="AC59" i="1" s="1"/>
  <c r="V59" i="1"/>
  <c r="T59" i="1"/>
  <c r="BT58" i="1"/>
  <c r="BS58" i="1"/>
  <c r="BR58" i="1"/>
  <c r="BD58" i="1" s="1"/>
  <c r="BF58" i="1" s="1"/>
  <c r="BQ58" i="1"/>
  <c r="BP58" i="1"/>
  <c r="BO58" i="1"/>
  <c r="BN58" i="1"/>
  <c r="BM58" i="1"/>
  <c r="BL58" i="1"/>
  <c r="BG58" i="1" s="1"/>
  <c r="BI58" i="1"/>
  <c r="BB58" i="1"/>
  <c r="AV58" i="1"/>
  <c r="AW58" i="1" s="1"/>
  <c r="AR58" i="1"/>
  <c r="AP58" i="1"/>
  <c r="Q58" i="1" s="1"/>
  <c r="AE58" i="1"/>
  <c r="AD58" i="1"/>
  <c r="AC58" i="1"/>
  <c r="Y58" i="1"/>
  <c r="V58" i="1"/>
  <c r="P58" i="1"/>
  <c r="BE58" i="1" s="1"/>
  <c r="BH58" i="1" s="1"/>
  <c r="O58" i="1"/>
  <c r="BT57" i="1"/>
  <c r="BS57" i="1"/>
  <c r="BQ57" i="1"/>
  <c r="BR57" i="1" s="1"/>
  <c r="Y57" i="1" s="1"/>
  <c r="BP57" i="1"/>
  <c r="BO57" i="1"/>
  <c r="BN57" i="1"/>
  <c r="BM57" i="1"/>
  <c r="BL57" i="1"/>
  <c r="BI57" i="1"/>
  <c r="BG57" i="1"/>
  <c r="BB57" i="1"/>
  <c r="AV57" i="1"/>
  <c r="AW57" i="1" s="1"/>
  <c r="AR57" i="1"/>
  <c r="AQ57" i="1"/>
  <c r="AP57" i="1"/>
  <c r="Q57" i="1" s="1"/>
  <c r="AE57" i="1"/>
  <c r="AD57" i="1"/>
  <c r="AC57" i="1" s="1"/>
  <c r="V57" i="1"/>
  <c r="T57" i="1"/>
  <c r="P57" i="1"/>
  <c r="BE57" i="1" s="1"/>
  <c r="BT56" i="1"/>
  <c r="Y56" i="1" s="1"/>
  <c r="BS56" i="1"/>
  <c r="BR56" i="1"/>
  <c r="BD56" i="1" s="1"/>
  <c r="BF56" i="1" s="1"/>
  <c r="BQ56" i="1"/>
  <c r="BP56" i="1"/>
  <c r="BO56" i="1"/>
  <c r="BN56" i="1"/>
  <c r="BM56" i="1"/>
  <c r="BL56" i="1"/>
  <c r="BG56" i="1" s="1"/>
  <c r="BI56" i="1"/>
  <c r="BB56" i="1"/>
  <c r="AW56" i="1"/>
  <c r="AV56" i="1"/>
  <c r="AR56" i="1"/>
  <c r="AQ56" i="1"/>
  <c r="AP56" i="1"/>
  <c r="AE56" i="1"/>
  <c r="AD56" i="1"/>
  <c r="AC56" i="1"/>
  <c r="V56" i="1"/>
  <c r="Q56" i="1"/>
  <c r="O56" i="1"/>
  <c r="BT55" i="1"/>
  <c r="BS55" i="1"/>
  <c r="BQ55" i="1"/>
  <c r="BP55" i="1"/>
  <c r="BO55" i="1"/>
  <c r="BN55" i="1"/>
  <c r="BM55" i="1"/>
  <c r="BL55" i="1"/>
  <c r="BG55" i="1" s="1"/>
  <c r="BI55" i="1"/>
  <c r="BB55" i="1"/>
  <c r="AV55" i="1"/>
  <c r="AW55" i="1" s="1"/>
  <c r="AR55" i="1"/>
  <c r="AP55" i="1" s="1"/>
  <c r="O55" i="1" s="1"/>
  <c r="AQ55" i="1"/>
  <c r="AE55" i="1"/>
  <c r="AD55" i="1"/>
  <c r="AC55" i="1" s="1"/>
  <c r="V55" i="1"/>
  <c r="BT54" i="1"/>
  <c r="BS54" i="1"/>
  <c r="BR54" i="1"/>
  <c r="Y54" i="1" s="1"/>
  <c r="BQ54" i="1"/>
  <c r="BP54" i="1"/>
  <c r="BO54" i="1"/>
  <c r="BN54" i="1"/>
  <c r="BM54" i="1"/>
  <c r="BL54" i="1"/>
  <c r="BG54" i="1" s="1"/>
  <c r="BI54" i="1"/>
  <c r="BB54" i="1"/>
  <c r="AW54" i="1"/>
  <c r="AV54" i="1"/>
  <c r="AR54" i="1"/>
  <c r="AP54" i="1"/>
  <c r="AE54" i="1"/>
  <c r="AD54" i="1"/>
  <c r="AC54" i="1"/>
  <c r="V54" i="1"/>
  <c r="T54" i="1"/>
  <c r="O54" i="1"/>
  <c r="BT53" i="1"/>
  <c r="BS53" i="1"/>
  <c r="BQ53" i="1"/>
  <c r="BR53" i="1" s="1"/>
  <c r="BP53" i="1"/>
  <c r="BO53" i="1"/>
  <c r="BN53" i="1"/>
  <c r="BM53" i="1"/>
  <c r="BL53" i="1"/>
  <c r="BI53" i="1"/>
  <c r="BG53" i="1"/>
  <c r="BE53" i="1"/>
  <c r="BB53" i="1"/>
  <c r="AV53" i="1"/>
  <c r="AW53" i="1" s="1"/>
  <c r="AR53" i="1"/>
  <c r="AP53" i="1" s="1"/>
  <c r="T53" i="1" s="1"/>
  <c r="AQ53" i="1"/>
  <c r="AE53" i="1"/>
  <c r="AD53" i="1"/>
  <c r="AC53" i="1" s="1"/>
  <c r="V53" i="1"/>
  <c r="Q53" i="1"/>
  <c r="P53" i="1"/>
  <c r="BT52" i="1"/>
  <c r="BS52" i="1"/>
  <c r="BR52" i="1"/>
  <c r="BD52" i="1" s="1"/>
  <c r="BQ52" i="1"/>
  <c r="BP52" i="1"/>
  <c r="BO52" i="1"/>
  <c r="BN52" i="1"/>
  <c r="BM52" i="1"/>
  <c r="BL52" i="1"/>
  <c r="BG52" i="1" s="1"/>
  <c r="BI52" i="1"/>
  <c r="BB52" i="1"/>
  <c r="BF52" i="1" s="1"/>
  <c r="AV52" i="1"/>
  <c r="AW52" i="1" s="1"/>
  <c r="AR52" i="1"/>
  <c r="AP52" i="1"/>
  <c r="AQ52" i="1" s="1"/>
  <c r="AE52" i="1"/>
  <c r="AD52" i="1"/>
  <c r="AC52" i="1"/>
  <c r="V52" i="1"/>
  <c r="BT51" i="1"/>
  <c r="BS51" i="1"/>
  <c r="BQ51" i="1"/>
  <c r="BR51" i="1" s="1"/>
  <c r="BP51" i="1"/>
  <c r="BO51" i="1"/>
  <c r="BN51" i="1"/>
  <c r="BM51" i="1"/>
  <c r="BL51" i="1"/>
  <c r="BG51" i="1" s="1"/>
  <c r="BI51" i="1"/>
  <c r="BB51" i="1"/>
  <c r="AV51" i="1"/>
  <c r="AW51" i="1" s="1"/>
  <c r="AR51" i="1"/>
  <c r="AQ51" i="1"/>
  <c r="AP51" i="1"/>
  <c r="O51" i="1" s="1"/>
  <c r="AE51" i="1"/>
  <c r="AD51" i="1"/>
  <c r="AC51" i="1" s="1"/>
  <c r="V51" i="1"/>
  <c r="T51" i="1"/>
  <c r="Q51" i="1"/>
  <c r="P51" i="1"/>
  <c r="BE51" i="1" s="1"/>
  <c r="BT50" i="1"/>
  <c r="BS50" i="1"/>
  <c r="BR50" i="1"/>
  <c r="BQ50" i="1"/>
  <c r="BP50" i="1"/>
  <c r="BO50" i="1"/>
  <c r="BN50" i="1"/>
  <c r="BM50" i="1"/>
  <c r="BL50" i="1"/>
  <c r="BG50" i="1" s="1"/>
  <c r="BI50" i="1"/>
  <c r="BD50" i="1"/>
  <c r="BF50" i="1" s="1"/>
  <c r="BB50" i="1"/>
  <c r="AW50" i="1"/>
  <c r="AV50" i="1"/>
  <c r="AR50" i="1"/>
  <c r="AP50" i="1"/>
  <c r="Q50" i="1" s="1"/>
  <c r="AE50" i="1"/>
  <c r="AD50" i="1"/>
  <c r="AC50" i="1"/>
  <c r="Y50" i="1"/>
  <c r="V50" i="1"/>
  <c r="T50" i="1"/>
  <c r="BT49" i="1"/>
  <c r="BS49" i="1"/>
  <c r="BQ49" i="1"/>
  <c r="BR49" i="1" s="1"/>
  <c r="BP49" i="1"/>
  <c r="BO49" i="1"/>
  <c r="BN49" i="1"/>
  <c r="BM49" i="1"/>
  <c r="BL49" i="1"/>
  <c r="BI49" i="1"/>
  <c r="BG49" i="1"/>
  <c r="BB49" i="1"/>
  <c r="AV49" i="1"/>
  <c r="AW49" i="1" s="1"/>
  <c r="AR49" i="1"/>
  <c r="AP49" i="1" s="1"/>
  <c r="AE49" i="1"/>
  <c r="AD49" i="1"/>
  <c r="AC49" i="1" s="1"/>
  <c r="V49" i="1"/>
  <c r="BT48" i="1"/>
  <c r="Y48" i="1" s="1"/>
  <c r="BS48" i="1"/>
  <c r="BR48" i="1"/>
  <c r="BQ48" i="1"/>
  <c r="BP48" i="1"/>
  <c r="BO48" i="1"/>
  <c r="BN48" i="1"/>
  <c r="BM48" i="1"/>
  <c r="BL48" i="1"/>
  <c r="BG48" i="1" s="1"/>
  <c r="BI48" i="1"/>
  <c r="BD48" i="1"/>
  <c r="BB48" i="1"/>
  <c r="BF48" i="1" s="1"/>
  <c r="AW48" i="1"/>
  <c r="AV48" i="1"/>
  <c r="AR48" i="1"/>
  <c r="AP48" i="1" s="1"/>
  <c r="AE48" i="1"/>
  <c r="AC48" i="1" s="1"/>
  <c r="AD48" i="1"/>
  <c r="V48" i="1"/>
  <c r="BT47" i="1"/>
  <c r="BS47" i="1"/>
  <c r="BQ47" i="1"/>
  <c r="BR47" i="1" s="1"/>
  <c r="BP47" i="1"/>
  <c r="BO47" i="1"/>
  <c r="BN47" i="1"/>
  <c r="BM47" i="1"/>
  <c r="BL47" i="1"/>
  <c r="BI47" i="1"/>
  <c r="BG47" i="1"/>
  <c r="BB47" i="1"/>
  <c r="AV47" i="1"/>
  <c r="AW47" i="1" s="1"/>
  <c r="AR47" i="1"/>
  <c r="AP47" i="1"/>
  <c r="Q47" i="1" s="1"/>
  <c r="AE47" i="1"/>
  <c r="AD47" i="1"/>
  <c r="AC47" i="1"/>
  <c r="V47" i="1"/>
  <c r="T47" i="1"/>
  <c r="BT46" i="1"/>
  <c r="BS46" i="1"/>
  <c r="BR46" i="1"/>
  <c r="BD46" i="1" s="1"/>
  <c r="BF46" i="1" s="1"/>
  <c r="BQ46" i="1"/>
  <c r="BP46" i="1"/>
  <c r="BO46" i="1"/>
  <c r="BN46" i="1"/>
  <c r="BM46" i="1"/>
  <c r="BL46" i="1"/>
  <c r="BG46" i="1" s="1"/>
  <c r="BI46" i="1"/>
  <c r="BB46" i="1"/>
  <c r="AV46" i="1"/>
  <c r="AW46" i="1" s="1"/>
  <c r="AR46" i="1"/>
  <c r="AP46" i="1" s="1"/>
  <c r="AE46" i="1"/>
  <c r="AC46" i="1" s="1"/>
  <c r="AD46" i="1"/>
  <c r="V46" i="1"/>
  <c r="BT45" i="1"/>
  <c r="BS45" i="1"/>
  <c r="BQ45" i="1"/>
  <c r="BR45" i="1" s="1"/>
  <c r="BP45" i="1"/>
  <c r="BO45" i="1"/>
  <c r="BN45" i="1"/>
  <c r="BM45" i="1"/>
  <c r="BL45" i="1"/>
  <c r="BI45" i="1"/>
  <c r="BG45" i="1"/>
  <c r="BB45" i="1"/>
  <c r="AV45" i="1"/>
  <c r="AW45" i="1" s="1"/>
  <c r="AR45" i="1"/>
  <c r="AP45" i="1" s="1"/>
  <c r="AE45" i="1"/>
  <c r="AD45" i="1"/>
  <c r="AC45" i="1" s="1"/>
  <c r="V45" i="1"/>
  <c r="BT44" i="1"/>
  <c r="BS44" i="1"/>
  <c r="BQ44" i="1"/>
  <c r="BR44" i="1" s="1"/>
  <c r="BP44" i="1"/>
  <c r="BO44" i="1"/>
  <c r="BN44" i="1"/>
  <c r="BM44" i="1"/>
  <c r="BL44" i="1"/>
  <c r="BI44" i="1"/>
  <c r="BG44" i="1"/>
  <c r="BB44" i="1"/>
  <c r="AW44" i="1"/>
  <c r="AV44" i="1"/>
  <c r="AR44" i="1"/>
  <c r="AP44" i="1"/>
  <c r="T44" i="1" s="1"/>
  <c r="AE44" i="1"/>
  <c r="AD44" i="1"/>
  <c r="AC44" i="1"/>
  <c r="V44" i="1"/>
  <c r="BT43" i="1"/>
  <c r="BS43" i="1"/>
  <c r="BQ43" i="1"/>
  <c r="BR43" i="1" s="1"/>
  <c r="BP43" i="1"/>
  <c r="BO43" i="1"/>
  <c r="BN43" i="1"/>
  <c r="BM43" i="1"/>
  <c r="BL43" i="1"/>
  <c r="BG43" i="1" s="1"/>
  <c r="BI43" i="1"/>
  <c r="BB43" i="1"/>
  <c r="AV43" i="1"/>
  <c r="AW43" i="1" s="1"/>
  <c r="AR43" i="1"/>
  <c r="AQ43" i="1"/>
  <c r="AP43" i="1"/>
  <c r="O43" i="1" s="1"/>
  <c r="AE43" i="1"/>
  <c r="AD43" i="1"/>
  <c r="AC43" i="1" s="1"/>
  <c r="V43" i="1"/>
  <c r="T43" i="1"/>
  <c r="Q43" i="1"/>
  <c r="P43" i="1"/>
  <c r="BE43" i="1" s="1"/>
  <c r="BT42" i="1"/>
  <c r="BS42" i="1"/>
  <c r="BR42" i="1"/>
  <c r="BQ42" i="1"/>
  <c r="BP42" i="1"/>
  <c r="BO42" i="1"/>
  <c r="BN42" i="1"/>
  <c r="BM42" i="1"/>
  <c r="BL42" i="1"/>
  <c r="BG42" i="1" s="1"/>
  <c r="BI42" i="1"/>
  <c r="BD42" i="1"/>
  <c r="BF42" i="1" s="1"/>
  <c r="BB42" i="1"/>
  <c r="AW42" i="1"/>
  <c r="AV42" i="1"/>
  <c r="AR42" i="1"/>
  <c r="AP42" i="1"/>
  <c r="Q42" i="1" s="1"/>
  <c r="AE42" i="1"/>
  <c r="AD42" i="1"/>
  <c r="AC42" i="1"/>
  <c r="Y42" i="1"/>
  <c r="V42" i="1"/>
  <c r="T42" i="1"/>
  <c r="BT41" i="1"/>
  <c r="BS41" i="1"/>
  <c r="BQ41" i="1"/>
  <c r="BR41" i="1" s="1"/>
  <c r="BP41" i="1"/>
  <c r="BO41" i="1"/>
  <c r="BN41" i="1"/>
  <c r="BM41" i="1"/>
  <c r="BL41" i="1"/>
  <c r="BI41" i="1"/>
  <c r="BG41" i="1"/>
  <c r="BB41" i="1"/>
  <c r="AV41" i="1"/>
  <c r="AW41" i="1" s="1"/>
  <c r="AR41" i="1"/>
  <c r="AP41" i="1" s="1"/>
  <c r="AE41" i="1"/>
  <c r="AD41" i="1"/>
  <c r="AC41" i="1" s="1"/>
  <c r="V41" i="1"/>
  <c r="BT40" i="1"/>
  <c r="Y40" i="1" s="1"/>
  <c r="BS40" i="1"/>
  <c r="BR40" i="1"/>
  <c r="BQ40" i="1"/>
  <c r="BP40" i="1"/>
  <c r="BO40" i="1"/>
  <c r="BN40" i="1"/>
  <c r="BM40" i="1"/>
  <c r="BL40" i="1"/>
  <c r="BG40" i="1" s="1"/>
  <c r="BI40" i="1"/>
  <c r="BD40" i="1"/>
  <c r="BB40" i="1"/>
  <c r="BF40" i="1" s="1"/>
  <c r="AW40" i="1"/>
  <c r="AV40" i="1"/>
  <c r="AR40" i="1"/>
  <c r="AP40" i="1" s="1"/>
  <c r="AE40" i="1"/>
  <c r="AC40" i="1" s="1"/>
  <c r="AD40" i="1"/>
  <c r="V40" i="1"/>
  <c r="BT39" i="1"/>
  <c r="BS39" i="1"/>
  <c r="BQ39" i="1"/>
  <c r="BR39" i="1" s="1"/>
  <c r="BP39" i="1"/>
  <c r="BO39" i="1"/>
  <c r="BN39" i="1"/>
  <c r="BM39" i="1"/>
  <c r="BL39" i="1"/>
  <c r="BI39" i="1"/>
  <c r="BG39" i="1"/>
  <c r="BB39" i="1"/>
  <c r="AV39" i="1"/>
  <c r="AW39" i="1" s="1"/>
  <c r="AR39" i="1"/>
  <c r="AP39" i="1"/>
  <c r="Q39" i="1" s="1"/>
  <c r="AE39" i="1"/>
  <c r="AD39" i="1"/>
  <c r="AC39" i="1"/>
  <c r="V39" i="1"/>
  <c r="T39" i="1"/>
  <c r="BT38" i="1"/>
  <c r="BS38" i="1"/>
  <c r="BR38" i="1"/>
  <c r="BD38" i="1" s="1"/>
  <c r="BF38" i="1" s="1"/>
  <c r="BQ38" i="1"/>
  <c r="BP38" i="1"/>
  <c r="BO38" i="1"/>
  <c r="BN38" i="1"/>
  <c r="BM38" i="1"/>
  <c r="BL38" i="1"/>
  <c r="BG38" i="1" s="1"/>
  <c r="BI38" i="1"/>
  <c r="BB38" i="1"/>
  <c r="AV38" i="1"/>
  <c r="AW38" i="1" s="1"/>
  <c r="AR38" i="1"/>
  <c r="AP38" i="1" s="1"/>
  <c r="AE38" i="1"/>
  <c r="AC38" i="1" s="1"/>
  <c r="AD38" i="1"/>
  <c r="V38" i="1"/>
  <c r="BT37" i="1"/>
  <c r="BS37" i="1"/>
  <c r="BQ37" i="1"/>
  <c r="BR37" i="1" s="1"/>
  <c r="BP37" i="1"/>
  <c r="BO37" i="1"/>
  <c r="BN37" i="1"/>
  <c r="BM37" i="1"/>
  <c r="BL37" i="1"/>
  <c r="BI37" i="1"/>
  <c r="BG37" i="1"/>
  <c r="BB37" i="1"/>
  <c r="AV37" i="1"/>
  <c r="AW37" i="1" s="1"/>
  <c r="AR37" i="1"/>
  <c r="AP37" i="1" s="1"/>
  <c r="AE37" i="1"/>
  <c r="AD37" i="1"/>
  <c r="AC37" i="1" s="1"/>
  <c r="V37" i="1"/>
  <c r="BT36" i="1"/>
  <c r="BS36" i="1"/>
  <c r="BQ36" i="1"/>
  <c r="BR36" i="1" s="1"/>
  <c r="BP36" i="1"/>
  <c r="BO36" i="1"/>
  <c r="BN36" i="1"/>
  <c r="BM36" i="1"/>
  <c r="BL36" i="1"/>
  <c r="BI36" i="1"/>
  <c r="BG36" i="1"/>
  <c r="BB36" i="1"/>
  <c r="AW36" i="1"/>
  <c r="AV36" i="1"/>
  <c r="AR36" i="1"/>
  <c r="AP36" i="1"/>
  <c r="T36" i="1" s="1"/>
  <c r="AE36" i="1"/>
  <c r="AD36" i="1"/>
  <c r="AC36" i="1"/>
  <c r="V36" i="1"/>
  <c r="BT35" i="1"/>
  <c r="BS35" i="1"/>
  <c r="BQ35" i="1"/>
  <c r="BR35" i="1" s="1"/>
  <c r="BP35" i="1"/>
  <c r="BO35" i="1"/>
  <c r="BN35" i="1"/>
  <c r="BM35" i="1"/>
  <c r="BL35" i="1"/>
  <c r="BG35" i="1" s="1"/>
  <c r="BI35" i="1"/>
  <c r="BB35" i="1"/>
  <c r="AV35" i="1"/>
  <c r="AW35" i="1" s="1"/>
  <c r="AR35" i="1"/>
  <c r="AQ35" i="1"/>
  <c r="AP35" i="1"/>
  <c r="O35" i="1" s="1"/>
  <c r="AE35" i="1"/>
  <c r="AD35" i="1"/>
  <c r="AC35" i="1" s="1"/>
  <c r="V35" i="1"/>
  <c r="T35" i="1"/>
  <c r="Q35" i="1"/>
  <c r="P35" i="1"/>
  <c r="BE35" i="1" s="1"/>
  <c r="BT34" i="1"/>
  <c r="BS34" i="1"/>
  <c r="BR34" i="1"/>
  <c r="BQ34" i="1"/>
  <c r="BP34" i="1"/>
  <c r="BO34" i="1"/>
  <c r="BN34" i="1"/>
  <c r="BM34" i="1"/>
  <c r="BL34" i="1"/>
  <c r="BG34" i="1" s="1"/>
  <c r="BI34" i="1"/>
  <c r="BD34" i="1"/>
  <c r="BF34" i="1" s="1"/>
  <c r="BB34" i="1"/>
  <c r="AW34" i="1"/>
  <c r="AV34" i="1"/>
  <c r="AR34" i="1"/>
  <c r="AP34" i="1"/>
  <c r="Q34" i="1" s="1"/>
  <c r="AE34" i="1"/>
  <c r="AD34" i="1"/>
  <c r="AC34" i="1"/>
  <c r="Y34" i="1"/>
  <c r="V34" i="1"/>
  <c r="T34" i="1"/>
  <c r="BT33" i="1"/>
  <c r="BS33" i="1"/>
  <c r="BQ33" i="1"/>
  <c r="BR33" i="1" s="1"/>
  <c r="BP33" i="1"/>
  <c r="BO33" i="1"/>
  <c r="BN33" i="1"/>
  <c r="BM33" i="1"/>
  <c r="BL33" i="1"/>
  <c r="BI33" i="1"/>
  <c r="BG33" i="1"/>
  <c r="BB33" i="1"/>
  <c r="AV33" i="1"/>
  <c r="AW33" i="1" s="1"/>
  <c r="AR33" i="1"/>
  <c r="AP33" i="1" s="1"/>
  <c r="AE33" i="1"/>
  <c r="AD33" i="1"/>
  <c r="AC33" i="1" s="1"/>
  <c r="V33" i="1"/>
  <c r="BT32" i="1"/>
  <c r="Y32" i="1" s="1"/>
  <c r="BS32" i="1"/>
  <c r="BR32" i="1"/>
  <c r="BQ32" i="1"/>
  <c r="BP32" i="1"/>
  <c r="BO32" i="1"/>
  <c r="BN32" i="1"/>
  <c r="BM32" i="1"/>
  <c r="BL32" i="1"/>
  <c r="BG32" i="1" s="1"/>
  <c r="BI32" i="1"/>
  <c r="BD32" i="1"/>
  <c r="BB32" i="1"/>
  <c r="BF32" i="1" s="1"/>
  <c r="AW32" i="1"/>
  <c r="AV32" i="1"/>
  <c r="AR32" i="1"/>
  <c r="AP32" i="1" s="1"/>
  <c r="AE32" i="1"/>
  <c r="AC32" i="1" s="1"/>
  <c r="AD32" i="1"/>
  <c r="V32" i="1"/>
  <c r="BT31" i="1"/>
  <c r="BS31" i="1"/>
  <c r="BQ31" i="1"/>
  <c r="BR31" i="1" s="1"/>
  <c r="BP31" i="1"/>
  <c r="BO31" i="1"/>
  <c r="BN31" i="1"/>
  <c r="BM31" i="1"/>
  <c r="BL31" i="1"/>
  <c r="BI31" i="1"/>
  <c r="BG31" i="1"/>
  <c r="BB31" i="1"/>
  <c r="AV31" i="1"/>
  <c r="AW31" i="1" s="1"/>
  <c r="AR31" i="1"/>
  <c r="AP31" i="1"/>
  <c r="Q31" i="1" s="1"/>
  <c r="AE31" i="1"/>
  <c r="AD31" i="1"/>
  <c r="AC31" i="1"/>
  <c r="V31" i="1"/>
  <c r="T31" i="1"/>
  <c r="BT30" i="1"/>
  <c r="BS30" i="1"/>
  <c r="BR30" i="1"/>
  <c r="BD30" i="1" s="1"/>
  <c r="BF30" i="1" s="1"/>
  <c r="BQ30" i="1"/>
  <c r="BP30" i="1"/>
  <c r="BO30" i="1"/>
  <c r="BN30" i="1"/>
  <c r="BM30" i="1"/>
  <c r="BL30" i="1"/>
  <c r="BG30" i="1" s="1"/>
  <c r="BI30" i="1"/>
  <c r="BB30" i="1"/>
  <c r="AV30" i="1"/>
  <c r="AW30" i="1" s="1"/>
  <c r="AR30" i="1"/>
  <c r="AP30" i="1" s="1"/>
  <c r="AE30" i="1"/>
  <c r="AC30" i="1" s="1"/>
  <c r="AD30" i="1"/>
  <c r="V30" i="1"/>
  <c r="BT29" i="1"/>
  <c r="BS29" i="1"/>
  <c r="BQ29" i="1"/>
  <c r="BR29" i="1" s="1"/>
  <c r="BP29" i="1"/>
  <c r="BO29" i="1"/>
  <c r="BN29" i="1"/>
  <c r="BM29" i="1"/>
  <c r="BL29" i="1"/>
  <c r="BI29" i="1"/>
  <c r="BG29" i="1"/>
  <c r="BB29" i="1"/>
  <c r="AV29" i="1"/>
  <c r="AW29" i="1" s="1"/>
  <c r="AR29" i="1"/>
  <c r="AP29" i="1" s="1"/>
  <c r="AE29" i="1"/>
  <c r="AD29" i="1"/>
  <c r="AC29" i="1" s="1"/>
  <c r="V29" i="1"/>
  <c r="BT28" i="1"/>
  <c r="BS28" i="1"/>
  <c r="BQ28" i="1"/>
  <c r="BR28" i="1" s="1"/>
  <c r="BP28" i="1"/>
  <c r="BO28" i="1"/>
  <c r="BN28" i="1"/>
  <c r="BM28" i="1"/>
  <c r="BL28" i="1"/>
  <c r="BI28" i="1"/>
  <c r="BG28" i="1"/>
  <c r="BB28" i="1"/>
  <c r="AW28" i="1"/>
  <c r="AV28" i="1"/>
  <c r="AR28" i="1"/>
  <c r="AP28" i="1"/>
  <c r="T28" i="1" s="1"/>
  <c r="AE28" i="1"/>
  <c r="AD28" i="1"/>
  <c r="AC28" i="1"/>
  <c r="V28" i="1"/>
  <c r="BT27" i="1"/>
  <c r="BS27" i="1"/>
  <c r="BQ27" i="1"/>
  <c r="BR27" i="1" s="1"/>
  <c r="BP27" i="1"/>
  <c r="BO27" i="1"/>
  <c r="BN27" i="1"/>
  <c r="BM27" i="1"/>
  <c r="BL27" i="1"/>
  <c r="BG27" i="1" s="1"/>
  <c r="BI27" i="1"/>
  <c r="BB27" i="1"/>
  <c r="AV27" i="1"/>
  <c r="AW27" i="1" s="1"/>
  <c r="AR27" i="1"/>
  <c r="AQ27" i="1"/>
  <c r="AP27" i="1"/>
  <c r="O27" i="1" s="1"/>
  <c r="AE27" i="1"/>
  <c r="AD27" i="1"/>
  <c r="AC27" i="1" s="1"/>
  <c r="V27" i="1"/>
  <c r="T27" i="1"/>
  <c r="Q27" i="1"/>
  <c r="P27" i="1"/>
  <c r="BE27" i="1" s="1"/>
  <c r="BT26" i="1"/>
  <c r="Y26" i="1" s="1"/>
  <c r="BS26" i="1"/>
  <c r="BR26" i="1"/>
  <c r="BQ26" i="1"/>
  <c r="BP26" i="1"/>
  <c r="BO26" i="1"/>
  <c r="BN26" i="1"/>
  <c r="BM26" i="1"/>
  <c r="BL26" i="1"/>
  <c r="BG26" i="1" s="1"/>
  <c r="BI26" i="1"/>
  <c r="BD26" i="1"/>
  <c r="BF26" i="1" s="1"/>
  <c r="BB26" i="1"/>
  <c r="AW26" i="1"/>
  <c r="AV26" i="1"/>
  <c r="AR26" i="1"/>
  <c r="AP26" i="1"/>
  <c r="Q26" i="1" s="1"/>
  <c r="AE26" i="1"/>
  <c r="AD26" i="1"/>
  <c r="AC26" i="1"/>
  <c r="V26" i="1"/>
  <c r="T26" i="1"/>
  <c r="BT25" i="1"/>
  <c r="BS25" i="1"/>
  <c r="BQ25" i="1"/>
  <c r="BR25" i="1" s="1"/>
  <c r="BP25" i="1"/>
  <c r="BO25" i="1"/>
  <c r="BN25" i="1"/>
  <c r="BM25" i="1"/>
  <c r="BL25" i="1"/>
  <c r="BI25" i="1"/>
  <c r="BG25" i="1"/>
  <c r="BB25" i="1"/>
  <c r="AV25" i="1"/>
  <c r="AW25" i="1" s="1"/>
  <c r="AR25" i="1"/>
  <c r="AP25" i="1" s="1"/>
  <c r="AE25" i="1"/>
  <c r="AD25" i="1"/>
  <c r="AC25" i="1" s="1"/>
  <c r="V25" i="1"/>
  <c r="BT24" i="1"/>
  <c r="Y24" i="1" s="1"/>
  <c r="BS24" i="1"/>
  <c r="BR24" i="1"/>
  <c r="BQ24" i="1"/>
  <c r="BP24" i="1"/>
  <c r="BO24" i="1"/>
  <c r="BN24" i="1"/>
  <c r="BM24" i="1"/>
  <c r="BL24" i="1"/>
  <c r="BG24" i="1" s="1"/>
  <c r="BI24" i="1"/>
  <c r="BD24" i="1"/>
  <c r="BB24" i="1"/>
  <c r="BF24" i="1" s="1"/>
  <c r="AW24" i="1"/>
  <c r="AV24" i="1"/>
  <c r="AR24" i="1"/>
  <c r="AP24" i="1" s="1"/>
  <c r="AE24" i="1"/>
  <c r="AC24" i="1" s="1"/>
  <c r="AD24" i="1"/>
  <c r="V24" i="1"/>
  <c r="BT23" i="1"/>
  <c r="BS23" i="1"/>
  <c r="BQ23" i="1"/>
  <c r="BR23" i="1" s="1"/>
  <c r="BP23" i="1"/>
  <c r="BO23" i="1"/>
  <c r="BN23" i="1"/>
  <c r="BM23" i="1"/>
  <c r="BL23" i="1"/>
  <c r="BI23" i="1"/>
  <c r="BG23" i="1"/>
  <c r="BB23" i="1"/>
  <c r="AV23" i="1"/>
  <c r="AW23" i="1" s="1"/>
  <c r="AR23" i="1"/>
  <c r="AP23" i="1"/>
  <c r="Q23" i="1" s="1"/>
  <c r="AE23" i="1"/>
  <c r="AD23" i="1"/>
  <c r="AC23" i="1"/>
  <c r="V23" i="1"/>
  <c r="T23" i="1"/>
  <c r="BT22" i="1"/>
  <c r="BS22" i="1"/>
  <c r="BR22" i="1"/>
  <c r="Y22" i="1" s="1"/>
  <c r="BQ22" i="1"/>
  <c r="BP22" i="1"/>
  <c r="BO22" i="1"/>
  <c r="BN22" i="1"/>
  <c r="BM22" i="1"/>
  <c r="BL22" i="1"/>
  <c r="BG22" i="1" s="1"/>
  <c r="BI22" i="1"/>
  <c r="BB22" i="1"/>
  <c r="AV22" i="1"/>
  <c r="AW22" i="1" s="1"/>
  <c r="AR22" i="1"/>
  <c r="AP22" i="1" s="1"/>
  <c r="AE22" i="1"/>
  <c r="AC22" i="1" s="1"/>
  <c r="AD22" i="1"/>
  <c r="V22" i="1"/>
  <c r="BT21" i="1"/>
  <c r="BS21" i="1"/>
  <c r="BQ21" i="1"/>
  <c r="BR21" i="1" s="1"/>
  <c r="BP21" i="1"/>
  <c r="BO21" i="1"/>
  <c r="BN21" i="1"/>
  <c r="BM21" i="1"/>
  <c r="BL21" i="1"/>
  <c r="BI21" i="1"/>
  <c r="BG21" i="1"/>
  <c r="BB21" i="1"/>
  <c r="AV21" i="1"/>
  <c r="AW21" i="1" s="1"/>
  <c r="AR21" i="1"/>
  <c r="AP21" i="1" s="1"/>
  <c r="AE21" i="1"/>
  <c r="AD21" i="1"/>
  <c r="AC21" i="1" s="1"/>
  <c r="V21" i="1"/>
  <c r="BT20" i="1"/>
  <c r="BS20" i="1"/>
  <c r="BQ20" i="1"/>
  <c r="BR20" i="1" s="1"/>
  <c r="BP20" i="1"/>
  <c r="BO20" i="1"/>
  <c r="BN20" i="1"/>
  <c r="BM20" i="1"/>
  <c r="BL20" i="1"/>
  <c r="BI20" i="1"/>
  <c r="BG20" i="1"/>
  <c r="BB20" i="1"/>
  <c r="AW20" i="1"/>
  <c r="AV20" i="1"/>
  <c r="AR20" i="1"/>
  <c r="AP20" i="1"/>
  <c r="T20" i="1" s="1"/>
  <c r="AE20" i="1"/>
  <c r="AD20" i="1"/>
  <c r="AC20" i="1"/>
  <c r="V20" i="1"/>
  <c r="BT19" i="1"/>
  <c r="BS19" i="1"/>
  <c r="BQ19" i="1"/>
  <c r="BR19" i="1" s="1"/>
  <c r="BP19" i="1"/>
  <c r="BO19" i="1"/>
  <c r="BN19" i="1"/>
  <c r="BM19" i="1"/>
  <c r="BL19" i="1"/>
  <c r="BG19" i="1" s="1"/>
  <c r="BI19" i="1"/>
  <c r="BB19" i="1"/>
  <c r="AV19" i="1"/>
  <c r="AW19" i="1" s="1"/>
  <c r="AR19" i="1"/>
  <c r="AQ19" i="1"/>
  <c r="AP19" i="1"/>
  <c r="O19" i="1" s="1"/>
  <c r="AE19" i="1"/>
  <c r="AD19" i="1"/>
  <c r="AC19" i="1" s="1"/>
  <c r="V19" i="1"/>
  <c r="T19" i="1"/>
  <c r="Q19" i="1"/>
  <c r="P19" i="1"/>
  <c r="BE19" i="1" s="1"/>
  <c r="BT18" i="1"/>
  <c r="Y18" i="1" s="1"/>
  <c r="BS18" i="1"/>
  <c r="BR18" i="1"/>
  <c r="BQ18" i="1"/>
  <c r="BP18" i="1"/>
  <c r="BO18" i="1"/>
  <c r="BN18" i="1"/>
  <c r="BM18" i="1"/>
  <c r="BL18" i="1"/>
  <c r="BG18" i="1" s="1"/>
  <c r="BI18" i="1"/>
  <c r="BD18" i="1"/>
  <c r="BF18" i="1" s="1"/>
  <c r="BB18" i="1"/>
  <c r="AW18" i="1"/>
  <c r="AV18" i="1"/>
  <c r="AR18" i="1"/>
  <c r="AP18" i="1"/>
  <c r="Q18" i="1" s="1"/>
  <c r="AE18" i="1"/>
  <c r="AD18" i="1"/>
  <c r="AC18" i="1"/>
  <c r="V18" i="1"/>
  <c r="T18" i="1"/>
  <c r="BT17" i="1"/>
  <c r="BS17" i="1"/>
  <c r="BQ17" i="1"/>
  <c r="BR17" i="1" s="1"/>
  <c r="BP17" i="1"/>
  <c r="BO17" i="1"/>
  <c r="BN17" i="1"/>
  <c r="BM17" i="1"/>
  <c r="BL17" i="1"/>
  <c r="BI17" i="1"/>
  <c r="BG17" i="1"/>
  <c r="BB17" i="1"/>
  <c r="AV17" i="1"/>
  <c r="AW17" i="1" s="1"/>
  <c r="AR17" i="1"/>
  <c r="AP17" i="1" s="1"/>
  <c r="AE17" i="1"/>
  <c r="AD17" i="1"/>
  <c r="AC17" i="1" s="1"/>
  <c r="V17" i="1"/>
  <c r="BD20" i="1" l="1"/>
  <c r="BF20" i="1" s="1"/>
  <c r="Y20" i="1"/>
  <c r="BD28" i="1"/>
  <c r="BF28" i="1" s="1"/>
  <c r="Y28" i="1"/>
  <c r="Y29" i="1"/>
  <c r="BD29" i="1"/>
  <c r="BF29" i="1" s="1"/>
  <c r="BF35" i="1"/>
  <c r="Q37" i="1"/>
  <c r="P37" i="1"/>
  <c r="BE37" i="1" s="1"/>
  <c r="O37" i="1"/>
  <c r="AQ37" i="1"/>
  <c r="T37" i="1"/>
  <c r="AQ38" i="1"/>
  <c r="T38" i="1"/>
  <c r="O38" i="1"/>
  <c r="P38" i="1"/>
  <c r="BE38" i="1" s="1"/>
  <c r="BH38" i="1" s="1"/>
  <c r="Q38" i="1"/>
  <c r="AG51" i="1"/>
  <c r="BD130" i="1"/>
  <c r="BF130" i="1" s="1"/>
  <c r="Y130" i="1"/>
  <c r="BD177" i="1"/>
  <c r="Y177" i="1"/>
  <c r="AQ30" i="1"/>
  <c r="P30" i="1"/>
  <c r="BE30" i="1" s="1"/>
  <c r="BH30" i="1" s="1"/>
  <c r="T30" i="1"/>
  <c r="Q30" i="1"/>
  <c r="O30" i="1"/>
  <c r="Y21" i="1"/>
  <c r="BD21" i="1"/>
  <c r="BD35" i="1"/>
  <c r="Y35" i="1"/>
  <c r="BD125" i="1"/>
  <c r="BF125" i="1" s="1"/>
  <c r="Y125" i="1"/>
  <c r="P24" i="1"/>
  <c r="BE24" i="1" s="1"/>
  <c r="BH24" i="1" s="1"/>
  <c r="O24" i="1"/>
  <c r="AQ24" i="1"/>
  <c r="T24" i="1"/>
  <c r="Q24" i="1"/>
  <c r="P17" i="1"/>
  <c r="BE17" i="1" s="1"/>
  <c r="AQ17" i="1"/>
  <c r="T17" i="1"/>
  <c r="O17" i="1"/>
  <c r="Q17" i="1"/>
  <c r="AG19" i="1"/>
  <c r="P32" i="1"/>
  <c r="BE32" i="1" s="1"/>
  <c r="BH32" i="1" s="1"/>
  <c r="O32" i="1"/>
  <c r="Q32" i="1"/>
  <c r="AQ32" i="1"/>
  <c r="T32" i="1"/>
  <c r="Y43" i="1"/>
  <c r="BD43" i="1"/>
  <c r="BH43" i="1" s="1"/>
  <c r="BD49" i="1"/>
  <c r="BF49" i="1" s="1"/>
  <c r="Y49" i="1"/>
  <c r="BH53" i="1"/>
  <c r="BD53" i="1"/>
  <c r="Y53" i="1"/>
  <c r="AG85" i="1"/>
  <c r="BD101" i="1"/>
  <c r="Y101" i="1"/>
  <c r="BD117" i="1"/>
  <c r="Y117" i="1"/>
  <c r="BD122" i="1"/>
  <c r="BF122" i="1" s="1"/>
  <c r="Y122" i="1"/>
  <c r="Z24" i="1"/>
  <c r="AA24" i="1" s="1"/>
  <c r="AG43" i="1"/>
  <c r="Z54" i="1"/>
  <c r="AA54" i="1" s="1"/>
  <c r="BD47" i="1"/>
  <c r="BF47" i="1" s="1"/>
  <c r="Y47" i="1"/>
  <c r="BD23" i="1"/>
  <c r="BF23" i="1" s="1"/>
  <c r="Y23" i="1"/>
  <c r="T25" i="1"/>
  <c r="O25" i="1"/>
  <c r="Q25" i="1"/>
  <c r="P25" i="1"/>
  <c r="BE25" i="1" s="1"/>
  <c r="AQ25" i="1"/>
  <c r="AG27" i="1"/>
  <c r="BD36" i="1"/>
  <c r="BF36" i="1" s="1"/>
  <c r="Y36" i="1"/>
  <c r="BF37" i="1"/>
  <c r="Y37" i="1"/>
  <c r="BD37" i="1"/>
  <c r="BF43" i="1"/>
  <c r="Q45" i="1"/>
  <c r="P45" i="1"/>
  <c r="BE45" i="1" s="1"/>
  <c r="BH45" i="1" s="1"/>
  <c r="O45" i="1"/>
  <c r="AQ45" i="1"/>
  <c r="T45" i="1"/>
  <c r="AQ46" i="1"/>
  <c r="T46" i="1"/>
  <c r="P46" i="1"/>
  <c r="BE46" i="1" s="1"/>
  <c r="BH46" i="1" s="1"/>
  <c r="Q46" i="1"/>
  <c r="O46" i="1"/>
  <c r="BD69" i="1"/>
  <c r="Y69" i="1"/>
  <c r="AG106" i="1"/>
  <c r="Q29" i="1"/>
  <c r="P29" i="1"/>
  <c r="BE29" i="1" s="1"/>
  <c r="BH29" i="1" s="1"/>
  <c r="O29" i="1"/>
  <c r="AQ29" i="1"/>
  <c r="T29" i="1"/>
  <c r="T49" i="1"/>
  <c r="AQ49" i="1"/>
  <c r="Q49" i="1"/>
  <c r="P49" i="1"/>
  <c r="BE49" i="1" s="1"/>
  <c r="O49" i="1"/>
  <c r="BD17" i="1"/>
  <c r="BF17" i="1" s="1"/>
  <c r="Y17" i="1"/>
  <c r="BD31" i="1"/>
  <c r="BF31" i="1" s="1"/>
  <c r="Y31" i="1"/>
  <c r="T33" i="1"/>
  <c r="AQ33" i="1"/>
  <c r="Q33" i="1"/>
  <c r="O33" i="1"/>
  <c r="P33" i="1"/>
  <c r="BE33" i="1" s="1"/>
  <c r="P40" i="1"/>
  <c r="BE40" i="1" s="1"/>
  <c r="BH40" i="1" s="1"/>
  <c r="Q40" i="1"/>
  <c r="O40" i="1"/>
  <c r="Z40" i="1" s="1"/>
  <c r="AA40" i="1" s="1"/>
  <c r="AQ40" i="1"/>
  <c r="T40" i="1"/>
  <c r="BD51" i="1"/>
  <c r="BH51" i="1" s="1"/>
  <c r="Y51" i="1"/>
  <c r="BD85" i="1"/>
  <c r="BF85" i="1" s="1"/>
  <c r="Y85" i="1"/>
  <c r="BD109" i="1"/>
  <c r="Y109" i="1"/>
  <c r="Z56" i="1"/>
  <c r="AA56" i="1" s="1"/>
  <c r="W56" i="1" s="1"/>
  <c r="U56" i="1" s="1"/>
  <c r="X56" i="1" s="1"/>
  <c r="R56" i="1" s="1"/>
  <c r="S56" i="1" s="1"/>
  <c r="BF21" i="1"/>
  <c r="BD19" i="1"/>
  <c r="BH19" i="1" s="1"/>
  <c r="Y19" i="1"/>
  <c r="BD25" i="1"/>
  <c r="BF25" i="1" s="1"/>
  <c r="Y25" i="1"/>
  <c r="AG35" i="1"/>
  <c r="BD44" i="1"/>
  <c r="BF44" i="1" s="1"/>
  <c r="Y44" i="1"/>
  <c r="BF45" i="1"/>
  <c r="Y45" i="1"/>
  <c r="BD45" i="1"/>
  <c r="BF51" i="1"/>
  <c r="W54" i="1"/>
  <c r="U54" i="1" s="1"/>
  <c r="X54" i="1" s="1"/>
  <c r="BD61" i="1"/>
  <c r="BH61" i="1" s="1"/>
  <c r="Y61" i="1"/>
  <c r="BD106" i="1"/>
  <c r="BF106" i="1" s="1"/>
  <c r="Y106" i="1"/>
  <c r="BH35" i="1"/>
  <c r="BD41" i="1"/>
  <c r="BF41" i="1" s="1"/>
  <c r="Y41" i="1"/>
  <c r="BF19" i="1"/>
  <c r="Q21" i="1"/>
  <c r="P21" i="1"/>
  <c r="BE21" i="1" s="1"/>
  <c r="BH21" i="1" s="1"/>
  <c r="T21" i="1"/>
  <c r="O21" i="1"/>
  <c r="AQ21" i="1"/>
  <c r="AQ22" i="1"/>
  <c r="T22" i="1"/>
  <c r="Q22" i="1"/>
  <c r="P22" i="1"/>
  <c r="BE22" i="1" s="1"/>
  <c r="O22" i="1"/>
  <c r="Z22" i="1" s="1"/>
  <c r="AA22" i="1" s="1"/>
  <c r="BD27" i="1"/>
  <c r="BF27" i="1" s="1"/>
  <c r="Y27" i="1"/>
  <c r="BD33" i="1"/>
  <c r="BF33" i="1" s="1"/>
  <c r="Y33" i="1"/>
  <c r="BD39" i="1"/>
  <c r="BF39" i="1" s="1"/>
  <c r="Y39" i="1"/>
  <c r="T41" i="1"/>
  <c r="AQ41" i="1"/>
  <c r="O41" i="1"/>
  <c r="Q41" i="1"/>
  <c r="P41" i="1"/>
  <c r="BE41" i="1" s="1"/>
  <c r="P48" i="1"/>
  <c r="BE48" i="1" s="1"/>
  <c r="BH48" i="1" s="1"/>
  <c r="O48" i="1"/>
  <c r="AQ48" i="1"/>
  <c r="T48" i="1"/>
  <c r="Q48" i="1"/>
  <c r="BD90" i="1"/>
  <c r="BF90" i="1" s="1"/>
  <c r="Y90" i="1"/>
  <c r="T93" i="1"/>
  <c r="Q93" i="1"/>
  <c r="P93" i="1"/>
  <c r="BE93" i="1" s="1"/>
  <c r="T120" i="1"/>
  <c r="Q120" i="1"/>
  <c r="P120" i="1"/>
  <c r="BE120" i="1" s="1"/>
  <c r="BH120" i="1" s="1"/>
  <c r="O120" i="1"/>
  <c r="P60" i="1"/>
  <c r="BE60" i="1" s="1"/>
  <c r="BH60" i="1" s="1"/>
  <c r="AQ60" i="1"/>
  <c r="T60" i="1"/>
  <c r="Z95" i="1"/>
  <c r="AA95" i="1" s="1"/>
  <c r="AQ120" i="1"/>
  <c r="BD121" i="1"/>
  <c r="BD188" i="1"/>
  <c r="BF188" i="1" s="1"/>
  <c r="Y188" i="1"/>
  <c r="O36" i="1"/>
  <c r="Y38" i="1"/>
  <c r="AQ39" i="1"/>
  <c r="O44" i="1"/>
  <c r="Y46" i="1"/>
  <c r="AQ47" i="1"/>
  <c r="O52" i="1"/>
  <c r="Q55" i="1"/>
  <c r="Q59" i="1"/>
  <c r="P59" i="1"/>
  <c r="BE59" i="1" s="1"/>
  <c r="O59" i="1"/>
  <c r="T64" i="1"/>
  <c r="Q64" i="1"/>
  <c r="P64" i="1"/>
  <c r="BE64" i="1" s="1"/>
  <c r="O64" i="1"/>
  <c r="BF65" i="1"/>
  <c r="BD66" i="1"/>
  <c r="BF66" i="1" s="1"/>
  <c r="Y66" i="1"/>
  <c r="BD67" i="1"/>
  <c r="BF67" i="1" s="1"/>
  <c r="Y67" i="1"/>
  <c r="Y71" i="1"/>
  <c r="BF71" i="1"/>
  <c r="T77" i="1"/>
  <c r="Q77" i="1"/>
  <c r="P77" i="1"/>
  <c r="BE77" i="1" s="1"/>
  <c r="BH81" i="1"/>
  <c r="Q91" i="1"/>
  <c r="P91" i="1"/>
  <c r="BE91" i="1" s="1"/>
  <c r="O91" i="1"/>
  <c r="AQ91" i="1"/>
  <c r="O93" i="1"/>
  <c r="T96" i="1"/>
  <c r="Q96" i="1"/>
  <c r="P96" i="1"/>
  <c r="BE96" i="1" s="1"/>
  <c r="O96" i="1"/>
  <c r="BF97" i="1"/>
  <c r="BD98" i="1"/>
  <c r="BF98" i="1" s="1"/>
  <c r="Y98" i="1"/>
  <c r="BD99" i="1"/>
  <c r="BF99" i="1" s="1"/>
  <c r="Y99" i="1"/>
  <c r="BD104" i="1"/>
  <c r="BF104" i="1" s="1"/>
  <c r="Y104" i="1"/>
  <c r="T112" i="1"/>
  <c r="Q112" i="1"/>
  <c r="P112" i="1"/>
  <c r="BE112" i="1" s="1"/>
  <c r="O112" i="1"/>
  <c r="Q118" i="1"/>
  <c r="P118" i="1"/>
  <c r="BE118" i="1" s="1"/>
  <c r="BH118" i="1" s="1"/>
  <c r="O118" i="1"/>
  <c r="AQ118" i="1"/>
  <c r="BH119" i="1"/>
  <c r="Q123" i="1"/>
  <c r="P123" i="1"/>
  <c r="BE123" i="1" s="1"/>
  <c r="O123" i="1"/>
  <c r="AQ123" i="1"/>
  <c r="AQ130" i="1"/>
  <c r="T130" i="1"/>
  <c r="Q130" i="1"/>
  <c r="BD145" i="1"/>
  <c r="BF145" i="1" s="1"/>
  <c r="Y145" i="1"/>
  <c r="T148" i="1"/>
  <c r="Q148" i="1"/>
  <c r="P148" i="1"/>
  <c r="BE148" i="1" s="1"/>
  <c r="BH148" i="1" s="1"/>
  <c r="O148" i="1"/>
  <c r="AQ148" i="1"/>
  <c r="AG150" i="1"/>
  <c r="BD150" i="1"/>
  <c r="BF150" i="1" s="1"/>
  <c r="Y150" i="1"/>
  <c r="Q151" i="1"/>
  <c r="P151" i="1"/>
  <c r="BE151" i="1" s="1"/>
  <c r="BH151" i="1" s="1"/>
  <c r="O151" i="1"/>
  <c r="AQ151" i="1"/>
  <c r="Q165" i="1"/>
  <c r="P165" i="1"/>
  <c r="BE165" i="1" s="1"/>
  <c r="BH165" i="1" s="1"/>
  <c r="O165" i="1"/>
  <c r="AQ165" i="1"/>
  <c r="T165" i="1"/>
  <c r="P180" i="1"/>
  <c r="BE180" i="1" s="1"/>
  <c r="O180" i="1"/>
  <c r="AQ180" i="1"/>
  <c r="T180" i="1"/>
  <c r="Q126" i="1"/>
  <c r="P126" i="1"/>
  <c r="BE126" i="1" s="1"/>
  <c r="BH126" i="1" s="1"/>
  <c r="O126" i="1"/>
  <c r="AQ126" i="1"/>
  <c r="AQ44" i="1"/>
  <c r="BD74" i="1"/>
  <c r="BF74" i="1" s="1"/>
  <c r="Y74" i="1"/>
  <c r="T117" i="1"/>
  <c r="Q117" i="1"/>
  <c r="P117" i="1"/>
  <c r="BE117" i="1" s="1"/>
  <c r="BH117" i="1" s="1"/>
  <c r="O28" i="1"/>
  <c r="Y30" i="1"/>
  <c r="AQ31" i="1"/>
  <c r="AQ18" i="1"/>
  <c r="P20" i="1"/>
  <c r="BE20" i="1" s="1"/>
  <c r="BH20" i="1" s="1"/>
  <c r="O23" i="1"/>
  <c r="AQ26" i="1"/>
  <c r="P28" i="1"/>
  <c r="BE28" i="1" s="1"/>
  <c r="BH28" i="1" s="1"/>
  <c r="O31" i="1"/>
  <c r="AQ34" i="1"/>
  <c r="P36" i="1"/>
  <c r="BE36" i="1" s="1"/>
  <c r="O39" i="1"/>
  <c r="AQ42" i="1"/>
  <c r="P44" i="1"/>
  <c r="BE44" i="1" s="1"/>
  <c r="BH44" i="1" s="1"/>
  <c r="O47" i="1"/>
  <c r="AQ50" i="1"/>
  <c r="P52" i="1"/>
  <c r="BE52" i="1" s="1"/>
  <c r="BH52" i="1" s="1"/>
  <c r="O53" i="1"/>
  <c r="AH54" i="1"/>
  <c r="AG54" i="1"/>
  <c r="BD54" i="1"/>
  <c r="BF54" i="1" s="1"/>
  <c r="AG56" i="1"/>
  <c r="AQ59" i="1"/>
  <c r="O60" i="1"/>
  <c r="Z60" i="1" s="1"/>
  <c r="AA60" i="1" s="1"/>
  <c r="Y63" i="1"/>
  <c r="BF63" i="1"/>
  <c r="AQ64" i="1"/>
  <c r="BD65" i="1"/>
  <c r="T69" i="1"/>
  <c r="Q69" i="1"/>
  <c r="P69" i="1"/>
  <c r="BE69" i="1" s="1"/>
  <c r="BH69" i="1" s="1"/>
  <c r="BH73" i="1"/>
  <c r="Q83" i="1"/>
  <c r="P83" i="1"/>
  <c r="BE83" i="1" s="1"/>
  <c r="O83" i="1"/>
  <c r="AQ83" i="1"/>
  <c r="P92" i="1"/>
  <c r="BE92" i="1" s="1"/>
  <c r="BH92" i="1" s="1"/>
  <c r="O92" i="1"/>
  <c r="Z92" i="1" s="1"/>
  <c r="AA92" i="1" s="1"/>
  <c r="AQ92" i="1"/>
  <c r="T92" i="1"/>
  <c r="W95" i="1"/>
  <c r="U95" i="1" s="1"/>
  <c r="X95" i="1" s="1"/>
  <c r="R95" i="1" s="1"/>
  <c r="S95" i="1" s="1"/>
  <c r="BF95" i="1"/>
  <c r="AQ96" i="1"/>
  <c r="BD97" i="1"/>
  <c r="T101" i="1"/>
  <c r="Q101" i="1"/>
  <c r="P101" i="1"/>
  <c r="BE101" i="1" s="1"/>
  <c r="BH101" i="1" s="1"/>
  <c r="Y103" i="1"/>
  <c r="BD107" i="1"/>
  <c r="BF107" i="1" s="1"/>
  <c r="Y107" i="1"/>
  <c r="T109" i="1"/>
  <c r="Q109" i="1"/>
  <c r="P109" i="1"/>
  <c r="BE109" i="1" s="1"/>
  <c r="BH109" i="1" s="1"/>
  <c r="BF111" i="1"/>
  <c r="AQ112" i="1"/>
  <c r="O117" i="1"/>
  <c r="BF117" i="1"/>
  <c r="P124" i="1"/>
  <c r="BE124" i="1" s="1"/>
  <c r="BH124" i="1" s="1"/>
  <c r="O124" i="1"/>
  <c r="AQ124" i="1"/>
  <c r="T124" i="1"/>
  <c r="P130" i="1"/>
  <c r="BE130" i="1" s="1"/>
  <c r="BH136" i="1"/>
  <c r="Y157" i="1"/>
  <c r="BD157" i="1"/>
  <c r="BH171" i="1"/>
  <c r="T172" i="1"/>
  <c r="Q172" i="1"/>
  <c r="P172" i="1"/>
  <c r="BE172" i="1" s="1"/>
  <c r="O172" i="1"/>
  <c r="Q180" i="1"/>
  <c r="Z181" i="1"/>
  <c r="AA181" i="1" s="1"/>
  <c r="Z197" i="1"/>
  <c r="AA197" i="1" s="1"/>
  <c r="Z198" i="1"/>
  <c r="AA198" i="1" s="1"/>
  <c r="O63" i="1"/>
  <c r="AQ63" i="1"/>
  <c r="T63" i="1"/>
  <c r="T80" i="1"/>
  <c r="Q80" i="1"/>
  <c r="P80" i="1"/>
  <c r="BE80" i="1" s="1"/>
  <c r="BH80" i="1" s="1"/>
  <c r="O80" i="1"/>
  <c r="AQ106" i="1"/>
  <c r="T106" i="1"/>
  <c r="Q106" i="1"/>
  <c r="Y79" i="1"/>
  <c r="BD114" i="1"/>
  <c r="BF114" i="1" s="1"/>
  <c r="Y114" i="1"/>
  <c r="BF119" i="1"/>
  <c r="Y134" i="1"/>
  <c r="AQ23" i="1"/>
  <c r="O18" i="1"/>
  <c r="Q20" i="1"/>
  <c r="BD22" i="1"/>
  <c r="BF22" i="1" s="1"/>
  <c r="P23" i="1"/>
  <c r="BE23" i="1" s="1"/>
  <c r="BH23" i="1" s="1"/>
  <c r="O26" i="1"/>
  <c r="Z26" i="1" s="1"/>
  <c r="AA26" i="1" s="1"/>
  <c r="Q28" i="1"/>
  <c r="P31" i="1"/>
  <c r="BE31" i="1" s="1"/>
  <c r="BH31" i="1" s="1"/>
  <c r="O34" i="1"/>
  <c r="Z34" i="1" s="1"/>
  <c r="AA34" i="1" s="1"/>
  <c r="Q36" i="1"/>
  <c r="P39" i="1"/>
  <c r="BE39" i="1" s="1"/>
  <c r="BH39" i="1" s="1"/>
  <c r="O42" i="1"/>
  <c r="Z42" i="1" s="1"/>
  <c r="AA42" i="1" s="1"/>
  <c r="Q44" i="1"/>
  <c r="P47" i="1"/>
  <c r="BE47" i="1" s="1"/>
  <c r="BH47" i="1" s="1"/>
  <c r="O50" i="1"/>
  <c r="Q52" i="1"/>
  <c r="Y52" i="1"/>
  <c r="T55" i="1"/>
  <c r="AH56" i="1"/>
  <c r="BF57" i="1"/>
  <c r="Q60" i="1"/>
  <c r="BF60" i="1"/>
  <c r="BH65" i="1"/>
  <c r="Q75" i="1"/>
  <c r="P75" i="1"/>
  <c r="BE75" i="1" s="1"/>
  <c r="O75" i="1"/>
  <c r="AQ75" i="1"/>
  <c r="O77" i="1"/>
  <c r="P84" i="1"/>
  <c r="BE84" i="1" s="1"/>
  <c r="BH84" i="1" s="1"/>
  <c r="O84" i="1"/>
  <c r="Z84" i="1" s="1"/>
  <c r="AA84" i="1" s="1"/>
  <c r="AQ84" i="1"/>
  <c r="T84" i="1"/>
  <c r="AQ90" i="1"/>
  <c r="T90" i="1"/>
  <c r="Q90" i="1"/>
  <c r="BD93" i="1"/>
  <c r="BF93" i="1" s="1"/>
  <c r="Y93" i="1"/>
  <c r="BH95" i="1"/>
  <c r="BH97" i="1"/>
  <c r="T104" i="1"/>
  <c r="Q104" i="1"/>
  <c r="P104" i="1"/>
  <c r="BE104" i="1" s="1"/>
  <c r="BH104" i="1" s="1"/>
  <c r="O104" i="1"/>
  <c r="Q110" i="1"/>
  <c r="P110" i="1"/>
  <c r="BE110" i="1" s="1"/>
  <c r="BH110" i="1" s="1"/>
  <c r="O110" i="1"/>
  <c r="AQ110" i="1"/>
  <c r="BH111" i="1"/>
  <c r="Q115" i="1"/>
  <c r="P115" i="1"/>
  <c r="BE115" i="1" s="1"/>
  <c r="O115" i="1"/>
  <c r="AQ115" i="1"/>
  <c r="AQ122" i="1"/>
  <c r="T122" i="1"/>
  <c r="Q122" i="1"/>
  <c r="BD128" i="1"/>
  <c r="BF128" i="1" s="1"/>
  <c r="Y128" i="1"/>
  <c r="W144" i="1"/>
  <c r="U144" i="1" s="1"/>
  <c r="X144" i="1" s="1"/>
  <c r="R144" i="1" s="1"/>
  <c r="S144" i="1" s="1"/>
  <c r="AG144" i="1"/>
  <c r="T151" i="1"/>
  <c r="Z152" i="1"/>
  <c r="AA152" i="1" s="1"/>
  <c r="BD153" i="1"/>
  <c r="BF153" i="1" s="1"/>
  <c r="Y153" i="1"/>
  <c r="BF157" i="1"/>
  <c r="T161" i="1"/>
  <c r="Q161" i="1"/>
  <c r="P161" i="1"/>
  <c r="BE161" i="1" s="1"/>
  <c r="O161" i="1"/>
  <c r="Z168" i="1"/>
  <c r="AA168" i="1" s="1"/>
  <c r="AQ172" i="1"/>
  <c r="AQ174" i="1"/>
  <c r="T174" i="1"/>
  <c r="Q174" i="1"/>
  <c r="AG176" i="1"/>
  <c r="AG179" i="1"/>
  <c r="Z179" i="1"/>
  <c r="AA179" i="1" s="1"/>
  <c r="BD112" i="1"/>
  <c r="BF112" i="1" s="1"/>
  <c r="Y112" i="1"/>
  <c r="BD166" i="1"/>
  <c r="BF166" i="1" s="1"/>
  <c r="Y166" i="1"/>
  <c r="AQ28" i="1"/>
  <c r="T85" i="1"/>
  <c r="Q85" i="1"/>
  <c r="P85" i="1"/>
  <c r="BE85" i="1" s="1"/>
  <c r="BD115" i="1"/>
  <c r="BF115" i="1" s="1"/>
  <c r="Y115" i="1"/>
  <c r="Z126" i="1"/>
  <c r="AA126" i="1" s="1"/>
  <c r="P132" i="1"/>
  <c r="BE132" i="1" s="1"/>
  <c r="BH132" i="1" s="1"/>
  <c r="O132" i="1"/>
  <c r="AQ132" i="1"/>
  <c r="T132" i="1"/>
  <c r="O20" i="1"/>
  <c r="P18" i="1"/>
  <c r="BE18" i="1" s="1"/>
  <c r="BH18" i="1" s="1"/>
  <c r="P26" i="1"/>
  <c r="BE26" i="1" s="1"/>
  <c r="BH26" i="1" s="1"/>
  <c r="P34" i="1"/>
  <c r="BE34" i="1" s="1"/>
  <c r="BH34" i="1" s="1"/>
  <c r="P42" i="1"/>
  <c r="BE42" i="1" s="1"/>
  <c r="BH42" i="1" s="1"/>
  <c r="P50" i="1"/>
  <c r="BE50" i="1" s="1"/>
  <c r="BH50" i="1" s="1"/>
  <c r="AG55" i="1"/>
  <c r="BR55" i="1"/>
  <c r="T56" i="1"/>
  <c r="P56" i="1"/>
  <c r="BE56" i="1" s="1"/>
  <c r="BH56" i="1" s="1"/>
  <c r="BD57" i="1"/>
  <c r="BH57" i="1" s="1"/>
  <c r="AG58" i="1"/>
  <c r="Q67" i="1"/>
  <c r="P67" i="1"/>
  <c r="BE67" i="1" s="1"/>
  <c r="BH67" i="1" s="1"/>
  <c r="O67" i="1"/>
  <c r="AQ67" i="1"/>
  <c r="BF69" i="1"/>
  <c r="P76" i="1"/>
  <c r="BE76" i="1" s="1"/>
  <c r="BH76" i="1" s="1"/>
  <c r="O76" i="1"/>
  <c r="AQ76" i="1"/>
  <c r="T76" i="1"/>
  <c r="AQ82" i="1"/>
  <c r="T82" i="1"/>
  <c r="Q82" i="1"/>
  <c r="O87" i="1"/>
  <c r="AQ87" i="1"/>
  <c r="T87" i="1"/>
  <c r="BD88" i="1"/>
  <c r="BF88" i="1" s="1"/>
  <c r="Y88" i="1"/>
  <c r="P90" i="1"/>
  <c r="BE90" i="1" s="1"/>
  <c r="AC93" i="1"/>
  <c r="Q99" i="1"/>
  <c r="P99" i="1"/>
  <c r="BE99" i="1" s="1"/>
  <c r="BH99" i="1" s="1"/>
  <c r="O99" i="1"/>
  <c r="AQ99" i="1"/>
  <c r="BF101" i="1"/>
  <c r="BF103" i="1"/>
  <c r="AQ104" i="1"/>
  <c r="BF109" i="1"/>
  <c r="P116" i="1"/>
  <c r="BE116" i="1" s="1"/>
  <c r="BH116" i="1" s="1"/>
  <c r="O116" i="1"/>
  <c r="AQ116" i="1"/>
  <c r="T116" i="1"/>
  <c r="P122" i="1"/>
  <c r="BE122" i="1" s="1"/>
  <c r="BH122" i="1" s="1"/>
  <c r="Y127" i="1"/>
  <c r="BD131" i="1"/>
  <c r="BF131" i="1" s="1"/>
  <c r="Y131" i="1"/>
  <c r="T134" i="1"/>
  <c r="Q134" i="1"/>
  <c r="AQ134" i="1"/>
  <c r="P134" i="1"/>
  <c r="BE134" i="1" s="1"/>
  <c r="BH134" i="1" s="1"/>
  <c r="BD137" i="1"/>
  <c r="BF137" i="1" s="1"/>
  <c r="Y137" i="1"/>
  <c r="AG153" i="1"/>
  <c r="BD158" i="1"/>
  <c r="BF158" i="1" s="1"/>
  <c r="Y158" i="1"/>
  <c r="BD167" i="1"/>
  <c r="BF167" i="1" s="1"/>
  <c r="Y167" i="1"/>
  <c r="BD169" i="1"/>
  <c r="BF169" i="1" s="1"/>
  <c r="Y169" i="1"/>
  <c r="BD59" i="1"/>
  <c r="BF59" i="1" s="1"/>
  <c r="Y59" i="1"/>
  <c r="Q63" i="1"/>
  <c r="AH126" i="1"/>
  <c r="Q131" i="1"/>
  <c r="P131" i="1"/>
  <c r="BE131" i="1" s="1"/>
  <c r="BH131" i="1" s="1"/>
  <c r="O131" i="1"/>
  <c r="AQ131" i="1"/>
  <c r="BH174" i="1"/>
  <c r="AQ36" i="1"/>
  <c r="T72" i="1"/>
  <c r="Q72" i="1"/>
  <c r="P72" i="1"/>
  <c r="BE72" i="1" s="1"/>
  <c r="O72" i="1"/>
  <c r="P106" i="1"/>
  <c r="BE106" i="1" s="1"/>
  <c r="BH106" i="1" s="1"/>
  <c r="BD139" i="1"/>
  <c r="BH139" i="1" s="1"/>
  <c r="Y139" i="1"/>
  <c r="Q184" i="1"/>
  <c r="AQ184" i="1"/>
  <c r="P184" i="1"/>
  <c r="BE184" i="1" s="1"/>
  <c r="O184" i="1"/>
  <c r="T184" i="1"/>
  <c r="P54" i="1"/>
  <c r="BE54" i="1" s="1"/>
  <c r="BH54" i="1" s="1"/>
  <c r="AQ54" i="1"/>
  <c r="AQ58" i="1"/>
  <c r="T58" i="1"/>
  <c r="P68" i="1"/>
  <c r="BE68" i="1" s="1"/>
  <c r="BH68" i="1" s="1"/>
  <c r="O68" i="1"/>
  <c r="AQ68" i="1"/>
  <c r="T68" i="1"/>
  <c r="BH71" i="1"/>
  <c r="AQ74" i="1"/>
  <c r="T74" i="1"/>
  <c r="Q74" i="1"/>
  <c r="BD77" i="1"/>
  <c r="BF77" i="1" s="1"/>
  <c r="Y77" i="1"/>
  <c r="O79" i="1"/>
  <c r="AQ79" i="1"/>
  <c r="T79" i="1"/>
  <c r="BD80" i="1"/>
  <c r="BF80" i="1" s="1"/>
  <c r="Y80" i="1"/>
  <c r="P100" i="1"/>
  <c r="BE100" i="1" s="1"/>
  <c r="BH100" i="1" s="1"/>
  <c r="O100" i="1"/>
  <c r="Z100" i="1" s="1"/>
  <c r="AA100" i="1" s="1"/>
  <c r="AQ100" i="1"/>
  <c r="T100" i="1"/>
  <c r="Q107" i="1"/>
  <c r="P107" i="1"/>
  <c r="BE107" i="1" s="1"/>
  <c r="BH107" i="1" s="1"/>
  <c r="O107" i="1"/>
  <c r="AQ107" i="1"/>
  <c r="AQ114" i="1"/>
  <c r="T114" i="1"/>
  <c r="Q114" i="1"/>
  <c r="BD120" i="1"/>
  <c r="BF120" i="1" s="1"/>
  <c r="Y120" i="1"/>
  <c r="T128" i="1"/>
  <c r="Q128" i="1"/>
  <c r="P128" i="1"/>
  <c r="BE128" i="1" s="1"/>
  <c r="BH128" i="1" s="1"/>
  <c r="O128" i="1"/>
  <c r="AG134" i="1"/>
  <c r="BF160" i="1"/>
  <c r="BD160" i="1"/>
  <c r="Y160" i="1"/>
  <c r="BD161" i="1"/>
  <c r="BF161" i="1" s="1"/>
  <c r="Y161" i="1"/>
  <c r="BD174" i="1"/>
  <c r="Y174" i="1"/>
  <c r="P186" i="1"/>
  <c r="BE186" i="1" s="1"/>
  <c r="BH186" i="1" s="1"/>
  <c r="O186" i="1"/>
  <c r="T186" i="1"/>
  <c r="AQ186" i="1"/>
  <c r="BF53" i="1"/>
  <c r="Z58" i="1"/>
  <c r="AA58" i="1" s="1"/>
  <c r="BD64" i="1"/>
  <c r="BF64" i="1" s="1"/>
  <c r="Y64" i="1"/>
  <c r="BD82" i="1"/>
  <c r="Y82" i="1"/>
  <c r="BD83" i="1"/>
  <c r="BF83" i="1" s="1"/>
  <c r="Y83" i="1"/>
  <c r="BD96" i="1"/>
  <c r="BF96" i="1" s="1"/>
  <c r="Y96" i="1"/>
  <c r="BF121" i="1"/>
  <c r="T131" i="1"/>
  <c r="Z144" i="1"/>
  <c r="AA144" i="1" s="1"/>
  <c r="AQ20" i="1"/>
  <c r="P55" i="1"/>
  <c r="BE55" i="1" s="1"/>
  <c r="BD75" i="1"/>
  <c r="BF75" i="1" s="1"/>
  <c r="Y75" i="1"/>
  <c r="BF79" i="1"/>
  <c r="BH89" i="1"/>
  <c r="Z111" i="1"/>
  <c r="AA111" i="1" s="1"/>
  <c r="BH121" i="1"/>
  <c r="T52" i="1"/>
  <c r="Q54" i="1"/>
  <c r="AC61" i="1"/>
  <c r="P63" i="1"/>
  <c r="BE63" i="1" s="1"/>
  <c r="BH63" i="1" s="1"/>
  <c r="AQ66" i="1"/>
  <c r="T66" i="1"/>
  <c r="Q66" i="1"/>
  <c r="O71" i="1"/>
  <c r="AQ71" i="1"/>
  <c r="T71" i="1"/>
  <c r="BD72" i="1"/>
  <c r="BF72" i="1" s="1"/>
  <c r="Y72" i="1"/>
  <c r="P74" i="1"/>
  <c r="BE74" i="1" s="1"/>
  <c r="BH74" i="1" s="1"/>
  <c r="AC77" i="1"/>
  <c r="BR87" i="1"/>
  <c r="T88" i="1"/>
  <c r="Q88" i="1"/>
  <c r="P88" i="1"/>
  <c r="BE88" i="1" s="1"/>
  <c r="BH88" i="1" s="1"/>
  <c r="O88" i="1"/>
  <c r="BF89" i="1"/>
  <c r="BD91" i="1"/>
  <c r="BF91" i="1" s="1"/>
  <c r="Y91" i="1"/>
  <c r="AQ93" i="1"/>
  <c r="AQ98" i="1"/>
  <c r="T98" i="1"/>
  <c r="Q98" i="1"/>
  <c r="AG103" i="1"/>
  <c r="P108" i="1"/>
  <c r="BE108" i="1" s="1"/>
  <c r="BH108" i="1" s="1"/>
  <c r="O108" i="1"/>
  <c r="Z108" i="1" s="1"/>
  <c r="AA108" i="1" s="1"/>
  <c r="AQ108" i="1"/>
  <c r="T108" i="1"/>
  <c r="P114" i="1"/>
  <c r="BE114" i="1" s="1"/>
  <c r="BH114" i="1" s="1"/>
  <c r="Y119" i="1"/>
  <c r="BD123" i="1"/>
  <c r="BF123" i="1" s="1"/>
  <c r="Y123" i="1"/>
  <c r="T125" i="1"/>
  <c r="Q125" i="1"/>
  <c r="P125" i="1"/>
  <c r="BE125" i="1" s="1"/>
  <c r="T126" i="1"/>
  <c r="BF127" i="1"/>
  <c r="AQ128" i="1"/>
  <c r="BD140" i="1"/>
  <c r="BF140" i="1" s="1"/>
  <c r="Y140" i="1"/>
  <c r="P141" i="1"/>
  <c r="BE141" i="1" s="1"/>
  <c r="BH141" i="1" s="1"/>
  <c r="O141" i="1"/>
  <c r="AQ141" i="1"/>
  <c r="T141" i="1"/>
  <c r="Q141" i="1"/>
  <c r="Z149" i="1"/>
  <c r="AA149" i="1" s="1"/>
  <c r="AQ150" i="1"/>
  <c r="T150" i="1"/>
  <c r="Q150" i="1"/>
  <c r="P150" i="1"/>
  <c r="BE150" i="1" s="1"/>
  <c r="BH150" i="1" s="1"/>
  <c r="AG174" i="1"/>
  <c r="AH187" i="1"/>
  <c r="AG212" i="1"/>
  <c r="Q140" i="1"/>
  <c r="P140" i="1"/>
  <c r="BE140" i="1" s="1"/>
  <c r="O140" i="1"/>
  <c r="BD142" i="1"/>
  <c r="BF142" i="1" s="1"/>
  <c r="Y142" i="1"/>
  <c r="BD143" i="1"/>
  <c r="BF143" i="1" s="1"/>
  <c r="Y143" i="1"/>
  <c r="O155" i="1"/>
  <c r="AQ155" i="1"/>
  <c r="T155" i="1"/>
  <c r="BD156" i="1"/>
  <c r="BF156" i="1" s="1"/>
  <c r="Y156" i="1"/>
  <c r="Q159" i="1"/>
  <c r="P159" i="1"/>
  <c r="BE159" i="1" s="1"/>
  <c r="O159" i="1"/>
  <c r="AQ159" i="1"/>
  <c r="BH160" i="1"/>
  <c r="Q173" i="1"/>
  <c r="P173" i="1"/>
  <c r="BE173" i="1" s="1"/>
  <c r="BH173" i="1" s="1"/>
  <c r="O173" i="1"/>
  <c r="AQ173" i="1"/>
  <c r="T173" i="1"/>
  <c r="BF174" i="1"/>
  <c r="Y176" i="1"/>
  <c r="AQ185" i="1"/>
  <c r="T185" i="1"/>
  <c r="Q185" i="1"/>
  <c r="P185" i="1"/>
  <c r="BE185" i="1" s="1"/>
  <c r="BH185" i="1" s="1"/>
  <c r="O185" i="1"/>
  <c r="AQ62" i="1"/>
  <c r="AQ70" i="1"/>
  <c r="AQ78" i="1"/>
  <c r="AQ86" i="1"/>
  <c r="AQ94" i="1"/>
  <c r="AQ102" i="1"/>
  <c r="Y133" i="1"/>
  <c r="Q135" i="1"/>
  <c r="O135" i="1"/>
  <c r="T137" i="1"/>
  <c r="Q137" i="1"/>
  <c r="Q138" i="1"/>
  <c r="P138" i="1"/>
  <c r="BE138" i="1" s="1"/>
  <c r="BH138" i="1" s="1"/>
  <c r="O138" i="1"/>
  <c r="AQ138" i="1"/>
  <c r="AQ139" i="1"/>
  <c r="T139" i="1"/>
  <c r="AQ140" i="1"/>
  <c r="BF141" i="1"/>
  <c r="AC142" i="1"/>
  <c r="Q149" i="1"/>
  <c r="P149" i="1"/>
  <c r="BE149" i="1" s="1"/>
  <c r="O149" i="1"/>
  <c r="AQ149" i="1"/>
  <c r="T149" i="1"/>
  <c r="W152" i="1"/>
  <c r="U152" i="1" s="1"/>
  <c r="X152" i="1" s="1"/>
  <c r="R152" i="1" s="1"/>
  <c r="S152" i="1" s="1"/>
  <c r="BF165" i="1"/>
  <c r="AC166" i="1"/>
  <c r="T169" i="1"/>
  <c r="Q169" i="1"/>
  <c r="P169" i="1"/>
  <c r="BE169" i="1" s="1"/>
  <c r="BH169" i="1" s="1"/>
  <c r="BD175" i="1"/>
  <c r="BF175" i="1" s="1"/>
  <c r="Y175" i="1"/>
  <c r="T182" i="1"/>
  <c r="Q182" i="1"/>
  <c r="P182" i="1"/>
  <c r="BE182" i="1" s="1"/>
  <c r="O182" i="1"/>
  <c r="T183" i="1"/>
  <c r="Q183" i="1"/>
  <c r="AQ183" i="1"/>
  <c r="P183" i="1"/>
  <c r="BE183" i="1" s="1"/>
  <c r="O183" i="1"/>
  <c r="Y184" i="1"/>
  <c r="BD184" i="1"/>
  <c r="BF184" i="1" s="1"/>
  <c r="BF186" i="1"/>
  <c r="BH188" i="1"/>
  <c r="BD238" i="1"/>
  <c r="BF238" i="1" s="1"/>
  <c r="Y238" i="1"/>
  <c r="O62" i="1"/>
  <c r="O70" i="1"/>
  <c r="O78" i="1"/>
  <c r="Z78" i="1" s="1"/>
  <c r="AA78" i="1" s="1"/>
  <c r="O86" i="1"/>
  <c r="O94" i="1"/>
  <c r="Z94" i="1" s="1"/>
  <c r="AA94" i="1" s="1"/>
  <c r="O102" i="1"/>
  <c r="Z102" i="1" s="1"/>
  <c r="AA102" i="1" s="1"/>
  <c r="BF133" i="1"/>
  <c r="T145" i="1"/>
  <c r="Q145" i="1"/>
  <c r="P145" i="1"/>
  <c r="BE145" i="1" s="1"/>
  <c r="BH145" i="1" s="1"/>
  <c r="T156" i="1"/>
  <c r="Q156" i="1"/>
  <c r="P156" i="1"/>
  <c r="BE156" i="1" s="1"/>
  <c r="BH156" i="1" s="1"/>
  <c r="O156" i="1"/>
  <c r="AQ158" i="1"/>
  <c r="T158" i="1"/>
  <c r="Q158" i="1"/>
  <c r="O163" i="1"/>
  <c r="Z163" i="1" s="1"/>
  <c r="AA163" i="1" s="1"/>
  <c r="AQ163" i="1"/>
  <c r="T163" i="1"/>
  <c r="BD164" i="1"/>
  <c r="BF164" i="1" s="1"/>
  <c r="Y164" i="1"/>
  <c r="Q167" i="1"/>
  <c r="P167" i="1"/>
  <c r="BE167" i="1" s="1"/>
  <c r="BH167" i="1" s="1"/>
  <c r="O167" i="1"/>
  <c r="AQ167" i="1"/>
  <c r="AH181" i="1"/>
  <c r="BD186" i="1"/>
  <c r="Y186" i="1"/>
  <c r="AG193" i="1"/>
  <c r="Q197" i="1"/>
  <c r="P197" i="1"/>
  <c r="BE197" i="1" s="1"/>
  <c r="T197" i="1"/>
  <c r="AQ197" i="1"/>
  <c r="O197" i="1"/>
  <c r="BH204" i="1"/>
  <c r="O57" i="1"/>
  <c r="P62" i="1"/>
  <c r="BE62" i="1" s="1"/>
  <c r="BH62" i="1" s="1"/>
  <c r="O65" i="1"/>
  <c r="P70" i="1"/>
  <c r="BE70" i="1" s="1"/>
  <c r="BH70" i="1" s="1"/>
  <c r="O73" i="1"/>
  <c r="P78" i="1"/>
  <c r="BE78" i="1" s="1"/>
  <c r="BH78" i="1" s="1"/>
  <c r="O81" i="1"/>
  <c r="P86" i="1"/>
  <c r="BE86" i="1" s="1"/>
  <c r="BH86" i="1" s="1"/>
  <c r="O89" i="1"/>
  <c r="Z89" i="1" s="1"/>
  <c r="AA89" i="1" s="1"/>
  <c r="P94" i="1"/>
  <c r="BE94" i="1" s="1"/>
  <c r="BH94" i="1" s="1"/>
  <c r="O97" i="1"/>
  <c r="P102" i="1"/>
  <c r="BE102" i="1" s="1"/>
  <c r="BH102" i="1" s="1"/>
  <c r="O105" i="1"/>
  <c r="O113" i="1"/>
  <c r="O121" i="1"/>
  <c r="O129" i="1"/>
  <c r="Z129" i="1" s="1"/>
  <c r="AA129" i="1" s="1"/>
  <c r="P135" i="1"/>
  <c r="BE135" i="1" s="1"/>
  <c r="BH135" i="1" s="1"/>
  <c r="O139" i="1"/>
  <c r="Q143" i="1"/>
  <c r="P143" i="1"/>
  <c r="BE143" i="1" s="1"/>
  <c r="BH143" i="1" s="1"/>
  <c r="O143" i="1"/>
  <c r="AQ143" i="1"/>
  <c r="BH144" i="1"/>
  <c r="BD151" i="1"/>
  <c r="BF151" i="1" s="1"/>
  <c r="Y151" i="1"/>
  <c r="AQ156" i="1"/>
  <c r="P158" i="1"/>
  <c r="BE158" i="1" s="1"/>
  <c r="O169" i="1"/>
  <c r="BF173" i="1"/>
  <c r="AC174" i="1"/>
  <c r="BF176" i="1"/>
  <c r="T177" i="1"/>
  <c r="Q177" i="1"/>
  <c r="P177" i="1"/>
  <c r="BE177" i="1" s="1"/>
  <c r="BH177" i="1" s="1"/>
  <c r="BH179" i="1"/>
  <c r="BR196" i="1"/>
  <c r="AQ199" i="1"/>
  <c r="P199" i="1"/>
  <c r="BE199" i="1" s="1"/>
  <c r="Q199" i="1"/>
  <c r="T199" i="1"/>
  <c r="O199" i="1"/>
  <c r="O136" i="1"/>
  <c r="Z136" i="1" s="1"/>
  <c r="AA136" i="1" s="1"/>
  <c r="AQ136" i="1"/>
  <c r="T136" i="1"/>
  <c r="AQ142" i="1"/>
  <c r="T142" i="1"/>
  <c r="Q142" i="1"/>
  <c r="O145" i="1"/>
  <c r="BH147" i="1"/>
  <c r="Q157" i="1"/>
  <c r="P157" i="1"/>
  <c r="BE157" i="1" s="1"/>
  <c r="BH157" i="1" s="1"/>
  <c r="O157" i="1"/>
  <c r="AQ157" i="1"/>
  <c r="T157" i="1"/>
  <c r="T164" i="1"/>
  <c r="Q164" i="1"/>
  <c r="P164" i="1"/>
  <c r="BE164" i="1" s="1"/>
  <c r="BH164" i="1" s="1"/>
  <c r="O164" i="1"/>
  <c r="AQ166" i="1"/>
  <c r="T166" i="1"/>
  <c r="Q166" i="1"/>
  <c r="O171" i="1"/>
  <c r="AQ171" i="1"/>
  <c r="T171" i="1"/>
  <c r="BD172" i="1"/>
  <c r="BF172" i="1" s="1"/>
  <c r="Y172" i="1"/>
  <c r="Q175" i="1"/>
  <c r="P175" i="1"/>
  <c r="BE175" i="1" s="1"/>
  <c r="O175" i="1"/>
  <c r="AQ175" i="1"/>
  <c r="BH176" i="1"/>
  <c r="BD180" i="1"/>
  <c r="BF180" i="1" s="1"/>
  <c r="Y180" i="1"/>
  <c r="Y183" i="1"/>
  <c r="BD183" i="1"/>
  <c r="BF183" i="1" s="1"/>
  <c r="BD193" i="1"/>
  <c r="BF193" i="1" s="1"/>
  <c r="Y193" i="1"/>
  <c r="T135" i="1"/>
  <c r="P137" i="1"/>
  <c r="BE137" i="1" s="1"/>
  <c r="BH137" i="1" s="1"/>
  <c r="T138" i="1"/>
  <c r="Q139" i="1"/>
  <c r="P142" i="1"/>
  <c r="BE142" i="1" s="1"/>
  <c r="BH142" i="1" s="1"/>
  <c r="O147" i="1"/>
  <c r="Z147" i="1" s="1"/>
  <c r="AA147" i="1" s="1"/>
  <c r="AQ147" i="1"/>
  <c r="T147" i="1"/>
  <c r="BD148" i="1"/>
  <c r="BF148" i="1" s="1"/>
  <c r="Y148" i="1"/>
  <c r="BD149" i="1"/>
  <c r="BF149" i="1" s="1"/>
  <c r="T153" i="1"/>
  <c r="Q153" i="1"/>
  <c r="P153" i="1"/>
  <c r="BE153" i="1" s="1"/>
  <c r="BH153" i="1" s="1"/>
  <c r="BD159" i="1"/>
  <c r="BF159" i="1" s="1"/>
  <c r="Y159" i="1"/>
  <c r="AQ164" i="1"/>
  <c r="P166" i="1"/>
  <c r="BE166" i="1" s="1"/>
  <c r="W168" i="1"/>
  <c r="U168" i="1" s="1"/>
  <c r="X168" i="1" s="1"/>
  <c r="R168" i="1" s="1"/>
  <c r="S168" i="1" s="1"/>
  <c r="O177" i="1"/>
  <c r="BF177" i="1"/>
  <c r="Z187" i="1"/>
  <c r="AA187" i="1" s="1"/>
  <c r="W181" i="1"/>
  <c r="U181" i="1" s="1"/>
  <c r="X181" i="1" s="1"/>
  <c r="R181" i="1" s="1"/>
  <c r="S181" i="1" s="1"/>
  <c r="AC188" i="1"/>
  <c r="Y191" i="1"/>
  <c r="BD191" i="1"/>
  <c r="BF191" i="1" s="1"/>
  <c r="Q192" i="1"/>
  <c r="O192" i="1"/>
  <c r="AQ192" i="1"/>
  <c r="AC194" i="1"/>
  <c r="P195" i="1"/>
  <c r="BE195" i="1" s="1"/>
  <c r="BH195" i="1" s="1"/>
  <c r="AQ195" i="1"/>
  <c r="P200" i="1"/>
  <c r="BE200" i="1" s="1"/>
  <c r="BH200" i="1" s="1"/>
  <c r="O200" i="1"/>
  <c r="T200" i="1"/>
  <c r="AQ200" i="1"/>
  <c r="Q200" i="1"/>
  <c r="BD201" i="1"/>
  <c r="BF201" i="1" s="1"/>
  <c r="Y201" i="1"/>
  <c r="T259" i="1"/>
  <c r="Q259" i="1"/>
  <c r="P259" i="1"/>
  <c r="BE259" i="1" s="1"/>
  <c r="BH259" i="1" s="1"/>
  <c r="O259" i="1"/>
  <c r="AQ259" i="1"/>
  <c r="Y292" i="1"/>
  <c r="BD292" i="1"/>
  <c r="BF292" i="1" s="1"/>
  <c r="T144" i="1"/>
  <c r="AQ146" i="1"/>
  <c r="T152" i="1"/>
  <c r="AQ154" i="1"/>
  <c r="T160" i="1"/>
  <c r="AQ162" i="1"/>
  <c r="T168" i="1"/>
  <c r="AQ170" i="1"/>
  <c r="T176" i="1"/>
  <c r="AQ178" i="1"/>
  <c r="AQ179" i="1"/>
  <c r="AQ181" i="1"/>
  <c r="Y185" i="1"/>
  <c r="P189" i="1"/>
  <c r="BE189" i="1" s="1"/>
  <c r="BH189" i="1" s="1"/>
  <c r="O189" i="1"/>
  <c r="Z189" i="1" s="1"/>
  <c r="AA189" i="1" s="1"/>
  <c r="AG191" i="1"/>
  <c r="BD194" i="1"/>
  <c r="BF194" i="1" s="1"/>
  <c r="Y194" i="1"/>
  <c r="BH198" i="1"/>
  <c r="Z202" i="1"/>
  <c r="AA202" i="1" s="1"/>
  <c r="AQ206" i="1"/>
  <c r="T206" i="1"/>
  <c r="Q206" i="1"/>
  <c r="P206" i="1"/>
  <c r="BE206" i="1" s="1"/>
  <c r="BH206" i="1" s="1"/>
  <c r="O206" i="1"/>
  <c r="Q210" i="1"/>
  <c r="T210" i="1"/>
  <c r="P210" i="1"/>
  <c r="BE210" i="1" s="1"/>
  <c r="O210" i="1"/>
  <c r="AQ210" i="1"/>
  <c r="W214" i="1"/>
  <c r="U214" i="1" s="1"/>
  <c r="X214" i="1" s="1"/>
  <c r="BD246" i="1"/>
  <c r="BF246" i="1" s="1"/>
  <c r="Y246" i="1"/>
  <c r="O146" i="1"/>
  <c r="O154" i="1"/>
  <c r="Z154" i="1" s="1"/>
  <c r="AA154" i="1" s="1"/>
  <c r="O162" i="1"/>
  <c r="O170" i="1"/>
  <c r="O178" i="1"/>
  <c r="Z178" i="1" s="1"/>
  <c r="AA178" i="1" s="1"/>
  <c r="AQ189" i="1"/>
  <c r="BH191" i="1"/>
  <c r="AQ193" i="1"/>
  <c r="T193" i="1"/>
  <c r="P193" i="1"/>
  <c r="BE193" i="1" s="1"/>
  <c r="Q194" i="1"/>
  <c r="P194" i="1"/>
  <c r="BE194" i="1" s="1"/>
  <c r="BH194" i="1" s="1"/>
  <c r="O194" i="1"/>
  <c r="P196" i="1"/>
  <c r="BE196" i="1" s="1"/>
  <c r="O196" i="1"/>
  <c r="Q213" i="1"/>
  <c r="P213" i="1"/>
  <c r="BE213" i="1" s="1"/>
  <c r="AQ213" i="1"/>
  <c r="T213" i="1"/>
  <c r="O213" i="1"/>
  <c r="AQ215" i="1"/>
  <c r="P215" i="1"/>
  <c r="BE215" i="1" s="1"/>
  <c r="BH215" i="1" s="1"/>
  <c r="T215" i="1"/>
  <c r="Q215" i="1"/>
  <c r="O215" i="1"/>
  <c r="BD231" i="1"/>
  <c r="BF231" i="1" s="1"/>
  <c r="Y231" i="1"/>
  <c r="Q234" i="1"/>
  <c r="P234" i="1"/>
  <c r="BE234" i="1" s="1"/>
  <c r="T234" i="1"/>
  <c r="O234" i="1"/>
  <c r="AQ234" i="1"/>
  <c r="AQ144" i="1"/>
  <c r="P146" i="1"/>
  <c r="BE146" i="1" s="1"/>
  <c r="BH146" i="1" s="1"/>
  <c r="AQ152" i="1"/>
  <c r="P154" i="1"/>
  <c r="BE154" i="1" s="1"/>
  <c r="BH154" i="1" s="1"/>
  <c r="AQ160" i="1"/>
  <c r="P162" i="1"/>
  <c r="BE162" i="1" s="1"/>
  <c r="BH162" i="1" s="1"/>
  <c r="AQ168" i="1"/>
  <c r="P170" i="1"/>
  <c r="BE170" i="1" s="1"/>
  <c r="BH170" i="1" s="1"/>
  <c r="AQ176" i="1"/>
  <c r="P178" i="1"/>
  <c r="BE178" i="1" s="1"/>
  <c r="BH178" i="1" s="1"/>
  <c r="P192" i="1"/>
  <c r="BE192" i="1" s="1"/>
  <c r="T194" i="1"/>
  <c r="AQ194" i="1"/>
  <c r="BF195" i="1"/>
  <c r="BD197" i="1"/>
  <c r="BF197" i="1" s="1"/>
  <c r="P202" i="1"/>
  <c r="BE202" i="1" s="1"/>
  <c r="BH202" i="1" s="1"/>
  <c r="BD228" i="1"/>
  <c r="BF228" i="1" s="1"/>
  <c r="Y228" i="1"/>
  <c r="BD233" i="1"/>
  <c r="Y233" i="1"/>
  <c r="P181" i="1"/>
  <c r="BE181" i="1" s="1"/>
  <c r="BH181" i="1" s="1"/>
  <c r="AG181" i="1"/>
  <c r="Y192" i="1"/>
  <c r="BD192" i="1"/>
  <c r="BF192" i="1" s="1"/>
  <c r="O195" i="1"/>
  <c r="BD199" i="1"/>
  <c r="BF199" i="1" s="1"/>
  <c r="Y199" i="1"/>
  <c r="Q202" i="1"/>
  <c r="T202" i="1"/>
  <c r="O202" i="1"/>
  <c r="BD204" i="1"/>
  <c r="BF204" i="1" s="1"/>
  <c r="Y204" i="1"/>
  <c r="Y210" i="1"/>
  <c r="BD210" i="1"/>
  <c r="BF210" i="1" s="1"/>
  <c r="Q239" i="1"/>
  <c r="P239" i="1"/>
  <c r="BE239" i="1" s="1"/>
  <c r="BH239" i="1" s="1"/>
  <c r="T239" i="1"/>
  <c r="AQ239" i="1"/>
  <c r="O239" i="1"/>
  <c r="AG240" i="1"/>
  <c r="T257" i="1"/>
  <c r="Q257" i="1"/>
  <c r="P257" i="1"/>
  <c r="BE257" i="1" s="1"/>
  <c r="BH257" i="1" s="1"/>
  <c r="O257" i="1"/>
  <c r="AQ257" i="1"/>
  <c r="T321" i="1"/>
  <c r="AQ321" i="1"/>
  <c r="Q321" i="1"/>
  <c r="P321" i="1"/>
  <c r="BE321" i="1" s="1"/>
  <c r="BH321" i="1" s="1"/>
  <c r="O321" i="1"/>
  <c r="BF179" i="1"/>
  <c r="Q181" i="1"/>
  <c r="BR182" i="1"/>
  <c r="Q189" i="1"/>
  <c r="T191" i="1"/>
  <c r="Q191" i="1"/>
  <c r="T192" i="1"/>
  <c r="Q195" i="1"/>
  <c r="BF198" i="1"/>
  <c r="T201" i="1"/>
  <c r="AQ201" i="1"/>
  <c r="P201" i="1"/>
  <c r="BE201" i="1" s="1"/>
  <c r="O201" i="1"/>
  <c r="Z205" i="1"/>
  <c r="AA205" i="1" s="1"/>
  <c r="O207" i="1"/>
  <c r="Q207" i="1"/>
  <c r="Z212" i="1"/>
  <c r="AA212" i="1" s="1"/>
  <c r="Z214" i="1"/>
  <c r="AA214" i="1" s="1"/>
  <c r="Q223" i="1"/>
  <c r="T223" i="1"/>
  <c r="P223" i="1"/>
  <c r="BE223" i="1" s="1"/>
  <c r="O223" i="1"/>
  <c r="AQ223" i="1"/>
  <c r="BD225" i="1"/>
  <c r="BF225" i="1" s="1"/>
  <c r="Y225" i="1"/>
  <c r="Q229" i="1"/>
  <c r="P229" i="1"/>
  <c r="BE229" i="1" s="1"/>
  <c r="O229" i="1"/>
  <c r="AQ229" i="1"/>
  <c r="BH230" i="1"/>
  <c r="AQ230" i="1"/>
  <c r="T230" i="1"/>
  <c r="Q230" i="1"/>
  <c r="O230" i="1"/>
  <c r="O237" i="1"/>
  <c r="AQ237" i="1"/>
  <c r="Q237" i="1"/>
  <c r="P237" i="1"/>
  <c r="BE237" i="1" s="1"/>
  <c r="O249" i="1"/>
  <c r="P249" i="1"/>
  <c r="BE249" i="1" s="1"/>
  <c r="BH249" i="1" s="1"/>
  <c r="AQ249" i="1"/>
  <c r="T249" i="1"/>
  <c r="AG276" i="1"/>
  <c r="Q279" i="1"/>
  <c r="P279" i="1"/>
  <c r="BE279" i="1" s="1"/>
  <c r="O279" i="1"/>
  <c r="T279" i="1"/>
  <c r="AQ279" i="1"/>
  <c r="Y334" i="1"/>
  <c r="BD334" i="1"/>
  <c r="BF334" i="1" s="1"/>
  <c r="BR190" i="1"/>
  <c r="AH202" i="1"/>
  <c r="O203" i="1"/>
  <c r="AQ203" i="1"/>
  <c r="P203" i="1"/>
  <c r="BE203" i="1" s="1"/>
  <c r="BH203" i="1" s="1"/>
  <c r="P211" i="1"/>
  <c r="BE211" i="1" s="1"/>
  <c r="BH211" i="1" s="1"/>
  <c r="BF211" i="1"/>
  <c r="T217" i="1"/>
  <c r="AQ217" i="1"/>
  <c r="P217" i="1"/>
  <c r="BE217" i="1" s="1"/>
  <c r="BH217" i="1" s="1"/>
  <c r="BH227" i="1"/>
  <c r="BD227" i="1"/>
  <c r="Y227" i="1"/>
  <c r="T237" i="1"/>
  <c r="AG260" i="1"/>
  <c r="Z264" i="1"/>
  <c r="AA264" i="1" s="1"/>
  <c r="P265" i="1"/>
  <c r="BE265" i="1" s="1"/>
  <c r="O265" i="1"/>
  <c r="T265" i="1"/>
  <c r="BD267" i="1"/>
  <c r="BH267" i="1" s="1"/>
  <c r="Y267" i="1"/>
  <c r="Q268" i="1"/>
  <c r="T268" i="1"/>
  <c r="P268" i="1"/>
  <c r="BE268" i="1" s="1"/>
  <c r="O268" i="1"/>
  <c r="AQ268" i="1"/>
  <c r="AG270" i="1"/>
  <c r="AG283" i="1"/>
  <c r="BD295" i="1"/>
  <c r="BF295" i="1" s="1"/>
  <c r="Y295" i="1"/>
  <c r="Z307" i="1"/>
  <c r="AA307" i="1" s="1"/>
  <c r="BF366" i="1"/>
  <c r="Y366" i="1"/>
  <c r="BD366" i="1"/>
  <c r="AC195" i="1"/>
  <c r="AC196" i="1"/>
  <c r="AG204" i="1"/>
  <c r="BR209" i="1"/>
  <c r="BF216" i="1"/>
  <c r="Y218" i="1"/>
  <c r="BD218" i="1"/>
  <c r="BF218" i="1" s="1"/>
  <c r="Q226" i="1"/>
  <c r="P226" i="1"/>
  <c r="BE226" i="1" s="1"/>
  <c r="BH226" i="1" s="1"/>
  <c r="O226" i="1"/>
  <c r="T229" i="1"/>
  <c r="BH235" i="1"/>
  <c r="BD235" i="1"/>
  <c r="Y235" i="1"/>
  <c r="Q236" i="1"/>
  <c r="AQ236" i="1"/>
  <c r="T236" i="1"/>
  <c r="O236" i="1"/>
  <c r="BD241" i="1"/>
  <c r="BF241" i="1" s="1"/>
  <c r="Y241" i="1"/>
  <c r="BH248" i="1"/>
  <c r="Q249" i="1"/>
  <c r="BR254" i="1"/>
  <c r="BH256" i="1"/>
  <c r="Z266" i="1"/>
  <c r="AA266" i="1" s="1"/>
  <c r="AH266" i="1" s="1"/>
  <c r="Y269" i="1"/>
  <c r="BD269" i="1"/>
  <c r="BF269" i="1" s="1"/>
  <c r="AG293" i="1"/>
  <c r="AG326" i="1"/>
  <c r="W326" i="1"/>
  <c r="U326" i="1" s="1"/>
  <c r="X326" i="1" s="1"/>
  <c r="AG214" i="1"/>
  <c r="Y217" i="1"/>
  <c r="AG228" i="1"/>
  <c r="T238" i="1"/>
  <c r="P238" i="1"/>
  <c r="BE238" i="1" s="1"/>
  <c r="BH238" i="1" s="1"/>
  <c r="AQ238" i="1"/>
  <c r="Y243" i="1"/>
  <c r="BD243" i="1"/>
  <c r="Z257" i="1"/>
  <c r="AA257" i="1" s="1"/>
  <c r="Z288" i="1"/>
  <c r="AA288" i="1" s="1"/>
  <c r="BD291" i="1"/>
  <c r="BH291" i="1" s="1"/>
  <c r="Y291" i="1"/>
  <c r="Q292" i="1"/>
  <c r="P292" i="1"/>
  <c r="BE292" i="1" s="1"/>
  <c r="O292" i="1"/>
  <c r="AQ292" i="1"/>
  <c r="Z294" i="1"/>
  <c r="AA294" i="1" s="1"/>
  <c r="Z321" i="1"/>
  <c r="AA321" i="1" s="1"/>
  <c r="AG356" i="1"/>
  <c r="T204" i="1"/>
  <c r="Q204" i="1"/>
  <c r="AC207" i="1"/>
  <c r="AC210" i="1"/>
  <c r="Y222" i="1"/>
  <c r="BF222" i="1"/>
  <c r="BH228" i="1"/>
  <c r="Z239" i="1"/>
  <c r="AA239" i="1" s="1"/>
  <c r="P242" i="1"/>
  <c r="BE242" i="1" s="1"/>
  <c r="BH242" i="1" s="1"/>
  <c r="O242" i="1"/>
  <c r="T242" i="1"/>
  <c r="AQ242" i="1"/>
  <c r="BF243" i="1"/>
  <c r="T246" i="1"/>
  <c r="Q246" i="1"/>
  <c r="P246" i="1"/>
  <c r="BE246" i="1" s="1"/>
  <c r="BH246" i="1" s="1"/>
  <c r="O246" i="1"/>
  <c r="AQ246" i="1"/>
  <c r="AB247" i="1"/>
  <c r="AF247" i="1" s="1"/>
  <c r="W247" i="1"/>
  <c r="U247" i="1" s="1"/>
  <c r="X247" i="1" s="1"/>
  <c r="AI247" i="1"/>
  <c r="AJ247" i="1" s="1"/>
  <c r="Q252" i="1"/>
  <c r="T252" i="1"/>
  <c r="AQ252" i="1"/>
  <c r="O252" i="1"/>
  <c r="Y260" i="1"/>
  <c r="BD260" i="1"/>
  <c r="BF260" i="1" s="1"/>
  <c r="Y268" i="1"/>
  <c r="BD268" i="1"/>
  <c r="BF268" i="1" s="1"/>
  <c r="Y279" i="1"/>
  <c r="BD279" i="1"/>
  <c r="BF279" i="1" s="1"/>
  <c r="Z383" i="1"/>
  <c r="AA383" i="1" s="1"/>
  <c r="BD207" i="1"/>
  <c r="BF207" i="1" s="1"/>
  <c r="Y207" i="1"/>
  <c r="O211" i="1"/>
  <c r="Z211" i="1" s="1"/>
  <c r="AA211" i="1" s="1"/>
  <c r="AQ211" i="1"/>
  <c r="Q211" i="1"/>
  <c r="T212" i="1"/>
  <c r="Q212" i="1"/>
  <c r="AQ212" i="1"/>
  <c r="P212" i="1"/>
  <c r="BE212" i="1" s="1"/>
  <c r="BH212" i="1" s="1"/>
  <c r="Y213" i="1"/>
  <c r="BD213" i="1"/>
  <c r="BF213" i="1" s="1"/>
  <c r="T220" i="1"/>
  <c r="AQ220" i="1"/>
  <c r="Q220" i="1"/>
  <c r="O220" i="1"/>
  <c r="AG227" i="1"/>
  <c r="Y229" i="1"/>
  <c r="BD229" i="1"/>
  <c r="BF229" i="1" s="1"/>
  <c r="AG231" i="1"/>
  <c r="Q231" i="1"/>
  <c r="T231" i="1"/>
  <c r="P231" i="1"/>
  <c r="BE231" i="1" s="1"/>
  <c r="BH231" i="1" s="1"/>
  <c r="O238" i="1"/>
  <c r="BH240" i="1"/>
  <c r="Y240" i="1"/>
  <c r="BD240" i="1"/>
  <c r="Q244" i="1"/>
  <c r="T244" i="1"/>
  <c r="P244" i="1"/>
  <c r="BE244" i="1" s="1"/>
  <c r="O244" i="1"/>
  <c r="BD265" i="1"/>
  <c r="BF265" i="1" s="1"/>
  <c r="Y265" i="1"/>
  <c r="Y271" i="1"/>
  <c r="BD271" i="1"/>
  <c r="BF271" i="1" s="1"/>
  <c r="BH273" i="1"/>
  <c r="Q276" i="1"/>
  <c r="P276" i="1"/>
  <c r="BE276" i="1" s="1"/>
  <c r="BH276" i="1" s="1"/>
  <c r="AQ276" i="1"/>
  <c r="AI285" i="1"/>
  <c r="AH285" i="1"/>
  <c r="AB298" i="1"/>
  <c r="AF298" i="1" s="1"/>
  <c r="AI298" i="1"/>
  <c r="AH305" i="1"/>
  <c r="AB371" i="1"/>
  <c r="AF371" i="1" s="1"/>
  <c r="AI371" i="1"/>
  <c r="AH371" i="1"/>
  <c r="W371" i="1"/>
  <c r="U371" i="1" s="1"/>
  <c r="X371" i="1" s="1"/>
  <c r="Y203" i="1"/>
  <c r="AC205" i="1"/>
  <c r="P207" i="1"/>
  <c r="BE207" i="1" s="1"/>
  <c r="BH207" i="1" s="1"/>
  <c r="O217" i="1"/>
  <c r="Q218" i="1"/>
  <c r="P218" i="1"/>
  <c r="BE218" i="1" s="1"/>
  <c r="BH218" i="1" s="1"/>
  <c r="AQ218" i="1"/>
  <c r="O218" i="1"/>
  <c r="BD223" i="1"/>
  <c r="BF223" i="1" s="1"/>
  <c r="Y223" i="1"/>
  <c r="BD224" i="1"/>
  <c r="BF224" i="1" s="1"/>
  <c r="Y224" i="1"/>
  <c r="AC226" i="1"/>
  <c r="BF233" i="1"/>
  <c r="Y234" i="1"/>
  <c r="BD234" i="1"/>
  <c r="BF234" i="1" s="1"/>
  <c r="Y236" i="1"/>
  <c r="BD236" i="1"/>
  <c r="BF236" i="1" s="1"/>
  <c r="Q238" i="1"/>
  <c r="Z242" i="1"/>
  <c r="AA242" i="1" s="1"/>
  <c r="P252" i="1"/>
  <c r="BE252" i="1" s="1"/>
  <c r="BD262" i="1"/>
  <c r="BF262" i="1" s="1"/>
  <c r="Y262" i="1"/>
  <c r="Z270" i="1"/>
  <c r="AA270" i="1" s="1"/>
  <c r="AH270" i="1" s="1"/>
  <c r="P274" i="1"/>
  <c r="BE274" i="1" s="1"/>
  <c r="BH274" i="1" s="1"/>
  <c r="O274" i="1"/>
  <c r="AQ274" i="1"/>
  <c r="Q274" i="1"/>
  <c r="T274" i="1"/>
  <c r="T286" i="1"/>
  <c r="Q286" i="1"/>
  <c r="P286" i="1"/>
  <c r="BE286" i="1" s="1"/>
  <c r="BH286" i="1" s="1"/>
  <c r="AQ286" i="1"/>
  <c r="O286" i="1"/>
  <c r="BD289" i="1"/>
  <c r="BF289" i="1" s="1"/>
  <c r="Y289" i="1"/>
  <c r="Z305" i="1"/>
  <c r="AA305" i="1" s="1"/>
  <c r="P314" i="1"/>
  <c r="BE314" i="1" s="1"/>
  <c r="AQ314" i="1"/>
  <c r="T314" i="1"/>
  <c r="Q314" i="1"/>
  <c r="O314" i="1"/>
  <c r="Q335" i="1"/>
  <c r="AQ335" i="1"/>
  <c r="O335" i="1"/>
  <c r="P335" i="1"/>
  <c r="BE335" i="1" s="1"/>
  <c r="T335" i="1"/>
  <c r="BF345" i="1"/>
  <c r="T374" i="1"/>
  <c r="P374" i="1"/>
  <c r="BE374" i="1" s="1"/>
  <c r="Q374" i="1"/>
  <c r="O374" i="1"/>
  <c r="AQ374" i="1"/>
  <c r="BF206" i="1"/>
  <c r="W219" i="1"/>
  <c r="U219" i="1" s="1"/>
  <c r="X219" i="1" s="1"/>
  <c r="R219" i="1" s="1"/>
  <c r="S219" i="1" s="1"/>
  <c r="AC239" i="1"/>
  <c r="AC243" i="1"/>
  <c r="BF247" i="1"/>
  <c r="BF248" i="1"/>
  <c r="BR253" i="1"/>
  <c r="T254" i="1"/>
  <c r="Q254" i="1"/>
  <c r="BF255" i="1"/>
  <c r="BF258" i="1"/>
  <c r="O261" i="1"/>
  <c r="AQ261" i="1"/>
  <c r="P261" i="1"/>
  <c r="BE261" i="1" s="1"/>
  <c r="BH261" i="1" s="1"/>
  <c r="Q263" i="1"/>
  <c r="P263" i="1"/>
  <c r="BE263" i="1" s="1"/>
  <c r="O263" i="1"/>
  <c r="AC264" i="1"/>
  <c r="BF264" i="1"/>
  <c r="AC270" i="1"/>
  <c r="O275" i="1"/>
  <c r="BR277" i="1"/>
  <c r="BF280" i="1"/>
  <c r="BH283" i="1"/>
  <c r="AH298" i="1"/>
  <c r="Y299" i="1"/>
  <c r="Y306" i="1"/>
  <c r="BD306" i="1"/>
  <c r="BD308" i="1"/>
  <c r="BF308" i="1" s="1"/>
  <c r="Y308" i="1"/>
  <c r="Y323" i="1"/>
  <c r="BD323" i="1"/>
  <c r="BH323" i="1" s="1"/>
  <c r="AQ344" i="1"/>
  <c r="T344" i="1"/>
  <c r="Q344" i="1"/>
  <c r="P344" i="1"/>
  <c r="BE344" i="1" s="1"/>
  <c r="BH344" i="1" s="1"/>
  <c r="O344" i="1"/>
  <c r="BD350" i="1"/>
  <c r="BF350" i="1" s="1"/>
  <c r="Y350" i="1"/>
  <c r="Y375" i="1"/>
  <c r="BD375" i="1"/>
  <c r="AB385" i="1"/>
  <c r="AF385" i="1" s="1"/>
  <c r="AI385" i="1"/>
  <c r="AJ385" i="1" s="1"/>
  <c r="AQ222" i="1"/>
  <c r="T222" i="1"/>
  <c r="P232" i="1"/>
  <c r="BE232" i="1" s="1"/>
  <c r="BH232" i="1" s="1"/>
  <c r="O232" i="1"/>
  <c r="Z232" i="1" s="1"/>
  <c r="AA232" i="1" s="1"/>
  <c r="AQ232" i="1"/>
  <c r="Y259" i="1"/>
  <c r="BF263" i="1"/>
  <c r="O269" i="1"/>
  <c r="AQ269" i="1"/>
  <c r="P269" i="1"/>
  <c r="BE269" i="1" s="1"/>
  <c r="BH269" i="1" s="1"/>
  <c r="BD273" i="1"/>
  <c r="BF273" i="1" s="1"/>
  <c r="Y273" i="1"/>
  <c r="Z280" i="1"/>
  <c r="AA280" i="1" s="1"/>
  <c r="O296" i="1"/>
  <c r="Q296" i="1"/>
  <c r="T296" i="1"/>
  <c r="P296" i="1"/>
  <c r="BE296" i="1" s="1"/>
  <c r="T308" i="1"/>
  <c r="P308" i="1"/>
  <c r="BE308" i="1" s="1"/>
  <c r="BH308" i="1" s="1"/>
  <c r="O308" i="1"/>
  <c r="BH311" i="1"/>
  <c r="Z313" i="1"/>
  <c r="AA313" i="1" s="1"/>
  <c r="AH313" i="1" s="1"/>
  <c r="AH328" i="1"/>
  <c r="AB328" i="1"/>
  <c r="AF328" i="1" s="1"/>
  <c r="AI328" i="1"/>
  <c r="BD342" i="1"/>
  <c r="BF342" i="1" s="1"/>
  <c r="Y342" i="1"/>
  <c r="BD353" i="1"/>
  <c r="BF353" i="1" s="1"/>
  <c r="Y353" i="1"/>
  <c r="P354" i="1"/>
  <c r="BE354" i="1" s="1"/>
  <c r="BH354" i="1" s="1"/>
  <c r="O354" i="1"/>
  <c r="AQ354" i="1"/>
  <c r="T354" i="1"/>
  <c r="Q354" i="1"/>
  <c r="AG355" i="1"/>
  <c r="Y378" i="1"/>
  <c r="BD378" i="1"/>
  <c r="T190" i="1"/>
  <c r="P208" i="1"/>
  <c r="BE208" i="1" s="1"/>
  <c r="BH208" i="1" s="1"/>
  <c r="O208" i="1"/>
  <c r="P214" i="1"/>
  <c r="BE214" i="1" s="1"/>
  <c r="BH214" i="1" s="1"/>
  <c r="Q222" i="1"/>
  <c r="P224" i="1"/>
  <c r="BE224" i="1" s="1"/>
  <c r="O224" i="1"/>
  <c r="AQ224" i="1"/>
  <c r="BF227" i="1"/>
  <c r="AC230" i="1"/>
  <c r="O233" i="1"/>
  <c r="BF235" i="1"/>
  <c r="BF240" i="1"/>
  <c r="AQ241" i="1"/>
  <c r="P241" i="1"/>
  <c r="BE241" i="1" s="1"/>
  <c r="O241" i="1"/>
  <c r="O245" i="1"/>
  <c r="AQ245" i="1"/>
  <c r="Q245" i="1"/>
  <c r="P245" i="1"/>
  <c r="BE245" i="1" s="1"/>
  <c r="Y250" i="1"/>
  <c r="T251" i="1"/>
  <c r="O251" i="1"/>
  <c r="O254" i="1"/>
  <c r="Z255" i="1"/>
  <c r="AA255" i="1" s="1"/>
  <c r="T262" i="1"/>
  <c r="Q262" i="1"/>
  <c r="AQ262" i="1"/>
  <c r="P262" i="1"/>
  <c r="BE262" i="1" s="1"/>
  <c r="BD263" i="1"/>
  <c r="Q269" i="1"/>
  <c r="AG273" i="1"/>
  <c r="BF283" i="1"/>
  <c r="BD283" i="1"/>
  <c r="Y283" i="1"/>
  <c r="AQ296" i="1"/>
  <c r="BF297" i="1"/>
  <c r="Z302" i="1"/>
  <c r="AA302" i="1" s="1"/>
  <c r="AQ308" i="1"/>
  <c r="AB317" i="1"/>
  <c r="AF317" i="1" s="1"/>
  <c r="AI317" i="1"/>
  <c r="AH317" i="1"/>
  <c r="BD333" i="1"/>
  <c r="BF333" i="1" s="1"/>
  <c r="Y333" i="1"/>
  <c r="BD341" i="1"/>
  <c r="BF341" i="1" s="1"/>
  <c r="Y341" i="1"/>
  <c r="Q205" i="1"/>
  <c r="P205" i="1"/>
  <c r="BE205" i="1" s="1"/>
  <c r="BH205" i="1" s="1"/>
  <c r="P216" i="1"/>
  <c r="BE216" i="1" s="1"/>
  <c r="BH216" i="1" s="1"/>
  <c r="O216" i="1"/>
  <c r="BF217" i="1"/>
  <c r="AG219" i="1"/>
  <c r="AJ219" i="1" s="1"/>
  <c r="BF219" i="1"/>
  <c r="AC222" i="1"/>
  <c r="BF230" i="1"/>
  <c r="T232" i="1"/>
  <c r="P233" i="1"/>
  <c r="BE233" i="1" s="1"/>
  <c r="BH233" i="1" s="1"/>
  <c r="AC233" i="1"/>
  <c r="T243" i="1"/>
  <c r="AQ243" i="1"/>
  <c r="P243" i="1"/>
  <c r="BE243" i="1" s="1"/>
  <c r="BH243" i="1" s="1"/>
  <c r="O243" i="1"/>
  <c r="O253" i="1"/>
  <c r="AQ253" i="1"/>
  <c r="Q253" i="1"/>
  <c r="P253" i="1"/>
  <c r="BE253" i="1" s="1"/>
  <c r="P254" i="1"/>
  <c r="BE254" i="1" s="1"/>
  <c r="T261" i="1"/>
  <c r="AQ272" i="1"/>
  <c r="T272" i="1"/>
  <c r="O272" i="1"/>
  <c r="BD281" i="1"/>
  <c r="BF281" i="1" s="1"/>
  <c r="Y281" i="1"/>
  <c r="Q289" i="1"/>
  <c r="T289" i="1"/>
  <c r="P289" i="1"/>
  <c r="BE289" i="1" s="1"/>
  <c r="O289" i="1"/>
  <c r="BF290" i="1"/>
  <c r="AC291" i="1"/>
  <c r="BF291" i="1"/>
  <c r="AC297" i="1"/>
  <c r="Y297" i="1"/>
  <c r="Q308" i="1"/>
  <c r="AQ336" i="1"/>
  <c r="T336" i="1"/>
  <c r="O336" i="1"/>
  <c r="P336" i="1"/>
  <c r="BE336" i="1" s="1"/>
  <c r="BH336" i="1" s="1"/>
  <c r="BD340" i="1"/>
  <c r="BF340" i="1" s="1"/>
  <c r="Y340" i="1"/>
  <c r="BD346" i="1"/>
  <c r="Y346" i="1"/>
  <c r="Y244" i="1"/>
  <c r="BD244" i="1"/>
  <c r="BF244" i="1" s="1"/>
  <c r="BD249" i="1"/>
  <c r="BF249" i="1" s="1"/>
  <c r="Y249" i="1"/>
  <c r="Y252" i="1"/>
  <c r="BD252" i="1"/>
  <c r="BF252" i="1" s="1"/>
  <c r="Q255" i="1"/>
  <c r="P255" i="1"/>
  <c r="BE255" i="1" s="1"/>
  <c r="BH255" i="1" s="1"/>
  <c r="AQ255" i="1"/>
  <c r="O255" i="1"/>
  <c r="Z256" i="1"/>
  <c r="AA256" i="1" s="1"/>
  <c r="W256" i="1" s="1"/>
  <c r="U256" i="1" s="1"/>
  <c r="X256" i="1" s="1"/>
  <c r="R256" i="1" s="1"/>
  <c r="S256" i="1" s="1"/>
  <c r="Q260" i="1"/>
  <c r="T260" i="1"/>
  <c r="Y261" i="1"/>
  <c r="T270" i="1"/>
  <c r="Q270" i="1"/>
  <c r="AQ270" i="1"/>
  <c r="P270" i="1"/>
  <c r="BE270" i="1" s="1"/>
  <c r="BH270" i="1" s="1"/>
  <c r="T278" i="1"/>
  <c r="Q278" i="1"/>
  <c r="P278" i="1"/>
  <c r="BE278" i="1" s="1"/>
  <c r="BH278" i="1" s="1"/>
  <c r="O278" i="1"/>
  <c r="Q281" i="1"/>
  <c r="P281" i="1"/>
  <c r="BE281" i="1" s="1"/>
  <c r="O281" i="1"/>
  <c r="AQ281" i="1"/>
  <c r="Y287" i="1"/>
  <c r="BD287" i="1"/>
  <c r="BF287" i="1" s="1"/>
  <c r="W294" i="1"/>
  <c r="U294" i="1" s="1"/>
  <c r="X294" i="1" s="1"/>
  <c r="R294" i="1" s="1"/>
  <c r="S294" i="1" s="1"/>
  <c r="AG294" i="1"/>
  <c r="Y314" i="1"/>
  <c r="BD314" i="1"/>
  <c r="Z316" i="1"/>
  <c r="AA316" i="1" s="1"/>
  <c r="BD318" i="1"/>
  <c r="BF318" i="1" s="1"/>
  <c r="Y318" i="1"/>
  <c r="AG398" i="1"/>
  <c r="AC206" i="1"/>
  <c r="O209" i="1"/>
  <c r="T216" i="1"/>
  <c r="Q221" i="1"/>
  <c r="P221" i="1"/>
  <c r="BE221" i="1" s="1"/>
  <c r="BH221" i="1" s="1"/>
  <c r="O221" i="1"/>
  <c r="Z248" i="1"/>
  <c r="AA248" i="1" s="1"/>
  <c r="W248" i="1" s="1"/>
  <c r="U248" i="1" s="1"/>
  <c r="X248" i="1" s="1"/>
  <c r="R248" i="1" s="1"/>
  <c r="S248" i="1" s="1"/>
  <c r="P250" i="1"/>
  <c r="BE250" i="1" s="1"/>
  <c r="BH250" i="1" s="1"/>
  <c r="O250" i="1"/>
  <c r="T250" i="1"/>
  <c r="AQ250" i="1"/>
  <c r="BF251" i="1"/>
  <c r="Y251" i="1"/>
  <c r="BD251" i="1"/>
  <c r="BH251" i="1" s="1"/>
  <c r="AC256" i="1"/>
  <c r="BF256" i="1"/>
  <c r="AQ260" i="1"/>
  <c r="AC262" i="1"/>
  <c r="O267" i="1"/>
  <c r="T269" i="1"/>
  <c r="Z275" i="1"/>
  <c r="AA275" i="1" s="1"/>
  <c r="AQ278" i="1"/>
  <c r="W285" i="1"/>
  <c r="U285" i="1" s="1"/>
  <c r="X285" i="1" s="1"/>
  <c r="R285" i="1" s="1"/>
  <c r="S285" i="1" s="1"/>
  <c r="AG285" i="1"/>
  <c r="Q287" i="1"/>
  <c r="P287" i="1"/>
  <c r="BE287" i="1" s="1"/>
  <c r="BH287" i="1" s="1"/>
  <c r="O287" i="1"/>
  <c r="T287" i="1"/>
  <c r="BF288" i="1"/>
  <c r="BH294" i="1"/>
  <c r="T294" i="1"/>
  <c r="Q294" i="1"/>
  <c r="AG299" i="1"/>
  <c r="BF300" i="1"/>
  <c r="T302" i="1"/>
  <c r="AQ302" i="1"/>
  <c r="Q302" i="1"/>
  <c r="P302" i="1"/>
  <c r="BE302" i="1" s="1"/>
  <c r="BH302" i="1" s="1"/>
  <c r="O302" i="1"/>
  <c r="AH303" i="1"/>
  <c r="T310" i="1"/>
  <c r="Q310" i="1"/>
  <c r="P310" i="1"/>
  <c r="BE310" i="1" s="1"/>
  <c r="BH310" i="1" s="1"/>
  <c r="O310" i="1"/>
  <c r="Z310" i="1" s="1"/>
  <c r="AA310" i="1" s="1"/>
  <c r="Q319" i="1"/>
  <c r="AQ319" i="1"/>
  <c r="P319" i="1"/>
  <c r="BE319" i="1" s="1"/>
  <c r="BH319" i="1" s="1"/>
  <c r="O319" i="1"/>
  <c r="Q351" i="1"/>
  <c r="P351" i="1"/>
  <c r="BE351" i="1" s="1"/>
  <c r="BH351" i="1" s="1"/>
  <c r="O351" i="1"/>
  <c r="T351" i="1"/>
  <c r="AQ351" i="1"/>
  <c r="Y367" i="1"/>
  <c r="BD367" i="1"/>
  <c r="AJ371" i="1"/>
  <c r="BH299" i="1"/>
  <c r="BD300" i="1"/>
  <c r="Y300" i="1"/>
  <c r="Q306" i="1"/>
  <c r="P306" i="1"/>
  <c r="BE306" i="1" s="1"/>
  <c r="BH306" i="1" s="1"/>
  <c r="O306" i="1"/>
  <c r="AJ317" i="1"/>
  <c r="Y319" i="1"/>
  <c r="BD319" i="1"/>
  <c r="BF319" i="1" s="1"/>
  <c r="P330" i="1"/>
  <c r="BE330" i="1" s="1"/>
  <c r="BH330" i="1" s="1"/>
  <c r="T330" i="1"/>
  <c r="O330" i="1"/>
  <c r="AQ330" i="1"/>
  <c r="BH332" i="1"/>
  <c r="BH333" i="1"/>
  <c r="AG349" i="1"/>
  <c r="BD352" i="1"/>
  <c r="Y352" i="1"/>
  <c r="Y370" i="1"/>
  <c r="BD370" i="1"/>
  <c r="BF370" i="1" s="1"/>
  <c r="AG406" i="1"/>
  <c r="Q284" i="1"/>
  <c r="P284" i="1"/>
  <c r="BE284" i="1" s="1"/>
  <c r="BH284" i="1" s="1"/>
  <c r="BH300" i="1"/>
  <c r="P301" i="1"/>
  <c r="BE301" i="1" s="1"/>
  <c r="BH301" i="1" s="1"/>
  <c r="AQ301" i="1"/>
  <c r="T301" i="1"/>
  <c r="Z303" i="1"/>
  <c r="AA303" i="1" s="1"/>
  <c r="AQ315" i="1"/>
  <c r="Q315" i="1"/>
  <c r="P315" i="1"/>
  <c r="BE315" i="1" s="1"/>
  <c r="O315" i="1"/>
  <c r="T318" i="1"/>
  <c r="O318" i="1"/>
  <c r="P324" i="1"/>
  <c r="BE324" i="1" s="1"/>
  <c r="O324" i="1"/>
  <c r="AQ324" i="1"/>
  <c r="T324" i="1"/>
  <c r="T334" i="1"/>
  <c r="P334" i="1"/>
  <c r="BE334" i="1" s="1"/>
  <c r="BH334" i="1" s="1"/>
  <c r="Q334" i="1"/>
  <c r="O334" i="1"/>
  <c r="AQ334" i="1"/>
  <c r="Q353" i="1"/>
  <c r="O353" i="1"/>
  <c r="P353" i="1"/>
  <c r="BE353" i="1" s="1"/>
  <c r="AQ353" i="1"/>
  <c r="T353" i="1"/>
  <c r="P390" i="1"/>
  <c r="BE390" i="1" s="1"/>
  <c r="BH390" i="1" s="1"/>
  <c r="AQ390" i="1"/>
  <c r="O390" i="1"/>
  <c r="T390" i="1"/>
  <c r="BD391" i="1"/>
  <c r="BF391" i="1" s="1"/>
  <c r="Y391" i="1"/>
  <c r="T394" i="1"/>
  <c r="Q394" i="1"/>
  <c r="O394" i="1"/>
  <c r="AQ394" i="1"/>
  <c r="P394" i="1"/>
  <c r="BE394" i="1" s="1"/>
  <c r="BH394" i="1" s="1"/>
  <c r="BD405" i="1"/>
  <c r="BF405" i="1" s="1"/>
  <c r="Y405" i="1"/>
  <c r="Q247" i="1"/>
  <c r="P247" i="1"/>
  <c r="BE247" i="1" s="1"/>
  <c r="BH247" i="1" s="1"/>
  <c r="AH257" i="1"/>
  <c r="P258" i="1"/>
  <c r="BE258" i="1" s="1"/>
  <c r="BH258" i="1" s="1"/>
  <c r="O258" i="1"/>
  <c r="BF259" i="1"/>
  <c r="P266" i="1"/>
  <c r="BE266" i="1" s="1"/>
  <c r="BH266" i="1" s="1"/>
  <c r="O266" i="1"/>
  <c r="Q271" i="1"/>
  <c r="P271" i="1"/>
  <c r="BE271" i="1" s="1"/>
  <c r="BH271" i="1" s="1"/>
  <c r="O271" i="1"/>
  <c r="AQ284" i="1"/>
  <c r="AQ288" i="1"/>
  <c r="T288" i="1"/>
  <c r="Q295" i="1"/>
  <c r="P295" i="1"/>
  <c r="BE295" i="1" s="1"/>
  <c r="BH295" i="1" s="1"/>
  <c r="T297" i="1"/>
  <c r="AQ297" i="1"/>
  <c r="Q297" i="1"/>
  <c r="AQ299" i="1"/>
  <c r="T299" i="1"/>
  <c r="Q299" i="1"/>
  <c r="AG300" i="1"/>
  <c r="BF306" i="1"/>
  <c r="Z311" i="1"/>
  <c r="AA311" i="1" s="1"/>
  <c r="AQ318" i="1"/>
  <c r="AH332" i="1"/>
  <c r="Y335" i="1"/>
  <c r="BD335" i="1"/>
  <c r="BF335" i="1" s="1"/>
  <c r="P338" i="1"/>
  <c r="BE338" i="1" s="1"/>
  <c r="BH338" i="1" s="1"/>
  <c r="AQ338" i="1"/>
  <c r="T338" i="1"/>
  <c r="Q338" i="1"/>
  <c r="AG339" i="1"/>
  <c r="Z354" i="1"/>
  <c r="AA354" i="1" s="1"/>
  <c r="AG367" i="1"/>
  <c r="BD372" i="1"/>
  <c r="BF372" i="1" s="1"/>
  <c r="Y372" i="1"/>
  <c r="BF374" i="1"/>
  <c r="Y374" i="1"/>
  <c r="BD374" i="1"/>
  <c r="AG378" i="1"/>
  <c r="Z388" i="1"/>
  <c r="AA388" i="1" s="1"/>
  <c r="BD389" i="1"/>
  <c r="BF389" i="1" s="1"/>
  <c r="Y389" i="1"/>
  <c r="AQ219" i="1"/>
  <c r="AQ227" i="1"/>
  <c r="BR237" i="1"/>
  <c r="T240" i="1"/>
  <c r="AC240" i="1"/>
  <c r="AQ247" i="1"/>
  <c r="AQ258" i="1"/>
  <c r="AQ266" i="1"/>
  <c r="AQ271" i="1"/>
  <c r="AQ273" i="1"/>
  <c r="Y274" i="1"/>
  <c r="AQ280" i="1"/>
  <c r="T280" i="1"/>
  <c r="AQ283" i="1"/>
  <c r="Q288" i="1"/>
  <c r="P290" i="1"/>
  <c r="BE290" i="1" s="1"/>
  <c r="BH290" i="1" s="1"/>
  <c r="O290" i="1"/>
  <c r="AQ290" i="1"/>
  <c r="AH294" i="1"/>
  <c r="BR296" i="1"/>
  <c r="O301" i="1"/>
  <c r="Z312" i="1"/>
  <c r="AA312" i="1" s="1"/>
  <c r="BH317" i="1"/>
  <c r="O323" i="1"/>
  <c r="AQ323" i="1"/>
  <c r="Z326" i="1"/>
  <c r="AA326" i="1" s="1"/>
  <c r="AC327" i="1"/>
  <c r="O338" i="1"/>
  <c r="Z338" i="1" s="1"/>
  <c r="AA338" i="1" s="1"/>
  <c r="BD357" i="1"/>
  <c r="BF357" i="1" s="1"/>
  <c r="BH399" i="1"/>
  <c r="BR245" i="1"/>
  <c r="AC248" i="1"/>
  <c r="T258" i="1"/>
  <c r="T266" i="1"/>
  <c r="Z276" i="1"/>
  <c r="AA276" i="1" s="1"/>
  <c r="P282" i="1"/>
  <c r="BE282" i="1" s="1"/>
  <c r="BH282" i="1" s="1"/>
  <c r="O282" i="1"/>
  <c r="AQ282" i="1"/>
  <c r="O284" i="1"/>
  <c r="BF285" i="1"/>
  <c r="AC288" i="1"/>
  <c r="BR293" i="1"/>
  <c r="W298" i="1"/>
  <c r="U298" i="1" s="1"/>
  <c r="X298" i="1" s="1"/>
  <c r="R298" i="1" s="1"/>
  <c r="S298" i="1" s="1"/>
  <c r="Q301" i="1"/>
  <c r="T305" i="1"/>
  <c r="Q305" i="1"/>
  <c r="AQ305" i="1"/>
  <c r="P305" i="1"/>
  <c r="BE305" i="1" s="1"/>
  <c r="BH305" i="1" s="1"/>
  <c r="BR315" i="1"/>
  <c r="BR324" i="1"/>
  <c r="W328" i="1"/>
  <c r="U328" i="1" s="1"/>
  <c r="X328" i="1" s="1"/>
  <c r="R328" i="1" s="1"/>
  <c r="S328" i="1" s="1"/>
  <c r="BD329" i="1"/>
  <c r="BF329" i="1" s="1"/>
  <c r="Y329" i="1"/>
  <c r="BF330" i="1"/>
  <c r="AH331" i="1"/>
  <c r="BD339" i="1"/>
  <c r="Y339" i="1"/>
  <c r="Q345" i="1"/>
  <c r="O345" i="1"/>
  <c r="P345" i="1"/>
  <c r="BE345" i="1" s="1"/>
  <c r="BH345" i="1" s="1"/>
  <c r="AQ345" i="1"/>
  <c r="BR347" i="1"/>
  <c r="T350" i="1"/>
  <c r="P350" i="1"/>
  <c r="BE350" i="1" s="1"/>
  <c r="BH350" i="1" s="1"/>
  <c r="AQ350" i="1"/>
  <c r="O350" i="1"/>
  <c r="Y362" i="1"/>
  <c r="BD362" i="1"/>
  <c r="AQ364" i="1"/>
  <c r="O364" i="1"/>
  <c r="T364" i="1"/>
  <c r="Q364" i="1"/>
  <c r="AQ368" i="1"/>
  <c r="O368" i="1"/>
  <c r="Z368" i="1" s="1"/>
  <c r="AA368" i="1" s="1"/>
  <c r="T368" i="1"/>
  <c r="Q368" i="1"/>
  <c r="BF371" i="1"/>
  <c r="AQ372" i="1"/>
  <c r="O372" i="1"/>
  <c r="T372" i="1"/>
  <c r="Q372" i="1"/>
  <c r="P372" i="1"/>
  <c r="BE372" i="1" s="1"/>
  <c r="AQ380" i="1"/>
  <c r="O380" i="1"/>
  <c r="T380" i="1"/>
  <c r="AC302" i="1"/>
  <c r="O304" i="1"/>
  <c r="AQ304" i="1"/>
  <c r="AC310" i="1"/>
  <c r="O312" i="1"/>
  <c r="AQ312" i="1"/>
  <c r="AQ316" i="1"/>
  <c r="T316" i="1"/>
  <c r="BF317" i="1"/>
  <c r="P322" i="1"/>
  <c r="BE322" i="1" s="1"/>
  <c r="BH322" i="1" s="1"/>
  <c r="O322" i="1"/>
  <c r="Z322" i="1" s="1"/>
  <c r="AA322" i="1" s="1"/>
  <c r="Q331" i="1"/>
  <c r="O331" i="1"/>
  <c r="AG340" i="1"/>
  <c r="T342" i="1"/>
  <c r="P342" i="1"/>
  <c r="BE342" i="1" s="1"/>
  <c r="BH342" i="1" s="1"/>
  <c r="Q342" i="1"/>
  <c r="O357" i="1"/>
  <c r="AQ357" i="1"/>
  <c r="Q357" i="1"/>
  <c r="P357" i="1"/>
  <c r="BE357" i="1" s="1"/>
  <c r="BH357" i="1" s="1"/>
  <c r="T358" i="1"/>
  <c r="O358" i="1"/>
  <c r="Q358" i="1"/>
  <c r="P358" i="1"/>
  <c r="BE358" i="1" s="1"/>
  <c r="AG362" i="1"/>
  <c r="P362" i="1"/>
  <c r="BE362" i="1" s="1"/>
  <c r="BH362" i="1" s="1"/>
  <c r="T362" i="1"/>
  <c r="BD384" i="1"/>
  <c r="BF384" i="1" s="1"/>
  <c r="Y384" i="1"/>
  <c r="BD399" i="1"/>
  <c r="Y399" i="1"/>
  <c r="BF294" i="1"/>
  <c r="BF302" i="1"/>
  <c r="P309" i="1"/>
  <c r="BE309" i="1" s="1"/>
  <c r="BH309" i="1" s="1"/>
  <c r="O309" i="1"/>
  <c r="BF310" i="1"/>
  <c r="Q316" i="1"/>
  <c r="Q322" i="1"/>
  <c r="BD325" i="1"/>
  <c r="BF325" i="1" s="1"/>
  <c r="Y325" i="1"/>
  <c r="Q327" i="1"/>
  <c r="O327" i="1"/>
  <c r="Z327" i="1" s="1"/>
  <c r="AA327" i="1" s="1"/>
  <c r="AG333" i="1"/>
  <c r="Z336" i="1"/>
  <c r="AA336" i="1" s="1"/>
  <c r="Q339" i="1"/>
  <c r="T339" i="1"/>
  <c r="P339" i="1"/>
  <c r="BE339" i="1" s="1"/>
  <c r="BH339" i="1" s="1"/>
  <c r="BH343" i="1"/>
  <c r="AQ376" i="1"/>
  <c r="O376" i="1"/>
  <c r="T376" i="1"/>
  <c r="Q376" i="1"/>
  <c r="BF378" i="1"/>
  <c r="BD381" i="1"/>
  <c r="BF381" i="1" s="1"/>
  <c r="Y381" i="1"/>
  <c r="BH386" i="1"/>
  <c r="Y410" i="1"/>
  <c r="BD410" i="1"/>
  <c r="BF410" i="1" s="1"/>
  <c r="AQ277" i="1"/>
  <c r="AQ285" i="1"/>
  <c r="AQ293" i="1"/>
  <c r="T298" i="1"/>
  <c r="AQ298" i="1"/>
  <c r="T300" i="1"/>
  <c r="T303" i="1"/>
  <c r="AQ309" i="1"/>
  <c r="T311" i="1"/>
  <c r="Q313" i="1"/>
  <c r="AQ320" i="1"/>
  <c r="O320" i="1"/>
  <c r="T326" i="1"/>
  <c r="P326" i="1"/>
  <c r="BE326" i="1" s="1"/>
  <c r="BH326" i="1" s="1"/>
  <c r="AG328" i="1"/>
  <c r="Z331" i="1"/>
  <c r="AA331" i="1" s="1"/>
  <c r="AQ333" i="1"/>
  <c r="BF337" i="1"/>
  <c r="P340" i="1"/>
  <c r="BE340" i="1" s="1"/>
  <c r="BH340" i="1" s="1"/>
  <c r="AQ340" i="1"/>
  <c r="BD345" i="1"/>
  <c r="Y345" i="1"/>
  <c r="BF346" i="1"/>
  <c r="Z348" i="1"/>
  <c r="AA348" i="1" s="1"/>
  <c r="AG352" i="1"/>
  <c r="Z355" i="1"/>
  <c r="AA355" i="1" s="1"/>
  <c r="W355" i="1" s="1"/>
  <c r="U355" i="1" s="1"/>
  <c r="X355" i="1" s="1"/>
  <c r="R355" i="1" s="1"/>
  <c r="S355" i="1" s="1"/>
  <c r="Y358" i="1"/>
  <c r="BD358" i="1"/>
  <c r="BF358" i="1" s="1"/>
  <c r="Y359" i="1"/>
  <c r="BD359" i="1"/>
  <c r="BF359" i="1" s="1"/>
  <c r="BF362" i="1"/>
  <c r="T366" i="1"/>
  <c r="P366" i="1"/>
  <c r="BE366" i="1" s="1"/>
  <c r="BH366" i="1" s="1"/>
  <c r="Q366" i="1"/>
  <c r="O366" i="1"/>
  <c r="AG370" i="1"/>
  <c r="P370" i="1"/>
  <c r="BE370" i="1" s="1"/>
  <c r="T370" i="1"/>
  <c r="AB379" i="1"/>
  <c r="AF379" i="1" s="1"/>
  <c r="AI379" i="1"/>
  <c r="AH379" i="1"/>
  <c r="AJ379" i="1"/>
  <c r="BD380" i="1"/>
  <c r="BF380" i="1" s="1"/>
  <c r="Y380" i="1"/>
  <c r="P384" i="1"/>
  <c r="BE384" i="1" s="1"/>
  <c r="BH384" i="1" s="1"/>
  <c r="O384" i="1"/>
  <c r="Q384" i="1"/>
  <c r="T384" i="1"/>
  <c r="AQ384" i="1"/>
  <c r="Q389" i="1"/>
  <c r="P389" i="1"/>
  <c r="BE389" i="1" s="1"/>
  <c r="BH389" i="1" s="1"/>
  <c r="O389" i="1"/>
  <c r="AQ389" i="1"/>
  <c r="T389" i="1"/>
  <c r="BD392" i="1"/>
  <c r="BF392" i="1" s="1"/>
  <c r="P304" i="1"/>
  <c r="BE304" i="1" s="1"/>
  <c r="BH304" i="1" s="1"/>
  <c r="T309" i="1"/>
  <c r="P312" i="1"/>
  <c r="BE312" i="1" s="1"/>
  <c r="BH312" i="1" s="1"/>
  <c r="BF314" i="1"/>
  <c r="AH316" i="1"/>
  <c r="O325" i="1"/>
  <c r="Q325" i="1"/>
  <c r="P325" i="1"/>
  <c r="BE325" i="1" s="1"/>
  <c r="AQ326" i="1"/>
  <c r="BF327" i="1"/>
  <c r="AG329" i="1"/>
  <c r="AC331" i="1"/>
  <c r="Z332" i="1"/>
  <c r="AA332" i="1" s="1"/>
  <c r="W332" i="1" s="1"/>
  <c r="U332" i="1" s="1"/>
  <c r="X332" i="1" s="1"/>
  <c r="R332" i="1" s="1"/>
  <c r="S332" i="1" s="1"/>
  <c r="Z356" i="1"/>
  <c r="AA356" i="1" s="1"/>
  <c r="AQ360" i="1"/>
  <c r="O360" i="1"/>
  <c r="Z360" i="1" s="1"/>
  <c r="AA360" i="1" s="1"/>
  <c r="T360" i="1"/>
  <c r="Q360" i="1"/>
  <c r="AB363" i="1"/>
  <c r="AF363" i="1" s="1"/>
  <c r="AI363" i="1"/>
  <c r="AH363" i="1"/>
  <c r="AJ363" i="1"/>
  <c r="BD364" i="1"/>
  <c r="BF364" i="1" s="1"/>
  <c r="Y364" i="1"/>
  <c r="Q370" i="1"/>
  <c r="P376" i="1"/>
  <c r="BE376" i="1" s="1"/>
  <c r="BH376" i="1" s="1"/>
  <c r="Y386" i="1"/>
  <c r="BD386" i="1"/>
  <c r="BF386" i="1" s="1"/>
  <c r="Z392" i="1"/>
  <c r="AA392" i="1" s="1"/>
  <c r="T402" i="1"/>
  <c r="Q402" i="1"/>
  <c r="P402" i="1"/>
  <c r="BE402" i="1" s="1"/>
  <c r="O402" i="1"/>
  <c r="AQ402" i="1"/>
  <c r="AC339" i="1"/>
  <c r="BF339" i="1"/>
  <c r="P378" i="1"/>
  <c r="BE378" i="1" s="1"/>
  <c r="BH378" i="1" s="1"/>
  <c r="T378" i="1"/>
  <c r="P392" i="1"/>
  <c r="BE392" i="1" s="1"/>
  <c r="BH392" i="1" s="1"/>
  <c r="O392" i="1"/>
  <c r="Q392" i="1"/>
  <c r="AQ392" i="1"/>
  <c r="T392" i="1"/>
  <c r="AG397" i="1"/>
  <c r="Y401" i="1"/>
  <c r="BD401" i="1"/>
  <c r="BF401" i="1" s="1"/>
  <c r="BF446" i="1"/>
  <c r="BH411" i="1"/>
  <c r="AG446" i="1"/>
  <c r="BD337" i="1"/>
  <c r="BH337" i="1" s="1"/>
  <c r="Y337" i="1"/>
  <c r="Q343" i="1"/>
  <c r="O343" i="1"/>
  <c r="P346" i="1"/>
  <c r="BE346" i="1" s="1"/>
  <c r="BH346" i="1" s="1"/>
  <c r="AQ346" i="1"/>
  <c r="T346" i="1"/>
  <c r="BF367" i="1"/>
  <c r="BF375" i="1"/>
  <c r="P381" i="1"/>
  <c r="BE381" i="1" s="1"/>
  <c r="BH381" i="1" s="1"/>
  <c r="O381" i="1"/>
  <c r="T381" i="1"/>
  <c r="Q381" i="1"/>
  <c r="AQ381" i="1"/>
  <c r="AG388" i="1"/>
  <c r="BD398" i="1"/>
  <c r="Y398" i="1"/>
  <c r="AG426" i="1"/>
  <c r="W317" i="1"/>
  <c r="U317" i="1" s="1"/>
  <c r="X317" i="1" s="1"/>
  <c r="R317" i="1" s="1"/>
  <c r="S317" i="1" s="1"/>
  <c r="T328" i="1"/>
  <c r="T332" i="1"/>
  <c r="Q346" i="1"/>
  <c r="P348" i="1"/>
  <c r="BE348" i="1" s="1"/>
  <c r="BH348" i="1" s="1"/>
  <c r="AQ348" i="1"/>
  <c r="AH385" i="1"/>
  <c r="AQ396" i="1"/>
  <c r="T396" i="1"/>
  <c r="Q396" i="1"/>
  <c r="AQ317" i="1"/>
  <c r="Q337" i="1"/>
  <c r="O337" i="1"/>
  <c r="BF343" i="1"/>
  <c r="O347" i="1"/>
  <c r="Q348" i="1"/>
  <c r="Y349" i="1"/>
  <c r="AQ352" i="1"/>
  <c r="T352" i="1"/>
  <c r="P382" i="1"/>
  <c r="BE382" i="1" s="1"/>
  <c r="BH382" i="1" s="1"/>
  <c r="AQ382" i="1"/>
  <c r="Q382" i="1"/>
  <c r="O382" i="1"/>
  <c r="T386" i="1"/>
  <c r="Q386" i="1"/>
  <c r="AQ386" i="1"/>
  <c r="Q387" i="1"/>
  <c r="O387" i="1"/>
  <c r="AQ387" i="1"/>
  <c r="T387" i="1"/>
  <c r="Z390" i="1"/>
  <c r="AA390" i="1" s="1"/>
  <c r="O396" i="1"/>
  <c r="Z396" i="1" s="1"/>
  <c r="AA396" i="1" s="1"/>
  <c r="AQ404" i="1"/>
  <c r="T404" i="1"/>
  <c r="O404" i="1"/>
  <c r="P404" i="1"/>
  <c r="BE404" i="1" s="1"/>
  <c r="BH404" i="1" s="1"/>
  <c r="Q397" i="1"/>
  <c r="P397" i="1"/>
  <c r="BE397" i="1" s="1"/>
  <c r="AQ397" i="1"/>
  <c r="T397" i="1"/>
  <c r="Y411" i="1"/>
  <c r="BD411" i="1"/>
  <c r="BF411" i="1" s="1"/>
  <c r="AQ412" i="1"/>
  <c r="T412" i="1"/>
  <c r="P412" i="1"/>
  <c r="BE412" i="1" s="1"/>
  <c r="O412" i="1"/>
  <c r="Q355" i="1"/>
  <c r="Q383" i="1"/>
  <c r="W385" i="1"/>
  <c r="U385" i="1" s="1"/>
  <c r="X385" i="1" s="1"/>
  <c r="R385" i="1" s="1"/>
  <c r="S385" i="1" s="1"/>
  <c r="Q395" i="1"/>
  <c r="O395" i="1"/>
  <c r="AQ395" i="1"/>
  <c r="P395" i="1"/>
  <c r="BE395" i="1" s="1"/>
  <c r="BH395" i="1" s="1"/>
  <c r="P400" i="1"/>
  <c r="BE400" i="1" s="1"/>
  <c r="BH400" i="1" s="1"/>
  <c r="O400" i="1"/>
  <c r="T400" i="1"/>
  <c r="AQ400" i="1"/>
  <c r="AG405" i="1"/>
  <c r="Z417" i="1"/>
  <c r="AA417" i="1" s="1"/>
  <c r="Q430" i="1"/>
  <c r="P430" i="1"/>
  <c r="BE430" i="1" s="1"/>
  <c r="AQ430" i="1"/>
  <c r="O430" i="1"/>
  <c r="T430" i="1"/>
  <c r="AQ445" i="1"/>
  <c r="T445" i="1"/>
  <c r="P445" i="1"/>
  <c r="BE445" i="1" s="1"/>
  <c r="BH445" i="1" s="1"/>
  <c r="Q445" i="1"/>
  <c r="O445" i="1"/>
  <c r="Y476" i="1"/>
  <c r="BD476" i="1"/>
  <c r="Q412" i="1"/>
  <c r="BD418" i="1"/>
  <c r="BF418" i="1" s="1"/>
  <c r="Y418" i="1"/>
  <c r="AB423" i="1"/>
  <c r="AF423" i="1" s="1"/>
  <c r="AI423" i="1"/>
  <c r="AH423" i="1"/>
  <c r="Z434" i="1"/>
  <c r="AA434" i="1" s="1"/>
  <c r="W434" i="1" s="1"/>
  <c r="U434" i="1" s="1"/>
  <c r="X434" i="1" s="1"/>
  <c r="R434" i="1" s="1"/>
  <c r="S434" i="1" s="1"/>
  <c r="Z439" i="1"/>
  <c r="AA439" i="1" s="1"/>
  <c r="P359" i="1"/>
  <c r="BE359" i="1" s="1"/>
  <c r="AQ359" i="1"/>
  <c r="P361" i="1"/>
  <c r="BE361" i="1" s="1"/>
  <c r="BR361" i="1"/>
  <c r="P363" i="1"/>
  <c r="BE363" i="1" s="1"/>
  <c r="BH363" i="1" s="1"/>
  <c r="AQ363" i="1"/>
  <c r="P365" i="1"/>
  <c r="BE365" i="1" s="1"/>
  <c r="BR365" i="1"/>
  <c r="P367" i="1"/>
  <c r="BE367" i="1" s="1"/>
  <c r="BH367" i="1" s="1"/>
  <c r="AQ367" i="1"/>
  <c r="P369" i="1"/>
  <c r="BE369" i="1" s="1"/>
  <c r="BR369" i="1"/>
  <c r="P371" i="1"/>
  <c r="BE371" i="1" s="1"/>
  <c r="BH371" i="1" s="1"/>
  <c r="AQ371" i="1"/>
  <c r="P373" i="1"/>
  <c r="BE373" i="1" s="1"/>
  <c r="BR373" i="1"/>
  <c r="P375" i="1"/>
  <c r="BE375" i="1" s="1"/>
  <c r="BH375" i="1" s="1"/>
  <c r="AQ375" i="1"/>
  <c r="P377" i="1"/>
  <c r="BE377" i="1" s="1"/>
  <c r="BR377" i="1"/>
  <c r="P379" i="1"/>
  <c r="BE379" i="1" s="1"/>
  <c r="BH379" i="1" s="1"/>
  <c r="AQ379" i="1"/>
  <c r="AC382" i="1"/>
  <c r="BF382" i="1"/>
  <c r="AQ383" i="1"/>
  <c r="BF385" i="1"/>
  <c r="Z393" i="1"/>
  <c r="AA393" i="1" s="1"/>
  <c r="AC394" i="1"/>
  <c r="P407" i="1"/>
  <c r="BE407" i="1" s="1"/>
  <c r="BH407" i="1" s="1"/>
  <c r="AG410" i="1"/>
  <c r="T426" i="1"/>
  <c r="Q426" i="1"/>
  <c r="P426" i="1"/>
  <c r="BE426" i="1" s="1"/>
  <c r="AQ426" i="1"/>
  <c r="AH356" i="1"/>
  <c r="AQ388" i="1"/>
  <c r="T388" i="1"/>
  <c r="P388" i="1"/>
  <c r="BE388" i="1" s="1"/>
  <c r="BH388" i="1" s="1"/>
  <c r="BD397" i="1"/>
  <c r="BF397" i="1" s="1"/>
  <c r="Y397" i="1"/>
  <c r="Y402" i="1"/>
  <c r="BD402" i="1"/>
  <c r="BF402" i="1" s="1"/>
  <c r="P406" i="1"/>
  <c r="BE406" i="1" s="1"/>
  <c r="BH406" i="1" s="1"/>
  <c r="AQ406" i="1"/>
  <c r="T406" i="1"/>
  <c r="T407" i="1"/>
  <c r="Q407" i="1"/>
  <c r="O407" i="1"/>
  <c r="BD412" i="1"/>
  <c r="Y412" i="1"/>
  <c r="Z413" i="1"/>
  <c r="AA413" i="1" s="1"/>
  <c r="Y416" i="1"/>
  <c r="BD416" i="1"/>
  <c r="BF416" i="1" s="1"/>
  <c r="BD425" i="1"/>
  <c r="BH425" i="1" s="1"/>
  <c r="Y425" i="1"/>
  <c r="Y435" i="1"/>
  <c r="BD435" i="1"/>
  <c r="BF435" i="1" s="1"/>
  <c r="AC359" i="1"/>
  <c r="AQ361" i="1"/>
  <c r="AC363" i="1"/>
  <c r="AQ365" i="1"/>
  <c r="AC367" i="1"/>
  <c r="AQ369" i="1"/>
  <c r="AC371" i="1"/>
  <c r="AQ373" i="1"/>
  <c r="AC375" i="1"/>
  <c r="AQ377" i="1"/>
  <c r="AC379" i="1"/>
  <c r="BF390" i="1"/>
  <c r="Z394" i="1"/>
  <c r="AA394" i="1" s="1"/>
  <c r="Y406" i="1"/>
  <c r="Z429" i="1"/>
  <c r="AA429" i="1" s="1"/>
  <c r="P408" i="1"/>
  <c r="BE408" i="1" s="1"/>
  <c r="BH408" i="1" s="1"/>
  <c r="O408" i="1"/>
  <c r="Z408" i="1" s="1"/>
  <c r="AA408" i="1" s="1"/>
  <c r="BR409" i="1"/>
  <c r="T410" i="1"/>
  <c r="Q410" i="1"/>
  <c r="AC413" i="1"/>
  <c r="AC421" i="1"/>
  <c r="BD421" i="1"/>
  <c r="BF421" i="1" s="1"/>
  <c r="Y421" i="1"/>
  <c r="BF422" i="1"/>
  <c r="AC423" i="1"/>
  <c r="AG424" i="1"/>
  <c r="Z432" i="1"/>
  <c r="AA432" i="1" s="1"/>
  <c r="T435" i="1"/>
  <c r="Q435" i="1"/>
  <c r="AQ435" i="1"/>
  <c r="P435" i="1"/>
  <c r="BE435" i="1" s="1"/>
  <c r="O435" i="1"/>
  <c r="Q449" i="1"/>
  <c r="AQ449" i="1"/>
  <c r="P449" i="1"/>
  <c r="BE449" i="1" s="1"/>
  <c r="T449" i="1"/>
  <c r="O449" i="1"/>
  <c r="AH383" i="1"/>
  <c r="BF393" i="1"/>
  <c r="P398" i="1"/>
  <c r="BE398" i="1" s="1"/>
  <c r="BH398" i="1" s="1"/>
  <c r="AQ398" i="1"/>
  <c r="Q408" i="1"/>
  <c r="BF414" i="1"/>
  <c r="BF417" i="1"/>
  <c r="Q419" i="1"/>
  <c r="P419" i="1"/>
  <c r="BE419" i="1" s="1"/>
  <c r="BH419" i="1" s="1"/>
  <c r="O419" i="1"/>
  <c r="T419" i="1"/>
  <c r="AQ419" i="1"/>
  <c r="Z420" i="1"/>
  <c r="AA420" i="1" s="1"/>
  <c r="W423" i="1"/>
  <c r="U423" i="1" s="1"/>
  <c r="X423" i="1" s="1"/>
  <c r="R423" i="1" s="1"/>
  <c r="S423" i="1" s="1"/>
  <c r="AG423" i="1"/>
  <c r="AJ423" i="1" s="1"/>
  <c r="T423" i="1"/>
  <c r="AQ423" i="1"/>
  <c r="BR426" i="1"/>
  <c r="Y427" i="1"/>
  <c r="BD427" i="1"/>
  <c r="BF427" i="1" s="1"/>
  <c r="Z431" i="1"/>
  <c r="AA431" i="1" s="1"/>
  <c r="AC420" i="1"/>
  <c r="P423" i="1"/>
  <c r="BE423" i="1" s="1"/>
  <c r="BH423" i="1" s="1"/>
  <c r="Y444" i="1"/>
  <c r="BD444" i="1"/>
  <c r="BF444" i="1" s="1"/>
  <c r="BH401" i="1"/>
  <c r="Q405" i="1"/>
  <c r="P405" i="1"/>
  <c r="BE405" i="1" s="1"/>
  <c r="BH405" i="1" s="1"/>
  <c r="BF406" i="1"/>
  <c r="BF407" i="1"/>
  <c r="T408" i="1"/>
  <c r="P410" i="1"/>
  <c r="BE410" i="1" s="1"/>
  <c r="BH410" i="1" s="1"/>
  <c r="Q411" i="1"/>
  <c r="O411" i="1"/>
  <c r="AQ411" i="1"/>
  <c r="BH414" i="1"/>
  <c r="AG416" i="1"/>
  <c r="Q421" i="1"/>
  <c r="O421" i="1"/>
  <c r="AQ421" i="1"/>
  <c r="P422" i="1"/>
  <c r="BE422" i="1" s="1"/>
  <c r="BH422" i="1" s="1"/>
  <c r="O422" i="1"/>
  <c r="AQ422" i="1"/>
  <c r="Q422" i="1"/>
  <c r="Q427" i="1"/>
  <c r="P427" i="1"/>
  <c r="BE427" i="1" s="1"/>
  <c r="O427" i="1"/>
  <c r="T427" i="1"/>
  <c r="BD428" i="1"/>
  <c r="BH428" i="1" s="1"/>
  <c r="Y428" i="1"/>
  <c r="Q432" i="1"/>
  <c r="P432" i="1"/>
  <c r="BE432" i="1" s="1"/>
  <c r="BH432" i="1" s="1"/>
  <c r="O432" i="1"/>
  <c r="T432" i="1"/>
  <c r="O391" i="1"/>
  <c r="W393" i="1"/>
  <c r="U393" i="1" s="1"/>
  <c r="X393" i="1" s="1"/>
  <c r="R393" i="1" s="1"/>
  <c r="S393" i="1" s="1"/>
  <c r="BF398" i="1"/>
  <c r="BF399" i="1"/>
  <c r="Q403" i="1"/>
  <c r="O403" i="1"/>
  <c r="AQ403" i="1"/>
  <c r="AQ405" i="1"/>
  <c r="AH413" i="1"/>
  <c r="AQ429" i="1"/>
  <c r="T429" i="1"/>
  <c r="Q429" i="1"/>
  <c r="P429" i="1"/>
  <c r="BE429" i="1" s="1"/>
  <c r="BH429" i="1" s="1"/>
  <c r="O429" i="1"/>
  <c r="BH436" i="1"/>
  <c r="AC390" i="1"/>
  <c r="AC391" i="1"/>
  <c r="BH393" i="1"/>
  <c r="Y404" i="1"/>
  <c r="T411" i="1"/>
  <c r="BF412" i="1"/>
  <c r="T415" i="1"/>
  <c r="AQ415" i="1"/>
  <c r="P415" i="1"/>
  <c r="BE415" i="1" s="1"/>
  <c r="BH415" i="1" s="1"/>
  <c r="O415" i="1"/>
  <c r="Z415" i="1" s="1"/>
  <c r="AA415" i="1" s="1"/>
  <c r="Q416" i="1"/>
  <c r="P416" i="1"/>
  <c r="BE416" i="1" s="1"/>
  <c r="BH416" i="1" s="1"/>
  <c r="T416" i="1"/>
  <c r="T418" i="1"/>
  <c r="Q418" i="1"/>
  <c r="P418" i="1"/>
  <c r="BE418" i="1" s="1"/>
  <c r="BH418" i="1" s="1"/>
  <c r="O418" i="1"/>
  <c r="W431" i="1"/>
  <c r="U431" i="1" s="1"/>
  <c r="X431" i="1" s="1"/>
  <c r="BD437" i="1"/>
  <c r="BF437" i="1" s="1"/>
  <c r="Y437" i="1"/>
  <c r="T451" i="1"/>
  <c r="O451" i="1"/>
  <c r="Q451" i="1"/>
  <c r="P451" i="1"/>
  <c r="BE451" i="1" s="1"/>
  <c r="O425" i="1"/>
  <c r="AQ425" i="1"/>
  <c r="AG434" i="1"/>
  <c r="W439" i="1"/>
  <c r="U439" i="1" s="1"/>
  <c r="X439" i="1" s="1"/>
  <c r="R439" i="1" s="1"/>
  <c r="S439" i="1" s="1"/>
  <c r="AG439" i="1"/>
  <c r="P439" i="1"/>
  <c r="BE439" i="1" s="1"/>
  <c r="BH439" i="1" s="1"/>
  <c r="AQ439" i="1"/>
  <c r="T439" i="1"/>
  <c r="AG456" i="1"/>
  <c r="AQ466" i="1"/>
  <c r="O466" i="1"/>
  <c r="Q466" i="1"/>
  <c r="T466" i="1"/>
  <c r="P466" i="1"/>
  <c r="BE466" i="1" s="1"/>
  <c r="O471" i="1"/>
  <c r="AQ471" i="1"/>
  <c r="P471" i="1"/>
  <c r="BE471" i="1" s="1"/>
  <c r="T471" i="1"/>
  <c r="Q471" i="1"/>
  <c r="BD486" i="1"/>
  <c r="BF486" i="1" s="1"/>
  <c r="Y486" i="1"/>
  <c r="T393" i="1"/>
  <c r="T401" i="1"/>
  <c r="T409" i="1"/>
  <c r="P413" i="1"/>
  <c r="BE413" i="1" s="1"/>
  <c r="BH413" i="1" s="1"/>
  <c r="P417" i="1"/>
  <c r="BE417" i="1" s="1"/>
  <c r="BH417" i="1" s="1"/>
  <c r="AQ428" i="1"/>
  <c r="T428" i="1"/>
  <c r="P433" i="1"/>
  <c r="BE433" i="1" s="1"/>
  <c r="BH433" i="1" s="1"/>
  <c r="O433" i="1"/>
  <c r="T433" i="1"/>
  <c r="Q433" i="1"/>
  <c r="Q438" i="1"/>
  <c r="P438" i="1"/>
  <c r="BE438" i="1" s="1"/>
  <c r="T438" i="1"/>
  <c r="O438" i="1"/>
  <c r="Q439" i="1"/>
  <c r="Z443" i="1"/>
  <c r="AA443" i="1" s="1"/>
  <c r="AH443" i="1" s="1"/>
  <c r="BD446" i="1"/>
  <c r="Y446" i="1"/>
  <c r="P447" i="1"/>
  <c r="BE447" i="1" s="1"/>
  <c r="BH447" i="1" s="1"/>
  <c r="O447" i="1"/>
  <c r="AQ447" i="1"/>
  <c r="T447" i="1"/>
  <c r="Q447" i="1"/>
  <c r="AG448" i="1"/>
  <c r="Y468" i="1"/>
  <c r="BD468" i="1"/>
  <c r="BF468" i="1" s="1"/>
  <c r="O414" i="1"/>
  <c r="AQ414" i="1"/>
  <c r="Y422" i="1"/>
  <c r="Q424" i="1"/>
  <c r="P424" i="1"/>
  <c r="BE424" i="1" s="1"/>
  <c r="BH424" i="1" s="1"/>
  <c r="T425" i="1"/>
  <c r="BD430" i="1"/>
  <c r="BF430" i="1" s="1"/>
  <c r="Y430" i="1"/>
  <c r="P431" i="1"/>
  <c r="BE431" i="1" s="1"/>
  <c r="BH431" i="1" s="1"/>
  <c r="AQ431" i="1"/>
  <c r="T431" i="1"/>
  <c r="BR440" i="1"/>
  <c r="Z445" i="1"/>
  <c r="AA445" i="1" s="1"/>
  <c r="AQ458" i="1"/>
  <c r="O458" i="1"/>
  <c r="Z458" i="1" s="1"/>
  <c r="AA458" i="1" s="1"/>
  <c r="T458" i="1"/>
  <c r="P458" i="1"/>
  <c r="BE458" i="1" s="1"/>
  <c r="BH458" i="1" s="1"/>
  <c r="Q458" i="1"/>
  <c r="BD463" i="1"/>
  <c r="Y463" i="1"/>
  <c r="BD470" i="1"/>
  <c r="BF470" i="1" s="1"/>
  <c r="Y470" i="1"/>
  <c r="O417" i="1"/>
  <c r="AQ417" i="1"/>
  <c r="Z424" i="1"/>
  <c r="AA424" i="1" s="1"/>
  <c r="BF425" i="1"/>
  <c r="BF428" i="1"/>
  <c r="Q436" i="1"/>
  <c r="O436" i="1"/>
  <c r="AQ436" i="1"/>
  <c r="T436" i="1"/>
  <c r="P441" i="1"/>
  <c r="BE441" i="1" s="1"/>
  <c r="BH441" i="1" s="1"/>
  <c r="O441" i="1"/>
  <c r="T441" i="1"/>
  <c r="Q441" i="1"/>
  <c r="BH444" i="1"/>
  <c r="Q452" i="1"/>
  <c r="P452" i="1"/>
  <c r="BE452" i="1" s="1"/>
  <c r="T452" i="1"/>
  <c r="BF463" i="1"/>
  <c r="BH467" i="1"/>
  <c r="AQ420" i="1"/>
  <c r="T420" i="1"/>
  <c r="AH432" i="1"/>
  <c r="BF434" i="1"/>
  <c r="AQ441" i="1"/>
  <c r="AC451" i="1"/>
  <c r="O452" i="1"/>
  <c r="P456" i="1"/>
  <c r="BE456" i="1" s="1"/>
  <c r="BH456" i="1" s="1"/>
  <c r="T456" i="1"/>
  <c r="Q456" i="1"/>
  <c r="AQ456" i="1"/>
  <c r="AQ437" i="1"/>
  <c r="T437" i="1"/>
  <c r="P437" i="1"/>
  <c r="BE437" i="1" s="1"/>
  <c r="BR442" i="1"/>
  <c r="W443" i="1"/>
  <c r="U443" i="1" s="1"/>
  <c r="X443" i="1" s="1"/>
  <c r="R443" i="1" s="1"/>
  <c r="S443" i="1" s="1"/>
  <c r="T443" i="1"/>
  <c r="Q443" i="1"/>
  <c r="AQ443" i="1"/>
  <c r="Q444" i="1"/>
  <c r="O444" i="1"/>
  <c r="AQ444" i="1"/>
  <c r="T446" i="1"/>
  <c r="O455" i="1"/>
  <c r="P455" i="1"/>
  <c r="BE455" i="1" s="1"/>
  <c r="Q455" i="1"/>
  <c r="T455" i="1"/>
  <c r="Z460" i="1"/>
  <c r="AA460" i="1" s="1"/>
  <c r="AC431" i="1"/>
  <c r="AC432" i="1"/>
  <c r="BH434" i="1"/>
  <c r="Y436" i="1"/>
  <c r="BD436" i="1"/>
  <c r="BF436" i="1" s="1"/>
  <c r="AQ440" i="1"/>
  <c r="AC447" i="1"/>
  <c r="Y447" i="1"/>
  <c r="Y448" i="1"/>
  <c r="BF448" i="1"/>
  <c r="O450" i="1"/>
  <c r="AQ450" i="1"/>
  <c r="Y452" i="1"/>
  <c r="BD452" i="1"/>
  <c r="BF452" i="1" s="1"/>
  <c r="BD454" i="1"/>
  <c r="BF454" i="1" s="1"/>
  <c r="AQ455" i="1"/>
  <c r="BD460" i="1"/>
  <c r="BF460" i="1" s="1"/>
  <c r="Y464" i="1"/>
  <c r="BD464" i="1"/>
  <c r="T476" i="1"/>
  <c r="P476" i="1"/>
  <c r="BE476" i="1" s="1"/>
  <c r="BH476" i="1" s="1"/>
  <c r="Q476" i="1"/>
  <c r="O476" i="1"/>
  <c r="AQ476" i="1"/>
  <c r="BF431" i="1"/>
  <c r="BF432" i="1"/>
  <c r="Q446" i="1"/>
  <c r="P446" i="1"/>
  <c r="BE446" i="1" s="1"/>
  <c r="BH446" i="1" s="1"/>
  <c r="BR451" i="1"/>
  <c r="BF453" i="1"/>
  <c r="BH454" i="1"/>
  <c r="AG482" i="1"/>
  <c r="BD438" i="1"/>
  <c r="BF438" i="1" s="1"/>
  <c r="Y438" i="1"/>
  <c r="AG442" i="1"/>
  <c r="BR449" i="1"/>
  <c r="Q453" i="1"/>
  <c r="AQ453" i="1"/>
  <c r="P453" i="1"/>
  <c r="BE453" i="1" s="1"/>
  <c r="BH453" i="1" s="1"/>
  <c r="O453" i="1"/>
  <c r="Z453" i="1" s="1"/>
  <c r="AA453" i="1" s="1"/>
  <c r="BF456" i="1"/>
  <c r="Q457" i="1"/>
  <c r="T457" i="1"/>
  <c r="AQ457" i="1"/>
  <c r="O457" i="1"/>
  <c r="AC456" i="1"/>
  <c r="Y456" i="1"/>
  <c r="BD456" i="1"/>
  <c r="BR461" i="1"/>
  <c r="BD466" i="1"/>
  <c r="BF466" i="1" s="1"/>
  <c r="Y466" i="1"/>
  <c r="AG489" i="1"/>
  <c r="Y489" i="1"/>
  <c r="BD489" i="1"/>
  <c r="BF489" i="1" s="1"/>
  <c r="T498" i="1"/>
  <c r="O498" i="1"/>
  <c r="AQ498" i="1"/>
  <c r="Q498" i="1"/>
  <c r="P498" i="1"/>
  <c r="BE498" i="1" s="1"/>
  <c r="BH498" i="1" s="1"/>
  <c r="BD509" i="1"/>
  <c r="BF509" i="1" s="1"/>
  <c r="Y509" i="1"/>
  <c r="T434" i="1"/>
  <c r="T442" i="1"/>
  <c r="P448" i="1"/>
  <c r="BE448" i="1" s="1"/>
  <c r="BH448" i="1" s="1"/>
  <c r="AQ448" i="1"/>
  <c r="BR450" i="1"/>
  <c r="P457" i="1"/>
  <c r="BE457" i="1" s="1"/>
  <c r="Y457" i="1"/>
  <c r="BD457" i="1"/>
  <c r="BF457" i="1" s="1"/>
  <c r="BH469" i="1"/>
  <c r="Z469" i="1"/>
  <c r="AA469" i="1" s="1"/>
  <c r="Q473" i="1"/>
  <c r="AQ473" i="1"/>
  <c r="P473" i="1"/>
  <c r="BE473" i="1" s="1"/>
  <c r="BH473" i="1" s="1"/>
  <c r="O473" i="1"/>
  <c r="O459" i="1"/>
  <c r="AQ459" i="1"/>
  <c r="T459" i="1"/>
  <c r="Q459" i="1"/>
  <c r="AG460" i="1"/>
  <c r="Y477" i="1"/>
  <c r="BD477" i="1"/>
  <c r="Q485" i="1"/>
  <c r="P485" i="1"/>
  <c r="BE485" i="1" s="1"/>
  <c r="O485" i="1"/>
  <c r="T485" i="1"/>
  <c r="AQ485" i="1"/>
  <c r="T453" i="1"/>
  <c r="AQ454" i="1"/>
  <c r="Q454" i="1"/>
  <c r="P464" i="1"/>
  <c r="BE464" i="1" s="1"/>
  <c r="BH464" i="1" s="1"/>
  <c r="T464" i="1"/>
  <c r="Q464" i="1"/>
  <c r="AQ464" i="1"/>
  <c r="BD467" i="1"/>
  <c r="BF467" i="1" s="1"/>
  <c r="Y467" i="1"/>
  <c r="AQ470" i="1"/>
  <c r="O470" i="1"/>
  <c r="T470" i="1"/>
  <c r="Q470" i="1"/>
  <c r="P470" i="1"/>
  <c r="BE470" i="1" s="1"/>
  <c r="BH470" i="1" s="1"/>
  <c r="P472" i="1"/>
  <c r="BE472" i="1" s="1"/>
  <c r="BH472" i="1" s="1"/>
  <c r="T472" i="1"/>
  <c r="AQ472" i="1"/>
  <c r="O472" i="1"/>
  <c r="O454" i="1"/>
  <c r="AH460" i="1"/>
  <c r="T460" i="1"/>
  <c r="P460" i="1"/>
  <c r="BE460" i="1" s="1"/>
  <c r="Q460" i="1"/>
  <c r="O463" i="1"/>
  <c r="AQ463" i="1"/>
  <c r="P463" i="1"/>
  <c r="BE463" i="1" s="1"/>
  <c r="BH463" i="1" s="1"/>
  <c r="AG493" i="1"/>
  <c r="Q465" i="1"/>
  <c r="O465" i="1"/>
  <c r="BF472" i="1"/>
  <c r="BH483" i="1"/>
  <c r="AQ490" i="1"/>
  <c r="Q490" i="1"/>
  <c r="P490" i="1"/>
  <c r="BE490" i="1" s="1"/>
  <c r="O490" i="1"/>
  <c r="T490" i="1"/>
  <c r="Y504" i="1"/>
  <c r="BD504" i="1"/>
  <c r="BF504" i="1" s="1"/>
  <c r="T468" i="1"/>
  <c r="P468" i="1"/>
  <c r="BE468" i="1" s="1"/>
  <c r="Y490" i="1"/>
  <c r="BD490" i="1"/>
  <c r="BF490" i="1" s="1"/>
  <c r="BD494" i="1"/>
  <c r="BF494" i="1" s="1"/>
  <c r="Y494" i="1"/>
  <c r="Z513" i="1"/>
  <c r="AA513" i="1" s="1"/>
  <c r="AQ462" i="1"/>
  <c r="O462" i="1"/>
  <c r="Z462" i="1" s="1"/>
  <c r="AA462" i="1" s="1"/>
  <c r="AQ468" i="1"/>
  <c r="Q469" i="1"/>
  <c r="O469" i="1"/>
  <c r="Y474" i="1"/>
  <c r="AQ474" i="1"/>
  <c r="O474" i="1"/>
  <c r="T474" i="1"/>
  <c r="BF477" i="1"/>
  <c r="AQ478" i="1"/>
  <c r="O478" i="1"/>
  <c r="T478" i="1"/>
  <c r="BD483" i="1"/>
  <c r="Y483" i="1"/>
  <c r="T484" i="1"/>
  <c r="Q484" i="1"/>
  <c r="P484" i="1"/>
  <c r="BE484" i="1" s="1"/>
  <c r="BH484" i="1" s="1"/>
  <c r="AQ484" i="1"/>
  <c r="O484" i="1"/>
  <c r="BD506" i="1"/>
  <c r="BF506" i="1" s="1"/>
  <c r="Y506" i="1"/>
  <c r="BR455" i="1"/>
  <c r="BR459" i="1"/>
  <c r="P462" i="1"/>
  <c r="BE462" i="1" s="1"/>
  <c r="BH462" i="1" s="1"/>
  <c r="BF464" i="1"/>
  <c r="T465" i="1"/>
  <c r="BR465" i="1"/>
  <c r="Z473" i="1"/>
  <c r="AA473" i="1" s="1"/>
  <c r="BF476" i="1"/>
  <c r="Y478" i="1"/>
  <c r="BR481" i="1"/>
  <c r="BD485" i="1"/>
  <c r="Y485" i="1"/>
  <c r="Q486" i="1"/>
  <c r="P486" i="1"/>
  <c r="BE486" i="1" s="1"/>
  <c r="BH486" i="1" s="1"/>
  <c r="O486" i="1"/>
  <c r="AQ486" i="1"/>
  <c r="Q461" i="1"/>
  <c r="O461" i="1"/>
  <c r="O467" i="1"/>
  <c r="AQ467" i="1"/>
  <c r="O468" i="1"/>
  <c r="BF469" i="1"/>
  <c r="O475" i="1"/>
  <c r="AQ475" i="1"/>
  <c r="P475" i="1"/>
  <c r="BE475" i="1" s="1"/>
  <c r="P494" i="1"/>
  <c r="BE494" i="1" s="1"/>
  <c r="T494" i="1"/>
  <c r="AQ494" i="1"/>
  <c r="Q494" i="1"/>
  <c r="O497" i="1"/>
  <c r="T497" i="1"/>
  <c r="Q497" i="1"/>
  <c r="AQ497" i="1"/>
  <c r="T481" i="1"/>
  <c r="Q481" i="1"/>
  <c r="BF483" i="1"/>
  <c r="BR487" i="1"/>
  <c r="Q495" i="1"/>
  <c r="AQ495" i="1"/>
  <c r="P495" i="1"/>
  <c r="BE495" i="1" s="1"/>
  <c r="BH495" i="1" s="1"/>
  <c r="O495" i="1"/>
  <c r="AG496" i="1"/>
  <c r="T506" i="1"/>
  <c r="O506" i="1"/>
  <c r="AQ506" i="1"/>
  <c r="Q506" i="1"/>
  <c r="O477" i="1"/>
  <c r="BD484" i="1"/>
  <c r="BF484" i="1" s="1"/>
  <c r="Y484" i="1"/>
  <c r="T488" i="1"/>
  <c r="AQ488" i="1"/>
  <c r="Q488" i="1"/>
  <c r="P488" i="1"/>
  <c r="BE488" i="1" s="1"/>
  <c r="O488" i="1"/>
  <c r="AQ492" i="1"/>
  <c r="Q492" i="1"/>
  <c r="O492" i="1"/>
  <c r="T492" i="1"/>
  <c r="BH496" i="1"/>
  <c r="T496" i="1"/>
  <c r="Q496" i="1"/>
  <c r="BD503" i="1"/>
  <c r="BH503" i="1" s="1"/>
  <c r="Y503" i="1"/>
  <c r="BD511" i="1"/>
  <c r="BF511" i="1" s="1"/>
  <c r="Y511" i="1"/>
  <c r="BR471" i="1"/>
  <c r="BR475" i="1"/>
  <c r="P477" i="1"/>
  <c r="BE477" i="1" s="1"/>
  <c r="BH477" i="1" s="1"/>
  <c r="AQ477" i="1"/>
  <c r="P479" i="1"/>
  <c r="BE479" i="1" s="1"/>
  <c r="BR479" i="1"/>
  <c r="O487" i="1"/>
  <c r="Q487" i="1"/>
  <c r="P487" i="1"/>
  <c r="BE487" i="1" s="1"/>
  <c r="Z491" i="1"/>
  <c r="AA491" i="1" s="1"/>
  <c r="BD493" i="1"/>
  <c r="BH493" i="1" s="1"/>
  <c r="Y493" i="1"/>
  <c r="AG500" i="1"/>
  <c r="BD507" i="1"/>
  <c r="BF507" i="1" s="1"/>
  <c r="P480" i="1"/>
  <c r="BE480" i="1" s="1"/>
  <c r="BH480" i="1" s="1"/>
  <c r="O480" i="1"/>
  <c r="AQ480" i="1"/>
  <c r="T480" i="1"/>
  <c r="AH482" i="1"/>
  <c r="Z482" i="1"/>
  <c r="AA482" i="1" s="1"/>
  <c r="W482" i="1" s="1"/>
  <c r="U482" i="1" s="1"/>
  <c r="X482" i="1" s="1"/>
  <c r="R482" i="1" s="1"/>
  <c r="S482" i="1" s="1"/>
  <c r="AQ487" i="1"/>
  <c r="BD488" i="1"/>
  <c r="BF488" i="1" s="1"/>
  <c r="Y488" i="1"/>
  <c r="BF493" i="1"/>
  <c r="Z496" i="1"/>
  <c r="AA496" i="1" s="1"/>
  <c r="P502" i="1"/>
  <c r="BE502" i="1" s="1"/>
  <c r="BH502" i="1" s="1"/>
  <c r="O502" i="1"/>
  <c r="AQ502" i="1"/>
  <c r="Q502" i="1"/>
  <c r="P506" i="1"/>
  <c r="BE506" i="1" s="1"/>
  <c r="BH506" i="1" s="1"/>
  <c r="Z507" i="1"/>
  <c r="AA507" i="1" s="1"/>
  <c r="T514" i="1"/>
  <c r="Q514" i="1"/>
  <c r="P514" i="1"/>
  <c r="BE514" i="1" s="1"/>
  <c r="O514" i="1"/>
  <c r="AQ514" i="1"/>
  <c r="AC457" i="1"/>
  <c r="AC461" i="1"/>
  <c r="AC465" i="1"/>
  <c r="AC469" i="1"/>
  <c r="AC473" i="1"/>
  <c r="AC477" i="1"/>
  <c r="AQ479" i="1"/>
  <c r="O481" i="1"/>
  <c r="Q482" i="1"/>
  <c r="P482" i="1"/>
  <c r="BE482" i="1" s="1"/>
  <c r="BH482" i="1" s="1"/>
  <c r="AQ482" i="1"/>
  <c r="T487" i="1"/>
  <c r="BR497" i="1"/>
  <c r="Z500" i="1"/>
  <c r="AA500" i="1" s="1"/>
  <c r="BH508" i="1"/>
  <c r="P489" i="1"/>
  <c r="BE489" i="1" s="1"/>
  <c r="BH489" i="1" s="1"/>
  <c r="AQ489" i="1"/>
  <c r="P491" i="1"/>
  <c r="BE491" i="1" s="1"/>
  <c r="BH491" i="1" s="1"/>
  <c r="T493" i="1"/>
  <c r="BF495" i="1"/>
  <c r="AC498" i="1"/>
  <c r="BD500" i="1"/>
  <c r="BH500" i="1" s="1"/>
  <c r="BD514" i="1"/>
  <c r="BF514" i="1" s="1"/>
  <c r="Y514" i="1"/>
  <c r="AG509" i="1"/>
  <c r="BF485" i="1"/>
  <c r="AC489" i="1"/>
  <c r="AQ491" i="1"/>
  <c r="Q504" i="1"/>
  <c r="P504" i="1"/>
  <c r="BE504" i="1" s="1"/>
  <c r="BH504" i="1" s="1"/>
  <c r="T504" i="1"/>
  <c r="O504" i="1"/>
  <c r="Z505" i="1"/>
  <c r="AA505" i="1" s="1"/>
  <c r="W505" i="1" s="1"/>
  <c r="U505" i="1" s="1"/>
  <c r="X505" i="1" s="1"/>
  <c r="R505" i="1" s="1"/>
  <c r="S505" i="1" s="1"/>
  <c r="T489" i="1"/>
  <c r="T491" i="1"/>
  <c r="Z495" i="1"/>
  <c r="AA495" i="1" s="1"/>
  <c r="AQ508" i="1"/>
  <c r="T508" i="1"/>
  <c r="O508" i="1"/>
  <c r="BH499" i="1"/>
  <c r="AQ500" i="1"/>
  <c r="T500" i="1"/>
  <c r="Q500" i="1"/>
  <c r="Q501" i="1"/>
  <c r="AQ501" i="1"/>
  <c r="P501" i="1"/>
  <c r="BE501" i="1" s="1"/>
  <c r="O501" i="1"/>
  <c r="AC506" i="1"/>
  <c r="P510" i="1"/>
  <c r="BE510" i="1" s="1"/>
  <c r="BH510" i="1" s="1"/>
  <c r="O510" i="1"/>
  <c r="Z510" i="1" s="1"/>
  <c r="AA510" i="1" s="1"/>
  <c r="AQ510" i="1"/>
  <c r="T510" i="1"/>
  <c r="AG511" i="1"/>
  <c r="T511" i="1"/>
  <c r="AQ511" i="1"/>
  <c r="P511" i="1"/>
  <c r="BE511" i="1" s="1"/>
  <c r="BH511" i="1" s="1"/>
  <c r="BF505" i="1"/>
  <c r="BF508" i="1"/>
  <c r="AC511" i="1"/>
  <c r="Q512" i="1"/>
  <c r="P512" i="1"/>
  <c r="BE512" i="1" s="1"/>
  <c r="BH512" i="1" s="1"/>
  <c r="O512" i="1"/>
  <c r="Z512" i="1" s="1"/>
  <c r="AA512" i="1" s="1"/>
  <c r="AC503" i="1"/>
  <c r="Q507" i="1"/>
  <c r="P507" i="1"/>
  <c r="BE507" i="1" s="1"/>
  <c r="BH507" i="1" s="1"/>
  <c r="O507" i="1"/>
  <c r="BH513" i="1"/>
  <c r="BD501" i="1"/>
  <c r="BF501" i="1" s="1"/>
  <c r="Y501" i="1"/>
  <c r="BF503" i="1"/>
  <c r="W513" i="1"/>
  <c r="U513" i="1" s="1"/>
  <c r="X513" i="1" s="1"/>
  <c r="R513" i="1" s="1"/>
  <c r="S513" i="1" s="1"/>
  <c r="Q499" i="1"/>
  <c r="O499" i="1"/>
  <c r="Q515" i="1"/>
  <c r="P515" i="1"/>
  <c r="BE515" i="1" s="1"/>
  <c r="BH515" i="1" s="1"/>
  <c r="O515" i="1"/>
  <c r="Z515" i="1" s="1"/>
  <c r="AA515" i="1" s="1"/>
  <c r="AQ515" i="1"/>
  <c r="AQ505" i="1"/>
  <c r="AQ513" i="1"/>
  <c r="AI453" i="1" l="1"/>
  <c r="AH453" i="1"/>
  <c r="AB453" i="1"/>
  <c r="AF453" i="1" s="1"/>
  <c r="AB189" i="1"/>
  <c r="AF189" i="1" s="1"/>
  <c r="AI189" i="1"/>
  <c r="AH189" i="1"/>
  <c r="AI327" i="1"/>
  <c r="AB327" i="1"/>
  <c r="AF327" i="1" s="1"/>
  <c r="AH327" i="1"/>
  <c r="AB322" i="1"/>
  <c r="AF322" i="1" s="1"/>
  <c r="AI322" i="1"/>
  <c r="AH322" i="1"/>
  <c r="AB129" i="1"/>
  <c r="AF129" i="1" s="1"/>
  <c r="AH129" i="1"/>
  <c r="AI129" i="1"/>
  <c r="AJ129" i="1" s="1"/>
  <c r="AB22" i="1"/>
  <c r="AF22" i="1" s="1"/>
  <c r="AI22" i="1"/>
  <c r="AH22" i="1"/>
  <c r="AH40" i="1"/>
  <c r="AB40" i="1"/>
  <c r="AF40" i="1" s="1"/>
  <c r="AI40" i="1"/>
  <c r="AI510" i="1"/>
  <c r="AH510" i="1"/>
  <c r="AB510" i="1"/>
  <c r="AF510" i="1" s="1"/>
  <c r="AI26" i="1"/>
  <c r="AB26" i="1"/>
  <c r="AF26" i="1" s="1"/>
  <c r="AH26" i="1"/>
  <c r="AB396" i="1"/>
  <c r="AF396" i="1" s="1"/>
  <c r="AI396" i="1"/>
  <c r="AH396" i="1"/>
  <c r="AB92" i="1"/>
  <c r="AF92" i="1" s="1"/>
  <c r="AI92" i="1"/>
  <c r="AJ92" i="1" s="1"/>
  <c r="AH92" i="1"/>
  <c r="AB94" i="1"/>
  <c r="AF94" i="1" s="1"/>
  <c r="AI94" i="1"/>
  <c r="AH94" i="1"/>
  <c r="AB462" i="1"/>
  <c r="AF462" i="1" s="1"/>
  <c r="AI462" i="1"/>
  <c r="AH462" i="1"/>
  <c r="AB512" i="1"/>
  <c r="AF512" i="1" s="1"/>
  <c r="AI512" i="1"/>
  <c r="AH512" i="1"/>
  <c r="AB415" i="1"/>
  <c r="AF415" i="1" s="1"/>
  <c r="AI415" i="1"/>
  <c r="AH415" i="1"/>
  <c r="AH360" i="1"/>
  <c r="AI360" i="1"/>
  <c r="AJ360" i="1" s="1"/>
  <c r="AB360" i="1"/>
  <c r="AF360" i="1" s="1"/>
  <c r="AB78" i="1"/>
  <c r="AF78" i="1" s="1"/>
  <c r="AI78" i="1"/>
  <c r="AH78" i="1"/>
  <c r="AB100" i="1"/>
  <c r="AF100" i="1" s="1"/>
  <c r="AI100" i="1"/>
  <c r="AH100" i="1"/>
  <c r="AB84" i="1"/>
  <c r="AF84" i="1" s="1"/>
  <c r="AI84" i="1"/>
  <c r="AJ84" i="1" s="1"/>
  <c r="AH84" i="1"/>
  <c r="AB136" i="1"/>
  <c r="AF136" i="1" s="1"/>
  <c r="AI136" i="1"/>
  <c r="AH136" i="1"/>
  <c r="AI178" i="1"/>
  <c r="AB178" i="1"/>
  <c r="AF178" i="1" s="1"/>
  <c r="AH178" i="1"/>
  <c r="AI42" i="1"/>
  <c r="AJ42" i="1" s="1"/>
  <c r="AB42" i="1"/>
  <c r="AF42" i="1" s="1"/>
  <c r="AH42" i="1"/>
  <c r="AB232" i="1"/>
  <c r="AF232" i="1" s="1"/>
  <c r="AI232" i="1"/>
  <c r="AH232" i="1"/>
  <c r="AH211" i="1"/>
  <c r="AB211" i="1"/>
  <c r="AF211" i="1" s="1"/>
  <c r="AI211" i="1"/>
  <c r="AH154" i="1"/>
  <c r="AI154" i="1"/>
  <c r="AB154" i="1"/>
  <c r="AF154" i="1" s="1"/>
  <c r="AB163" i="1"/>
  <c r="AF163" i="1" s="1"/>
  <c r="AI163" i="1"/>
  <c r="AH163" i="1"/>
  <c r="AI34" i="1"/>
  <c r="AB34" i="1"/>
  <c r="AF34" i="1" s="1"/>
  <c r="AH34" i="1"/>
  <c r="AH368" i="1"/>
  <c r="AI368" i="1"/>
  <c r="AB368" i="1"/>
  <c r="AF368" i="1" s="1"/>
  <c r="AI515" i="1"/>
  <c r="AH515" i="1"/>
  <c r="AB515" i="1"/>
  <c r="AF515" i="1" s="1"/>
  <c r="AI408" i="1"/>
  <c r="AJ408" i="1" s="1"/>
  <c r="AB408" i="1"/>
  <c r="AF408" i="1" s="1"/>
  <c r="AH408" i="1"/>
  <c r="AB147" i="1"/>
  <c r="AF147" i="1" s="1"/>
  <c r="AI147" i="1"/>
  <c r="AH147" i="1"/>
  <c r="AB310" i="1"/>
  <c r="AF310" i="1" s="1"/>
  <c r="AI310" i="1"/>
  <c r="AH310" i="1"/>
  <c r="AB102" i="1"/>
  <c r="AF102" i="1" s="1"/>
  <c r="AI102" i="1"/>
  <c r="AH102" i="1"/>
  <c r="AB89" i="1"/>
  <c r="AF89" i="1" s="1"/>
  <c r="AH89" i="1"/>
  <c r="AI89" i="1"/>
  <c r="AB458" i="1"/>
  <c r="AF458" i="1" s="1"/>
  <c r="AI458" i="1"/>
  <c r="AJ458" i="1" s="1"/>
  <c r="AH458" i="1"/>
  <c r="AB338" i="1"/>
  <c r="AF338" i="1" s="1"/>
  <c r="AI338" i="1"/>
  <c r="AH338" i="1"/>
  <c r="AB108" i="1"/>
  <c r="AF108" i="1" s="1"/>
  <c r="AI108" i="1"/>
  <c r="AH108" i="1"/>
  <c r="AB60" i="1"/>
  <c r="AF60" i="1" s="1"/>
  <c r="AH60" i="1"/>
  <c r="AI60" i="1"/>
  <c r="Z428" i="1"/>
  <c r="AA428" i="1" s="1"/>
  <c r="AG301" i="1"/>
  <c r="AG324" i="1"/>
  <c r="AG287" i="1"/>
  <c r="Z249" i="1"/>
  <c r="AA249" i="1" s="1"/>
  <c r="Z262" i="1"/>
  <c r="AA262" i="1" s="1"/>
  <c r="Z241" i="1"/>
  <c r="AA241" i="1" s="1"/>
  <c r="AG234" i="1"/>
  <c r="AG169" i="1"/>
  <c r="AG81" i="1"/>
  <c r="W81" i="1"/>
  <c r="U81" i="1" s="1"/>
  <c r="X81" i="1" s="1"/>
  <c r="R81" i="1" s="1"/>
  <c r="S81" i="1" s="1"/>
  <c r="Z123" i="1"/>
  <c r="AA123" i="1" s="1"/>
  <c r="W123" i="1" s="1"/>
  <c r="U123" i="1" s="1"/>
  <c r="X123" i="1" s="1"/>
  <c r="R123" i="1" s="1"/>
  <c r="S123" i="1" s="1"/>
  <c r="Z158" i="1"/>
  <c r="AA158" i="1" s="1"/>
  <c r="Z115" i="1"/>
  <c r="AA115" i="1" s="1"/>
  <c r="AB197" i="1"/>
  <c r="AF197" i="1" s="1"/>
  <c r="AI197" i="1"/>
  <c r="AJ197" i="1" s="1"/>
  <c r="AG23" i="1"/>
  <c r="AI473" i="1"/>
  <c r="AB473" i="1"/>
  <c r="AF473" i="1" s="1"/>
  <c r="AH473" i="1"/>
  <c r="Z447" i="1"/>
  <c r="AA447" i="1" s="1"/>
  <c r="AG447" i="1"/>
  <c r="W447" i="1"/>
  <c r="U447" i="1" s="1"/>
  <c r="X447" i="1" s="1"/>
  <c r="R447" i="1" s="1"/>
  <c r="S447" i="1" s="1"/>
  <c r="AB413" i="1"/>
  <c r="AF413" i="1" s="1"/>
  <c r="AI413" i="1"/>
  <c r="AJ413" i="1" s="1"/>
  <c r="AB392" i="1"/>
  <c r="AF392" i="1" s="1"/>
  <c r="AI392" i="1"/>
  <c r="AG345" i="1"/>
  <c r="W345" i="1"/>
  <c r="U345" i="1" s="1"/>
  <c r="X345" i="1" s="1"/>
  <c r="R345" i="1" s="1"/>
  <c r="S345" i="1" s="1"/>
  <c r="BH391" i="1"/>
  <c r="AG289" i="1"/>
  <c r="AG245" i="1"/>
  <c r="Z213" i="1"/>
  <c r="AA213" i="1" s="1"/>
  <c r="W203" i="1"/>
  <c r="U203" i="1" s="1"/>
  <c r="X203" i="1" s="1"/>
  <c r="R203" i="1" s="1"/>
  <c r="S203" i="1" s="1"/>
  <c r="AG203" i="1"/>
  <c r="AG206" i="1"/>
  <c r="Z148" i="1"/>
  <c r="AA148" i="1" s="1"/>
  <c r="AG52" i="1"/>
  <c r="AH24" i="1"/>
  <c r="AI24" i="1"/>
  <c r="AJ24" i="1" s="1"/>
  <c r="AB24" i="1"/>
  <c r="AF24" i="1" s="1"/>
  <c r="Z488" i="1"/>
  <c r="AA488" i="1" s="1"/>
  <c r="BD455" i="1"/>
  <c r="BF455" i="1" s="1"/>
  <c r="Y455" i="1"/>
  <c r="AG474" i="1"/>
  <c r="W474" i="1"/>
  <c r="U474" i="1" s="1"/>
  <c r="X474" i="1" s="1"/>
  <c r="R474" i="1" s="1"/>
  <c r="S474" i="1" s="1"/>
  <c r="AG454" i="1"/>
  <c r="BH457" i="1"/>
  <c r="Z509" i="1"/>
  <c r="AA509" i="1" s="1"/>
  <c r="BD451" i="1"/>
  <c r="BF451" i="1" s="1"/>
  <c r="Y451" i="1"/>
  <c r="AG444" i="1"/>
  <c r="W444" i="1"/>
  <c r="U444" i="1" s="1"/>
  <c r="X444" i="1" s="1"/>
  <c r="R444" i="1" s="1"/>
  <c r="S444" i="1" s="1"/>
  <c r="AG452" i="1"/>
  <c r="Z468" i="1"/>
  <c r="AA468" i="1" s="1"/>
  <c r="AG438" i="1"/>
  <c r="W438" i="1"/>
  <c r="U438" i="1" s="1"/>
  <c r="X438" i="1" s="1"/>
  <c r="R438" i="1" s="1"/>
  <c r="S438" i="1" s="1"/>
  <c r="BH471" i="1"/>
  <c r="AG429" i="1"/>
  <c r="W429" i="1"/>
  <c r="U429" i="1" s="1"/>
  <c r="X429" i="1" s="1"/>
  <c r="R429" i="1" s="1"/>
  <c r="S429" i="1" s="1"/>
  <c r="AB431" i="1"/>
  <c r="AF431" i="1" s="1"/>
  <c r="AI431" i="1"/>
  <c r="AH431" i="1"/>
  <c r="AB420" i="1"/>
  <c r="AF420" i="1" s="1"/>
  <c r="AI420" i="1"/>
  <c r="AH420" i="1"/>
  <c r="AB394" i="1"/>
  <c r="AF394" i="1" s="1"/>
  <c r="AI394" i="1"/>
  <c r="Z435" i="1"/>
  <c r="AA435" i="1" s="1"/>
  <c r="Z412" i="1"/>
  <c r="AA412" i="1" s="1"/>
  <c r="BD373" i="1"/>
  <c r="BF373" i="1" s="1"/>
  <c r="Y373" i="1"/>
  <c r="AG430" i="1"/>
  <c r="Z411" i="1"/>
  <c r="AA411" i="1" s="1"/>
  <c r="AG404" i="1"/>
  <c r="BF323" i="1"/>
  <c r="W381" i="1"/>
  <c r="U381" i="1" s="1"/>
  <c r="X381" i="1" s="1"/>
  <c r="R381" i="1" s="1"/>
  <c r="S381" i="1" s="1"/>
  <c r="AG381" i="1"/>
  <c r="AG343" i="1"/>
  <c r="W392" i="1"/>
  <c r="U392" i="1" s="1"/>
  <c r="X392" i="1" s="1"/>
  <c r="R392" i="1" s="1"/>
  <c r="S392" i="1" s="1"/>
  <c r="AG392" i="1"/>
  <c r="AB356" i="1"/>
  <c r="AF356" i="1" s="1"/>
  <c r="AI356" i="1"/>
  <c r="AJ356" i="1" s="1"/>
  <c r="W366" i="1"/>
  <c r="U366" i="1" s="1"/>
  <c r="X366" i="1" s="1"/>
  <c r="R366" i="1" s="1"/>
  <c r="S366" i="1" s="1"/>
  <c r="AG366" i="1"/>
  <c r="Z381" i="1"/>
  <c r="AA381" i="1" s="1"/>
  <c r="Z343" i="1"/>
  <c r="AA343" i="1" s="1"/>
  <c r="Z399" i="1"/>
  <c r="AA399" i="1" s="1"/>
  <c r="AG364" i="1"/>
  <c r="W364" i="1"/>
  <c r="U364" i="1" s="1"/>
  <c r="X364" i="1" s="1"/>
  <c r="R364" i="1" s="1"/>
  <c r="S364" i="1" s="1"/>
  <c r="AG282" i="1"/>
  <c r="AB326" i="1"/>
  <c r="AF326" i="1" s="1"/>
  <c r="AI326" i="1"/>
  <c r="AJ326" i="1" s="1"/>
  <c r="AH326" i="1"/>
  <c r="BD296" i="1"/>
  <c r="BF296" i="1" s="1"/>
  <c r="Y296" i="1"/>
  <c r="AB388" i="1"/>
  <c r="AF388" i="1" s="1"/>
  <c r="AI388" i="1"/>
  <c r="AJ388" i="1" s="1"/>
  <c r="AH388" i="1"/>
  <c r="BF267" i="1"/>
  <c r="AG255" i="1"/>
  <c r="W255" i="1"/>
  <c r="U255" i="1" s="1"/>
  <c r="X255" i="1" s="1"/>
  <c r="R255" i="1" s="1"/>
  <c r="S255" i="1" s="1"/>
  <c r="BH289" i="1"/>
  <c r="AG272" i="1"/>
  <c r="Z272" i="1"/>
  <c r="AA272" i="1" s="1"/>
  <c r="W272" i="1" s="1"/>
  <c r="U272" i="1" s="1"/>
  <c r="X272" i="1" s="1"/>
  <c r="R272" i="1" s="1"/>
  <c r="S272" i="1" s="1"/>
  <c r="BH341" i="1"/>
  <c r="AB302" i="1"/>
  <c r="AF302" i="1" s="1"/>
  <c r="AI302" i="1"/>
  <c r="Z283" i="1"/>
  <c r="AA283" i="1" s="1"/>
  <c r="AG254" i="1"/>
  <c r="AG241" i="1"/>
  <c r="Z342" i="1"/>
  <c r="AA342" i="1" s="1"/>
  <c r="Z259" i="1"/>
  <c r="AA259" i="1" s="1"/>
  <c r="AG263" i="1"/>
  <c r="W263" i="1"/>
  <c r="U263" i="1" s="1"/>
  <c r="X263" i="1" s="1"/>
  <c r="R263" i="1" s="1"/>
  <c r="S263" i="1" s="1"/>
  <c r="Z223" i="1"/>
  <c r="AA223" i="1" s="1"/>
  <c r="AJ298" i="1"/>
  <c r="BH244" i="1"/>
  <c r="Z268" i="1"/>
  <c r="AA268" i="1" s="1"/>
  <c r="AG292" i="1"/>
  <c r="W292" i="1"/>
  <c r="U292" i="1" s="1"/>
  <c r="X292" i="1" s="1"/>
  <c r="R292" i="1" s="1"/>
  <c r="S292" i="1" s="1"/>
  <c r="AG236" i="1"/>
  <c r="AG226" i="1"/>
  <c r="AB307" i="1"/>
  <c r="AF307" i="1" s="1"/>
  <c r="AI307" i="1"/>
  <c r="AH307" i="1"/>
  <c r="W307" i="1"/>
  <c r="U307" i="1" s="1"/>
  <c r="X307" i="1" s="1"/>
  <c r="R307" i="1" s="1"/>
  <c r="S307" i="1" s="1"/>
  <c r="W270" i="1"/>
  <c r="U270" i="1" s="1"/>
  <c r="X270" i="1" s="1"/>
  <c r="R270" i="1" s="1"/>
  <c r="S270" i="1" s="1"/>
  <c r="BH279" i="1"/>
  <c r="BH201" i="1"/>
  <c r="AG239" i="1"/>
  <c r="W239" i="1"/>
  <c r="U239" i="1" s="1"/>
  <c r="X239" i="1" s="1"/>
  <c r="R239" i="1" s="1"/>
  <c r="S239" i="1" s="1"/>
  <c r="Z210" i="1"/>
  <c r="AA210" i="1" s="1"/>
  <c r="AG195" i="1"/>
  <c r="BH234" i="1"/>
  <c r="BH193" i="1"/>
  <c r="AG170" i="1"/>
  <c r="AH197" i="1"/>
  <c r="AB187" i="1"/>
  <c r="AF187" i="1" s="1"/>
  <c r="AI187" i="1"/>
  <c r="AJ187" i="1" s="1"/>
  <c r="W187" i="1"/>
  <c r="U187" i="1" s="1"/>
  <c r="X187" i="1" s="1"/>
  <c r="R187" i="1" s="1"/>
  <c r="S187" i="1" s="1"/>
  <c r="BH158" i="1"/>
  <c r="AG105" i="1"/>
  <c r="W105" i="1"/>
  <c r="U105" i="1" s="1"/>
  <c r="X105" i="1" s="1"/>
  <c r="R105" i="1" s="1"/>
  <c r="S105" i="1" s="1"/>
  <c r="Z105" i="1"/>
  <c r="AA105" i="1" s="1"/>
  <c r="AG73" i="1"/>
  <c r="Z73" i="1"/>
  <c r="AA73" i="1" s="1"/>
  <c r="AG197" i="1"/>
  <c r="W197" i="1"/>
  <c r="U197" i="1" s="1"/>
  <c r="X197" i="1" s="1"/>
  <c r="R197" i="1" s="1"/>
  <c r="S197" i="1" s="1"/>
  <c r="Z164" i="1"/>
  <c r="AA164" i="1" s="1"/>
  <c r="AG70" i="1"/>
  <c r="AG182" i="1"/>
  <c r="AG159" i="1"/>
  <c r="AG140" i="1"/>
  <c r="Z119" i="1"/>
  <c r="AA119" i="1" s="1"/>
  <c r="Z83" i="1"/>
  <c r="AA83" i="1" s="1"/>
  <c r="Z81" i="1"/>
  <c r="AA81" i="1" s="1"/>
  <c r="AG68" i="1"/>
  <c r="BH90" i="1"/>
  <c r="BF61" i="1"/>
  <c r="BH85" i="1"/>
  <c r="Z153" i="1"/>
  <c r="AA153" i="1" s="1"/>
  <c r="AG18" i="1"/>
  <c r="AB181" i="1"/>
  <c r="AF181" i="1" s="1"/>
  <c r="AI181" i="1"/>
  <c r="AJ181" i="1" s="1"/>
  <c r="BH83" i="1"/>
  <c r="AG39" i="1"/>
  <c r="W39" i="1"/>
  <c r="U39" i="1" s="1"/>
  <c r="X39" i="1" s="1"/>
  <c r="R39" i="1" s="1"/>
  <c r="S39" i="1" s="1"/>
  <c r="Z74" i="1"/>
  <c r="AA74" i="1" s="1"/>
  <c r="AG165" i="1"/>
  <c r="Z165" i="1"/>
  <c r="AA165" i="1" s="1"/>
  <c r="AG118" i="1"/>
  <c r="Z104" i="1"/>
  <c r="AA104" i="1" s="1"/>
  <c r="BH96" i="1"/>
  <c r="BH91" i="1"/>
  <c r="BH64" i="1"/>
  <c r="Z27" i="1"/>
  <c r="AA27" i="1" s="1"/>
  <c r="AG21" i="1"/>
  <c r="R54" i="1"/>
  <c r="S54" i="1" s="1"/>
  <c r="Z51" i="1"/>
  <c r="AA51" i="1" s="1"/>
  <c r="Z69" i="1"/>
  <c r="AA69" i="1" s="1"/>
  <c r="Z23" i="1"/>
  <c r="AA23" i="1" s="1"/>
  <c r="Z122" i="1"/>
  <c r="AA122" i="1" s="1"/>
  <c r="AG32" i="1"/>
  <c r="BH17" i="1"/>
  <c r="Z35" i="1"/>
  <c r="AA35" i="1" s="1"/>
  <c r="Z32" i="1"/>
  <c r="AA32" i="1" s="1"/>
  <c r="AG512" i="1"/>
  <c r="W512" i="1"/>
  <c r="U512" i="1" s="1"/>
  <c r="X512" i="1" s="1"/>
  <c r="R512" i="1" s="1"/>
  <c r="S512" i="1" s="1"/>
  <c r="AB496" i="1"/>
  <c r="AF496" i="1" s="1"/>
  <c r="AI496" i="1"/>
  <c r="Y442" i="1"/>
  <c r="BD442" i="1"/>
  <c r="AG414" i="1"/>
  <c r="AG284" i="1"/>
  <c r="W284" i="1"/>
  <c r="U284" i="1" s="1"/>
  <c r="X284" i="1" s="1"/>
  <c r="R284" i="1" s="1"/>
  <c r="S284" i="1" s="1"/>
  <c r="AB255" i="1"/>
  <c r="AF255" i="1" s="1"/>
  <c r="AI255" i="1"/>
  <c r="Z353" i="1"/>
  <c r="AA353" i="1" s="1"/>
  <c r="AG344" i="1"/>
  <c r="W217" i="1"/>
  <c r="U217" i="1" s="1"/>
  <c r="X217" i="1" s="1"/>
  <c r="R217" i="1" s="1"/>
  <c r="S217" i="1" s="1"/>
  <c r="AG217" i="1"/>
  <c r="Z267" i="1"/>
  <c r="AA267" i="1" s="1"/>
  <c r="Z225" i="1"/>
  <c r="AA225" i="1" s="1"/>
  <c r="AG121" i="1"/>
  <c r="AG86" i="1"/>
  <c r="W86" i="1"/>
  <c r="U86" i="1" s="1"/>
  <c r="X86" i="1" s="1"/>
  <c r="R86" i="1" s="1"/>
  <c r="S86" i="1" s="1"/>
  <c r="Z77" i="1"/>
  <c r="AA77" i="1" s="1"/>
  <c r="AG87" i="1"/>
  <c r="Z103" i="1"/>
  <c r="AA103" i="1" s="1"/>
  <c r="Z188" i="1"/>
  <c r="AA188" i="1" s="1"/>
  <c r="AG25" i="1"/>
  <c r="Z457" i="1"/>
  <c r="AA457" i="1" s="1"/>
  <c r="Z430" i="1"/>
  <c r="AA430" i="1" s="1"/>
  <c r="AG350" i="1"/>
  <c r="W350" i="1"/>
  <c r="U350" i="1" s="1"/>
  <c r="X350" i="1" s="1"/>
  <c r="R350" i="1" s="1"/>
  <c r="S350" i="1" s="1"/>
  <c r="BD245" i="1"/>
  <c r="BF245" i="1" s="1"/>
  <c r="Y245" i="1"/>
  <c r="Z372" i="1"/>
  <c r="AA372" i="1" s="1"/>
  <c r="AG319" i="1"/>
  <c r="AG278" i="1"/>
  <c r="AG286" i="1"/>
  <c r="Z229" i="1"/>
  <c r="AA229" i="1" s="1"/>
  <c r="AG249" i="1"/>
  <c r="W249" i="1"/>
  <c r="U249" i="1" s="1"/>
  <c r="X249" i="1" s="1"/>
  <c r="R249" i="1" s="1"/>
  <c r="S249" i="1" s="1"/>
  <c r="AG143" i="1"/>
  <c r="AG155" i="1"/>
  <c r="Z59" i="1"/>
  <c r="AA59" i="1" s="1"/>
  <c r="Z112" i="1"/>
  <c r="AA112" i="1" s="1"/>
  <c r="AG96" i="1"/>
  <c r="W96" i="1"/>
  <c r="U96" i="1" s="1"/>
  <c r="X96" i="1" s="1"/>
  <c r="R96" i="1" s="1"/>
  <c r="S96" i="1" s="1"/>
  <c r="BF500" i="1"/>
  <c r="AG492" i="1"/>
  <c r="AI495" i="1"/>
  <c r="AH495" i="1"/>
  <c r="AB495" i="1"/>
  <c r="AF495" i="1" s="1"/>
  <c r="AG504" i="1"/>
  <c r="W504" i="1"/>
  <c r="U504" i="1" s="1"/>
  <c r="X504" i="1" s="1"/>
  <c r="R504" i="1" s="1"/>
  <c r="S504" i="1" s="1"/>
  <c r="BD497" i="1"/>
  <c r="Y497" i="1"/>
  <c r="AG514" i="1"/>
  <c r="Z503" i="1"/>
  <c r="AA503" i="1" s="1"/>
  <c r="W468" i="1"/>
  <c r="U468" i="1" s="1"/>
  <c r="X468" i="1" s="1"/>
  <c r="R468" i="1" s="1"/>
  <c r="S468" i="1" s="1"/>
  <c r="AG468" i="1"/>
  <c r="Z483" i="1"/>
  <c r="AA483" i="1" s="1"/>
  <c r="BH490" i="1"/>
  <c r="AG470" i="1"/>
  <c r="AG485" i="1"/>
  <c r="W485" i="1"/>
  <c r="U485" i="1" s="1"/>
  <c r="X485" i="1" s="1"/>
  <c r="R485" i="1" s="1"/>
  <c r="S485" i="1" s="1"/>
  <c r="AB469" i="1"/>
  <c r="AF469" i="1" s="1"/>
  <c r="AI469" i="1"/>
  <c r="Z489" i="1"/>
  <c r="AA489" i="1" s="1"/>
  <c r="Y461" i="1"/>
  <c r="BD461" i="1"/>
  <c r="Z452" i="1"/>
  <c r="AA452" i="1" s="1"/>
  <c r="BH437" i="1"/>
  <c r="AG441" i="1"/>
  <c r="AB445" i="1"/>
  <c r="AF445" i="1" s="1"/>
  <c r="AI445" i="1"/>
  <c r="AH445" i="1"/>
  <c r="Z446" i="1"/>
  <c r="AA446" i="1" s="1"/>
  <c r="AG451" i="1"/>
  <c r="AG415" i="1"/>
  <c r="W415" i="1"/>
  <c r="U415" i="1" s="1"/>
  <c r="X415" i="1" s="1"/>
  <c r="R415" i="1" s="1"/>
  <c r="S415" i="1" s="1"/>
  <c r="AG403" i="1"/>
  <c r="Z403" i="1"/>
  <c r="AA403" i="1" s="1"/>
  <c r="W403" i="1" s="1"/>
  <c r="U403" i="1" s="1"/>
  <c r="X403" i="1" s="1"/>
  <c r="R403" i="1" s="1"/>
  <c r="S403" i="1" s="1"/>
  <c r="AG427" i="1"/>
  <c r="W427" i="1"/>
  <c r="U427" i="1" s="1"/>
  <c r="X427" i="1" s="1"/>
  <c r="R427" i="1" s="1"/>
  <c r="S427" i="1" s="1"/>
  <c r="AG421" i="1"/>
  <c r="Z444" i="1"/>
  <c r="AA444" i="1" s="1"/>
  <c r="AI432" i="1"/>
  <c r="AB432" i="1"/>
  <c r="AF432" i="1" s="1"/>
  <c r="Z414" i="1"/>
  <c r="AA414" i="1" s="1"/>
  <c r="W414" i="1" s="1"/>
  <c r="U414" i="1" s="1"/>
  <c r="X414" i="1" s="1"/>
  <c r="R414" i="1" s="1"/>
  <c r="S414" i="1" s="1"/>
  <c r="Z425" i="1"/>
  <c r="AA425" i="1" s="1"/>
  <c r="AB393" i="1"/>
  <c r="AF393" i="1" s="1"/>
  <c r="AI393" i="1"/>
  <c r="AJ393" i="1" s="1"/>
  <c r="AH393" i="1"/>
  <c r="BH373" i="1"/>
  <c r="BD365" i="1"/>
  <c r="BF365" i="1" s="1"/>
  <c r="Y365" i="1"/>
  <c r="BH359" i="1"/>
  <c r="Z476" i="1"/>
  <c r="AA476" i="1" s="1"/>
  <c r="Z398" i="1"/>
  <c r="AA398" i="1" s="1"/>
  <c r="Z386" i="1"/>
  <c r="AA386" i="1" s="1"/>
  <c r="Z358" i="1"/>
  <c r="AA358" i="1" s="1"/>
  <c r="AG320" i="1"/>
  <c r="AG380" i="1"/>
  <c r="Z339" i="1"/>
  <c r="AA339" i="1" s="1"/>
  <c r="W266" i="1"/>
  <c r="U266" i="1" s="1"/>
  <c r="X266" i="1" s="1"/>
  <c r="R266" i="1" s="1"/>
  <c r="S266" i="1" s="1"/>
  <c r="AG266" i="1"/>
  <c r="AG390" i="1"/>
  <c r="W390" i="1"/>
  <c r="U390" i="1" s="1"/>
  <c r="X390" i="1" s="1"/>
  <c r="R390" i="1" s="1"/>
  <c r="S390" i="1" s="1"/>
  <c r="BH353" i="1"/>
  <c r="Z320" i="1"/>
  <c r="AA320" i="1" s="1"/>
  <c r="AB303" i="1"/>
  <c r="AF303" i="1" s="1"/>
  <c r="AI303" i="1"/>
  <c r="AJ303" i="1" s="1"/>
  <c r="W303" i="1"/>
  <c r="U303" i="1" s="1"/>
  <c r="X303" i="1" s="1"/>
  <c r="R303" i="1" s="1"/>
  <c r="S303" i="1" s="1"/>
  <c r="AG330" i="1"/>
  <c r="Z367" i="1"/>
  <c r="AA367" i="1" s="1"/>
  <c r="AG302" i="1"/>
  <c r="W302" i="1"/>
  <c r="U302" i="1" s="1"/>
  <c r="X302" i="1" s="1"/>
  <c r="R302" i="1" s="1"/>
  <c r="S302" i="1" s="1"/>
  <c r="AG250" i="1"/>
  <c r="Z318" i="1"/>
  <c r="AA318" i="1" s="1"/>
  <c r="Z263" i="1"/>
  <c r="AA263" i="1" s="1"/>
  <c r="Z340" i="1"/>
  <c r="AA340" i="1" s="1"/>
  <c r="Z297" i="1"/>
  <c r="AA297" i="1" s="1"/>
  <c r="AG253" i="1"/>
  <c r="AG216" i="1"/>
  <c r="Z216" i="1"/>
  <c r="AA216" i="1" s="1"/>
  <c r="Z333" i="1"/>
  <c r="AA333" i="1" s="1"/>
  <c r="AG251" i="1"/>
  <c r="W251" i="1"/>
  <c r="U251" i="1" s="1"/>
  <c r="X251" i="1" s="1"/>
  <c r="R251" i="1" s="1"/>
  <c r="S251" i="1" s="1"/>
  <c r="BH241" i="1"/>
  <c r="Z208" i="1"/>
  <c r="AA208" i="1" s="1"/>
  <c r="AG208" i="1"/>
  <c r="BH296" i="1"/>
  <c r="Z273" i="1"/>
  <c r="AA273" i="1" s="1"/>
  <c r="Z308" i="1"/>
  <c r="AA308" i="1" s="1"/>
  <c r="BH263" i="1"/>
  <c r="BH335" i="1"/>
  <c r="BH314" i="1"/>
  <c r="AG274" i="1"/>
  <c r="Z234" i="1"/>
  <c r="AA234" i="1" s="1"/>
  <c r="Z271" i="1"/>
  <c r="AA271" i="1" s="1"/>
  <c r="BH292" i="1"/>
  <c r="AG223" i="1"/>
  <c r="AG207" i="1"/>
  <c r="BD182" i="1"/>
  <c r="BF182" i="1" s="1"/>
  <c r="Y182" i="1"/>
  <c r="Z204" i="1"/>
  <c r="AA204" i="1" s="1"/>
  <c r="Z233" i="1"/>
  <c r="AA233" i="1" s="1"/>
  <c r="AG162" i="1"/>
  <c r="W162" i="1"/>
  <c r="U162" i="1" s="1"/>
  <c r="X162" i="1" s="1"/>
  <c r="R162" i="1" s="1"/>
  <c r="S162" i="1" s="1"/>
  <c r="Z194" i="1"/>
  <c r="AA194" i="1" s="1"/>
  <c r="Z185" i="1"/>
  <c r="AA185" i="1" s="1"/>
  <c r="AG259" i="1"/>
  <c r="W259" i="1"/>
  <c r="U259" i="1" s="1"/>
  <c r="X259" i="1" s="1"/>
  <c r="R259" i="1" s="1"/>
  <c r="S259" i="1" s="1"/>
  <c r="AG192" i="1"/>
  <c r="W192" i="1"/>
  <c r="U192" i="1" s="1"/>
  <c r="X192" i="1" s="1"/>
  <c r="R192" i="1" s="1"/>
  <c r="S192" i="1" s="1"/>
  <c r="W171" i="1"/>
  <c r="U171" i="1" s="1"/>
  <c r="X171" i="1" s="1"/>
  <c r="R171" i="1" s="1"/>
  <c r="S171" i="1" s="1"/>
  <c r="AG171" i="1"/>
  <c r="BF139" i="1"/>
  <c r="AG62" i="1"/>
  <c r="Z184" i="1"/>
  <c r="AA184" i="1" s="1"/>
  <c r="W184" i="1" s="1"/>
  <c r="U184" i="1" s="1"/>
  <c r="X184" i="1" s="1"/>
  <c r="R184" i="1" s="1"/>
  <c r="S184" i="1" s="1"/>
  <c r="AG173" i="1"/>
  <c r="W173" i="1"/>
  <c r="U173" i="1" s="1"/>
  <c r="X173" i="1" s="1"/>
  <c r="R173" i="1" s="1"/>
  <c r="S173" i="1" s="1"/>
  <c r="Z173" i="1"/>
  <c r="AA173" i="1" s="1"/>
  <c r="BH159" i="1"/>
  <c r="BH140" i="1"/>
  <c r="AG88" i="1"/>
  <c r="W88" i="1"/>
  <c r="U88" i="1" s="1"/>
  <c r="X88" i="1" s="1"/>
  <c r="R88" i="1" s="1"/>
  <c r="S88" i="1" s="1"/>
  <c r="Z72" i="1"/>
  <c r="AA72" i="1" s="1"/>
  <c r="AB111" i="1"/>
  <c r="AF111" i="1" s="1"/>
  <c r="AI111" i="1"/>
  <c r="AB144" i="1"/>
  <c r="AF144" i="1" s="1"/>
  <c r="AI144" i="1"/>
  <c r="AJ144" i="1" s="1"/>
  <c r="AH144" i="1"/>
  <c r="Z161" i="1"/>
  <c r="AA161" i="1" s="1"/>
  <c r="AG128" i="1"/>
  <c r="W128" i="1"/>
  <c r="U128" i="1" s="1"/>
  <c r="X128" i="1" s="1"/>
  <c r="R128" i="1" s="1"/>
  <c r="S128" i="1" s="1"/>
  <c r="Z80" i="1"/>
  <c r="AA80" i="1" s="1"/>
  <c r="AG184" i="1"/>
  <c r="AG131" i="1"/>
  <c r="W131" i="1"/>
  <c r="U131" i="1" s="1"/>
  <c r="X131" i="1" s="1"/>
  <c r="R131" i="1" s="1"/>
  <c r="S131" i="1" s="1"/>
  <c r="Z70" i="1"/>
  <c r="AA70" i="1" s="1"/>
  <c r="W70" i="1" s="1"/>
  <c r="U70" i="1" s="1"/>
  <c r="X70" i="1" s="1"/>
  <c r="R70" i="1" s="1"/>
  <c r="S70" i="1" s="1"/>
  <c r="AB179" i="1"/>
  <c r="AF179" i="1" s="1"/>
  <c r="AH179" i="1"/>
  <c r="AI179" i="1"/>
  <c r="AJ179" i="1" s="1"/>
  <c r="Z128" i="1"/>
  <c r="AA128" i="1" s="1"/>
  <c r="Z52" i="1"/>
  <c r="AA52" i="1" s="1"/>
  <c r="AG34" i="1"/>
  <c r="W34" i="1"/>
  <c r="U34" i="1" s="1"/>
  <c r="X34" i="1" s="1"/>
  <c r="R34" i="1" s="1"/>
  <c r="S34" i="1" s="1"/>
  <c r="Z157" i="1"/>
  <c r="AA157" i="1" s="1"/>
  <c r="AG124" i="1"/>
  <c r="W92" i="1"/>
  <c r="U92" i="1" s="1"/>
  <c r="X92" i="1" s="1"/>
  <c r="R92" i="1" s="1"/>
  <c r="S92" i="1" s="1"/>
  <c r="AG92" i="1"/>
  <c r="BH36" i="1"/>
  <c r="Z150" i="1"/>
  <c r="AA150" i="1" s="1"/>
  <c r="Z71" i="1"/>
  <c r="AA71" i="1" s="1"/>
  <c r="Z46" i="1"/>
  <c r="AA46" i="1" s="1"/>
  <c r="Z19" i="1"/>
  <c r="AA19" i="1" s="1"/>
  <c r="Z109" i="1"/>
  <c r="AA109" i="1" s="1"/>
  <c r="AG49" i="1"/>
  <c r="AG29" i="1"/>
  <c r="W29" i="1"/>
  <c r="U29" i="1" s="1"/>
  <c r="X29" i="1" s="1"/>
  <c r="R29" i="1" s="1"/>
  <c r="S29" i="1" s="1"/>
  <c r="Z43" i="1"/>
  <c r="AA43" i="1" s="1"/>
  <c r="Z29" i="1"/>
  <c r="AA29" i="1" s="1"/>
  <c r="AB500" i="1"/>
  <c r="AF500" i="1" s="1"/>
  <c r="AI500" i="1"/>
  <c r="AJ500" i="1" s="1"/>
  <c r="AH500" i="1"/>
  <c r="Z493" i="1"/>
  <c r="AA493" i="1" s="1"/>
  <c r="AG498" i="1"/>
  <c r="Z438" i="1"/>
  <c r="AA438" i="1" s="1"/>
  <c r="Z448" i="1"/>
  <c r="AA448" i="1" s="1"/>
  <c r="AG466" i="1"/>
  <c r="W466" i="1"/>
  <c r="U466" i="1" s="1"/>
  <c r="X466" i="1" s="1"/>
  <c r="R466" i="1" s="1"/>
  <c r="S466" i="1" s="1"/>
  <c r="W391" i="1"/>
  <c r="U391" i="1" s="1"/>
  <c r="X391" i="1" s="1"/>
  <c r="R391" i="1" s="1"/>
  <c r="S391" i="1" s="1"/>
  <c r="AG391" i="1"/>
  <c r="AB417" i="1"/>
  <c r="AF417" i="1" s="1"/>
  <c r="AI417" i="1"/>
  <c r="AH417" i="1"/>
  <c r="AG376" i="1"/>
  <c r="W358" i="1"/>
  <c r="U358" i="1" s="1"/>
  <c r="X358" i="1" s="1"/>
  <c r="R358" i="1" s="1"/>
  <c r="S358" i="1" s="1"/>
  <c r="AG358" i="1"/>
  <c r="Z389" i="1"/>
  <c r="AA389" i="1" s="1"/>
  <c r="AB256" i="1"/>
  <c r="AF256" i="1" s="1"/>
  <c r="AI256" i="1"/>
  <c r="AH256" i="1"/>
  <c r="AH255" i="1"/>
  <c r="Z279" i="1"/>
  <c r="AA279" i="1" s="1"/>
  <c r="Z269" i="1"/>
  <c r="AA269" i="1" s="1"/>
  <c r="Z366" i="1"/>
  <c r="AA366" i="1" s="1"/>
  <c r="Z201" i="1"/>
  <c r="AA201" i="1" s="1"/>
  <c r="Z193" i="1"/>
  <c r="AA193" i="1" s="1"/>
  <c r="Z44" i="1"/>
  <c r="AA44" i="1" s="1"/>
  <c r="AG30" i="1"/>
  <c r="AB505" i="1"/>
  <c r="AF505" i="1" s="1"/>
  <c r="AI505" i="1"/>
  <c r="AH505" i="1"/>
  <c r="Z511" i="1"/>
  <c r="AA511" i="1" s="1"/>
  <c r="BD459" i="1"/>
  <c r="Y459" i="1"/>
  <c r="AG433" i="1"/>
  <c r="BH451" i="1"/>
  <c r="AG411" i="1"/>
  <c r="W411" i="1"/>
  <c r="U411" i="1" s="1"/>
  <c r="X411" i="1" s="1"/>
  <c r="R411" i="1" s="1"/>
  <c r="S411" i="1" s="1"/>
  <c r="Z359" i="1"/>
  <c r="AA359" i="1" s="1"/>
  <c r="AG221" i="1"/>
  <c r="Z221" i="1"/>
  <c r="AA221" i="1" s="1"/>
  <c r="AB280" i="1"/>
  <c r="AF280" i="1" s="1"/>
  <c r="AI280" i="1"/>
  <c r="AJ280" i="1" s="1"/>
  <c r="AH280" i="1"/>
  <c r="W280" i="1"/>
  <c r="U280" i="1" s="1"/>
  <c r="X280" i="1" s="1"/>
  <c r="R280" i="1" s="1"/>
  <c r="S280" i="1" s="1"/>
  <c r="Z186" i="1"/>
  <c r="AA186" i="1" s="1"/>
  <c r="Z174" i="1"/>
  <c r="AA174" i="1" s="1"/>
  <c r="AG110" i="1"/>
  <c r="AB56" i="1"/>
  <c r="AF56" i="1" s="1"/>
  <c r="AI56" i="1"/>
  <c r="AJ56" i="1" s="1"/>
  <c r="AI491" i="1"/>
  <c r="AB491" i="1"/>
  <c r="AF491" i="1" s="1"/>
  <c r="AH491" i="1"/>
  <c r="AG497" i="1"/>
  <c r="AG490" i="1"/>
  <c r="AG499" i="1"/>
  <c r="W499" i="1"/>
  <c r="U499" i="1" s="1"/>
  <c r="X499" i="1" s="1"/>
  <c r="R499" i="1" s="1"/>
  <c r="S499" i="1" s="1"/>
  <c r="Z499" i="1"/>
  <c r="AA499" i="1" s="1"/>
  <c r="AG507" i="1"/>
  <c r="W507" i="1"/>
  <c r="U507" i="1" s="1"/>
  <c r="X507" i="1" s="1"/>
  <c r="R507" i="1" s="1"/>
  <c r="S507" i="1" s="1"/>
  <c r="AG501" i="1"/>
  <c r="Z492" i="1"/>
  <c r="AA492" i="1" s="1"/>
  <c r="W492" i="1" s="1"/>
  <c r="U492" i="1" s="1"/>
  <c r="X492" i="1" s="1"/>
  <c r="R492" i="1" s="1"/>
  <c r="S492" i="1" s="1"/>
  <c r="BH514" i="1"/>
  <c r="AG502" i="1"/>
  <c r="Z502" i="1"/>
  <c r="AA502" i="1" s="1"/>
  <c r="W502" i="1" s="1"/>
  <c r="U502" i="1" s="1"/>
  <c r="X502" i="1" s="1"/>
  <c r="R502" i="1" s="1"/>
  <c r="S502" i="1" s="1"/>
  <c r="AG477" i="1"/>
  <c r="Z485" i="1"/>
  <c r="AA485" i="1" s="1"/>
  <c r="Z506" i="1"/>
  <c r="AA506" i="1" s="1"/>
  <c r="Z474" i="1"/>
  <c r="AA474" i="1" s="1"/>
  <c r="AB513" i="1"/>
  <c r="AF513" i="1" s="1"/>
  <c r="AI513" i="1"/>
  <c r="AJ513" i="1" s="1"/>
  <c r="AH513" i="1"/>
  <c r="BH468" i="1"/>
  <c r="AG463" i="1"/>
  <c r="AG472" i="1"/>
  <c r="W472" i="1"/>
  <c r="U472" i="1" s="1"/>
  <c r="X472" i="1" s="1"/>
  <c r="R472" i="1" s="1"/>
  <c r="S472" i="1" s="1"/>
  <c r="BH485" i="1"/>
  <c r="BH509" i="1"/>
  <c r="AG457" i="1"/>
  <c r="W457" i="1"/>
  <c r="U457" i="1" s="1"/>
  <c r="X457" i="1" s="1"/>
  <c r="R457" i="1" s="1"/>
  <c r="S457" i="1" s="1"/>
  <c r="AB424" i="1"/>
  <c r="AF424" i="1" s="1"/>
  <c r="AI424" i="1"/>
  <c r="Z463" i="1"/>
  <c r="AA463" i="1" s="1"/>
  <c r="W463" i="1" s="1"/>
  <c r="U463" i="1" s="1"/>
  <c r="X463" i="1" s="1"/>
  <c r="R463" i="1" s="1"/>
  <c r="S463" i="1" s="1"/>
  <c r="BD440" i="1"/>
  <c r="Y440" i="1"/>
  <c r="BH438" i="1"/>
  <c r="Z486" i="1"/>
  <c r="AA486" i="1" s="1"/>
  <c r="AG471" i="1"/>
  <c r="AG418" i="1"/>
  <c r="W418" i="1"/>
  <c r="U418" i="1" s="1"/>
  <c r="X418" i="1" s="1"/>
  <c r="R418" i="1" s="1"/>
  <c r="S418" i="1" s="1"/>
  <c r="Z404" i="1"/>
  <c r="AA404" i="1" s="1"/>
  <c r="W404" i="1" s="1"/>
  <c r="U404" i="1" s="1"/>
  <c r="X404" i="1" s="1"/>
  <c r="R404" i="1" s="1"/>
  <c r="S404" i="1" s="1"/>
  <c r="BH427" i="1"/>
  <c r="Z427" i="1"/>
  <c r="AA427" i="1" s="1"/>
  <c r="W424" i="1"/>
  <c r="U424" i="1" s="1"/>
  <c r="X424" i="1" s="1"/>
  <c r="R424" i="1" s="1"/>
  <c r="S424" i="1" s="1"/>
  <c r="BH365" i="1"/>
  <c r="AG445" i="1"/>
  <c r="W445" i="1"/>
  <c r="U445" i="1" s="1"/>
  <c r="X445" i="1" s="1"/>
  <c r="R445" i="1" s="1"/>
  <c r="S445" i="1" s="1"/>
  <c r="BH430" i="1"/>
  <c r="BH421" i="1"/>
  <c r="Z349" i="1"/>
  <c r="AA349" i="1" s="1"/>
  <c r="Z337" i="1"/>
  <c r="AA337" i="1" s="1"/>
  <c r="Z401" i="1"/>
  <c r="AA401" i="1" s="1"/>
  <c r="AG402" i="1"/>
  <c r="BH325" i="1"/>
  <c r="Z345" i="1"/>
  <c r="AA345" i="1" s="1"/>
  <c r="AI331" i="1"/>
  <c r="AJ331" i="1" s="1"/>
  <c r="AB331" i="1"/>
  <c r="AF331" i="1" s="1"/>
  <c r="R379" i="1"/>
  <c r="S379" i="1" s="1"/>
  <c r="AG331" i="1"/>
  <c r="W331" i="1"/>
  <c r="U331" i="1" s="1"/>
  <c r="X331" i="1" s="1"/>
  <c r="R331" i="1" s="1"/>
  <c r="S331" i="1" s="1"/>
  <c r="BD324" i="1"/>
  <c r="BF324" i="1" s="1"/>
  <c r="Y324" i="1"/>
  <c r="BD293" i="1"/>
  <c r="Y293" i="1"/>
  <c r="AB276" i="1"/>
  <c r="AF276" i="1" s="1"/>
  <c r="AI276" i="1"/>
  <c r="Z344" i="1"/>
  <c r="AA344" i="1" s="1"/>
  <c r="W344" i="1" s="1"/>
  <c r="U344" i="1" s="1"/>
  <c r="X344" i="1" s="1"/>
  <c r="R344" i="1" s="1"/>
  <c r="S344" i="1" s="1"/>
  <c r="Z274" i="1"/>
  <c r="AA274" i="1" s="1"/>
  <c r="W274" i="1" s="1"/>
  <c r="U274" i="1" s="1"/>
  <c r="X274" i="1" s="1"/>
  <c r="R274" i="1" s="1"/>
  <c r="S274" i="1" s="1"/>
  <c r="AB311" i="1"/>
  <c r="AF311" i="1" s="1"/>
  <c r="W311" i="1"/>
  <c r="U311" i="1" s="1"/>
  <c r="X311" i="1" s="1"/>
  <c r="R311" i="1" s="1"/>
  <c r="S311" i="1" s="1"/>
  <c r="AI311" i="1"/>
  <c r="Z282" i="1"/>
  <c r="AA282" i="1" s="1"/>
  <c r="AG394" i="1"/>
  <c r="W394" i="1"/>
  <c r="U394" i="1" s="1"/>
  <c r="X394" i="1" s="1"/>
  <c r="R394" i="1" s="1"/>
  <c r="S394" i="1" s="1"/>
  <c r="AG353" i="1"/>
  <c r="W353" i="1"/>
  <c r="U353" i="1" s="1"/>
  <c r="X353" i="1" s="1"/>
  <c r="R353" i="1" s="1"/>
  <c r="S353" i="1" s="1"/>
  <c r="Z352" i="1"/>
  <c r="AA352" i="1" s="1"/>
  <c r="Z287" i="1"/>
  <c r="AA287" i="1" s="1"/>
  <c r="W287" i="1" s="1"/>
  <c r="U287" i="1" s="1"/>
  <c r="X287" i="1" s="1"/>
  <c r="R287" i="1" s="1"/>
  <c r="S287" i="1" s="1"/>
  <c r="Z244" i="1"/>
  <c r="AA244" i="1" s="1"/>
  <c r="BH262" i="1"/>
  <c r="AJ328" i="1"/>
  <c r="Z375" i="1"/>
  <c r="AA375" i="1" s="1"/>
  <c r="BD277" i="1"/>
  <c r="Y277" i="1"/>
  <c r="BD253" i="1"/>
  <c r="BF253" i="1" s="1"/>
  <c r="Y253" i="1"/>
  <c r="AG335" i="1"/>
  <c r="AB305" i="1"/>
  <c r="AF305" i="1" s="1"/>
  <c r="AI305" i="1"/>
  <c r="AJ305" i="1" s="1"/>
  <c r="W305" i="1"/>
  <c r="U305" i="1" s="1"/>
  <c r="X305" i="1" s="1"/>
  <c r="R305" i="1" s="1"/>
  <c r="S305" i="1" s="1"/>
  <c r="BH252" i="1"/>
  <c r="AG218" i="1"/>
  <c r="Z203" i="1"/>
  <c r="AA203" i="1" s="1"/>
  <c r="AG220" i="1"/>
  <c r="AI383" i="1"/>
  <c r="AJ383" i="1" s="1"/>
  <c r="AB383" i="1"/>
  <c r="AF383" i="1" s="1"/>
  <c r="W383" i="1"/>
  <c r="U383" i="1" s="1"/>
  <c r="X383" i="1" s="1"/>
  <c r="R383" i="1" s="1"/>
  <c r="S383" i="1" s="1"/>
  <c r="R247" i="1"/>
  <c r="S247" i="1" s="1"/>
  <c r="Z222" i="1"/>
  <c r="AA222" i="1" s="1"/>
  <c r="W356" i="1"/>
  <c r="U356" i="1" s="1"/>
  <c r="X356" i="1" s="1"/>
  <c r="R356" i="1" s="1"/>
  <c r="S356" i="1" s="1"/>
  <c r="AI257" i="1"/>
  <c r="AJ257" i="1" s="1"/>
  <c r="AB257" i="1"/>
  <c r="AF257" i="1" s="1"/>
  <c r="Z286" i="1"/>
  <c r="AA286" i="1" s="1"/>
  <c r="BD254" i="1"/>
  <c r="BF254" i="1" s="1"/>
  <c r="Y254" i="1"/>
  <c r="Z295" i="1"/>
  <c r="AA295" i="1" s="1"/>
  <c r="AG268" i="1"/>
  <c r="W268" i="1"/>
  <c r="U268" i="1" s="1"/>
  <c r="X268" i="1" s="1"/>
  <c r="R268" i="1" s="1"/>
  <c r="S268" i="1" s="1"/>
  <c r="AG265" i="1"/>
  <c r="W265" i="1"/>
  <c r="U265" i="1" s="1"/>
  <c r="X265" i="1" s="1"/>
  <c r="R265" i="1" s="1"/>
  <c r="S265" i="1" s="1"/>
  <c r="BD190" i="1"/>
  <c r="Y190" i="1"/>
  <c r="W276" i="1"/>
  <c r="U276" i="1" s="1"/>
  <c r="X276" i="1" s="1"/>
  <c r="R276" i="1" s="1"/>
  <c r="S276" i="1" s="1"/>
  <c r="AG229" i="1"/>
  <c r="W229" i="1"/>
  <c r="U229" i="1" s="1"/>
  <c r="X229" i="1" s="1"/>
  <c r="R229" i="1" s="1"/>
  <c r="S229" i="1" s="1"/>
  <c r="BH223" i="1"/>
  <c r="AB205" i="1"/>
  <c r="AF205" i="1" s="1"/>
  <c r="W205" i="1"/>
  <c r="U205" i="1" s="1"/>
  <c r="X205" i="1" s="1"/>
  <c r="R205" i="1" s="1"/>
  <c r="S205" i="1" s="1"/>
  <c r="AI205" i="1"/>
  <c r="AJ205" i="1" s="1"/>
  <c r="AH205" i="1"/>
  <c r="AG257" i="1"/>
  <c r="W257" i="1"/>
  <c r="U257" i="1" s="1"/>
  <c r="X257" i="1" s="1"/>
  <c r="R257" i="1" s="1"/>
  <c r="S257" i="1" s="1"/>
  <c r="BH192" i="1"/>
  <c r="Z231" i="1"/>
  <c r="AA231" i="1" s="1"/>
  <c r="AG213" i="1"/>
  <c r="AG196" i="1"/>
  <c r="AG154" i="1"/>
  <c r="W154" i="1"/>
  <c r="U154" i="1" s="1"/>
  <c r="X154" i="1" s="1"/>
  <c r="R154" i="1" s="1"/>
  <c r="S154" i="1" s="1"/>
  <c r="AG175" i="1"/>
  <c r="W175" i="1"/>
  <c r="U175" i="1" s="1"/>
  <c r="X175" i="1" s="1"/>
  <c r="R175" i="1" s="1"/>
  <c r="S175" i="1" s="1"/>
  <c r="BH199" i="1"/>
  <c r="Z151" i="1"/>
  <c r="AA151" i="1" s="1"/>
  <c r="AG139" i="1"/>
  <c r="AG97" i="1"/>
  <c r="Z97" i="1"/>
  <c r="AA97" i="1" s="1"/>
  <c r="AG65" i="1"/>
  <c r="W65" i="1"/>
  <c r="U65" i="1" s="1"/>
  <c r="X65" i="1" s="1"/>
  <c r="R65" i="1" s="1"/>
  <c r="S65" i="1" s="1"/>
  <c r="Z65" i="1"/>
  <c r="AA65" i="1" s="1"/>
  <c r="AG156" i="1"/>
  <c r="Z238" i="1"/>
  <c r="AA238" i="1" s="1"/>
  <c r="AG149" i="1"/>
  <c r="W149" i="1"/>
  <c r="U149" i="1" s="1"/>
  <c r="X149" i="1" s="1"/>
  <c r="R149" i="1" s="1"/>
  <c r="S149" i="1" s="1"/>
  <c r="AG135" i="1"/>
  <c r="Z162" i="1"/>
  <c r="AA162" i="1" s="1"/>
  <c r="AH111" i="1"/>
  <c r="Z82" i="1"/>
  <c r="AA82" i="1" s="1"/>
  <c r="BH184" i="1"/>
  <c r="AG72" i="1"/>
  <c r="Z169" i="1"/>
  <c r="AA169" i="1" s="1"/>
  <c r="W169" i="1" s="1"/>
  <c r="U169" i="1" s="1"/>
  <c r="X169" i="1" s="1"/>
  <c r="R169" i="1" s="1"/>
  <c r="S169" i="1" s="1"/>
  <c r="Z137" i="1"/>
  <c r="AA137" i="1" s="1"/>
  <c r="Z131" i="1"/>
  <c r="AA131" i="1" s="1"/>
  <c r="W116" i="1"/>
  <c r="U116" i="1" s="1"/>
  <c r="X116" i="1" s="1"/>
  <c r="R116" i="1" s="1"/>
  <c r="S116" i="1" s="1"/>
  <c r="AG116" i="1"/>
  <c r="Z88" i="1"/>
  <c r="AA88" i="1" s="1"/>
  <c r="AG132" i="1"/>
  <c r="W179" i="1"/>
  <c r="U179" i="1" s="1"/>
  <c r="X179" i="1" s="1"/>
  <c r="R179" i="1" s="1"/>
  <c r="S179" i="1" s="1"/>
  <c r="AB168" i="1"/>
  <c r="AF168" i="1" s="1"/>
  <c r="AI168" i="1"/>
  <c r="AJ168" i="1" s="1"/>
  <c r="AH168" i="1"/>
  <c r="AB152" i="1"/>
  <c r="AF152" i="1" s="1"/>
  <c r="AI152" i="1"/>
  <c r="AJ152" i="1" s="1"/>
  <c r="AH152" i="1"/>
  <c r="AG115" i="1"/>
  <c r="W115" i="1"/>
  <c r="U115" i="1" s="1"/>
  <c r="X115" i="1" s="1"/>
  <c r="R115" i="1" s="1"/>
  <c r="S115" i="1" s="1"/>
  <c r="AG77" i="1"/>
  <c r="W77" i="1"/>
  <c r="U77" i="1" s="1"/>
  <c r="X77" i="1" s="1"/>
  <c r="R77" i="1" s="1"/>
  <c r="S77" i="1" s="1"/>
  <c r="Z134" i="1"/>
  <c r="AA134" i="1" s="1"/>
  <c r="AG172" i="1"/>
  <c r="AG53" i="1"/>
  <c r="W53" i="1"/>
  <c r="U53" i="1" s="1"/>
  <c r="X53" i="1" s="1"/>
  <c r="R53" i="1" s="1"/>
  <c r="S53" i="1" s="1"/>
  <c r="Z30" i="1"/>
  <c r="AA30" i="1" s="1"/>
  <c r="W30" i="1" s="1"/>
  <c r="U30" i="1" s="1"/>
  <c r="X30" i="1" s="1"/>
  <c r="R30" i="1" s="1"/>
  <c r="S30" i="1" s="1"/>
  <c r="Z145" i="1"/>
  <c r="AA145" i="1" s="1"/>
  <c r="Z99" i="1"/>
  <c r="AA99" i="1" s="1"/>
  <c r="Z67" i="1"/>
  <c r="AA67" i="1" s="1"/>
  <c r="AG44" i="1"/>
  <c r="W44" i="1"/>
  <c r="U44" i="1" s="1"/>
  <c r="X44" i="1" s="1"/>
  <c r="R44" i="1" s="1"/>
  <c r="S44" i="1" s="1"/>
  <c r="BH93" i="1"/>
  <c r="Z39" i="1"/>
  <c r="AA39" i="1" s="1"/>
  <c r="AG22" i="1"/>
  <c r="W22" i="1"/>
  <c r="U22" i="1" s="1"/>
  <c r="X22" i="1" s="1"/>
  <c r="R22" i="1" s="1"/>
  <c r="S22" i="1" s="1"/>
  <c r="BH33" i="1"/>
  <c r="BH49" i="1"/>
  <c r="AB54" i="1"/>
  <c r="AF54" i="1" s="1"/>
  <c r="AI54" i="1"/>
  <c r="AJ54" i="1" s="1"/>
  <c r="Z117" i="1"/>
  <c r="AA117" i="1" s="1"/>
  <c r="Z53" i="1"/>
  <c r="AA53" i="1" s="1"/>
  <c r="Z20" i="1"/>
  <c r="AA20" i="1" s="1"/>
  <c r="BH449" i="1"/>
  <c r="BD361" i="1"/>
  <c r="BF361" i="1" s="1"/>
  <c r="Y361" i="1"/>
  <c r="AG400" i="1"/>
  <c r="AG389" i="1"/>
  <c r="W389" i="1"/>
  <c r="U389" i="1" s="1"/>
  <c r="X389" i="1" s="1"/>
  <c r="R389" i="1" s="1"/>
  <c r="S389" i="1" s="1"/>
  <c r="Z410" i="1"/>
  <c r="AA410" i="1" s="1"/>
  <c r="AG304" i="1"/>
  <c r="Z335" i="1"/>
  <c r="AA335" i="1" s="1"/>
  <c r="AG334" i="1"/>
  <c r="Z314" i="1"/>
  <c r="AA314" i="1" s="1"/>
  <c r="W314" i="1" s="1"/>
  <c r="U314" i="1" s="1"/>
  <c r="X314" i="1" s="1"/>
  <c r="R314" i="1" s="1"/>
  <c r="S314" i="1" s="1"/>
  <c r="AI313" i="1"/>
  <c r="AJ313" i="1" s="1"/>
  <c r="AB313" i="1"/>
  <c r="AF313" i="1" s="1"/>
  <c r="W313" i="1"/>
  <c r="U313" i="1" s="1"/>
  <c r="X313" i="1" s="1"/>
  <c r="R313" i="1" s="1"/>
  <c r="S313" i="1" s="1"/>
  <c r="AB239" i="1"/>
  <c r="AF239" i="1" s="1"/>
  <c r="AI239" i="1"/>
  <c r="AH239" i="1"/>
  <c r="AB212" i="1"/>
  <c r="AF212" i="1" s="1"/>
  <c r="AI212" i="1"/>
  <c r="AJ212" i="1" s="1"/>
  <c r="AH212" i="1"/>
  <c r="W189" i="1"/>
  <c r="U189" i="1" s="1"/>
  <c r="X189" i="1" s="1"/>
  <c r="R189" i="1" s="1"/>
  <c r="S189" i="1" s="1"/>
  <c r="AG189" i="1"/>
  <c r="AG157" i="1"/>
  <c r="W157" i="1"/>
  <c r="U157" i="1" s="1"/>
  <c r="X157" i="1" s="1"/>
  <c r="R157" i="1" s="1"/>
  <c r="S157" i="1" s="1"/>
  <c r="Z76" i="1"/>
  <c r="AA76" i="1" s="1"/>
  <c r="AG76" i="1"/>
  <c r="Z106" i="1"/>
  <c r="AA106" i="1" s="1"/>
  <c r="Z17" i="1"/>
  <c r="AA17" i="1" s="1"/>
  <c r="Z125" i="1"/>
  <c r="AA125" i="1" s="1"/>
  <c r="AH496" i="1"/>
  <c r="BH479" i="1"/>
  <c r="AG475" i="1"/>
  <c r="AG462" i="1"/>
  <c r="W462" i="1"/>
  <c r="U462" i="1" s="1"/>
  <c r="X462" i="1" s="1"/>
  <c r="R462" i="1" s="1"/>
  <c r="S462" i="1" s="1"/>
  <c r="AB460" i="1"/>
  <c r="AF460" i="1" s="1"/>
  <c r="AI460" i="1"/>
  <c r="AJ460" i="1" s="1"/>
  <c r="AG458" i="1"/>
  <c r="W458" i="1"/>
  <c r="U458" i="1" s="1"/>
  <c r="X458" i="1" s="1"/>
  <c r="R458" i="1" s="1"/>
  <c r="S458" i="1" s="1"/>
  <c r="AB348" i="1"/>
  <c r="AF348" i="1" s="1"/>
  <c r="AI348" i="1"/>
  <c r="W348" i="1"/>
  <c r="U348" i="1" s="1"/>
  <c r="X348" i="1" s="1"/>
  <c r="R348" i="1" s="1"/>
  <c r="S348" i="1" s="1"/>
  <c r="Z329" i="1"/>
  <c r="AA329" i="1" s="1"/>
  <c r="Z370" i="1"/>
  <c r="AA370" i="1" s="1"/>
  <c r="Z346" i="1"/>
  <c r="AA346" i="1" s="1"/>
  <c r="W233" i="1"/>
  <c r="U233" i="1" s="1"/>
  <c r="X233" i="1" s="1"/>
  <c r="R233" i="1" s="1"/>
  <c r="S233" i="1" s="1"/>
  <c r="AG233" i="1"/>
  <c r="Z323" i="1"/>
  <c r="AA323" i="1" s="1"/>
  <c r="Z236" i="1"/>
  <c r="AA236" i="1" s="1"/>
  <c r="Z207" i="1"/>
  <c r="AA207" i="1" s="1"/>
  <c r="AG201" i="1"/>
  <c r="AG178" i="1"/>
  <c r="W178" i="1"/>
  <c r="U178" i="1" s="1"/>
  <c r="X178" i="1" s="1"/>
  <c r="R178" i="1" s="1"/>
  <c r="S178" i="1" s="1"/>
  <c r="Z159" i="1"/>
  <c r="AA159" i="1" s="1"/>
  <c r="W159" i="1" s="1"/>
  <c r="U159" i="1" s="1"/>
  <c r="X159" i="1" s="1"/>
  <c r="R159" i="1" s="1"/>
  <c r="S159" i="1" s="1"/>
  <c r="AG199" i="1"/>
  <c r="AB149" i="1"/>
  <c r="AF149" i="1" s="1"/>
  <c r="AI149" i="1"/>
  <c r="AH149" i="1"/>
  <c r="Z155" i="1"/>
  <c r="AA155" i="1" s="1"/>
  <c r="AG64" i="1"/>
  <c r="W64" i="1"/>
  <c r="U64" i="1" s="1"/>
  <c r="X64" i="1" s="1"/>
  <c r="R64" i="1" s="1"/>
  <c r="S64" i="1" s="1"/>
  <c r="Z31" i="1"/>
  <c r="AA31" i="1" s="1"/>
  <c r="W31" i="1" s="1"/>
  <c r="U31" i="1" s="1"/>
  <c r="X31" i="1" s="1"/>
  <c r="R31" i="1" s="1"/>
  <c r="S31" i="1" s="1"/>
  <c r="AG481" i="1"/>
  <c r="AG480" i="1"/>
  <c r="Z484" i="1"/>
  <c r="AA484" i="1" s="1"/>
  <c r="BD487" i="1"/>
  <c r="BF487" i="1" s="1"/>
  <c r="Y487" i="1"/>
  <c r="AG465" i="1"/>
  <c r="BH501" i="1"/>
  <c r="W491" i="1"/>
  <c r="U491" i="1" s="1"/>
  <c r="X491" i="1" s="1"/>
  <c r="R491" i="1" s="1"/>
  <c r="S491" i="1" s="1"/>
  <c r="BD475" i="1"/>
  <c r="BF475" i="1" s="1"/>
  <c r="Y475" i="1"/>
  <c r="Z498" i="1"/>
  <c r="AA498" i="1" s="1"/>
  <c r="AG488" i="1"/>
  <c r="W488" i="1"/>
  <c r="U488" i="1" s="1"/>
  <c r="X488" i="1" s="1"/>
  <c r="R488" i="1" s="1"/>
  <c r="S488" i="1" s="1"/>
  <c r="W496" i="1"/>
  <c r="U496" i="1" s="1"/>
  <c r="X496" i="1" s="1"/>
  <c r="R496" i="1" s="1"/>
  <c r="S496" i="1" s="1"/>
  <c r="AG467" i="1"/>
  <c r="Y465" i="1"/>
  <c r="BD465" i="1"/>
  <c r="AG469" i="1"/>
  <c r="W469" i="1"/>
  <c r="U469" i="1" s="1"/>
  <c r="X469" i="1" s="1"/>
  <c r="R469" i="1" s="1"/>
  <c r="S469" i="1" s="1"/>
  <c r="Z467" i="1"/>
  <c r="AA467" i="1" s="1"/>
  <c r="W467" i="1" s="1"/>
  <c r="U467" i="1" s="1"/>
  <c r="X467" i="1" s="1"/>
  <c r="R467" i="1" s="1"/>
  <c r="S467" i="1" s="1"/>
  <c r="AG459" i="1"/>
  <c r="Y450" i="1"/>
  <c r="BD450" i="1"/>
  <c r="Y449" i="1"/>
  <c r="BD449" i="1"/>
  <c r="BF449" i="1" s="1"/>
  <c r="AG450" i="1"/>
  <c r="Z436" i="1"/>
  <c r="AA436" i="1" s="1"/>
  <c r="BH452" i="1"/>
  <c r="AH424" i="1"/>
  <c r="BH466" i="1"/>
  <c r="Z433" i="1"/>
  <c r="AA433" i="1" s="1"/>
  <c r="W433" i="1" s="1"/>
  <c r="U433" i="1" s="1"/>
  <c r="X433" i="1" s="1"/>
  <c r="R433" i="1" s="1"/>
  <c r="S433" i="1" s="1"/>
  <c r="AG432" i="1"/>
  <c r="W432" i="1"/>
  <c r="U432" i="1" s="1"/>
  <c r="X432" i="1" s="1"/>
  <c r="R432" i="1" s="1"/>
  <c r="S432" i="1" s="1"/>
  <c r="BD426" i="1"/>
  <c r="BF426" i="1" s="1"/>
  <c r="Y426" i="1"/>
  <c r="AG435" i="1"/>
  <c r="W435" i="1"/>
  <c r="U435" i="1" s="1"/>
  <c r="X435" i="1" s="1"/>
  <c r="R435" i="1" s="1"/>
  <c r="S435" i="1" s="1"/>
  <c r="AG407" i="1"/>
  <c r="W407" i="1"/>
  <c r="U407" i="1" s="1"/>
  <c r="X407" i="1" s="1"/>
  <c r="R407" i="1" s="1"/>
  <c r="S407" i="1" s="1"/>
  <c r="Z402" i="1"/>
  <c r="AA402" i="1" s="1"/>
  <c r="AH392" i="1"/>
  <c r="AG395" i="1"/>
  <c r="Z395" i="1"/>
  <c r="AA395" i="1" s="1"/>
  <c r="W395" i="1" s="1"/>
  <c r="U395" i="1" s="1"/>
  <c r="X395" i="1" s="1"/>
  <c r="R395" i="1" s="1"/>
  <c r="S395" i="1" s="1"/>
  <c r="W412" i="1"/>
  <c r="U412" i="1" s="1"/>
  <c r="X412" i="1" s="1"/>
  <c r="R412" i="1" s="1"/>
  <c r="S412" i="1" s="1"/>
  <c r="AG412" i="1"/>
  <c r="AG396" i="1"/>
  <c r="W396" i="1"/>
  <c r="U396" i="1" s="1"/>
  <c r="X396" i="1" s="1"/>
  <c r="R396" i="1" s="1"/>
  <c r="S396" i="1" s="1"/>
  <c r="BH402" i="1"/>
  <c r="AB355" i="1"/>
  <c r="AF355" i="1" s="1"/>
  <c r="AI355" i="1"/>
  <c r="AH355" i="1"/>
  <c r="AG327" i="1"/>
  <c r="W327" i="1"/>
  <c r="U327" i="1" s="1"/>
  <c r="X327" i="1" s="1"/>
  <c r="R327" i="1" s="1"/>
  <c r="S327" i="1" s="1"/>
  <c r="AG309" i="1"/>
  <c r="AG357" i="1"/>
  <c r="W312" i="1"/>
  <c r="U312" i="1" s="1"/>
  <c r="X312" i="1" s="1"/>
  <c r="R312" i="1" s="1"/>
  <c r="S312" i="1" s="1"/>
  <c r="AG312" i="1"/>
  <c r="BH372" i="1"/>
  <c r="AG368" i="1"/>
  <c r="W368" i="1"/>
  <c r="U368" i="1" s="1"/>
  <c r="X368" i="1" s="1"/>
  <c r="R368" i="1" s="1"/>
  <c r="S368" i="1" s="1"/>
  <c r="Z362" i="1"/>
  <c r="AA362" i="1" s="1"/>
  <c r="BD347" i="1"/>
  <c r="Y347" i="1"/>
  <c r="BD315" i="1"/>
  <c r="BF315" i="1" s="1"/>
  <c r="Y315" i="1"/>
  <c r="AG323" i="1"/>
  <c r="W323" i="1"/>
  <c r="U323" i="1" s="1"/>
  <c r="X323" i="1" s="1"/>
  <c r="R323" i="1" s="1"/>
  <c r="S323" i="1" s="1"/>
  <c r="BD237" i="1"/>
  <c r="BF237" i="1" s="1"/>
  <c r="Y237" i="1"/>
  <c r="Z309" i="1"/>
  <c r="AA309" i="1" s="1"/>
  <c r="Z405" i="1"/>
  <c r="AA405" i="1" s="1"/>
  <c r="AG318" i="1"/>
  <c r="W318" i="1"/>
  <c r="U318" i="1" s="1"/>
  <c r="X318" i="1" s="1"/>
  <c r="R318" i="1" s="1"/>
  <c r="S318" i="1" s="1"/>
  <c r="Z407" i="1"/>
  <c r="AA407" i="1" s="1"/>
  <c r="BF352" i="1"/>
  <c r="BH352" i="1"/>
  <c r="Z300" i="1"/>
  <c r="AA300" i="1" s="1"/>
  <c r="AH311" i="1"/>
  <c r="AB248" i="1"/>
  <c r="AF248" i="1" s="1"/>
  <c r="AI248" i="1"/>
  <c r="AJ248" i="1" s="1"/>
  <c r="AH248" i="1"/>
  <c r="Z261" i="1"/>
  <c r="AA261" i="1" s="1"/>
  <c r="AG243" i="1"/>
  <c r="Z250" i="1"/>
  <c r="AA250" i="1" s="1"/>
  <c r="W232" i="1"/>
  <c r="U232" i="1" s="1"/>
  <c r="X232" i="1" s="1"/>
  <c r="R232" i="1" s="1"/>
  <c r="S232" i="1" s="1"/>
  <c r="AG232" i="1"/>
  <c r="Z350" i="1"/>
  <c r="AA350" i="1" s="1"/>
  <c r="W275" i="1"/>
  <c r="U275" i="1" s="1"/>
  <c r="X275" i="1" s="1"/>
  <c r="R275" i="1" s="1"/>
  <c r="S275" i="1" s="1"/>
  <c r="AG275" i="1"/>
  <c r="AG374" i="1"/>
  <c r="AH242" i="1"/>
  <c r="AB242" i="1"/>
  <c r="AF242" i="1" s="1"/>
  <c r="AI242" i="1"/>
  <c r="R371" i="1"/>
  <c r="S371" i="1" s="1"/>
  <c r="AJ285" i="1"/>
  <c r="Z260" i="1"/>
  <c r="AA260" i="1" s="1"/>
  <c r="Z291" i="1"/>
  <c r="AA291" i="1" s="1"/>
  <c r="Z217" i="1"/>
  <c r="AA217" i="1" s="1"/>
  <c r="BH225" i="1"/>
  <c r="BH268" i="1"/>
  <c r="BH265" i="1"/>
  <c r="Z227" i="1"/>
  <c r="AA227" i="1" s="1"/>
  <c r="AG237" i="1"/>
  <c r="BH229" i="1"/>
  <c r="AG202" i="1"/>
  <c r="W202" i="1"/>
  <c r="U202" i="1" s="1"/>
  <c r="X202" i="1" s="1"/>
  <c r="R202" i="1" s="1"/>
  <c r="S202" i="1" s="1"/>
  <c r="Z192" i="1"/>
  <c r="AA192" i="1" s="1"/>
  <c r="Z228" i="1"/>
  <c r="AA228" i="1" s="1"/>
  <c r="AG146" i="1"/>
  <c r="AG210" i="1"/>
  <c r="W210" i="1"/>
  <c r="U210" i="1" s="1"/>
  <c r="X210" i="1" s="1"/>
  <c r="R210" i="1" s="1"/>
  <c r="S210" i="1" s="1"/>
  <c r="W200" i="1"/>
  <c r="U200" i="1" s="1"/>
  <c r="X200" i="1" s="1"/>
  <c r="R200" i="1" s="1"/>
  <c r="S200" i="1" s="1"/>
  <c r="AG200" i="1"/>
  <c r="Z200" i="1"/>
  <c r="AA200" i="1" s="1"/>
  <c r="AG177" i="1"/>
  <c r="W177" i="1"/>
  <c r="U177" i="1" s="1"/>
  <c r="X177" i="1" s="1"/>
  <c r="R177" i="1" s="1"/>
  <c r="S177" i="1" s="1"/>
  <c r="W147" i="1"/>
  <c r="U147" i="1" s="1"/>
  <c r="X147" i="1" s="1"/>
  <c r="R147" i="1" s="1"/>
  <c r="S147" i="1" s="1"/>
  <c r="AG147" i="1"/>
  <c r="Z183" i="1"/>
  <c r="AA183" i="1" s="1"/>
  <c r="BH175" i="1"/>
  <c r="BH197" i="1"/>
  <c r="AG183" i="1"/>
  <c r="BH149" i="1"/>
  <c r="Z195" i="1"/>
  <c r="AA195" i="1" s="1"/>
  <c r="Z156" i="1"/>
  <c r="AA156" i="1" s="1"/>
  <c r="W156" i="1" s="1"/>
  <c r="U156" i="1" s="1"/>
  <c r="X156" i="1" s="1"/>
  <c r="R156" i="1" s="1"/>
  <c r="S156" i="1" s="1"/>
  <c r="Z135" i="1"/>
  <c r="AA135" i="1" s="1"/>
  <c r="W141" i="1"/>
  <c r="U141" i="1" s="1"/>
  <c r="X141" i="1" s="1"/>
  <c r="R141" i="1" s="1"/>
  <c r="S141" i="1" s="1"/>
  <c r="AG141" i="1"/>
  <c r="Z141" i="1"/>
  <c r="AA141" i="1" s="1"/>
  <c r="BH125" i="1"/>
  <c r="BF82" i="1"/>
  <c r="BH82" i="1"/>
  <c r="Z160" i="1"/>
  <c r="AA160" i="1" s="1"/>
  <c r="Z62" i="1"/>
  <c r="AA62" i="1" s="1"/>
  <c r="W62" i="1" s="1"/>
  <c r="U62" i="1" s="1"/>
  <c r="X62" i="1" s="1"/>
  <c r="R62" i="1" s="1"/>
  <c r="S62" i="1" s="1"/>
  <c r="BH72" i="1"/>
  <c r="Z68" i="1"/>
  <c r="AA68" i="1" s="1"/>
  <c r="AG161" i="1"/>
  <c r="BH115" i="1"/>
  <c r="AG104" i="1"/>
  <c r="W104" i="1"/>
  <c r="U104" i="1" s="1"/>
  <c r="X104" i="1" s="1"/>
  <c r="R104" i="1" s="1"/>
  <c r="S104" i="1" s="1"/>
  <c r="Z93" i="1"/>
  <c r="AA93" i="1" s="1"/>
  <c r="AG50" i="1"/>
  <c r="W63" i="1"/>
  <c r="U63" i="1" s="1"/>
  <c r="X63" i="1" s="1"/>
  <c r="R63" i="1" s="1"/>
  <c r="S63" i="1" s="1"/>
  <c r="AG63" i="1"/>
  <c r="BH172" i="1"/>
  <c r="Z118" i="1"/>
  <c r="AA118" i="1" s="1"/>
  <c r="W118" i="1" s="1"/>
  <c r="U118" i="1" s="1"/>
  <c r="X118" i="1" s="1"/>
  <c r="R118" i="1" s="1"/>
  <c r="S118" i="1" s="1"/>
  <c r="Z63" i="1"/>
  <c r="AA63" i="1" s="1"/>
  <c r="AG31" i="1"/>
  <c r="AG28" i="1"/>
  <c r="AG180" i="1"/>
  <c r="AG123" i="1"/>
  <c r="AG59" i="1"/>
  <c r="W59" i="1"/>
  <c r="U59" i="1" s="1"/>
  <c r="X59" i="1" s="1"/>
  <c r="R59" i="1" s="1"/>
  <c r="S59" i="1" s="1"/>
  <c r="Z171" i="1"/>
  <c r="AA171" i="1" s="1"/>
  <c r="W48" i="1"/>
  <c r="U48" i="1" s="1"/>
  <c r="X48" i="1" s="1"/>
  <c r="R48" i="1" s="1"/>
  <c r="S48" i="1" s="1"/>
  <c r="AG48" i="1"/>
  <c r="BH22" i="1"/>
  <c r="Z50" i="1"/>
  <c r="AA50" i="1" s="1"/>
  <c r="W50" i="1" s="1"/>
  <c r="U50" i="1" s="1"/>
  <c r="X50" i="1" s="1"/>
  <c r="R50" i="1" s="1"/>
  <c r="S50" i="1" s="1"/>
  <c r="Z48" i="1"/>
  <c r="AA48" i="1" s="1"/>
  <c r="AG33" i="1"/>
  <c r="Z37" i="1"/>
  <c r="AA37" i="1" s="1"/>
  <c r="Z21" i="1"/>
  <c r="AA21" i="1" s="1"/>
  <c r="W21" i="1" s="1"/>
  <c r="U21" i="1" s="1"/>
  <c r="X21" i="1" s="1"/>
  <c r="R21" i="1" s="1"/>
  <c r="S21" i="1" s="1"/>
  <c r="Z177" i="1"/>
  <c r="AA177" i="1" s="1"/>
  <c r="AG37" i="1"/>
  <c r="Z28" i="1"/>
  <c r="AA28" i="1" s="1"/>
  <c r="W510" i="1"/>
  <c r="U510" i="1" s="1"/>
  <c r="X510" i="1" s="1"/>
  <c r="R510" i="1" s="1"/>
  <c r="S510" i="1" s="1"/>
  <c r="AG510" i="1"/>
  <c r="BD479" i="1"/>
  <c r="BF479" i="1" s="1"/>
  <c r="Y479" i="1"/>
  <c r="Z421" i="1"/>
  <c r="AA421" i="1" s="1"/>
  <c r="AB434" i="1"/>
  <c r="AF434" i="1" s="1"/>
  <c r="AI434" i="1"/>
  <c r="AH434" i="1"/>
  <c r="Z376" i="1"/>
  <c r="AA376" i="1" s="1"/>
  <c r="Z341" i="1"/>
  <c r="AA341" i="1" s="1"/>
  <c r="Z378" i="1"/>
  <c r="AA378" i="1" s="1"/>
  <c r="AG238" i="1"/>
  <c r="W238" i="1"/>
  <c r="U238" i="1" s="1"/>
  <c r="X238" i="1" s="1"/>
  <c r="R238" i="1" s="1"/>
  <c r="S238" i="1" s="1"/>
  <c r="W211" i="1"/>
  <c r="U211" i="1" s="1"/>
  <c r="X211" i="1" s="1"/>
  <c r="R211" i="1" s="1"/>
  <c r="S211" i="1" s="1"/>
  <c r="AG211" i="1"/>
  <c r="Z96" i="1"/>
  <c r="AA96" i="1" s="1"/>
  <c r="AG42" i="1"/>
  <c r="W42" i="1"/>
  <c r="U42" i="1" s="1"/>
  <c r="X42" i="1" s="1"/>
  <c r="R42" i="1" s="1"/>
  <c r="S42" i="1" s="1"/>
  <c r="Z79" i="1"/>
  <c r="AA79" i="1" s="1"/>
  <c r="AG151" i="1"/>
  <c r="W151" i="1"/>
  <c r="U151" i="1" s="1"/>
  <c r="X151" i="1" s="1"/>
  <c r="R151" i="1" s="1"/>
  <c r="S151" i="1" s="1"/>
  <c r="Z501" i="1"/>
  <c r="AA501" i="1" s="1"/>
  <c r="AG486" i="1"/>
  <c r="W486" i="1"/>
  <c r="U486" i="1" s="1"/>
  <c r="X486" i="1" s="1"/>
  <c r="R486" i="1" s="1"/>
  <c r="S486" i="1" s="1"/>
  <c r="Z490" i="1"/>
  <c r="AA490" i="1" s="1"/>
  <c r="AG476" i="1"/>
  <c r="W476" i="1"/>
  <c r="U476" i="1" s="1"/>
  <c r="X476" i="1" s="1"/>
  <c r="R476" i="1" s="1"/>
  <c r="S476" i="1" s="1"/>
  <c r="AB336" i="1"/>
  <c r="AF336" i="1" s="1"/>
  <c r="AH336" i="1"/>
  <c r="AI336" i="1"/>
  <c r="AG306" i="1"/>
  <c r="AG244" i="1"/>
  <c r="W244" i="1"/>
  <c r="U244" i="1" s="1"/>
  <c r="X244" i="1" s="1"/>
  <c r="R244" i="1" s="1"/>
  <c r="S244" i="1" s="1"/>
  <c r="AB266" i="1"/>
  <c r="AF266" i="1" s="1"/>
  <c r="AI266" i="1"/>
  <c r="AJ266" i="1" s="1"/>
  <c r="Y209" i="1"/>
  <c r="BD209" i="1"/>
  <c r="AG279" i="1"/>
  <c r="W279" i="1"/>
  <c r="U279" i="1" s="1"/>
  <c r="X279" i="1" s="1"/>
  <c r="R279" i="1" s="1"/>
  <c r="S279" i="1" s="1"/>
  <c r="AG185" i="1"/>
  <c r="W185" i="1"/>
  <c r="U185" i="1" s="1"/>
  <c r="X185" i="1" s="1"/>
  <c r="R185" i="1" s="1"/>
  <c r="S185" i="1" s="1"/>
  <c r="BH55" i="1"/>
  <c r="AG91" i="1"/>
  <c r="AG40" i="1"/>
  <c r="W40" i="1"/>
  <c r="U40" i="1" s="1"/>
  <c r="X40" i="1" s="1"/>
  <c r="R40" i="1" s="1"/>
  <c r="S40" i="1" s="1"/>
  <c r="Z47" i="1"/>
  <c r="AA47" i="1" s="1"/>
  <c r="AG515" i="1"/>
  <c r="W515" i="1"/>
  <c r="U515" i="1" s="1"/>
  <c r="X515" i="1" s="1"/>
  <c r="R515" i="1" s="1"/>
  <c r="S515" i="1" s="1"/>
  <c r="AG508" i="1"/>
  <c r="Z508" i="1"/>
  <c r="AA508" i="1" s="1"/>
  <c r="Z514" i="1"/>
  <c r="AA514" i="1" s="1"/>
  <c r="AI482" i="1"/>
  <c r="AJ482" i="1" s="1"/>
  <c r="AB482" i="1"/>
  <c r="AF482" i="1" s="1"/>
  <c r="W500" i="1"/>
  <c r="U500" i="1" s="1"/>
  <c r="X500" i="1" s="1"/>
  <c r="R500" i="1" s="1"/>
  <c r="S500" i="1" s="1"/>
  <c r="AG487" i="1"/>
  <c r="BH488" i="1"/>
  <c r="AG495" i="1"/>
  <c r="W495" i="1"/>
  <c r="U495" i="1" s="1"/>
  <c r="X495" i="1" s="1"/>
  <c r="R495" i="1" s="1"/>
  <c r="S495" i="1" s="1"/>
  <c r="BH494" i="1"/>
  <c r="AG461" i="1"/>
  <c r="BD481" i="1"/>
  <c r="Y481" i="1"/>
  <c r="AG484" i="1"/>
  <c r="AG478" i="1"/>
  <c r="Z494" i="1"/>
  <c r="AA494" i="1" s="1"/>
  <c r="BH460" i="1"/>
  <c r="W460" i="1"/>
  <c r="U460" i="1" s="1"/>
  <c r="X460" i="1" s="1"/>
  <c r="R460" i="1" s="1"/>
  <c r="S460" i="1" s="1"/>
  <c r="AH469" i="1"/>
  <c r="Z464" i="1"/>
  <c r="AA464" i="1" s="1"/>
  <c r="BH455" i="1"/>
  <c r="W417" i="1"/>
  <c r="U417" i="1" s="1"/>
  <c r="X417" i="1" s="1"/>
  <c r="R417" i="1" s="1"/>
  <c r="S417" i="1" s="1"/>
  <c r="AG417" i="1"/>
  <c r="Z422" i="1"/>
  <c r="AA422" i="1" s="1"/>
  <c r="AB443" i="1"/>
  <c r="AF443" i="1" s="1"/>
  <c r="AI443" i="1"/>
  <c r="AJ443" i="1" s="1"/>
  <c r="W420" i="1"/>
  <c r="U420" i="1" s="1"/>
  <c r="X420" i="1" s="1"/>
  <c r="R420" i="1" s="1"/>
  <c r="S420" i="1" s="1"/>
  <c r="Z472" i="1"/>
  <c r="AA472" i="1" s="1"/>
  <c r="Z441" i="1"/>
  <c r="AA441" i="1" s="1"/>
  <c r="AG419" i="1"/>
  <c r="W419" i="1"/>
  <c r="U419" i="1" s="1"/>
  <c r="X419" i="1" s="1"/>
  <c r="R419" i="1" s="1"/>
  <c r="S419" i="1" s="1"/>
  <c r="AG449" i="1"/>
  <c r="BH435" i="1"/>
  <c r="BD409" i="1"/>
  <c r="Y409" i="1"/>
  <c r="Z397" i="1"/>
  <c r="AA397" i="1" s="1"/>
  <c r="BD377" i="1"/>
  <c r="BF377" i="1" s="1"/>
  <c r="Y377" i="1"/>
  <c r="Z418" i="1"/>
  <c r="AA418" i="1" s="1"/>
  <c r="Z419" i="1"/>
  <c r="AA419" i="1" s="1"/>
  <c r="BH412" i="1"/>
  <c r="AB390" i="1"/>
  <c r="AF390" i="1" s="1"/>
  <c r="AI390" i="1"/>
  <c r="AJ390" i="1" s="1"/>
  <c r="AH390" i="1"/>
  <c r="AG382" i="1"/>
  <c r="AG347" i="1"/>
  <c r="W388" i="1"/>
  <c r="U388" i="1" s="1"/>
  <c r="X388" i="1" s="1"/>
  <c r="R388" i="1" s="1"/>
  <c r="S388" i="1" s="1"/>
  <c r="AB332" i="1"/>
  <c r="AF332" i="1" s="1"/>
  <c r="AI332" i="1"/>
  <c r="AJ332" i="1" s="1"/>
  <c r="AG325" i="1"/>
  <c r="AG384" i="1"/>
  <c r="R363" i="1"/>
  <c r="S363" i="1" s="1"/>
  <c r="Z384" i="1"/>
  <c r="AA384" i="1" s="1"/>
  <c r="BH358" i="1"/>
  <c r="BH329" i="1"/>
  <c r="Z357" i="1"/>
  <c r="AA357" i="1" s="1"/>
  <c r="W357" i="1" s="1"/>
  <c r="U357" i="1" s="1"/>
  <c r="X357" i="1" s="1"/>
  <c r="R357" i="1" s="1"/>
  <c r="S357" i="1" s="1"/>
  <c r="AG290" i="1"/>
  <c r="AH276" i="1"/>
  <c r="AG351" i="1"/>
  <c r="Z351" i="1"/>
  <c r="AA351" i="1" s="1"/>
  <c r="AG310" i="1"/>
  <c r="W310" i="1"/>
  <c r="U310" i="1" s="1"/>
  <c r="X310" i="1" s="1"/>
  <c r="R310" i="1" s="1"/>
  <c r="S310" i="1" s="1"/>
  <c r="AG209" i="1"/>
  <c r="W316" i="1"/>
  <c r="U316" i="1" s="1"/>
  <c r="X316" i="1" s="1"/>
  <c r="R316" i="1" s="1"/>
  <c r="S316" i="1" s="1"/>
  <c r="AI316" i="1"/>
  <c r="AJ316" i="1" s="1"/>
  <c r="AB316" i="1"/>
  <c r="AF316" i="1" s="1"/>
  <c r="AG281" i="1"/>
  <c r="BH380" i="1"/>
  <c r="AG336" i="1"/>
  <c r="W336" i="1"/>
  <c r="U336" i="1" s="1"/>
  <c r="X336" i="1" s="1"/>
  <c r="R336" i="1" s="1"/>
  <c r="S336" i="1" s="1"/>
  <c r="Z284" i="1"/>
  <c r="AA284" i="1" s="1"/>
  <c r="BH245" i="1"/>
  <c r="W224" i="1"/>
  <c r="U224" i="1" s="1"/>
  <c r="X224" i="1" s="1"/>
  <c r="R224" i="1" s="1"/>
  <c r="S224" i="1" s="1"/>
  <c r="AG224" i="1"/>
  <c r="W354" i="1"/>
  <c r="U354" i="1" s="1"/>
  <c r="X354" i="1" s="1"/>
  <c r="R354" i="1" s="1"/>
  <c r="S354" i="1" s="1"/>
  <c r="AG354" i="1"/>
  <c r="AG308" i="1"/>
  <c r="AG296" i="1"/>
  <c r="Z330" i="1"/>
  <c r="AA330" i="1" s="1"/>
  <c r="Z306" i="1"/>
  <c r="AA306" i="1" s="1"/>
  <c r="W306" i="1" s="1"/>
  <c r="U306" i="1" s="1"/>
  <c r="X306" i="1" s="1"/>
  <c r="R306" i="1" s="1"/>
  <c r="S306" i="1" s="1"/>
  <c r="AH302" i="1"/>
  <c r="AB270" i="1"/>
  <c r="AF270" i="1" s="1"/>
  <c r="AI270" i="1"/>
  <c r="AJ270" i="1" s="1"/>
  <c r="Z265" i="1"/>
  <c r="AA265" i="1" s="1"/>
  <c r="Z240" i="1"/>
  <c r="AA240" i="1" s="1"/>
  <c r="BH260" i="1"/>
  <c r="W242" i="1"/>
  <c r="U242" i="1" s="1"/>
  <c r="X242" i="1" s="1"/>
  <c r="R242" i="1" s="1"/>
  <c r="S242" i="1" s="1"/>
  <c r="AG242" i="1"/>
  <c r="AI321" i="1"/>
  <c r="AB321" i="1"/>
  <c r="AF321" i="1" s="1"/>
  <c r="AH321" i="1"/>
  <c r="Z243" i="1"/>
  <c r="AA243" i="1" s="1"/>
  <c r="W243" i="1" s="1"/>
  <c r="U243" i="1" s="1"/>
  <c r="X243" i="1" s="1"/>
  <c r="R243" i="1" s="1"/>
  <c r="S243" i="1" s="1"/>
  <c r="Z235" i="1"/>
  <c r="AA235" i="1" s="1"/>
  <c r="AB264" i="1"/>
  <c r="AF264" i="1" s="1"/>
  <c r="AI264" i="1"/>
  <c r="W264" i="1"/>
  <c r="U264" i="1" s="1"/>
  <c r="X264" i="1" s="1"/>
  <c r="R264" i="1" s="1"/>
  <c r="S264" i="1" s="1"/>
  <c r="AH264" i="1"/>
  <c r="Z334" i="1"/>
  <c r="AA334" i="1" s="1"/>
  <c r="AG230" i="1"/>
  <c r="Z230" i="1"/>
  <c r="AA230" i="1" s="1"/>
  <c r="W321" i="1"/>
  <c r="U321" i="1" s="1"/>
  <c r="X321" i="1" s="1"/>
  <c r="R321" i="1" s="1"/>
  <c r="S321" i="1" s="1"/>
  <c r="AG321" i="1"/>
  <c r="Z246" i="1"/>
  <c r="AA246" i="1" s="1"/>
  <c r="W246" i="1" s="1"/>
  <c r="U246" i="1" s="1"/>
  <c r="X246" i="1" s="1"/>
  <c r="R246" i="1" s="1"/>
  <c r="S246" i="1" s="1"/>
  <c r="BH210" i="1"/>
  <c r="Z191" i="1"/>
  <c r="AA191" i="1" s="1"/>
  <c r="W136" i="1"/>
  <c r="U136" i="1" s="1"/>
  <c r="X136" i="1" s="1"/>
  <c r="R136" i="1" s="1"/>
  <c r="S136" i="1" s="1"/>
  <c r="AG136" i="1"/>
  <c r="BD196" i="1"/>
  <c r="BF196" i="1" s="1"/>
  <c r="Y196" i="1"/>
  <c r="AG89" i="1"/>
  <c r="W89" i="1"/>
  <c r="U89" i="1" s="1"/>
  <c r="X89" i="1" s="1"/>
  <c r="R89" i="1" s="1"/>
  <c r="S89" i="1" s="1"/>
  <c r="AG57" i="1"/>
  <c r="W163" i="1"/>
  <c r="U163" i="1" s="1"/>
  <c r="X163" i="1" s="1"/>
  <c r="R163" i="1" s="1"/>
  <c r="S163" i="1" s="1"/>
  <c r="AG163" i="1"/>
  <c r="AG102" i="1"/>
  <c r="W102" i="1"/>
  <c r="U102" i="1" s="1"/>
  <c r="X102" i="1" s="1"/>
  <c r="R102" i="1" s="1"/>
  <c r="S102" i="1" s="1"/>
  <c r="BH183" i="1"/>
  <c r="AG138" i="1"/>
  <c r="W138" i="1"/>
  <c r="U138" i="1" s="1"/>
  <c r="X138" i="1" s="1"/>
  <c r="R138" i="1" s="1"/>
  <c r="S138" i="1" s="1"/>
  <c r="Z138" i="1"/>
  <c r="AA138" i="1" s="1"/>
  <c r="Z133" i="1"/>
  <c r="AA133" i="1" s="1"/>
  <c r="Z176" i="1"/>
  <c r="AA176" i="1" s="1"/>
  <c r="Z170" i="1"/>
  <c r="AA170" i="1" s="1"/>
  <c r="W170" i="1" s="1"/>
  <c r="U170" i="1" s="1"/>
  <c r="X170" i="1" s="1"/>
  <c r="R170" i="1" s="1"/>
  <c r="S170" i="1" s="1"/>
  <c r="Z143" i="1"/>
  <c r="AA143" i="1" s="1"/>
  <c r="W143" i="1" s="1"/>
  <c r="U143" i="1" s="1"/>
  <c r="X143" i="1" s="1"/>
  <c r="R143" i="1" s="1"/>
  <c r="S143" i="1" s="1"/>
  <c r="W212" i="1"/>
  <c r="U212" i="1" s="1"/>
  <c r="X212" i="1" s="1"/>
  <c r="R212" i="1" s="1"/>
  <c r="S212" i="1" s="1"/>
  <c r="Z64" i="1"/>
  <c r="AA64" i="1" s="1"/>
  <c r="W111" i="1"/>
  <c r="U111" i="1" s="1"/>
  <c r="X111" i="1" s="1"/>
  <c r="R111" i="1" s="1"/>
  <c r="S111" i="1" s="1"/>
  <c r="Z167" i="1"/>
  <c r="AA167" i="1" s="1"/>
  <c r="Z110" i="1"/>
  <c r="AA110" i="1" s="1"/>
  <c r="AG99" i="1"/>
  <c r="W99" i="1"/>
  <c r="U99" i="1" s="1"/>
  <c r="X99" i="1" s="1"/>
  <c r="R99" i="1" s="1"/>
  <c r="S99" i="1" s="1"/>
  <c r="AG67" i="1"/>
  <c r="W67" i="1"/>
  <c r="U67" i="1" s="1"/>
  <c r="X67" i="1" s="1"/>
  <c r="R67" i="1" s="1"/>
  <c r="S67" i="1" s="1"/>
  <c r="AI126" i="1"/>
  <c r="AB126" i="1"/>
  <c r="AF126" i="1" s="1"/>
  <c r="BH161" i="1"/>
  <c r="AG75" i="1"/>
  <c r="W75" i="1"/>
  <c r="U75" i="1" s="1"/>
  <c r="X75" i="1" s="1"/>
  <c r="R75" i="1" s="1"/>
  <c r="S75" i="1" s="1"/>
  <c r="AG26" i="1"/>
  <c r="W26" i="1"/>
  <c r="U26" i="1" s="1"/>
  <c r="X26" i="1" s="1"/>
  <c r="R26" i="1" s="1"/>
  <c r="S26" i="1" s="1"/>
  <c r="Z114" i="1"/>
  <c r="AA114" i="1" s="1"/>
  <c r="AB198" i="1"/>
  <c r="AF198" i="1" s="1"/>
  <c r="AI198" i="1"/>
  <c r="AJ198" i="1" s="1"/>
  <c r="W198" i="1"/>
  <c r="U198" i="1" s="1"/>
  <c r="X198" i="1" s="1"/>
  <c r="R198" i="1" s="1"/>
  <c r="S198" i="1" s="1"/>
  <c r="AH198" i="1"/>
  <c r="BH130" i="1"/>
  <c r="Z107" i="1"/>
  <c r="AA107" i="1" s="1"/>
  <c r="Z86" i="1"/>
  <c r="AA86" i="1" s="1"/>
  <c r="AG60" i="1"/>
  <c r="W60" i="1"/>
  <c r="U60" i="1" s="1"/>
  <c r="X60" i="1" s="1"/>
  <c r="R60" i="1" s="1"/>
  <c r="S60" i="1" s="1"/>
  <c r="BH180" i="1"/>
  <c r="BH123" i="1"/>
  <c r="AG112" i="1"/>
  <c r="Z98" i="1"/>
  <c r="AA98" i="1" s="1"/>
  <c r="Z66" i="1"/>
  <c r="AA66" i="1" s="1"/>
  <c r="BH59" i="1"/>
  <c r="Z38" i="1"/>
  <c r="AA38" i="1" s="1"/>
  <c r="AB95" i="1"/>
  <c r="AF95" i="1" s="1"/>
  <c r="AI95" i="1"/>
  <c r="AH95" i="1"/>
  <c r="BH66" i="1"/>
  <c r="Z45" i="1"/>
  <c r="AA45" i="1" s="1"/>
  <c r="BH98" i="1"/>
  <c r="Z116" i="1"/>
  <c r="AA116" i="1" s="1"/>
  <c r="BH25" i="1"/>
  <c r="Z18" i="1"/>
  <c r="AA18" i="1" s="1"/>
  <c r="Z101" i="1"/>
  <c r="AA101" i="1" s="1"/>
  <c r="AG24" i="1"/>
  <c r="W24" i="1"/>
  <c r="U24" i="1" s="1"/>
  <c r="X24" i="1" s="1"/>
  <c r="R24" i="1" s="1"/>
  <c r="S24" i="1" s="1"/>
  <c r="Z132" i="1"/>
  <c r="AA132" i="1" s="1"/>
  <c r="W132" i="1" s="1"/>
  <c r="U132" i="1" s="1"/>
  <c r="X132" i="1" s="1"/>
  <c r="R132" i="1" s="1"/>
  <c r="S132" i="1" s="1"/>
  <c r="BH37" i="1"/>
  <c r="AB507" i="1"/>
  <c r="AF507" i="1" s="1"/>
  <c r="AI507" i="1"/>
  <c r="AH507" i="1"/>
  <c r="Z456" i="1"/>
  <c r="AA456" i="1" s="1"/>
  <c r="Z470" i="1"/>
  <c r="AA470" i="1" s="1"/>
  <c r="W470" i="1" s="1"/>
  <c r="U470" i="1" s="1"/>
  <c r="X470" i="1" s="1"/>
  <c r="R470" i="1" s="1"/>
  <c r="S470" i="1" s="1"/>
  <c r="AG425" i="1"/>
  <c r="W422" i="1"/>
  <c r="U422" i="1" s="1"/>
  <c r="X422" i="1" s="1"/>
  <c r="R422" i="1" s="1"/>
  <c r="S422" i="1" s="1"/>
  <c r="AG422" i="1"/>
  <c r="AG337" i="1"/>
  <c r="W337" i="1"/>
  <c r="U337" i="1" s="1"/>
  <c r="X337" i="1" s="1"/>
  <c r="R337" i="1" s="1"/>
  <c r="S337" i="1" s="1"/>
  <c r="Z380" i="1"/>
  <c r="AA380" i="1" s="1"/>
  <c r="W380" i="1" s="1"/>
  <c r="U380" i="1" s="1"/>
  <c r="X380" i="1" s="1"/>
  <c r="R380" i="1" s="1"/>
  <c r="S380" i="1" s="1"/>
  <c r="AG372" i="1"/>
  <c r="W372" i="1"/>
  <c r="U372" i="1" s="1"/>
  <c r="X372" i="1" s="1"/>
  <c r="R372" i="1" s="1"/>
  <c r="S372" i="1" s="1"/>
  <c r="W338" i="1"/>
  <c r="U338" i="1" s="1"/>
  <c r="X338" i="1" s="1"/>
  <c r="R338" i="1" s="1"/>
  <c r="S338" i="1" s="1"/>
  <c r="AG338" i="1"/>
  <c r="BH253" i="1"/>
  <c r="R326" i="1"/>
  <c r="S326" i="1" s="1"/>
  <c r="Z199" i="1"/>
  <c r="AA199" i="1" s="1"/>
  <c r="BH236" i="1"/>
  <c r="Z142" i="1"/>
  <c r="AA142" i="1" s="1"/>
  <c r="AB58" i="1"/>
  <c r="AF58" i="1" s="1"/>
  <c r="AI58" i="1"/>
  <c r="AH58" i="1"/>
  <c r="Z120" i="1"/>
  <c r="AA120" i="1" s="1"/>
  <c r="BD55" i="1"/>
  <c r="BF55" i="1" s="1"/>
  <c r="Y55" i="1"/>
  <c r="AG148" i="1"/>
  <c r="W148" i="1"/>
  <c r="U148" i="1" s="1"/>
  <c r="X148" i="1" s="1"/>
  <c r="R148" i="1" s="1"/>
  <c r="S148" i="1" s="1"/>
  <c r="Z25" i="1"/>
  <c r="AA25" i="1" s="1"/>
  <c r="W46" i="1"/>
  <c r="U46" i="1" s="1"/>
  <c r="X46" i="1" s="1"/>
  <c r="R46" i="1" s="1"/>
  <c r="S46" i="1" s="1"/>
  <c r="AG46" i="1"/>
  <c r="W38" i="1"/>
  <c r="U38" i="1" s="1"/>
  <c r="X38" i="1" s="1"/>
  <c r="R38" i="1" s="1"/>
  <c r="S38" i="1" s="1"/>
  <c r="AG38" i="1"/>
  <c r="AG506" i="1"/>
  <c r="W506" i="1"/>
  <c r="U506" i="1" s="1"/>
  <c r="X506" i="1" s="1"/>
  <c r="R506" i="1" s="1"/>
  <c r="S506" i="1" s="1"/>
  <c r="AG453" i="1"/>
  <c r="W453" i="1"/>
  <c r="U453" i="1" s="1"/>
  <c r="X453" i="1" s="1"/>
  <c r="R453" i="1" s="1"/>
  <c r="S453" i="1" s="1"/>
  <c r="R431" i="1"/>
  <c r="S431" i="1" s="1"/>
  <c r="AB429" i="1"/>
  <c r="AF429" i="1" s="1"/>
  <c r="AI429" i="1"/>
  <c r="AH429" i="1"/>
  <c r="AG387" i="1"/>
  <c r="Z387" i="1"/>
  <c r="AA387" i="1" s="1"/>
  <c r="W387" i="1" s="1"/>
  <c r="U387" i="1" s="1"/>
  <c r="X387" i="1" s="1"/>
  <c r="R387" i="1" s="1"/>
  <c r="S387" i="1" s="1"/>
  <c r="Z400" i="1"/>
  <c r="AA400" i="1" s="1"/>
  <c r="W400" i="1" s="1"/>
  <c r="U400" i="1" s="1"/>
  <c r="X400" i="1" s="1"/>
  <c r="R400" i="1" s="1"/>
  <c r="S400" i="1" s="1"/>
  <c r="AG267" i="1"/>
  <c r="W267" i="1"/>
  <c r="U267" i="1" s="1"/>
  <c r="X267" i="1" s="1"/>
  <c r="R267" i="1" s="1"/>
  <c r="S267" i="1" s="1"/>
  <c r="R214" i="1"/>
  <c r="S214" i="1" s="1"/>
  <c r="Z292" i="1"/>
  <c r="AA292" i="1" s="1"/>
  <c r="AG164" i="1"/>
  <c r="W164" i="1"/>
  <c r="U164" i="1" s="1"/>
  <c r="X164" i="1" s="1"/>
  <c r="R164" i="1" s="1"/>
  <c r="S164" i="1" s="1"/>
  <c r="AG113" i="1"/>
  <c r="W113" i="1"/>
  <c r="U113" i="1" s="1"/>
  <c r="X113" i="1" s="1"/>
  <c r="R113" i="1" s="1"/>
  <c r="S113" i="1" s="1"/>
  <c r="Z113" i="1"/>
  <c r="AA113" i="1" s="1"/>
  <c r="AG78" i="1"/>
  <c r="W78" i="1"/>
  <c r="U78" i="1" s="1"/>
  <c r="X78" i="1" s="1"/>
  <c r="R78" i="1" s="1"/>
  <c r="S78" i="1" s="1"/>
  <c r="AG107" i="1"/>
  <c r="W107" i="1"/>
  <c r="U107" i="1" s="1"/>
  <c r="X107" i="1" s="1"/>
  <c r="R107" i="1" s="1"/>
  <c r="S107" i="1" s="1"/>
  <c r="AG83" i="1"/>
  <c r="W83" i="1"/>
  <c r="U83" i="1" s="1"/>
  <c r="X83" i="1" s="1"/>
  <c r="R83" i="1" s="1"/>
  <c r="S83" i="1" s="1"/>
  <c r="W41" i="1"/>
  <c r="U41" i="1" s="1"/>
  <c r="X41" i="1" s="1"/>
  <c r="R41" i="1" s="1"/>
  <c r="S41" i="1" s="1"/>
  <c r="AG41" i="1"/>
  <c r="Z41" i="1"/>
  <c r="AA41" i="1" s="1"/>
  <c r="W58" i="1"/>
  <c r="U58" i="1" s="1"/>
  <c r="X58" i="1" s="1"/>
  <c r="R58" i="1" s="1"/>
  <c r="S58" i="1" s="1"/>
  <c r="BD471" i="1"/>
  <c r="BF471" i="1" s="1"/>
  <c r="Y471" i="1"/>
  <c r="BH475" i="1"/>
  <c r="Z478" i="1"/>
  <c r="AA478" i="1" s="1"/>
  <c r="Z504" i="1"/>
  <c r="AA504" i="1" s="1"/>
  <c r="Z480" i="1"/>
  <c r="AA480" i="1" s="1"/>
  <c r="W480" i="1" s="1"/>
  <c r="U480" i="1" s="1"/>
  <c r="X480" i="1" s="1"/>
  <c r="R480" i="1" s="1"/>
  <c r="S480" i="1" s="1"/>
  <c r="Z477" i="1"/>
  <c r="AA477" i="1" s="1"/>
  <c r="AG473" i="1"/>
  <c r="W473" i="1"/>
  <c r="U473" i="1" s="1"/>
  <c r="X473" i="1" s="1"/>
  <c r="R473" i="1" s="1"/>
  <c r="S473" i="1" s="1"/>
  <c r="Z466" i="1"/>
  <c r="AA466" i="1" s="1"/>
  <c r="Z454" i="1"/>
  <c r="AA454" i="1" s="1"/>
  <c r="AG455" i="1"/>
  <c r="AG436" i="1"/>
  <c r="W436" i="1"/>
  <c r="U436" i="1" s="1"/>
  <c r="X436" i="1" s="1"/>
  <c r="R436" i="1" s="1"/>
  <c r="S436" i="1" s="1"/>
  <c r="Z437" i="1"/>
  <c r="AA437" i="1" s="1"/>
  <c r="W413" i="1"/>
  <c r="U413" i="1" s="1"/>
  <c r="X413" i="1" s="1"/>
  <c r="R413" i="1" s="1"/>
  <c r="S413" i="1" s="1"/>
  <c r="AH394" i="1"/>
  <c r="W408" i="1"/>
  <c r="U408" i="1" s="1"/>
  <c r="X408" i="1" s="1"/>
  <c r="R408" i="1" s="1"/>
  <c r="S408" i="1" s="1"/>
  <c r="AG408" i="1"/>
  <c r="Z406" i="1"/>
  <c r="AA406" i="1" s="1"/>
  <c r="Z416" i="1"/>
  <c r="AA416" i="1" s="1"/>
  <c r="BD369" i="1"/>
  <c r="BF369" i="1" s="1"/>
  <c r="Y369" i="1"/>
  <c r="AH439" i="1"/>
  <c r="AI439" i="1"/>
  <c r="AJ439" i="1" s="1"/>
  <c r="AB439" i="1"/>
  <c r="AF439" i="1" s="1"/>
  <c r="BH397" i="1"/>
  <c r="AH348" i="1"/>
  <c r="Z364" i="1"/>
  <c r="AA364" i="1" s="1"/>
  <c r="AG360" i="1"/>
  <c r="W360" i="1"/>
  <c r="U360" i="1" s="1"/>
  <c r="X360" i="1" s="1"/>
  <c r="R360" i="1" s="1"/>
  <c r="S360" i="1" s="1"/>
  <c r="BH370" i="1"/>
  <c r="Z325" i="1"/>
  <c r="AA325" i="1" s="1"/>
  <c r="AG322" i="1"/>
  <c r="W322" i="1"/>
  <c r="U322" i="1" s="1"/>
  <c r="X322" i="1" s="1"/>
  <c r="R322" i="1" s="1"/>
  <c r="S322" i="1" s="1"/>
  <c r="AI312" i="1"/>
  <c r="AH312" i="1"/>
  <c r="AB312" i="1"/>
  <c r="AF312" i="1" s="1"/>
  <c r="Z374" i="1"/>
  <c r="AA374" i="1" s="1"/>
  <c r="W374" i="1" s="1"/>
  <c r="U374" i="1" s="1"/>
  <c r="X374" i="1" s="1"/>
  <c r="R374" i="1" s="1"/>
  <c r="S374" i="1" s="1"/>
  <c r="AB354" i="1"/>
  <c r="AF354" i="1" s="1"/>
  <c r="AH354" i="1"/>
  <c r="AI354" i="1"/>
  <c r="Z304" i="1"/>
  <c r="AA304" i="1" s="1"/>
  <c r="AG271" i="1"/>
  <c r="W271" i="1"/>
  <c r="U271" i="1" s="1"/>
  <c r="X271" i="1" s="1"/>
  <c r="R271" i="1" s="1"/>
  <c r="S271" i="1" s="1"/>
  <c r="Z258" i="1"/>
  <c r="AA258" i="1" s="1"/>
  <c r="W258" i="1" s="1"/>
  <c r="U258" i="1" s="1"/>
  <c r="X258" i="1" s="1"/>
  <c r="R258" i="1" s="1"/>
  <c r="S258" i="1" s="1"/>
  <c r="AG258" i="1"/>
  <c r="Z391" i="1"/>
  <c r="AA391" i="1" s="1"/>
  <c r="Z382" i="1"/>
  <c r="AA382" i="1" s="1"/>
  <c r="AG315" i="1"/>
  <c r="Z301" i="1"/>
  <c r="AA301" i="1" s="1"/>
  <c r="W301" i="1" s="1"/>
  <c r="U301" i="1" s="1"/>
  <c r="X301" i="1" s="1"/>
  <c r="R301" i="1" s="1"/>
  <c r="S301" i="1" s="1"/>
  <c r="Z319" i="1"/>
  <c r="AA319" i="1" s="1"/>
  <c r="AB275" i="1"/>
  <c r="AF275" i="1" s="1"/>
  <c r="AI275" i="1"/>
  <c r="AH275" i="1"/>
  <c r="Z251" i="1"/>
  <c r="AA251" i="1" s="1"/>
  <c r="BH281" i="1"/>
  <c r="Z252" i="1"/>
  <c r="AA252" i="1" s="1"/>
  <c r="Z281" i="1"/>
  <c r="AA281" i="1" s="1"/>
  <c r="BH254" i="1"/>
  <c r="BH224" i="1"/>
  <c r="BH318" i="1"/>
  <c r="Z290" i="1"/>
  <c r="AA290" i="1" s="1"/>
  <c r="W269" i="1"/>
  <c r="U269" i="1" s="1"/>
  <c r="X269" i="1" s="1"/>
  <c r="R269" i="1" s="1"/>
  <c r="S269" i="1" s="1"/>
  <c r="AG269" i="1"/>
  <c r="Z299" i="1"/>
  <c r="AA299" i="1" s="1"/>
  <c r="W261" i="1"/>
  <c r="U261" i="1" s="1"/>
  <c r="X261" i="1" s="1"/>
  <c r="R261" i="1" s="1"/>
  <c r="S261" i="1" s="1"/>
  <c r="AG261" i="1"/>
  <c r="BH374" i="1"/>
  <c r="AG314" i="1"/>
  <c r="Z289" i="1"/>
  <c r="AA289" i="1" s="1"/>
  <c r="Z224" i="1"/>
  <c r="AA224" i="1" s="1"/>
  <c r="AG252" i="1"/>
  <c r="AG246" i="1"/>
  <c r="AB294" i="1"/>
  <c r="AF294" i="1" s="1"/>
  <c r="AI294" i="1"/>
  <c r="AJ294" i="1" s="1"/>
  <c r="AB288" i="1"/>
  <c r="AF288" i="1" s="1"/>
  <c r="AI288" i="1"/>
  <c r="W288" i="1"/>
  <c r="U288" i="1" s="1"/>
  <c r="X288" i="1" s="1"/>
  <c r="R288" i="1" s="1"/>
  <c r="S288" i="1" s="1"/>
  <c r="AH288" i="1"/>
  <c r="BH364" i="1"/>
  <c r="Z218" i="1"/>
  <c r="AA218" i="1" s="1"/>
  <c r="Z226" i="1"/>
  <c r="AA226" i="1" s="1"/>
  <c r="W226" i="1" s="1"/>
  <c r="U226" i="1" s="1"/>
  <c r="X226" i="1" s="1"/>
  <c r="R226" i="1" s="1"/>
  <c r="S226" i="1" s="1"/>
  <c r="AB214" i="1"/>
  <c r="AF214" i="1" s="1"/>
  <c r="AI214" i="1"/>
  <c r="AH214" i="1"/>
  <c r="Z206" i="1"/>
  <c r="AA206" i="1" s="1"/>
  <c r="Z220" i="1"/>
  <c r="AA220" i="1" s="1"/>
  <c r="AG215" i="1"/>
  <c r="BH213" i="1"/>
  <c r="AG194" i="1"/>
  <c r="W194" i="1"/>
  <c r="U194" i="1" s="1"/>
  <c r="X194" i="1" s="1"/>
  <c r="R194" i="1" s="1"/>
  <c r="S194" i="1" s="1"/>
  <c r="AI202" i="1"/>
  <c r="AJ202" i="1" s="1"/>
  <c r="AB202" i="1"/>
  <c r="AF202" i="1" s="1"/>
  <c r="BH166" i="1"/>
  <c r="Z215" i="1"/>
  <c r="AA215" i="1" s="1"/>
  <c r="W215" i="1" s="1"/>
  <c r="U215" i="1" s="1"/>
  <c r="X215" i="1" s="1"/>
  <c r="R215" i="1" s="1"/>
  <c r="S215" i="1" s="1"/>
  <c r="Z180" i="1"/>
  <c r="AA180" i="1" s="1"/>
  <c r="W180" i="1" s="1"/>
  <c r="U180" i="1" s="1"/>
  <c r="X180" i="1" s="1"/>
  <c r="R180" i="1" s="1"/>
  <c r="S180" i="1" s="1"/>
  <c r="Z172" i="1"/>
  <c r="AA172" i="1" s="1"/>
  <c r="W172" i="1" s="1"/>
  <c r="U172" i="1" s="1"/>
  <c r="X172" i="1" s="1"/>
  <c r="R172" i="1" s="1"/>
  <c r="S172" i="1" s="1"/>
  <c r="AG145" i="1"/>
  <c r="W145" i="1"/>
  <c r="U145" i="1" s="1"/>
  <c r="X145" i="1" s="1"/>
  <c r="R145" i="1" s="1"/>
  <c r="S145" i="1" s="1"/>
  <c r="AG129" i="1"/>
  <c r="W129" i="1"/>
  <c r="U129" i="1" s="1"/>
  <c r="X129" i="1" s="1"/>
  <c r="R129" i="1" s="1"/>
  <c r="S129" i="1" s="1"/>
  <c r="Z278" i="1"/>
  <c r="AA278" i="1" s="1"/>
  <c r="AG167" i="1"/>
  <c r="AG94" i="1"/>
  <c r="W94" i="1"/>
  <c r="U94" i="1" s="1"/>
  <c r="X94" i="1" s="1"/>
  <c r="R94" i="1" s="1"/>
  <c r="S94" i="1" s="1"/>
  <c r="Z175" i="1"/>
  <c r="AA175" i="1" s="1"/>
  <c r="Z146" i="1"/>
  <c r="AA146" i="1" s="1"/>
  <c r="W146" i="1" s="1"/>
  <c r="U146" i="1" s="1"/>
  <c r="X146" i="1" s="1"/>
  <c r="R146" i="1" s="1"/>
  <c r="S146" i="1" s="1"/>
  <c r="Z140" i="1"/>
  <c r="AA140" i="1" s="1"/>
  <c r="W140" i="1" s="1"/>
  <c r="U140" i="1" s="1"/>
  <c r="X140" i="1" s="1"/>
  <c r="R140" i="1" s="1"/>
  <c r="S140" i="1" s="1"/>
  <c r="W108" i="1"/>
  <c r="U108" i="1" s="1"/>
  <c r="X108" i="1" s="1"/>
  <c r="R108" i="1" s="1"/>
  <c r="S108" i="1" s="1"/>
  <c r="AG108" i="1"/>
  <c r="Z91" i="1"/>
  <c r="AA91" i="1" s="1"/>
  <c r="BD87" i="1"/>
  <c r="Y87" i="1"/>
  <c r="W71" i="1"/>
  <c r="U71" i="1" s="1"/>
  <c r="X71" i="1" s="1"/>
  <c r="R71" i="1" s="1"/>
  <c r="S71" i="1" s="1"/>
  <c r="AG71" i="1"/>
  <c r="Z57" i="1"/>
  <c r="AA57" i="1" s="1"/>
  <c r="Z75" i="1"/>
  <c r="AA75" i="1" s="1"/>
  <c r="W186" i="1"/>
  <c r="U186" i="1" s="1"/>
  <c r="X186" i="1" s="1"/>
  <c r="R186" i="1" s="1"/>
  <c r="S186" i="1" s="1"/>
  <c r="AG186" i="1"/>
  <c r="Z121" i="1"/>
  <c r="AA121" i="1" s="1"/>
  <c r="W121" i="1" s="1"/>
  <c r="U121" i="1" s="1"/>
  <c r="X121" i="1" s="1"/>
  <c r="R121" i="1" s="1"/>
  <c r="S121" i="1" s="1"/>
  <c r="W100" i="1"/>
  <c r="U100" i="1" s="1"/>
  <c r="X100" i="1" s="1"/>
  <c r="R100" i="1" s="1"/>
  <c r="S100" i="1" s="1"/>
  <c r="AG100" i="1"/>
  <c r="AG79" i="1"/>
  <c r="Z139" i="1"/>
  <c r="AA139" i="1" s="1"/>
  <c r="Z127" i="1"/>
  <c r="AA127" i="1" s="1"/>
  <c r="W20" i="1"/>
  <c r="U20" i="1" s="1"/>
  <c r="X20" i="1" s="1"/>
  <c r="R20" i="1" s="1"/>
  <c r="S20" i="1" s="1"/>
  <c r="AG20" i="1"/>
  <c r="Z166" i="1"/>
  <c r="AA166" i="1" s="1"/>
  <c r="W84" i="1"/>
  <c r="U84" i="1" s="1"/>
  <c r="X84" i="1" s="1"/>
  <c r="R84" i="1" s="1"/>
  <c r="S84" i="1" s="1"/>
  <c r="AG84" i="1"/>
  <c r="BH75" i="1"/>
  <c r="AG80" i="1"/>
  <c r="W80" i="1"/>
  <c r="U80" i="1" s="1"/>
  <c r="X80" i="1" s="1"/>
  <c r="R80" i="1" s="1"/>
  <c r="S80" i="1" s="1"/>
  <c r="AG117" i="1"/>
  <c r="W117" i="1"/>
  <c r="U117" i="1" s="1"/>
  <c r="X117" i="1" s="1"/>
  <c r="R117" i="1" s="1"/>
  <c r="S117" i="1" s="1"/>
  <c r="AG47" i="1"/>
  <c r="W47" i="1"/>
  <c r="U47" i="1" s="1"/>
  <c r="X47" i="1" s="1"/>
  <c r="R47" i="1" s="1"/>
  <c r="S47" i="1" s="1"/>
  <c r="AG126" i="1"/>
  <c r="W126" i="1"/>
  <c r="U126" i="1" s="1"/>
  <c r="X126" i="1" s="1"/>
  <c r="R126" i="1" s="1"/>
  <c r="S126" i="1" s="1"/>
  <c r="BH112" i="1"/>
  <c r="AG93" i="1"/>
  <c r="W93" i="1"/>
  <c r="U93" i="1" s="1"/>
  <c r="X93" i="1" s="1"/>
  <c r="R93" i="1" s="1"/>
  <c r="S93" i="1" s="1"/>
  <c r="BH77" i="1"/>
  <c r="AG36" i="1"/>
  <c r="AG120" i="1"/>
  <c r="W120" i="1"/>
  <c r="U120" i="1" s="1"/>
  <c r="X120" i="1" s="1"/>
  <c r="R120" i="1" s="1"/>
  <c r="S120" i="1" s="1"/>
  <c r="Z90" i="1"/>
  <c r="AA90" i="1" s="1"/>
  <c r="BH41" i="1"/>
  <c r="Z33" i="1"/>
  <c r="AA33" i="1" s="1"/>
  <c r="W33" i="1" s="1"/>
  <c r="U33" i="1" s="1"/>
  <c r="X33" i="1" s="1"/>
  <c r="R33" i="1" s="1"/>
  <c r="S33" i="1" s="1"/>
  <c r="Z61" i="1"/>
  <c r="AA61" i="1" s="1"/>
  <c r="BH27" i="1"/>
  <c r="Z85" i="1"/>
  <c r="AA85" i="1" s="1"/>
  <c r="AG45" i="1"/>
  <c r="Z36" i="1"/>
  <c r="AA36" i="1" s="1"/>
  <c r="Z124" i="1"/>
  <c r="AA124" i="1" s="1"/>
  <c r="Z49" i="1"/>
  <c r="AA49" i="1" s="1"/>
  <c r="AG17" i="1"/>
  <c r="W17" i="1"/>
  <c r="U17" i="1" s="1"/>
  <c r="X17" i="1" s="1"/>
  <c r="R17" i="1" s="1"/>
  <c r="S17" i="1" s="1"/>
  <c r="Z130" i="1"/>
  <c r="AA130" i="1" s="1"/>
  <c r="AI289" i="1" l="1"/>
  <c r="AB289" i="1"/>
  <c r="AF289" i="1" s="1"/>
  <c r="AH289" i="1"/>
  <c r="AI416" i="1"/>
  <c r="AB416" i="1"/>
  <c r="AF416" i="1" s="1"/>
  <c r="AH416" i="1"/>
  <c r="W416" i="1"/>
  <c r="U416" i="1" s="1"/>
  <c r="X416" i="1" s="1"/>
  <c r="R416" i="1" s="1"/>
  <c r="S416" i="1" s="1"/>
  <c r="AI478" i="1"/>
  <c r="AJ478" i="1" s="1"/>
  <c r="AB478" i="1"/>
  <c r="AF478" i="1" s="1"/>
  <c r="AH478" i="1"/>
  <c r="AB334" i="1"/>
  <c r="AF334" i="1" s="1"/>
  <c r="AI334" i="1"/>
  <c r="AJ334" i="1" s="1"/>
  <c r="AH334" i="1"/>
  <c r="AH376" i="1"/>
  <c r="AI376" i="1"/>
  <c r="AJ376" i="1" s="1"/>
  <c r="AB376" i="1"/>
  <c r="AF376" i="1" s="1"/>
  <c r="AB135" i="1"/>
  <c r="AF135" i="1" s="1"/>
  <c r="AI135" i="1"/>
  <c r="AH135" i="1"/>
  <c r="Z449" i="1"/>
  <c r="AA449" i="1" s="1"/>
  <c r="AI207" i="1"/>
  <c r="AB207" i="1"/>
  <c r="AF207" i="1" s="1"/>
  <c r="AH207" i="1"/>
  <c r="AB410" i="1"/>
  <c r="AF410" i="1" s="1"/>
  <c r="AI410" i="1"/>
  <c r="W410" i="1"/>
  <c r="U410" i="1" s="1"/>
  <c r="X410" i="1" s="1"/>
  <c r="R410" i="1" s="1"/>
  <c r="S410" i="1" s="1"/>
  <c r="AH410" i="1"/>
  <c r="BH440" i="1"/>
  <c r="BF440" i="1"/>
  <c r="AH19" i="1"/>
  <c r="AB19" i="1"/>
  <c r="AF19" i="1" s="1"/>
  <c r="AI19" i="1"/>
  <c r="W19" i="1"/>
  <c r="U19" i="1" s="1"/>
  <c r="X19" i="1" s="1"/>
  <c r="R19" i="1" s="1"/>
  <c r="S19" i="1" s="1"/>
  <c r="AB425" i="1"/>
  <c r="AF425" i="1" s="1"/>
  <c r="AH425" i="1"/>
  <c r="AI425" i="1"/>
  <c r="AB122" i="1"/>
  <c r="AF122" i="1" s="1"/>
  <c r="AI122" i="1"/>
  <c r="AH122" i="1"/>
  <c r="W122" i="1"/>
  <c r="U122" i="1" s="1"/>
  <c r="X122" i="1" s="1"/>
  <c r="R122" i="1" s="1"/>
  <c r="S122" i="1" s="1"/>
  <c r="AI241" i="1"/>
  <c r="AB241" i="1"/>
  <c r="AF241" i="1" s="1"/>
  <c r="AH241" i="1"/>
  <c r="AB278" i="1"/>
  <c r="AF278" i="1" s="1"/>
  <c r="AI278" i="1"/>
  <c r="AH278" i="1"/>
  <c r="AB286" i="1"/>
  <c r="AF286" i="1" s="1"/>
  <c r="AI286" i="1"/>
  <c r="AH286" i="1"/>
  <c r="AB282" i="1"/>
  <c r="AF282" i="1" s="1"/>
  <c r="AI282" i="1"/>
  <c r="AJ282" i="1" s="1"/>
  <c r="AH282" i="1"/>
  <c r="AI308" i="1"/>
  <c r="AB308" i="1"/>
  <c r="AF308" i="1" s="1"/>
  <c r="AH308" i="1"/>
  <c r="AB73" i="1"/>
  <c r="AF73" i="1" s="1"/>
  <c r="AI73" i="1"/>
  <c r="AH73" i="1"/>
  <c r="AI223" i="1"/>
  <c r="AB223" i="1"/>
  <c r="AF223" i="1" s="1"/>
  <c r="AH223" i="1"/>
  <c r="AI252" i="1"/>
  <c r="AJ252" i="1" s="1"/>
  <c r="AB252" i="1"/>
  <c r="AF252" i="1" s="1"/>
  <c r="AH252" i="1"/>
  <c r="AI325" i="1"/>
  <c r="AB325" i="1"/>
  <c r="AF325" i="1" s="1"/>
  <c r="AH325" i="1"/>
  <c r="AI45" i="1"/>
  <c r="AB45" i="1"/>
  <c r="AF45" i="1" s="1"/>
  <c r="AH45" i="1"/>
  <c r="AB441" i="1"/>
  <c r="AF441" i="1" s="1"/>
  <c r="AI441" i="1"/>
  <c r="AH441" i="1"/>
  <c r="AB484" i="1"/>
  <c r="AF484" i="1" s="1"/>
  <c r="AI484" i="1"/>
  <c r="AJ484" i="1" s="1"/>
  <c r="AH484" i="1"/>
  <c r="AB76" i="1"/>
  <c r="AF76" i="1" s="1"/>
  <c r="AI76" i="1"/>
  <c r="AH76" i="1"/>
  <c r="AB97" i="1"/>
  <c r="AF97" i="1" s="1"/>
  <c r="AI97" i="1"/>
  <c r="AH97" i="1"/>
  <c r="BH487" i="1"/>
  <c r="AB174" i="1"/>
  <c r="AF174" i="1" s="1"/>
  <c r="AI174" i="1"/>
  <c r="W174" i="1"/>
  <c r="U174" i="1" s="1"/>
  <c r="X174" i="1" s="1"/>
  <c r="R174" i="1" s="1"/>
  <c r="S174" i="1" s="1"/>
  <c r="AH174" i="1"/>
  <c r="AB201" i="1"/>
  <c r="AF201" i="1" s="1"/>
  <c r="AI201" i="1"/>
  <c r="AH201" i="1"/>
  <c r="AB52" i="1"/>
  <c r="AF52" i="1" s="1"/>
  <c r="AI52" i="1"/>
  <c r="AH52" i="1"/>
  <c r="AB161" i="1"/>
  <c r="AF161" i="1" s="1"/>
  <c r="AI161" i="1"/>
  <c r="AJ161" i="1" s="1"/>
  <c r="AH161" i="1"/>
  <c r="AB234" i="1"/>
  <c r="AF234" i="1" s="1"/>
  <c r="AI234" i="1"/>
  <c r="AH234" i="1"/>
  <c r="AI188" i="1"/>
  <c r="AB188" i="1"/>
  <c r="AF188" i="1" s="1"/>
  <c r="W188" i="1"/>
  <c r="U188" i="1" s="1"/>
  <c r="X188" i="1" s="1"/>
  <c r="R188" i="1" s="1"/>
  <c r="S188" i="1" s="1"/>
  <c r="AH188" i="1"/>
  <c r="AI83" i="1"/>
  <c r="AB83" i="1"/>
  <c r="AF83" i="1" s="1"/>
  <c r="AH83" i="1"/>
  <c r="AB262" i="1"/>
  <c r="AF262" i="1" s="1"/>
  <c r="AI262" i="1"/>
  <c r="W262" i="1"/>
  <c r="U262" i="1" s="1"/>
  <c r="X262" i="1" s="1"/>
  <c r="R262" i="1" s="1"/>
  <c r="S262" i="1" s="1"/>
  <c r="AH262" i="1"/>
  <c r="AJ34" i="1"/>
  <c r="AJ327" i="1"/>
  <c r="BF87" i="1"/>
  <c r="BH87" i="1"/>
  <c r="AB290" i="1"/>
  <c r="AF290" i="1" s="1"/>
  <c r="AI290" i="1"/>
  <c r="AH290" i="1"/>
  <c r="AB477" i="1"/>
  <c r="AF477" i="1" s="1"/>
  <c r="AI477" i="1"/>
  <c r="AJ477" i="1" s="1"/>
  <c r="AH477" i="1"/>
  <c r="AB472" i="1"/>
  <c r="AF472" i="1" s="1"/>
  <c r="AI472" i="1"/>
  <c r="AH472" i="1"/>
  <c r="AB260" i="1"/>
  <c r="AF260" i="1" s="1"/>
  <c r="AI260" i="1"/>
  <c r="AH260" i="1"/>
  <c r="W260" i="1"/>
  <c r="U260" i="1" s="1"/>
  <c r="X260" i="1" s="1"/>
  <c r="R260" i="1" s="1"/>
  <c r="S260" i="1" s="1"/>
  <c r="AJ355" i="1"/>
  <c r="Z450" i="1"/>
  <c r="AA450" i="1" s="1"/>
  <c r="AI236" i="1"/>
  <c r="AB236" i="1"/>
  <c r="AF236" i="1" s="1"/>
  <c r="AH236" i="1"/>
  <c r="W76" i="1"/>
  <c r="U76" i="1" s="1"/>
  <c r="X76" i="1" s="1"/>
  <c r="R76" i="1" s="1"/>
  <c r="S76" i="1" s="1"/>
  <c r="W334" i="1"/>
  <c r="U334" i="1" s="1"/>
  <c r="X334" i="1" s="1"/>
  <c r="R334" i="1" s="1"/>
  <c r="S334" i="1" s="1"/>
  <c r="AB238" i="1"/>
  <c r="AF238" i="1" s="1"/>
  <c r="AI238" i="1"/>
  <c r="AH238" i="1"/>
  <c r="W97" i="1"/>
  <c r="U97" i="1" s="1"/>
  <c r="X97" i="1" s="1"/>
  <c r="R97" i="1" s="1"/>
  <c r="S97" i="1" s="1"/>
  <c r="AB46" i="1"/>
  <c r="AF46" i="1" s="1"/>
  <c r="AI46" i="1"/>
  <c r="AH46" i="1"/>
  <c r="AI446" i="1"/>
  <c r="AJ446" i="1" s="1"/>
  <c r="AH446" i="1"/>
  <c r="AB446" i="1"/>
  <c r="AF446" i="1" s="1"/>
  <c r="W446" i="1"/>
  <c r="U446" i="1" s="1"/>
  <c r="X446" i="1" s="1"/>
  <c r="R446" i="1" s="1"/>
  <c r="S446" i="1" s="1"/>
  <c r="AB503" i="1"/>
  <c r="AF503" i="1" s="1"/>
  <c r="AI503" i="1"/>
  <c r="AH503" i="1"/>
  <c r="W503" i="1"/>
  <c r="U503" i="1" s="1"/>
  <c r="X503" i="1" s="1"/>
  <c r="R503" i="1" s="1"/>
  <c r="S503" i="1" s="1"/>
  <c r="AI430" i="1"/>
  <c r="AJ430" i="1" s="1"/>
  <c r="AH430" i="1"/>
  <c r="AB430" i="1"/>
  <c r="AF430" i="1" s="1"/>
  <c r="AB119" i="1"/>
  <c r="AF119" i="1" s="1"/>
  <c r="AI119" i="1"/>
  <c r="W119" i="1"/>
  <c r="U119" i="1" s="1"/>
  <c r="X119" i="1" s="1"/>
  <c r="R119" i="1" s="1"/>
  <c r="S119" i="1" s="1"/>
  <c r="AH119" i="1"/>
  <c r="AB213" i="1"/>
  <c r="AF213" i="1" s="1"/>
  <c r="AI213" i="1"/>
  <c r="AJ213" i="1" s="1"/>
  <c r="AH213" i="1"/>
  <c r="AJ108" i="1"/>
  <c r="AJ89" i="1"/>
  <c r="AJ462" i="1"/>
  <c r="AJ510" i="1"/>
  <c r="AB124" i="1"/>
  <c r="AF124" i="1" s="1"/>
  <c r="AI124" i="1"/>
  <c r="AH124" i="1"/>
  <c r="AB61" i="1"/>
  <c r="AF61" i="1" s="1"/>
  <c r="AI61" i="1"/>
  <c r="AH61" i="1"/>
  <c r="W61" i="1"/>
  <c r="U61" i="1" s="1"/>
  <c r="X61" i="1" s="1"/>
  <c r="R61" i="1" s="1"/>
  <c r="S61" i="1" s="1"/>
  <c r="AB139" i="1"/>
  <c r="AF139" i="1" s="1"/>
  <c r="AI139" i="1"/>
  <c r="AH139" i="1"/>
  <c r="AI175" i="1"/>
  <c r="AJ175" i="1" s="1"/>
  <c r="AB175" i="1"/>
  <c r="AF175" i="1" s="1"/>
  <c r="AH175" i="1"/>
  <c r="AI206" i="1"/>
  <c r="AH206" i="1"/>
  <c r="AB206" i="1"/>
  <c r="AF206" i="1" s="1"/>
  <c r="W252" i="1"/>
  <c r="U252" i="1" s="1"/>
  <c r="X252" i="1" s="1"/>
  <c r="R252" i="1" s="1"/>
  <c r="S252" i="1" s="1"/>
  <c r="AB251" i="1"/>
  <c r="AF251" i="1" s="1"/>
  <c r="AI251" i="1"/>
  <c r="AJ251" i="1" s="1"/>
  <c r="AH251" i="1"/>
  <c r="AB98" i="1"/>
  <c r="AF98" i="1" s="1"/>
  <c r="AI98" i="1"/>
  <c r="AH98" i="1"/>
  <c r="W98" i="1"/>
  <c r="U98" i="1" s="1"/>
  <c r="X98" i="1" s="1"/>
  <c r="R98" i="1" s="1"/>
  <c r="S98" i="1" s="1"/>
  <c r="AB86" i="1"/>
  <c r="AF86" i="1" s="1"/>
  <c r="AI86" i="1"/>
  <c r="AH86" i="1"/>
  <c r="AB114" i="1"/>
  <c r="AF114" i="1" s="1"/>
  <c r="AI114" i="1"/>
  <c r="AH114" i="1"/>
  <c r="W114" i="1"/>
  <c r="U114" i="1" s="1"/>
  <c r="X114" i="1" s="1"/>
  <c r="R114" i="1" s="1"/>
  <c r="S114" i="1" s="1"/>
  <c r="AJ126" i="1"/>
  <c r="AI265" i="1"/>
  <c r="AB265" i="1"/>
  <c r="AF265" i="1" s="1"/>
  <c r="AH265" i="1"/>
  <c r="AB284" i="1"/>
  <c r="AF284" i="1" s="1"/>
  <c r="AI284" i="1"/>
  <c r="AH284" i="1"/>
  <c r="AB419" i="1"/>
  <c r="AF419" i="1" s="1"/>
  <c r="AI419" i="1"/>
  <c r="AH419" i="1"/>
  <c r="BH409" i="1"/>
  <c r="BF409" i="1"/>
  <c r="AB464" i="1"/>
  <c r="AF464" i="1" s="1"/>
  <c r="AI464" i="1"/>
  <c r="AH464" i="1"/>
  <c r="W464" i="1"/>
  <c r="U464" i="1" s="1"/>
  <c r="X464" i="1" s="1"/>
  <c r="R464" i="1" s="1"/>
  <c r="S464" i="1" s="1"/>
  <c r="AB514" i="1"/>
  <c r="AF514" i="1" s="1"/>
  <c r="AI514" i="1"/>
  <c r="AH514" i="1"/>
  <c r="AI47" i="1"/>
  <c r="AJ47" i="1" s="1"/>
  <c r="AB47" i="1"/>
  <c r="AF47" i="1" s="1"/>
  <c r="AH47" i="1"/>
  <c r="AH490" i="1"/>
  <c r="AI490" i="1"/>
  <c r="AJ490" i="1" s="1"/>
  <c r="AB490" i="1"/>
  <c r="AF490" i="1" s="1"/>
  <c r="AI37" i="1"/>
  <c r="AB37" i="1"/>
  <c r="AF37" i="1" s="1"/>
  <c r="AH37" i="1"/>
  <c r="AB171" i="1"/>
  <c r="AF171" i="1" s="1"/>
  <c r="AI171" i="1"/>
  <c r="AH171" i="1"/>
  <c r="W161" i="1"/>
  <c r="U161" i="1" s="1"/>
  <c r="X161" i="1" s="1"/>
  <c r="R161" i="1" s="1"/>
  <c r="S161" i="1" s="1"/>
  <c r="AI195" i="1"/>
  <c r="AB195" i="1"/>
  <c r="AF195" i="1" s="1"/>
  <c r="AH195" i="1"/>
  <c r="AB309" i="1"/>
  <c r="AF309" i="1" s="1"/>
  <c r="AI309" i="1"/>
  <c r="AH309" i="1"/>
  <c r="BH347" i="1"/>
  <c r="BF347" i="1"/>
  <c r="Z426" i="1"/>
  <c r="AA426" i="1" s="1"/>
  <c r="AI436" i="1"/>
  <c r="AH436" i="1"/>
  <c r="AB436" i="1"/>
  <c r="AF436" i="1" s="1"/>
  <c r="AB155" i="1"/>
  <c r="AF155" i="1" s="1"/>
  <c r="AI155" i="1"/>
  <c r="AH155" i="1"/>
  <c r="AI329" i="1"/>
  <c r="AB329" i="1"/>
  <c r="AF329" i="1" s="1"/>
  <c r="W329" i="1"/>
  <c r="U329" i="1" s="1"/>
  <c r="X329" i="1" s="1"/>
  <c r="R329" i="1" s="1"/>
  <c r="S329" i="1" s="1"/>
  <c r="AH329" i="1"/>
  <c r="AJ239" i="1"/>
  <c r="AI67" i="1"/>
  <c r="AB67" i="1"/>
  <c r="AF67" i="1" s="1"/>
  <c r="AH67" i="1"/>
  <c r="AB137" i="1"/>
  <c r="AF137" i="1" s="1"/>
  <c r="AI137" i="1"/>
  <c r="AH137" i="1"/>
  <c r="W137" i="1"/>
  <c r="U137" i="1" s="1"/>
  <c r="X137" i="1" s="1"/>
  <c r="R137" i="1" s="1"/>
  <c r="S137" i="1" s="1"/>
  <c r="AB375" i="1"/>
  <c r="AF375" i="1" s="1"/>
  <c r="AI375" i="1"/>
  <c r="AH375" i="1"/>
  <c r="W375" i="1"/>
  <c r="U375" i="1" s="1"/>
  <c r="X375" i="1" s="1"/>
  <c r="R375" i="1" s="1"/>
  <c r="S375" i="1" s="1"/>
  <c r="Z324" i="1"/>
  <c r="AA324" i="1" s="1"/>
  <c r="AI349" i="1"/>
  <c r="AH349" i="1"/>
  <c r="AB349" i="1"/>
  <c r="AF349" i="1" s="1"/>
  <c r="W349" i="1"/>
  <c r="U349" i="1" s="1"/>
  <c r="X349" i="1" s="1"/>
  <c r="R349" i="1" s="1"/>
  <c r="S349" i="1" s="1"/>
  <c r="AI427" i="1"/>
  <c r="AB427" i="1"/>
  <c r="AF427" i="1" s="1"/>
  <c r="AH427" i="1"/>
  <c r="AJ424" i="1"/>
  <c r="AB506" i="1"/>
  <c r="AF506" i="1" s="1"/>
  <c r="AI506" i="1"/>
  <c r="AJ506" i="1" s="1"/>
  <c r="AH506" i="1"/>
  <c r="AB499" i="1"/>
  <c r="AF499" i="1" s="1"/>
  <c r="AI499" i="1"/>
  <c r="AH499" i="1"/>
  <c r="AB366" i="1"/>
  <c r="AF366" i="1" s="1"/>
  <c r="AI366" i="1"/>
  <c r="AH366" i="1"/>
  <c r="AJ256" i="1"/>
  <c r="AB448" i="1"/>
  <c r="AF448" i="1" s="1"/>
  <c r="AI448" i="1"/>
  <c r="AH448" i="1"/>
  <c r="W448" i="1"/>
  <c r="U448" i="1" s="1"/>
  <c r="X448" i="1" s="1"/>
  <c r="R448" i="1" s="1"/>
  <c r="S448" i="1" s="1"/>
  <c r="AB128" i="1"/>
  <c r="AF128" i="1" s="1"/>
  <c r="AI128" i="1"/>
  <c r="AH128" i="1"/>
  <c r="AB233" i="1"/>
  <c r="AF233" i="1" s="1"/>
  <c r="AI233" i="1"/>
  <c r="AH233" i="1"/>
  <c r="W223" i="1"/>
  <c r="U223" i="1" s="1"/>
  <c r="X223" i="1" s="1"/>
  <c r="R223" i="1" s="1"/>
  <c r="S223" i="1" s="1"/>
  <c r="AI333" i="1"/>
  <c r="AB333" i="1"/>
  <c r="AF333" i="1" s="1"/>
  <c r="W333" i="1"/>
  <c r="U333" i="1" s="1"/>
  <c r="X333" i="1" s="1"/>
  <c r="R333" i="1" s="1"/>
  <c r="S333" i="1" s="1"/>
  <c r="AH333" i="1"/>
  <c r="AB320" i="1"/>
  <c r="AF320" i="1" s="1"/>
  <c r="AH320" i="1"/>
  <c r="AI320" i="1"/>
  <c r="AJ320" i="1" s="1"/>
  <c r="AI398" i="1"/>
  <c r="AB398" i="1"/>
  <c r="AF398" i="1" s="1"/>
  <c r="AH398" i="1"/>
  <c r="W398" i="1"/>
  <c r="U398" i="1" s="1"/>
  <c r="X398" i="1" s="1"/>
  <c r="R398" i="1" s="1"/>
  <c r="S398" i="1" s="1"/>
  <c r="AJ432" i="1"/>
  <c r="BH461" i="1"/>
  <c r="BF461" i="1"/>
  <c r="AB35" i="1"/>
  <c r="AF35" i="1" s="1"/>
  <c r="AI35" i="1"/>
  <c r="AH35" i="1"/>
  <c r="W35" i="1"/>
  <c r="U35" i="1" s="1"/>
  <c r="X35" i="1" s="1"/>
  <c r="R35" i="1" s="1"/>
  <c r="S35" i="1" s="1"/>
  <c r="AI23" i="1"/>
  <c r="AB23" i="1"/>
  <c r="AF23" i="1" s="1"/>
  <c r="AH23" i="1"/>
  <c r="AB27" i="1"/>
  <c r="AF27" i="1" s="1"/>
  <c r="AI27" i="1"/>
  <c r="AH27" i="1"/>
  <c r="W27" i="1"/>
  <c r="U27" i="1" s="1"/>
  <c r="X27" i="1" s="1"/>
  <c r="R27" i="1" s="1"/>
  <c r="S27" i="1" s="1"/>
  <c r="AB105" i="1"/>
  <c r="AF105" i="1" s="1"/>
  <c r="AI105" i="1"/>
  <c r="AH105" i="1"/>
  <c r="AJ307" i="1"/>
  <c r="AB259" i="1"/>
  <c r="AF259" i="1" s="1"/>
  <c r="AI259" i="1"/>
  <c r="AH259" i="1"/>
  <c r="AB283" i="1"/>
  <c r="AF283" i="1" s="1"/>
  <c r="AI283" i="1"/>
  <c r="AH283" i="1"/>
  <c r="W283" i="1"/>
  <c r="U283" i="1" s="1"/>
  <c r="X283" i="1" s="1"/>
  <c r="R283" i="1" s="1"/>
  <c r="S283" i="1" s="1"/>
  <c r="AB412" i="1"/>
  <c r="AF412" i="1" s="1"/>
  <c r="AI412" i="1"/>
  <c r="AH412" i="1"/>
  <c r="Z455" i="1"/>
  <c r="AA455" i="1" s="1"/>
  <c r="AJ392" i="1"/>
  <c r="BH369" i="1"/>
  <c r="AJ515" i="1"/>
  <c r="AJ163" i="1"/>
  <c r="AJ178" i="1"/>
  <c r="AJ100" i="1"/>
  <c r="AJ396" i="1"/>
  <c r="AJ40" i="1"/>
  <c r="AJ189" i="1"/>
  <c r="AJ507" i="1"/>
  <c r="AI18" i="1"/>
  <c r="AJ18" i="1" s="1"/>
  <c r="AB18" i="1"/>
  <c r="AF18" i="1" s="1"/>
  <c r="AH18" i="1"/>
  <c r="AJ95" i="1"/>
  <c r="AB64" i="1"/>
  <c r="AF64" i="1" s="1"/>
  <c r="AI64" i="1"/>
  <c r="AJ64" i="1" s="1"/>
  <c r="AH64" i="1"/>
  <c r="AB133" i="1"/>
  <c r="AF133" i="1" s="1"/>
  <c r="AI133" i="1"/>
  <c r="AJ133" i="1" s="1"/>
  <c r="W133" i="1"/>
  <c r="U133" i="1" s="1"/>
  <c r="X133" i="1" s="1"/>
  <c r="R133" i="1" s="1"/>
  <c r="S133" i="1" s="1"/>
  <c r="AH133" i="1"/>
  <c r="AJ264" i="1"/>
  <c r="AJ321" i="1"/>
  <c r="W308" i="1"/>
  <c r="U308" i="1" s="1"/>
  <c r="X308" i="1" s="1"/>
  <c r="R308" i="1" s="1"/>
  <c r="S308" i="1" s="1"/>
  <c r="AB418" i="1"/>
  <c r="AF418" i="1" s="1"/>
  <c r="AI418" i="1"/>
  <c r="AH418" i="1"/>
  <c r="W484" i="1"/>
  <c r="U484" i="1" s="1"/>
  <c r="X484" i="1" s="1"/>
  <c r="R484" i="1" s="1"/>
  <c r="S484" i="1" s="1"/>
  <c r="AB378" i="1"/>
  <c r="AF378" i="1" s="1"/>
  <c r="AI378" i="1"/>
  <c r="AH378" i="1"/>
  <c r="W378" i="1"/>
  <c r="U378" i="1" s="1"/>
  <c r="X378" i="1" s="1"/>
  <c r="R378" i="1" s="1"/>
  <c r="S378" i="1" s="1"/>
  <c r="W37" i="1"/>
  <c r="U37" i="1" s="1"/>
  <c r="X37" i="1" s="1"/>
  <c r="R37" i="1" s="1"/>
  <c r="S37" i="1" s="1"/>
  <c r="AB350" i="1"/>
  <c r="AF350" i="1" s="1"/>
  <c r="AI350" i="1"/>
  <c r="AH350" i="1"/>
  <c r="AI261" i="1"/>
  <c r="AH261" i="1"/>
  <c r="AB261" i="1"/>
  <c r="AF261" i="1" s="1"/>
  <c r="Z237" i="1"/>
  <c r="AA237" i="1" s="1"/>
  <c r="AB362" i="1"/>
  <c r="AF362" i="1" s="1"/>
  <c r="AI362" i="1"/>
  <c r="AH362" i="1"/>
  <c r="W362" i="1"/>
  <c r="U362" i="1" s="1"/>
  <c r="X362" i="1" s="1"/>
  <c r="R362" i="1" s="1"/>
  <c r="S362" i="1" s="1"/>
  <c r="AI323" i="1"/>
  <c r="AH323" i="1"/>
  <c r="AB323" i="1"/>
  <c r="AF323" i="1" s="1"/>
  <c r="AB17" i="1"/>
  <c r="AF17" i="1" s="1"/>
  <c r="AI17" i="1"/>
  <c r="AH17" i="1"/>
  <c r="AI335" i="1"/>
  <c r="AJ335" i="1" s="1"/>
  <c r="AB335" i="1"/>
  <c r="AF335" i="1" s="1"/>
  <c r="AH335" i="1"/>
  <c r="AI53" i="1"/>
  <c r="AB53" i="1"/>
  <c r="AF53" i="1" s="1"/>
  <c r="AH53" i="1"/>
  <c r="AB222" i="1"/>
  <c r="AF222" i="1" s="1"/>
  <c r="AH222" i="1"/>
  <c r="AI222" i="1"/>
  <c r="AJ222" i="1" s="1"/>
  <c r="W222" i="1"/>
  <c r="U222" i="1" s="1"/>
  <c r="X222" i="1" s="1"/>
  <c r="R222" i="1" s="1"/>
  <c r="S222" i="1" s="1"/>
  <c r="W335" i="1"/>
  <c r="U335" i="1" s="1"/>
  <c r="X335" i="1" s="1"/>
  <c r="R335" i="1" s="1"/>
  <c r="S335" i="1" s="1"/>
  <c r="AJ491" i="1"/>
  <c r="AI186" i="1"/>
  <c r="AB186" i="1"/>
  <c r="AF186" i="1" s="1"/>
  <c r="AH186" i="1"/>
  <c r="BH324" i="1"/>
  <c r="Z459" i="1"/>
  <c r="AA459" i="1" s="1"/>
  <c r="AB71" i="1"/>
  <c r="AF71" i="1" s="1"/>
  <c r="AI71" i="1"/>
  <c r="AH71" i="1"/>
  <c r="W124" i="1"/>
  <c r="U124" i="1" s="1"/>
  <c r="X124" i="1" s="1"/>
  <c r="R124" i="1" s="1"/>
  <c r="S124" i="1" s="1"/>
  <c r="AB216" i="1"/>
  <c r="AF216" i="1" s="1"/>
  <c r="AI216" i="1"/>
  <c r="AH216" i="1"/>
  <c r="AI340" i="1"/>
  <c r="AB340" i="1"/>
  <c r="AF340" i="1" s="1"/>
  <c r="AH340" i="1"/>
  <c r="W340" i="1"/>
  <c r="U340" i="1" s="1"/>
  <c r="X340" i="1" s="1"/>
  <c r="R340" i="1" s="1"/>
  <c r="S340" i="1" s="1"/>
  <c r="AJ445" i="1"/>
  <c r="Z461" i="1"/>
  <c r="AA461" i="1" s="1"/>
  <c r="W514" i="1"/>
  <c r="U514" i="1" s="1"/>
  <c r="X514" i="1" s="1"/>
  <c r="R514" i="1" s="1"/>
  <c r="S514" i="1" s="1"/>
  <c r="AJ495" i="1"/>
  <c r="AI59" i="1"/>
  <c r="AH59" i="1"/>
  <c r="AB59" i="1"/>
  <c r="AF59" i="1" s="1"/>
  <c r="AB229" i="1"/>
  <c r="AF229" i="1" s="1"/>
  <c r="AI229" i="1"/>
  <c r="AH229" i="1"/>
  <c r="AI457" i="1"/>
  <c r="AJ457" i="1" s="1"/>
  <c r="AH457" i="1"/>
  <c r="AB457" i="1"/>
  <c r="AF457" i="1" s="1"/>
  <c r="AB225" i="1"/>
  <c r="AF225" i="1" s="1"/>
  <c r="AI225" i="1"/>
  <c r="W225" i="1"/>
  <c r="U225" i="1" s="1"/>
  <c r="X225" i="1" s="1"/>
  <c r="R225" i="1" s="1"/>
  <c r="S225" i="1" s="1"/>
  <c r="AH225" i="1"/>
  <c r="BH442" i="1"/>
  <c r="BF442" i="1"/>
  <c r="AB69" i="1"/>
  <c r="AF69" i="1" s="1"/>
  <c r="AI69" i="1"/>
  <c r="AH69" i="1"/>
  <c r="W69" i="1"/>
  <c r="U69" i="1" s="1"/>
  <c r="X69" i="1" s="1"/>
  <c r="R69" i="1" s="1"/>
  <c r="S69" i="1" s="1"/>
  <c r="AB165" i="1"/>
  <c r="AF165" i="1" s="1"/>
  <c r="AI165" i="1"/>
  <c r="AH165" i="1"/>
  <c r="AB164" i="1"/>
  <c r="AF164" i="1" s="1"/>
  <c r="AI164" i="1"/>
  <c r="AH164" i="1"/>
  <c r="AI268" i="1"/>
  <c r="AB268" i="1"/>
  <c r="AF268" i="1" s="1"/>
  <c r="AH268" i="1"/>
  <c r="AI399" i="1"/>
  <c r="AJ399" i="1" s="1"/>
  <c r="AB399" i="1"/>
  <c r="AF399" i="1" s="1"/>
  <c r="W399" i="1"/>
  <c r="U399" i="1" s="1"/>
  <c r="X399" i="1" s="1"/>
  <c r="R399" i="1" s="1"/>
  <c r="S399" i="1" s="1"/>
  <c r="AH399" i="1"/>
  <c r="AB468" i="1"/>
  <c r="AF468" i="1" s="1"/>
  <c r="AI468" i="1"/>
  <c r="AH468" i="1"/>
  <c r="AB148" i="1"/>
  <c r="AF148" i="1" s="1"/>
  <c r="AI148" i="1"/>
  <c r="AH148" i="1"/>
  <c r="AI115" i="1"/>
  <c r="AJ115" i="1" s="1"/>
  <c r="AH115" i="1"/>
  <c r="AB115" i="1"/>
  <c r="AF115" i="1" s="1"/>
  <c r="AI249" i="1"/>
  <c r="AB249" i="1"/>
  <c r="AF249" i="1" s="1"/>
  <c r="AH249" i="1"/>
  <c r="AB428" i="1"/>
  <c r="AF428" i="1" s="1"/>
  <c r="AI428" i="1"/>
  <c r="AH428" i="1"/>
  <c r="W428" i="1"/>
  <c r="U428" i="1" s="1"/>
  <c r="X428" i="1" s="1"/>
  <c r="R428" i="1" s="1"/>
  <c r="S428" i="1" s="1"/>
  <c r="AJ147" i="1"/>
  <c r="AJ232" i="1"/>
  <c r="AJ415" i="1"/>
  <c r="AB319" i="1"/>
  <c r="AF319" i="1" s="1"/>
  <c r="AH319" i="1"/>
  <c r="AI319" i="1"/>
  <c r="AJ319" i="1" s="1"/>
  <c r="AI199" i="1"/>
  <c r="AJ199" i="1" s="1"/>
  <c r="AB199" i="1"/>
  <c r="AF199" i="1" s="1"/>
  <c r="AH199" i="1"/>
  <c r="AB380" i="1"/>
  <c r="AF380" i="1" s="1"/>
  <c r="AI380" i="1"/>
  <c r="AJ380" i="1" s="1"/>
  <c r="AH380" i="1"/>
  <c r="AB243" i="1"/>
  <c r="AF243" i="1" s="1"/>
  <c r="AI243" i="1"/>
  <c r="AH243" i="1"/>
  <c r="AB160" i="1"/>
  <c r="AF160" i="1" s="1"/>
  <c r="AI160" i="1"/>
  <c r="AH160" i="1"/>
  <c r="W160" i="1"/>
  <c r="U160" i="1" s="1"/>
  <c r="X160" i="1" s="1"/>
  <c r="R160" i="1" s="1"/>
  <c r="S160" i="1" s="1"/>
  <c r="AB250" i="1"/>
  <c r="AF250" i="1" s="1"/>
  <c r="AI250" i="1"/>
  <c r="AH250" i="1"/>
  <c r="Z315" i="1"/>
  <c r="AA315" i="1" s="1"/>
  <c r="AI31" i="1"/>
  <c r="AB31" i="1"/>
  <c r="AF31" i="1" s="1"/>
  <c r="AH31" i="1"/>
  <c r="Z277" i="1"/>
  <c r="AA277" i="1" s="1"/>
  <c r="AB70" i="1"/>
  <c r="AF70" i="1" s="1"/>
  <c r="AI70" i="1"/>
  <c r="AJ70" i="1" s="1"/>
  <c r="AH70" i="1"/>
  <c r="AB272" i="1"/>
  <c r="AF272" i="1" s="1"/>
  <c r="AI272" i="1"/>
  <c r="AH272" i="1"/>
  <c r="W282" i="1"/>
  <c r="U282" i="1" s="1"/>
  <c r="X282" i="1" s="1"/>
  <c r="R282" i="1" s="1"/>
  <c r="S282" i="1" s="1"/>
  <c r="AB49" i="1"/>
  <c r="AF49" i="1" s="1"/>
  <c r="AI49" i="1"/>
  <c r="AH49" i="1"/>
  <c r="AB121" i="1"/>
  <c r="AF121" i="1" s="1"/>
  <c r="AI121" i="1"/>
  <c r="AH121" i="1"/>
  <c r="AH146" i="1"/>
  <c r="AB146" i="1"/>
  <c r="AF146" i="1" s="1"/>
  <c r="AI146" i="1"/>
  <c r="AJ146" i="1" s="1"/>
  <c r="AB218" i="1"/>
  <c r="AF218" i="1" s="1"/>
  <c r="AI218" i="1"/>
  <c r="AJ218" i="1" s="1"/>
  <c r="AH218" i="1"/>
  <c r="AB258" i="1"/>
  <c r="AF258" i="1" s="1"/>
  <c r="AI258" i="1"/>
  <c r="AH258" i="1"/>
  <c r="AB25" i="1"/>
  <c r="AF25" i="1" s="1"/>
  <c r="AI25" i="1"/>
  <c r="AH25" i="1"/>
  <c r="AB456" i="1"/>
  <c r="AF456" i="1" s="1"/>
  <c r="AI456" i="1"/>
  <c r="AJ456" i="1" s="1"/>
  <c r="AH456" i="1"/>
  <c r="W456" i="1"/>
  <c r="U456" i="1" s="1"/>
  <c r="X456" i="1" s="1"/>
  <c r="R456" i="1" s="1"/>
  <c r="S456" i="1" s="1"/>
  <c r="AB183" i="1"/>
  <c r="AF183" i="1" s="1"/>
  <c r="AI183" i="1"/>
  <c r="AH183" i="1"/>
  <c r="BF450" i="1"/>
  <c r="BH450" i="1"/>
  <c r="AB370" i="1"/>
  <c r="AF370" i="1" s="1"/>
  <c r="AI370" i="1"/>
  <c r="AH370" i="1"/>
  <c r="W370" i="1"/>
  <c r="U370" i="1" s="1"/>
  <c r="X370" i="1" s="1"/>
  <c r="R370" i="1" s="1"/>
  <c r="S370" i="1" s="1"/>
  <c r="AI221" i="1"/>
  <c r="AB221" i="1"/>
  <c r="AF221" i="1" s="1"/>
  <c r="AH221" i="1"/>
  <c r="AJ505" i="1"/>
  <c r="BH182" i="1"/>
  <c r="AB297" i="1"/>
  <c r="AF297" i="1" s="1"/>
  <c r="AI297" i="1"/>
  <c r="W297" i="1"/>
  <c r="U297" i="1" s="1"/>
  <c r="X297" i="1" s="1"/>
  <c r="R297" i="1" s="1"/>
  <c r="S297" i="1" s="1"/>
  <c r="AH297" i="1"/>
  <c r="W250" i="1"/>
  <c r="U250" i="1" s="1"/>
  <c r="X250" i="1" s="1"/>
  <c r="R250" i="1" s="1"/>
  <c r="S250" i="1" s="1"/>
  <c r="AB414" i="1"/>
  <c r="AF414" i="1" s="1"/>
  <c r="AI414" i="1"/>
  <c r="AJ414" i="1" s="1"/>
  <c r="AH414" i="1"/>
  <c r="AB176" i="1"/>
  <c r="AF176" i="1" s="1"/>
  <c r="AI176" i="1"/>
  <c r="AH176" i="1"/>
  <c r="W176" i="1"/>
  <c r="U176" i="1" s="1"/>
  <c r="X176" i="1" s="1"/>
  <c r="R176" i="1" s="1"/>
  <c r="S176" i="1" s="1"/>
  <c r="AI384" i="1"/>
  <c r="AB384" i="1"/>
  <c r="AF384" i="1" s="1"/>
  <c r="AH384" i="1"/>
  <c r="AB79" i="1"/>
  <c r="AF79" i="1" s="1"/>
  <c r="AI79" i="1"/>
  <c r="AH79" i="1"/>
  <c r="AB28" i="1"/>
  <c r="AF28" i="1" s="1"/>
  <c r="AI28" i="1"/>
  <c r="AH28" i="1"/>
  <c r="AH192" i="1"/>
  <c r="AB192" i="1"/>
  <c r="AF192" i="1" s="1"/>
  <c r="AI192" i="1"/>
  <c r="AI300" i="1"/>
  <c r="AB300" i="1"/>
  <c r="AF300" i="1" s="1"/>
  <c r="AH300" i="1"/>
  <c r="W300" i="1"/>
  <c r="U300" i="1" s="1"/>
  <c r="X300" i="1" s="1"/>
  <c r="R300" i="1" s="1"/>
  <c r="S300" i="1" s="1"/>
  <c r="Z347" i="1"/>
  <c r="AA347" i="1" s="1"/>
  <c r="Z465" i="1"/>
  <c r="AA465" i="1" s="1"/>
  <c r="AI131" i="1"/>
  <c r="AH131" i="1"/>
  <c r="AB131" i="1"/>
  <c r="AF131" i="1" s="1"/>
  <c r="AI231" i="1"/>
  <c r="AB231" i="1"/>
  <c r="AF231" i="1" s="1"/>
  <c r="W231" i="1"/>
  <c r="U231" i="1" s="1"/>
  <c r="X231" i="1" s="1"/>
  <c r="R231" i="1" s="1"/>
  <c r="S231" i="1" s="1"/>
  <c r="AH231" i="1"/>
  <c r="AB352" i="1"/>
  <c r="AF352" i="1" s="1"/>
  <c r="AH352" i="1"/>
  <c r="AI352" i="1"/>
  <c r="AJ352" i="1" s="1"/>
  <c r="W352" i="1"/>
  <c r="U352" i="1" s="1"/>
  <c r="X352" i="1" s="1"/>
  <c r="R352" i="1" s="1"/>
  <c r="S352" i="1" s="1"/>
  <c r="AI337" i="1"/>
  <c r="AB337" i="1"/>
  <c r="AF337" i="1" s="1"/>
  <c r="AH337" i="1"/>
  <c r="AH502" i="1"/>
  <c r="AB502" i="1"/>
  <c r="AF502" i="1" s="1"/>
  <c r="AI502" i="1"/>
  <c r="W221" i="1"/>
  <c r="U221" i="1" s="1"/>
  <c r="X221" i="1" s="1"/>
  <c r="R221" i="1" s="1"/>
  <c r="S221" i="1" s="1"/>
  <c r="AI493" i="1"/>
  <c r="AB493" i="1"/>
  <c r="AF493" i="1" s="1"/>
  <c r="W493" i="1"/>
  <c r="U493" i="1" s="1"/>
  <c r="X493" i="1" s="1"/>
  <c r="R493" i="1" s="1"/>
  <c r="S493" i="1" s="1"/>
  <c r="AH493" i="1"/>
  <c r="AI273" i="1"/>
  <c r="AJ273" i="1" s="1"/>
  <c r="AB273" i="1"/>
  <c r="AF273" i="1" s="1"/>
  <c r="W273" i="1"/>
  <c r="U273" i="1" s="1"/>
  <c r="X273" i="1" s="1"/>
  <c r="R273" i="1" s="1"/>
  <c r="S273" i="1" s="1"/>
  <c r="AH273" i="1"/>
  <c r="AB403" i="1"/>
  <c r="AF403" i="1" s="1"/>
  <c r="AH403" i="1"/>
  <c r="AI403" i="1"/>
  <c r="AJ403" i="1" s="1"/>
  <c r="AB112" i="1"/>
  <c r="AF112" i="1" s="1"/>
  <c r="AI112" i="1"/>
  <c r="AJ112" i="1" s="1"/>
  <c r="AH112" i="1"/>
  <c r="AB103" i="1"/>
  <c r="AF103" i="1" s="1"/>
  <c r="AI103" i="1"/>
  <c r="AH103" i="1"/>
  <c r="W103" i="1"/>
  <c r="U103" i="1" s="1"/>
  <c r="X103" i="1" s="1"/>
  <c r="R103" i="1" s="1"/>
  <c r="S103" i="1" s="1"/>
  <c r="AB36" i="1"/>
  <c r="AF36" i="1" s="1"/>
  <c r="AI36" i="1"/>
  <c r="AH36" i="1"/>
  <c r="W36" i="1"/>
  <c r="U36" i="1" s="1"/>
  <c r="X36" i="1" s="1"/>
  <c r="R36" i="1" s="1"/>
  <c r="S36" i="1" s="1"/>
  <c r="AI91" i="1"/>
  <c r="AB91" i="1"/>
  <c r="AF91" i="1" s="1"/>
  <c r="AH91" i="1"/>
  <c r="AB480" i="1"/>
  <c r="AF480" i="1" s="1"/>
  <c r="AI480" i="1"/>
  <c r="AH480" i="1"/>
  <c r="AB33" i="1"/>
  <c r="AF33" i="1" s="1"/>
  <c r="AI33" i="1"/>
  <c r="AJ33" i="1" s="1"/>
  <c r="AH33" i="1"/>
  <c r="AJ288" i="1"/>
  <c r="AB224" i="1"/>
  <c r="AF224" i="1" s="1"/>
  <c r="AH224" i="1"/>
  <c r="AI224" i="1"/>
  <c r="AJ224" i="1" s="1"/>
  <c r="AB382" i="1"/>
  <c r="AF382" i="1" s="1"/>
  <c r="AH382" i="1"/>
  <c r="AI382" i="1"/>
  <c r="AB292" i="1"/>
  <c r="AF292" i="1" s="1"/>
  <c r="AI292" i="1"/>
  <c r="AH292" i="1"/>
  <c r="Z55" i="1"/>
  <c r="AA55" i="1" s="1"/>
  <c r="W112" i="1"/>
  <c r="U112" i="1" s="1"/>
  <c r="X112" i="1" s="1"/>
  <c r="R112" i="1" s="1"/>
  <c r="S112" i="1" s="1"/>
  <c r="AI107" i="1"/>
  <c r="AJ107" i="1" s="1"/>
  <c r="AH107" i="1"/>
  <c r="AB107" i="1"/>
  <c r="AF107" i="1" s="1"/>
  <c r="AB230" i="1"/>
  <c r="AF230" i="1" s="1"/>
  <c r="AI230" i="1"/>
  <c r="AJ230" i="1" s="1"/>
  <c r="AH230" i="1"/>
  <c r="W290" i="1"/>
  <c r="U290" i="1" s="1"/>
  <c r="X290" i="1" s="1"/>
  <c r="R290" i="1" s="1"/>
  <c r="S290" i="1" s="1"/>
  <c r="W384" i="1"/>
  <c r="U384" i="1" s="1"/>
  <c r="X384" i="1" s="1"/>
  <c r="R384" i="1" s="1"/>
  <c r="S384" i="1" s="1"/>
  <c r="AB508" i="1"/>
  <c r="AF508" i="1" s="1"/>
  <c r="AI508" i="1"/>
  <c r="AJ508" i="1" s="1"/>
  <c r="AH508" i="1"/>
  <c r="BH209" i="1"/>
  <c r="BF209" i="1"/>
  <c r="AJ336" i="1"/>
  <c r="AI421" i="1"/>
  <c r="AB421" i="1"/>
  <c r="AF421" i="1" s="1"/>
  <c r="AH421" i="1"/>
  <c r="AB68" i="1"/>
  <c r="AF68" i="1" s="1"/>
  <c r="AI68" i="1"/>
  <c r="AH68" i="1"/>
  <c r="AB141" i="1"/>
  <c r="AF141" i="1" s="1"/>
  <c r="AI141" i="1"/>
  <c r="AH141" i="1"/>
  <c r="W183" i="1"/>
  <c r="U183" i="1" s="1"/>
  <c r="X183" i="1" s="1"/>
  <c r="R183" i="1" s="1"/>
  <c r="S183" i="1" s="1"/>
  <c r="AB217" i="1"/>
  <c r="AF217" i="1" s="1"/>
  <c r="AI217" i="1"/>
  <c r="AJ217" i="1" s="1"/>
  <c r="AH217" i="1"/>
  <c r="AJ242" i="1"/>
  <c r="AB402" i="1"/>
  <c r="AF402" i="1" s="1"/>
  <c r="AI402" i="1"/>
  <c r="AH402" i="1"/>
  <c r="AI467" i="1"/>
  <c r="AJ467" i="1" s="1"/>
  <c r="AB467" i="1"/>
  <c r="AF467" i="1" s="1"/>
  <c r="AH467" i="1"/>
  <c r="AJ149" i="1"/>
  <c r="W201" i="1"/>
  <c r="U201" i="1" s="1"/>
  <c r="X201" i="1" s="1"/>
  <c r="R201" i="1" s="1"/>
  <c r="S201" i="1" s="1"/>
  <c r="AB117" i="1"/>
  <c r="AF117" i="1" s="1"/>
  <c r="AI117" i="1"/>
  <c r="AH117" i="1"/>
  <c r="AI99" i="1"/>
  <c r="AJ99" i="1" s="1"/>
  <c r="AB99" i="1"/>
  <c r="AF99" i="1" s="1"/>
  <c r="AH99" i="1"/>
  <c r="AB88" i="1"/>
  <c r="AF88" i="1" s="1"/>
  <c r="AI88" i="1"/>
  <c r="AH88" i="1"/>
  <c r="AB169" i="1"/>
  <c r="AF169" i="1" s="1"/>
  <c r="AI169" i="1"/>
  <c r="AH169" i="1"/>
  <c r="AH162" i="1"/>
  <c r="AB162" i="1"/>
  <c r="AF162" i="1" s="1"/>
  <c r="AI162" i="1"/>
  <c r="W139" i="1"/>
  <c r="U139" i="1" s="1"/>
  <c r="X139" i="1" s="1"/>
  <c r="R139" i="1" s="1"/>
  <c r="S139" i="1" s="1"/>
  <c r="AB295" i="1"/>
  <c r="AF295" i="1" s="1"/>
  <c r="AI295" i="1"/>
  <c r="W295" i="1"/>
  <c r="U295" i="1" s="1"/>
  <c r="X295" i="1" s="1"/>
  <c r="R295" i="1" s="1"/>
  <c r="S295" i="1" s="1"/>
  <c r="AH295" i="1"/>
  <c r="AI203" i="1"/>
  <c r="AJ203" i="1" s="1"/>
  <c r="AB203" i="1"/>
  <c r="AF203" i="1" s="1"/>
  <c r="AH203" i="1"/>
  <c r="AI274" i="1"/>
  <c r="AH274" i="1"/>
  <c r="AB274" i="1"/>
  <c r="AF274" i="1" s="1"/>
  <c r="W402" i="1"/>
  <c r="U402" i="1" s="1"/>
  <c r="X402" i="1" s="1"/>
  <c r="R402" i="1" s="1"/>
  <c r="S402" i="1" s="1"/>
  <c r="AB486" i="1"/>
  <c r="AF486" i="1" s="1"/>
  <c r="AI486" i="1"/>
  <c r="AJ486" i="1" s="1"/>
  <c r="AH486" i="1"/>
  <c r="BH459" i="1"/>
  <c r="BF459" i="1"/>
  <c r="AB44" i="1"/>
  <c r="AF44" i="1" s="1"/>
  <c r="AI44" i="1"/>
  <c r="AH44" i="1"/>
  <c r="AB269" i="1"/>
  <c r="AF269" i="1" s="1"/>
  <c r="AI269" i="1"/>
  <c r="AJ269" i="1" s="1"/>
  <c r="AH269" i="1"/>
  <c r="BH315" i="1"/>
  <c r="AJ417" i="1"/>
  <c r="AI438" i="1"/>
  <c r="AB438" i="1"/>
  <c r="AF438" i="1" s="1"/>
  <c r="AH438" i="1"/>
  <c r="W49" i="1"/>
  <c r="U49" i="1" s="1"/>
  <c r="X49" i="1" s="1"/>
  <c r="R49" i="1" s="1"/>
  <c r="S49" i="1" s="1"/>
  <c r="AB157" i="1"/>
  <c r="AF157" i="1" s="1"/>
  <c r="AI157" i="1"/>
  <c r="AJ157" i="1" s="1"/>
  <c r="AH157" i="1"/>
  <c r="AB80" i="1"/>
  <c r="AF80" i="1" s="1"/>
  <c r="AI80" i="1"/>
  <c r="AJ80" i="1" s="1"/>
  <c r="AH80" i="1"/>
  <c r="AI185" i="1"/>
  <c r="AB185" i="1"/>
  <c r="AF185" i="1" s="1"/>
  <c r="AH185" i="1"/>
  <c r="AB204" i="1"/>
  <c r="AF204" i="1" s="1"/>
  <c r="AI204" i="1"/>
  <c r="AH204" i="1"/>
  <c r="W204" i="1"/>
  <c r="U204" i="1" s="1"/>
  <c r="X204" i="1" s="1"/>
  <c r="R204" i="1" s="1"/>
  <c r="S204" i="1" s="1"/>
  <c r="AB208" i="1"/>
  <c r="AF208" i="1" s="1"/>
  <c r="AI208" i="1"/>
  <c r="AH208" i="1"/>
  <c r="AI263" i="1"/>
  <c r="AJ263" i="1" s="1"/>
  <c r="AB263" i="1"/>
  <c r="AF263" i="1" s="1"/>
  <c r="AH263" i="1"/>
  <c r="AB367" i="1"/>
  <c r="AF367" i="1" s="1"/>
  <c r="AI367" i="1"/>
  <c r="AJ367" i="1" s="1"/>
  <c r="AH367" i="1"/>
  <c r="W367" i="1"/>
  <c r="U367" i="1" s="1"/>
  <c r="X367" i="1" s="1"/>
  <c r="R367" i="1" s="1"/>
  <c r="S367" i="1" s="1"/>
  <c r="AB476" i="1"/>
  <c r="AF476" i="1" s="1"/>
  <c r="AI476" i="1"/>
  <c r="AJ476" i="1" s="1"/>
  <c r="AH476" i="1"/>
  <c r="AI444" i="1"/>
  <c r="AB444" i="1"/>
  <c r="AF444" i="1" s="1"/>
  <c r="AH444" i="1"/>
  <c r="AB372" i="1"/>
  <c r="AF372" i="1" s="1"/>
  <c r="AI372" i="1"/>
  <c r="AH372" i="1"/>
  <c r="AI353" i="1"/>
  <c r="AJ353" i="1" s="1"/>
  <c r="AB353" i="1"/>
  <c r="AF353" i="1" s="1"/>
  <c r="AH353" i="1"/>
  <c r="Z442" i="1"/>
  <c r="AA442" i="1" s="1"/>
  <c r="W165" i="1"/>
  <c r="U165" i="1" s="1"/>
  <c r="X165" i="1" s="1"/>
  <c r="R165" i="1" s="1"/>
  <c r="S165" i="1" s="1"/>
  <c r="AB342" i="1"/>
  <c r="AF342" i="1" s="1"/>
  <c r="AI342" i="1"/>
  <c r="AH342" i="1"/>
  <c r="W342" i="1"/>
  <c r="U342" i="1" s="1"/>
  <c r="X342" i="1" s="1"/>
  <c r="R342" i="1" s="1"/>
  <c r="S342" i="1" s="1"/>
  <c r="AJ302" i="1"/>
  <c r="AB343" i="1"/>
  <c r="AF343" i="1" s="1"/>
  <c r="AI343" i="1"/>
  <c r="AJ343" i="1" s="1"/>
  <c r="AH343" i="1"/>
  <c r="AB435" i="1"/>
  <c r="AF435" i="1" s="1"/>
  <c r="AI435" i="1"/>
  <c r="AH435" i="1"/>
  <c r="AJ431" i="1"/>
  <c r="AI509" i="1"/>
  <c r="AB509" i="1"/>
  <c r="AF509" i="1" s="1"/>
  <c r="W509" i="1"/>
  <c r="U509" i="1" s="1"/>
  <c r="X509" i="1" s="1"/>
  <c r="R509" i="1" s="1"/>
  <c r="S509" i="1" s="1"/>
  <c r="AH509" i="1"/>
  <c r="AB488" i="1"/>
  <c r="AF488" i="1" s="1"/>
  <c r="AI488" i="1"/>
  <c r="AH488" i="1"/>
  <c r="BH361" i="1"/>
  <c r="AB158" i="1"/>
  <c r="AF158" i="1" s="1"/>
  <c r="AI158" i="1"/>
  <c r="AH158" i="1"/>
  <c r="W158" i="1"/>
  <c r="U158" i="1" s="1"/>
  <c r="X158" i="1" s="1"/>
  <c r="R158" i="1" s="1"/>
  <c r="S158" i="1" s="1"/>
  <c r="W234" i="1"/>
  <c r="U234" i="1" s="1"/>
  <c r="X234" i="1" s="1"/>
  <c r="R234" i="1" s="1"/>
  <c r="S234" i="1" s="1"/>
  <c r="AJ338" i="1"/>
  <c r="AJ368" i="1"/>
  <c r="AJ136" i="1"/>
  <c r="AJ94" i="1"/>
  <c r="AJ322" i="1"/>
  <c r="AB85" i="1"/>
  <c r="AF85" i="1" s="1"/>
  <c r="AI85" i="1"/>
  <c r="AH85" i="1"/>
  <c r="W85" i="1"/>
  <c r="U85" i="1" s="1"/>
  <c r="X85" i="1" s="1"/>
  <c r="R85" i="1" s="1"/>
  <c r="S85" i="1" s="1"/>
  <c r="AB90" i="1"/>
  <c r="AF90" i="1" s="1"/>
  <c r="AI90" i="1"/>
  <c r="AJ90" i="1" s="1"/>
  <c r="AH90" i="1"/>
  <c r="W90" i="1"/>
  <c r="U90" i="1" s="1"/>
  <c r="X90" i="1" s="1"/>
  <c r="R90" i="1" s="1"/>
  <c r="S90" i="1" s="1"/>
  <c r="AI140" i="1"/>
  <c r="AB140" i="1"/>
  <c r="AF140" i="1" s="1"/>
  <c r="AH140" i="1"/>
  <c r="AB110" i="1"/>
  <c r="AF110" i="1" s="1"/>
  <c r="AI110" i="1"/>
  <c r="AJ110" i="1" s="1"/>
  <c r="AH110" i="1"/>
  <c r="AI351" i="1"/>
  <c r="AB351" i="1"/>
  <c r="AF351" i="1" s="1"/>
  <c r="AH351" i="1"/>
  <c r="AB494" i="1"/>
  <c r="AF494" i="1" s="1"/>
  <c r="AI494" i="1"/>
  <c r="AH494" i="1"/>
  <c r="W494" i="1"/>
  <c r="U494" i="1" s="1"/>
  <c r="X494" i="1" s="1"/>
  <c r="R494" i="1" s="1"/>
  <c r="S494" i="1" s="1"/>
  <c r="AB30" i="1"/>
  <c r="AF30" i="1" s="1"/>
  <c r="AI30" i="1"/>
  <c r="AH30" i="1"/>
  <c r="AB72" i="1"/>
  <c r="AF72" i="1" s="1"/>
  <c r="AI72" i="1"/>
  <c r="AH72" i="1"/>
  <c r="AB104" i="1"/>
  <c r="AF104" i="1" s="1"/>
  <c r="AI104" i="1"/>
  <c r="AJ104" i="1" s="1"/>
  <c r="AH104" i="1"/>
  <c r="AB127" i="1"/>
  <c r="AF127" i="1" s="1"/>
  <c r="AI127" i="1"/>
  <c r="AH127" i="1"/>
  <c r="W127" i="1"/>
  <c r="U127" i="1" s="1"/>
  <c r="X127" i="1" s="1"/>
  <c r="R127" i="1" s="1"/>
  <c r="S127" i="1" s="1"/>
  <c r="AB374" i="1"/>
  <c r="AF374" i="1" s="1"/>
  <c r="AI374" i="1"/>
  <c r="AH374" i="1"/>
  <c r="AH406" i="1"/>
  <c r="AB406" i="1"/>
  <c r="AF406" i="1" s="1"/>
  <c r="AI406" i="1"/>
  <c r="AJ406" i="1" s="1"/>
  <c r="W406" i="1"/>
  <c r="U406" i="1" s="1"/>
  <c r="X406" i="1" s="1"/>
  <c r="R406" i="1" s="1"/>
  <c r="S406" i="1" s="1"/>
  <c r="AB66" i="1"/>
  <c r="AF66" i="1" s="1"/>
  <c r="AI66" i="1"/>
  <c r="AH66" i="1"/>
  <c r="W66" i="1"/>
  <c r="U66" i="1" s="1"/>
  <c r="X66" i="1" s="1"/>
  <c r="R66" i="1" s="1"/>
  <c r="S66" i="1" s="1"/>
  <c r="AH170" i="1"/>
  <c r="AB170" i="1"/>
  <c r="AF170" i="1" s="1"/>
  <c r="AI170" i="1"/>
  <c r="AJ170" i="1" s="1"/>
  <c r="AB240" i="1"/>
  <c r="AF240" i="1" s="1"/>
  <c r="AI240" i="1"/>
  <c r="AH240" i="1"/>
  <c r="W240" i="1"/>
  <c r="U240" i="1" s="1"/>
  <c r="X240" i="1" s="1"/>
  <c r="R240" i="1" s="1"/>
  <c r="S240" i="1" s="1"/>
  <c r="AI397" i="1"/>
  <c r="AJ397" i="1" s="1"/>
  <c r="AB397" i="1"/>
  <c r="AF397" i="1" s="1"/>
  <c r="AH397" i="1"/>
  <c r="W397" i="1"/>
  <c r="U397" i="1" s="1"/>
  <c r="X397" i="1" s="1"/>
  <c r="R397" i="1" s="1"/>
  <c r="S397" i="1" s="1"/>
  <c r="AI21" i="1"/>
  <c r="AJ21" i="1" s="1"/>
  <c r="AH21" i="1"/>
  <c r="AB21" i="1"/>
  <c r="AF21" i="1" s="1"/>
  <c r="AB156" i="1"/>
  <c r="AF156" i="1" s="1"/>
  <c r="AI156" i="1"/>
  <c r="AJ156" i="1" s="1"/>
  <c r="AH156" i="1"/>
  <c r="AB20" i="1"/>
  <c r="AF20" i="1" s="1"/>
  <c r="AI20" i="1"/>
  <c r="AH20" i="1"/>
  <c r="BH277" i="1"/>
  <c r="BF277" i="1"/>
  <c r="AJ311" i="1"/>
  <c r="Z293" i="1"/>
  <c r="AA293" i="1" s="1"/>
  <c r="W207" i="1"/>
  <c r="U207" i="1" s="1"/>
  <c r="X207" i="1" s="1"/>
  <c r="R207" i="1" s="1"/>
  <c r="S207" i="1" s="1"/>
  <c r="AB386" i="1"/>
  <c r="AF386" i="1" s="1"/>
  <c r="AI386" i="1"/>
  <c r="W386" i="1"/>
  <c r="U386" i="1" s="1"/>
  <c r="X386" i="1" s="1"/>
  <c r="R386" i="1" s="1"/>
  <c r="S386" i="1" s="1"/>
  <c r="AH386" i="1"/>
  <c r="AB452" i="1"/>
  <c r="AF452" i="1" s="1"/>
  <c r="AI452" i="1"/>
  <c r="AJ452" i="1" s="1"/>
  <c r="AH452" i="1"/>
  <c r="Z373" i="1"/>
  <c r="AA373" i="1" s="1"/>
  <c r="AJ310" i="1"/>
  <c r="AB220" i="1"/>
  <c r="AF220" i="1" s="1"/>
  <c r="AI220" i="1"/>
  <c r="AH220" i="1"/>
  <c r="AH387" i="1"/>
  <c r="AB387" i="1"/>
  <c r="AF387" i="1" s="1"/>
  <c r="AI387" i="1"/>
  <c r="AJ58" i="1"/>
  <c r="AI167" i="1"/>
  <c r="AB167" i="1"/>
  <c r="AF167" i="1" s="1"/>
  <c r="AH167" i="1"/>
  <c r="Z196" i="1"/>
  <c r="AA196" i="1" s="1"/>
  <c r="AJ434" i="1"/>
  <c r="AB125" i="1"/>
  <c r="AF125" i="1" s="1"/>
  <c r="AI125" i="1"/>
  <c r="W125" i="1"/>
  <c r="U125" i="1" s="1"/>
  <c r="X125" i="1" s="1"/>
  <c r="R125" i="1" s="1"/>
  <c r="S125" i="1" s="1"/>
  <c r="AH125" i="1"/>
  <c r="W220" i="1"/>
  <c r="U220" i="1" s="1"/>
  <c r="X220" i="1" s="1"/>
  <c r="R220" i="1" s="1"/>
  <c r="S220" i="1" s="1"/>
  <c r="AI345" i="1"/>
  <c r="AJ345" i="1" s="1"/>
  <c r="AB345" i="1"/>
  <c r="AF345" i="1" s="1"/>
  <c r="AH345" i="1"/>
  <c r="AB474" i="1"/>
  <c r="AF474" i="1" s="1"/>
  <c r="AI474" i="1"/>
  <c r="AH474" i="1"/>
  <c r="W376" i="1"/>
  <c r="U376" i="1" s="1"/>
  <c r="X376" i="1" s="1"/>
  <c r="R376" i="1" s="1"/>
  <c r="S376" i="1" s="1"/>
  <c r="AI184" i="1"/>
  <c r="AH184" i="1"/>
  <c r="AB184" i="1"/>
  <c r="AF184" i="1" s="1"/>
  <c r="W319" i="1"/>
  <c r="U319" i="1" s="1"/>
  <c r="X319" i="1" s="1"/>
  <c r="R319" i="1" s="1"/>
  <c r="S319" i="1" s="1"/>
  <c r="AH32" i="1"/>
  <c r="AB32" i="1"/>
  <c r="AF32" i="1" s="1"/>
  <c r="AI32" i="1"/>
  <c r="AJ32" i="1" s="1"/>
  <c r="AI210" i="1"/>
  <c r="AB210" i="1"/>
  <c r="AF210" i="1" s="1"/>
  <c r="AH210" i="1"/>
  <c r="Z296" i="1"/>
  <c r="AA296" i="1" s="1"/>
  <c r="AJ420" i="1"/>
  <c r="Z451" i="1"/>
  <c r="AA451" i="1" s="1"/>
  <c r="W52" i="1"/>
  <c r="U52" i="1" s="1"/>
  <c r="X52" i="1" s="1"/>
  <c r="R52" i="1" s="1"/>
  <c r="S52" i="1" s="1"/>
  <c r="AI447" i="1"/>
  <c r="AB447" i="1"/>
  <c r="AF447" i="1" s="1"/>
  <c r="AH447" i="1"/>
  <c r="Z369" i="1"/>
  <c r="AA369" i="1" s="1"/>
  <c r="AB142" i="1"/>
  <c r="AF142" i="1" s="1"/>
  <c r="AI142" i="1"/>
  <c r="W142" i="1"/>
  <c r="U142" i="1" s="1"/>
  <c r="X142" i="1" s="1"/>
  <c r="R142" i="1" s="1"/>
  <c r="S142" i="1" s="1"/>
  <c r="AH142" i="1"/>
  <c r="AB130" i="1"/>
  <c r="AF130" i="1" s="1"/>
  <c r="AI130" i="1"/>
  <c r="AJ130" i="1" s="1"/>
  <c r="AH130" i="1"/>
  <c r="W130" i="1"/>
  <c r="U130" i="1" s="1"/>
  <c r="X130" i="1" s="1"/>
  <c r="R130" i="1" s="1"/>
  <c r="S130" i="1" s="1"/>
  <c r="AB166" i="1"/>
  <c r="AF166" i="1" s="1"/>
  <c r="AI166" i="1"/>
  <c r="W166" i="1"/>
  <c r="U166" i="1" s="1"/>
  <c r="X166" i="1" s="1"/>
  <c r="R166" i="1" s="1"/>
  <c r="S166" i="1" s="1"/>
  <c r="AH166" i="1"/>
  <c r="AI75" i="1"/>
  <c r="AJ75" i="1" s="1"/>
  <c r="AB75" i="1"/>
  <c r="AF75" i="1" s="1"/>
  <c r="AH75" i="1"/>
  <c r="AB172" i="1"/>
  <c r="AF172" i="1" s="1"/>
  <c r="AI172" i="1"/>
  <c r="AH172" i="1"/>
  <c r="AJ214" i="1"/>
  <c r="AB304" i="1"/>
  <c r="AF304" i="1" s="1"/>
  <c r="AI304" i="1"/>
  <c r="AH304" i="1"/>
  <c r="AJ312" i="1"/>
  <c r="AB454" i="1"/>
  <c r="AF454" i="1" s="1"/>
  <c r="AI454" i="1"/>
  <c r="AH454" i="1"/>
  <c r="AB41" i="1"/>
  <c r="AF41" i="1" s="1"/>
  <c r="AI41" i="1"/>
  <c r="AH41" i="1"/>
  <c r="W45" i="1"/>
  <c r="U45" i="1" s="1"/>
  <c r="X45" i="1" s="1"/>
  <c r="R45" i="1" s="1"/>
  <c r="S45" i="1" s="1"/>
  <c r="W79" i="1"/>
  <c r="U79" i="1" s="1"/>
  <c r="X79" i="1" s="1"/>
  <c r="R79" i="1" s="1"/>
  <c r="S79" i="1" s="1"/>
  <c r="AI57" i="1"/>
  <c r="AB57" i="1"/>
  <c r="AF57" i="1" s="1"/>
  <c r="AH57" i="1"/>
  <c r="W167" i="1"/>
  <c r="U167" i="1" s="1"/>
  <c r="X167" i="1" s="1"/>
  <c r="R167" i="1" s="1"/>
  <c r="S167" i="1" s="1"/>
  <c r="AB299" i="1"/>
  <c r="AF299" i="1" s="1"/>
  <c r="AI299" i="1"/>
  <c r="AH299" i="1"/>
  <c r="W299" i="1"/>
  <c r="U299" i="1" s="1"/>
  <c r="X299" i="1" s="1"/>
  <c r="R299" i="1" s="1"/>
  <c r="S299" i="1" s="1"/>
  <c r="AJ275" i="1"/>
  <c r="AJ354" i="1"/>
  <c r="AB364" i="1"/>
  <c r="AF364" i="1" s="1"/>
  <c r="AI364" i="1"/>
  <c r="AH364" i="1"/>
  <c r="BH377" i="1"/>
  <c r="AI504" i="1"/>
  <c r="AJ504" i="1" s="1"/>
  <c r="AB504" i="1"/>
  <c r="AF504" i="1" s="1"/>
  <c r="AH504" i="1"/>
  <c r="AJ429" i="1"/>
  <c r="W425" i="1"/>
  <c r="U425" i="1" s="1"/>
  <c r="X425" i="1" s="1"/>
  <c r="R425" i="1" s="1"/>
  <c r="S425" i="1" s="1"/>
  <c r="AB116" i="1"/>
  <c r="AF116" i="1" s="1"/>
  <c r="AI116" i="1"/>
  <c r="AH116" i="1"/>
  <c r="AB38" i="1"/>
  <c r="AF38" i="1" s="1"/>
  <c r="AI38" i="1"/>
  <c r="AJ38" i="1" s="1"/>
  <c r="AH38" i="1"/>
  <c r="AB138" i="1"/>
  <c r="AF138" i="1" s="1"/>
  <c r="AI138" i="1"/>
  <c r="AJ138" i="1" s="1"/>
  <c r="AH138" i="1"/>
  <c r="W57" i="1"/>
  <c r="U57" i="1" s="1"/>
  <c r="X57" i="1" s="1"/>
  <c r="R57" i="1" s="1"/>
  <c r="S57" i="1" s="1"/>
  <c r="AB191" i="1"/>
  <c r="AF191" i="1" s="1"/>
  <c r="AI191" i="1"/>
  <c r="AJ191" i="1" s="1"/>
  <c r="AH191" i="1"/>
  <c r="W191" i="1"/>
  <c r="U191" i="1" s="1"/>
  <c r="X191" i="1" s="1"/>
  <c r="R191" i="1" s="1"/>
  <c r="S191" i="1" s="1"/>
  <c r="W230" i="1"/>
  <c r="U230" i="1" s="1"/>
  <c r="X230" i="1" s="1"/>
  <c r="R230" i="1" s="1"/>
  <c r="S230" i="1" s="1"/>
  <c r="AB235" i="1"/>
  <c r="AF235" i="1" s="1"/>
  <c r="AH235" i="1"/>
  <c r="AI235" i="1"/>
  <c r="AJ235" i="1" s="1"/>
  <c r="W235" i="1"/>
  <c r="U235" i="1" s="1"/>
  <c r="X235" i="1" s="1"/>
  <c r="R235" i="1" s="1"/>
  <c r="S235" i="1" s="1"/>
  <c r="AB357" i="1"/>
  <c r="AF357" i="1" s="1"/>
  <c r="AI357" i="1"/>
  <c r="AJ357" i="1" s="1"/>
  <c r="AH357" i="1"/>
  <c r="W382" i="1"/>
  <c r="U382" i="1" s="1"/>
  <c r="X382" i="1" s="1"/>
  <c r="R382" i="1" s="1"/>
  <c r="S382" i="1" s="1"/>
  <c r="Z377" i="1"/>
  <c r="AA377" i="1" s="1"/>
  <c r="AI422" i="1"/>
  <c r="AH422" i="1"/>
  <c r="AB422" i="1"/>
  <c r="AF422" i="1" s="1"/>
  <c r="Z481" i="1"/>
  <c r="AA481" i="1" s="1"/>
  <c r="W508" i="1"/>
  <c r="U508" i="1" s="1"/>
  <c r="X508" i="1" s="1"/>
  <c r="R508" i="1" s="1"/>
  <c r="S508" i="1" s="1"/>
  <c r="W91" i="1"/>
  <c r="U91" i="1" s="1"/>
  <c r="X91" i="1" s="1"/>
  <c r="R91" i="1" s="1"/>
  <c r="S91" i="1" s="1"/>
  <c r="Z209" i="1"/>
  <c r="AA209" i="1" s="1"/>
  <c r="AB96" i="1"/>
  <c r="AF96" i="1" s="1"/>
  <c r="AI96" i="1"/>
  <c r="AJ96" i="1" s="1"/>
  <c r="AH96" i="1"/>
  <c r="Z479" i="1"/>
  <c r="AA479" i="1" s="1"/>
  <c r="AB177" i="1"/>
  <c r="AF177" i="1" s="1"/>
  <c r="AI177" i="1"/>
  <c r="AH177" i="1"/>
  <c r="AH48" i="1"/>
  <c r="AB48" i="1"/>
  <c r="AF48" i="1" s="1"/>
  <c r="AI48" i="1"/>
  <c r="AB63" i="1"/>
  <c r="AF63" i="1" s="1"/>
  <c r="AI63" i="1"/>
  <c r="AH63" i="1"/>
  <c r="AB93" i="1"/>
  <c r="AF93" i="1" s="1"/>
  <c r="AI93" i="1"/>
  <c r="AH93" i="1"/>
  <c r="BH196" i="1"/>
  <c r="AI407" i="1"/>
  <c r="AB407" i="1"/>
  <c r="AF407" i="1" s="1"/>
  <c r="AH407" i="1"/>
  <c r="W309" i="1"/>
  <c r="U309" i="1" s="1"/>
  <c r="X309" i="1" s="1"/>
  <c r="R309" i="1" s="1"/>
  <c r="S309" i="1" s="1"/>
  <c r="AJ348" i="1"/>
  <c r="AB106" i="1"/>
  <c r="AF106" i="1" s="1"/>
  <c r="AI106" i="1"/>
  <c r="AH106" i="1"/>
  <c r="W106" i="1"/>
  <c r="U106" i="1" s="1"/>
  <c r="X106" i="1" s="1"/>
  <c r="R106" i="1" s="1"/>
  <c r="S106" i="1" s="1"/>
  <c r="Z361" i="1"/>
  <c r="AA361" i="1" s="1"/>
  <c r="AI39" i="1"/>
  <c r="AB39" i="1"/>
  <c r="AF39" i="1" s="1"/>
  <c r="AH39" i="1"/>
  <c r="AB145" i="1"/>
  <c r="AF145" i="1" s="1"/>
  <c r="AI145" i="1"/>
  <c r="AJ145" i="1" s="1"/>
  <c r="AH145" i="1"/>
  <c r="AB134" i="1"/>
  <c r="AF134" i="1" s="1"/>
  <c r="AI134" i="1"/>
  <c r="AH134" i="1"/>
  <c r="W134" i="1"/>
  <c r="U134" i="1" s="1"/>
  <c r="X134" i="1" s="1"/>
  <c r="R134" i="1" s="1"/>
  <c r="S134" i="1" s="1"/>
  <c r="W135" i="1"/>
  <c r="U135" i="1" s="1"/>
  <c r="X135" i="1" s="1"/>
  <c r="R135" i="1" s="1"/>
  <c r="S135" i="1" s="1"/>
  <c r="AB65" i="1"/>
  <c r="AF65" i="1" s="1"/>
  <c r="AI65" i="1"/>
  <c r="AJ65" i="1" s="1"/>
  <c r="AH65" i="1"/>
  <c r="Z190" i="1"/>
  <c r="AA190" i="1" s="1"/>
  <c r="Z254" i="1"/>
  <c r="AA254" i="1" s="1"/>
  <c r="W218" i="1"/>
  <c r="U218" i="1" s="1"/>
  <c r="X218" i="1" s="1"/>
  <c r="R218" i="1" s="1"/>
  <c r="S218" i="1" s="1"/>
  <c r="Z253" i="1"/>
  <c r="AA253" i="1" s="1"/>
  <c r="AB344" i="1"/>
  <c r="AF344" i="1" s="1"/>
  <c r="AH344" i="1"/>
  <c r="AI344" i="1"/>
  <c r="AJ344" i="1" s="1"/>
  <c r="AB404" i="1"/>
  <c r="AF404" i="1" s="1"/>
  <c r="AI404" i="1"/>
  <c r="AH404" i="1"/>
  <c r="AI485" i="1"/>
  <c r="AH485" i="1"/>
  <c r="AB485" i="1"/>
  <c r="AF485" i="1" s="1"/>
  <c r="AI492" i="1"/>
  <c r="AH492" i="1"/>
  <c r="AB492" i="1"/>
  <c r="AF492" i="1" s="1"/>
  <c r="W490" i="1"/>
  <c r="U490" i="1" s="1"/>
  <c r="X490" i="1" s="1"/>
  <c r="R490" i="1" s="1"/>
  <c r="S490" i="1" s="1"/>
  <c r="AB359" i="1"/>
  <c r="AF359" i="1" s="1"/>
  <c r="AI359" i="1"/>
  <c r="AH359" i="1"/>
  <c r="W359" i="1"/>
  <c r="U359" i="1" s="1"/>
  <c r="X359" i="1" s="1"/>
  <c r="R359" i="1" s="1"/>
  <c r="S359" i="1" s="1"/>
  <c r="AB511" i="1"/>
  <c r="AF511" i="1" s="1"/>
  <c r="AI511" i="1"/>
  <c r="AH511" i="1"/>
  <c r="W511" i="1"/>
  <c r="U511" i="1" s="1"/>
  <c r="X511" i="1" s="1"/>
  <c r="R511" i="1" s="1"/>
  <c r="S511" i="1" s="1"/>
  <c r="AI389" i="1"/>
  <c r="AH389" i="1"/>
  <c r="AB389" i="1"/>
  <c r="AF389" i="1" s="1"/>
  <c r="AB109" i="1"/>
  <c r="AF109" i="1" s="1"/>
  <c r="AI109" i="1"/>
  <c r="W109" i="1"/>
  <c r="U109" i="1" s="1"/>
  <c r="X109" i="1" s="1"/>
  <c r="R109" i="1" s="1"/>
  <c r="S109" i="1" s="1"/>
  <c r="AH109" i="1"/>
  <c r="AB150" i="1"/>
  <c r="AF150" i="1" s="1"/>
  <c r="AI150" i="1"/>
  <c r="AH150" i="1"/>
  <c r="W150" i="1"/>
  <c r="U150" i="1" s="1"/>
  <c r="X150" i="1" s="1"/>
  <c r="R150" i="1" s="1"/>
  <c r="S150" i="1" s="1"/>
  <c r="AJ111" i="1"/>
  <c r="AB173" i="1"/>
  <c r="AF173" i="1" s="1"/>
  <c r="AH173" i="1"/>
  <c r="AI173" i="1"/>
  <c r="AJ173" i="1" s="1"/>
  <c r="W208" i="1"/>
  <c r="U208" i="1" s="1"/>
  <c r="X208" i="1" s="1"/>
  <c r="R208" i="1" s="1"/>
  <c r="S208" i="1" s="1"/>
  <c r="W216" i="1"/>
  <c r="U216" i="1" s="1"/>
  <c r="X216" i="1" s="1"/>
  <c r="R216" i="1" s="1"/>
  <c r="S216" i="1" s="1"/>
  <c r="AB318" i="1"/>
  <c r="AF318" i="1" s="1"/>
  <c r="AH318" i="1"/>
  <c r="AI318" i="1"/>
  <c r="W320" i="1"/>
  <c r="U320" i="1" s="1"/>
  <c r="X320" i="1" s="1"/>
  <c r="R320" i="1" s="1"/>
  <c r="S320" i="1" s="1"/>
  <c r="BH426" i="1"/>
  <c r="W421" i="1"/>
  <c r="U421" i="1" s="1"/>
  <c r="X421" i="1" s="1"/>
  <c r="R421" i="1" s="1"/>
  <c r="S421" i="1" s="1"/>
  <c r="AB489" i="1"/>
  <c r="AF489" i="1" s="1"/>
  <c r="AI489" i="1"/>
  <c r="AH489" i="1"/>
  <c r="W489" i="1"/>
  <c r="U489" i="1" s="1"/>
  <c r="X489" i="1" s="1"/>
  <c r="R489" i="1" s="1"/>
  <c r="S489" i="1" s="1"/>
  <c r="AB483" i="1"/>
  <c r="AF483" i="1" s="1"/>
  <c r="AI483" i="1"/>
  <c r="AH483" i="1"/>
  <c r="W483" i="1"/>
  <c r="U483" i="1" s="1"/>
  <c r="X483" i="1" s="1"/>
  <c r="R483" i="1" s="1"/>
  <c r="S483" i="1" s="1"/>
  <c r="Z497" i="1"/>
  <c r="AA497" i="1" s="1"/>
  <c r="W286" i="1"/>
  <c r="U286" i="1" s="1"/>
  <c r="X286" i="1" s="1"/>
  <c r="R286" i="1" s="1"/>
  <c r="S286" i="1" s="1"/>
  <c r="Z245" i="1"/>
  <c r="AA245" i="1" s="1"/>
  <c r="AB77" i="1"/>
  <c r="AF77" i="1" s="1"/>
  <c r="AI77" i="1"/>
  <c r="AH77" i="1"/>
  <c r="AB267" i="1"/>
  <c r="AF267" i="1" s="1"/>
  <c r="AI267" i="1"/>
  <c r="AH267" i="1"/>
  <c r="AJ255" i="1"/>
  <c r="AJ496" i="1"/>
  <c r="AB51" i="1"/>
  <c r="AF51" i="1" s="1"/>
  <c r="AI51" i="1"/>
  <c r="AH51" i="1"/>
  <c r="W51" i="1"/>
  <c r="U51" i="1" s="1"/>
  <c r="X51" i="1" s="1"/>
  <c r="R51" i="1" s="1"/>
  <c r="S51" i="1" s="1"/>
  <c r="W18" i="1"/>
  <c r="U18" i="1" s="1"/>
  <c r="X18" i="1" s="1"/>
  <c r="R18" i="1" s="1"/>
  <c r="S18" i="1" s="1"/>
  <c r="W68" i="1"/>
  <c r="U68" i="1" s="1"/>
  <c r="X68" i="1" s="1"/>
  <c r="R68" i="1" s="1"/>
  <c r="S68" i="1" s="1"/>
  <c r="BH237" i="1"/>
  <c r="W343" i="1"/>
  <c r="U343" i="1" s="1"/>
  <c r="X343" i="1" s="1"/>
  <c r="R343" i="1" s="1"/>
  <c r="S343" i="1" s="1"/>
  <c r="AB411" i="1"/>
  <c r="AF411" i="1" s="1"/>
  <c r="AI411" i="1"/>
  <c r="AH411" i="1"/>
  <c r="W452" i="1"/>
  <c r="U452" i="1" s="1"/>
  <c r="X452" i="1" s="1"/>
  <c r="R452" i="1" s="1"/>
  <c r="S452" i="1" s="1"/>
  <c r="W206" i="1"/>
  <c r="U206" i="1" s="1"/>
  <c r="X206" i="1" s="1"/>
  <c r="R206" i="1" s="1"/>
  <c r="S206" i="1" s="1"/>
  <c r="W289" i="1"/>
  <c r="U289" i="1" s="1"/>
  <c r="X289" i="1" s="1"/>
  <c r="R289" i="1" s="1"/>
  <c r="S289" i="1" s="1"/>
  <c r="AJ473" i="1"/>
  <c r="AJ60" i="1"/>
  <c r="AJ102" i="1"/>
  <c r="AJ154" i="1"/>
  <c r="AJ78" i="1"/>
  <c r="AI180" i="1"/>
  <c r="AB180" i="1"/>
  <c r="AF180" i="1" s="1"/>
  <c r="AH180" i="1"/>
  <c r="AI470" i="1"/>
  <c r="AJ470" i="1" s="1"/>
  <c r="AB470" i="1"/>
  <c r="AF470" i="1" s="1"/>
  <c r="AH470" i="1"/>
  <c r="AI143" i="1"/>
  <c r="AB143" i="1"/>
  <c r="AF143" i="1" s="1"/>
  <c r="AH143" i="1"/>
  <c r="AB118" i="1"/>
  <c r="AF118" i="1" s="1"/>
  <c r="AI118" i="1"/>
  <c r="AH118" i="1"/>
  <c r="AB227" i="1"/>
  <c r="AF227" i="1" s="1"/>
  <c r="AH227" i="1"/>
  <c r="AI227" i="1"/>
  <c r="AJ227" i="1" s="1"/>
  <c r="W227" i="1"/>
  <c r="U227" i="1" s="1"/>
  <c r="X227" i="1" s="1"/>
  <c r="R227" i="1" s="1"/>
  <c r="S227" i="1" s="1"/>
  <c r="AB498" i="1"/>
  <c r="AF498" i="1" s="1"/>
  <c r="AI498" i="1"/>
  <c r="AH498" i="1"/>
  <c r="AB314" i="1"/>
  <c r="AF314" i="1" s="1"/>
  <c r="AI314" i="1"/>
  <c r="AJ314" i="1" s="1"/>
  <c r="AH314" i="1"/>
  <c r="AI287" i="1"/>
  <c r="AB287" i="1"/>
  <c r="AF287" i="1" s="1"/>
  <c r="AH287" i="1"/>
  <c r="AB43" i="1"/>
  <c r="AF43" i="1" s="1"/>
  <c r="AI43" i="1"/>
  <c r="AH43" i="1"/>
  <c r="W43" i="1"/>
  <c r="U43" i="1" s="1"/>
  <c r="X43" i="1" s="1"/>
  <c r="R43" i="1" s="1"/>
  <c r="S43" i="1" s="1"/>
  <c r="Z365" i="1"/>
  <c r="AA365" i="1" s="1"/>
  <c r="AB153" i="1"/>
  <c r="AF153" i="1" s="1"/>
  <c r="AI153" i="1"/>
  <c r="W153" i="1"/>
  <c r="U153" i="1" s="1"/>
  <c r="X153" i="1" s="1"/>
  <c r="R153" i="1" s="1"/>
  <c r="S153" i="1" s="1"/>
  <c r="AH153" i="1"/>
  <c r="AI123" i="1"/>
  <c r="AJ123" i="1" s="1"/>
  <c r="AH123" i="1"/>
  <c r="AB123" i="1"/>
  <c r="AF123" i="1" s="1"/>
  <c r="AJ211" i="1"/>
  <c r="Z87" i="1"/>
  <c r="AA87" i="1" s="1"/>
  <c r="AI215" i="1"/>
  <c r="AB215" i="1"/>
  <c r="AF215" i="1" s="1"/>
  <c r="AH215" i="1"/>
  <c r="AB400" i="1"/>
  <c r="AF400" i="1" s="1"/>
  <c r="AI400" i="1"/>
  <c r="AH400" i="1"/>
  <c r="AB246" i="1"/>
  <c r="AF246" i="1" s="1"/>
  <c r="AI246" i="1"/>
  <c r="AH246" i="1"/>
  <c r="AB330" i="1"/>
  <c r="AF330" i="1" s="1"/>
  <c r="AI330" i="1"/>
  <c r="AJ330" i="1" s="1"/>
  <c r="AH330" i="1"/>
  <c r="W351" i="1"/>
  <c r="U351" i="1" s="1"/>
  <c r="X351" i="1" s="1"/>
  <c r="R351" i="1" s="1"/>
  <c r="S351" i="1" s="1"/>
  <c r="AI395" i="1"/>
  <c r="AH395" i="1"/>
  <c r="AB395" i="1"/>
  <c r="AF395" i="1" s="1"/>
  <c r="BH465" i="1"/>
  <c r="BF465" i="1"/>
  <c r="Z475" i="1"/>
  <c r="AA475" i="1" s="1"/>
  <c r="AI339" i="1"/>
  <c r="AB339" i="1"/>
  <c r="AF339" i="1" s="1"/>
  <c r="W339" i="1"/>
  <c r="U339" i="1" s="1"/>
  <c r="X339" i="1" s="1"/>
  <c r="R339" i="1" s="1"/>
  <c r="S339" i="1" s="1"/>
  <c r="AH339" i="1"/>
  <c r="W278" i="1"/>
  <c r="U278" i="1" s="1"/>
  <c r="X278" i="1" s="1"/>
  <c r="R278" i="1" s="1"/>
  <c r="S278" i="1" s="1"/>
  <c r="W73" i="1"/>
  <c r="U73" i="1" s="1"/>
  <c r="X73" i="1" s="1"/>
  <c r="R73" i="1" s="1"/>
  <c r="S73" i="1" s="1"/>
  <c r="AB301" i="1"/>
  <c r="AF301" i="1" s="1"/>
  <c r="AI301" i="1"/>
  <c r="AJ301" i="1" s="1"/>
  <c r="AH301" i="1"/>
  <c r="Z471" i="1"/>
  <c r="AA471" i="1" s="1"/>
  <c r="AB101" i="1"/>
  <c r="AF101" i="1" s="1"/>
  <c r="AI101" i="1"/>
  <c r="W101" i="1"/>
  <c r="U101" i="1" s="1"/>
  <c r="X101" i="1" s="1"/>
  <c r="R101" i="1" s="1"/>
  <c r="S101" i="1" s="1"/>
  <c r="AH101" i="1"/>
  <c r="Z409" i="1"/>
  <c r="AA409" i="1" s="1"/>
  <c r="W478" i="1"/>
  <c r="U478" i="1" s="1"/>
  <c r="X478" i="1" s="1"/>
  <c r="R478" i="1" s="1"/>
  <c r="S478" i="1" s="1"/>
  <c r="W28" i="1"/>
  <c r="U28" i="1" s="1"/>
  <c r="X28" i="1" s="1"/>
  <c r="R28" i="1" s="1"/>
  <c r="S28" i="1" s="1"/>
  <c r="AI405" i="1"/>
  <c r="AB405" i="1"/>
  <c r="AF405" i="1" s="1"/>
  <c r="W405" i="1"/>
  <c r="U405" i="1" s="1"/>
  <c r="X405" i="1" s="1"/>
  <c r="R405" i="1" s="1"/>
  <c r="S405" i="1" s="1"/>
  <c r="AH405" i="1"/>
  <c r="AI159" i="1"/>
  <c r="AB159" i="1"/>
  <c r="AF159" i="1" s="1"/>
  <c r="AH159" i="1"/>
  <c r="AB82" i="1"/>
  <c r="AF82" i="1" s="1"/>
  <c r="AI82" i="1"/>
  <c r="AH82" i="1"/>
  <c r="W82" i="1"/>
  <c r="U82" i="1" s="1"/>
  <c r="X82" i="1" s="1"/>
  <c r="R82" i="1" s="1"/>
  <c r="S82" i="1" s="1"/>
  <c r="BH293" i="1"/>
  <c r="BF293" i="1"/>
  <c r="AI463" i="1"/>
  <c r="AB463" i="1"/>
  <c r="AF463" i="1" s="1"/>
  <c r="AH463" i="1"/>
  <c r="AI226" i="1"/>
  <c r="AB226" i="1"/>
  <c r="AF226" i="1" s="1"/>
  <c r="AH226" i="1"/>
  <c r="AI281" i="1"/>
  <c r="AJ281" i="1" s="1"/>
  <c r="AB281" i="1"/>
  <c r="AF281" i="1" s="1"/>
  <c r="AH281" i="1"/>
  <c r="AI391" i="1"/>
  <c r="AB391" i="1"/>
  <c r="AF391" i="1" s="1"/>
  <c r="AH391" i="1"/>
  <c r="AB437" i="1"/>
  <c r="AF437" i="1" s="1"/>
  <c r="AI437" i="1"/>
  <c r="AH437" i="1"/>
  <c r="W437" i="1"/>
  <c r="U437" i="1" s="1"/>
  <c r="X437" i="1" s="1"/>
  <c r="R437" i="1" s="1"/>
  <c r="S437" i="1" s="1"/>
  <c r="AI466" i="1"/>
  <c r="AB466" i="1"/>
  <c r="AF466" i="1" s="1"/>
  <c r="AH466" i="1"/>
  <c r="AB113" i="1"/>
  <c r="AF113" i="1" s="1"/>
  <c r="AI113" i="1"/>
  <c r="AH113" i="1"/>
  <c r="AB120" i="1"/>
  <c r="AF120" i="1" s="1"/>
  <c r="AI120" i="1"/>
  <c r="AJ120" i="1" s="1"/>
  <c r="AH120" i="1"/>
  <c r="AB132" i="1"/>
  <c r="AF132" i="1" s="1"/>
  <c r="AI132" i="1"/>
  <c r="AJ132" i="1" s="1"/>
  <c r="AH132" i="1"/>
  <c r="AI306" i="1"/>
  <c r="AB306" i="1"/>
  <c r="AF306" i="1" s="1"/>
  <c r="AH306" i="1"/>
  <c r="W281" i="1"/>
  <c r="U281" i="1" s="1"/>
  <c r="X281" i="1" s="1"/>
  <c r="R281" i="1" s="1"/>
  <c r="S281" i="1" s="1"/>
  <c r="W325" i="1"/>
  <c r="U325" i="1" s="1"/>
  <c r="X325" i="1" s="1"/>
  <c r="R325" i="1" s="1"/>
  <c r="S325" i="1" s="1"/>
  <c r="BF481" i="1"/>
  <c r="BH481" i="1"/>
  <c r="AI501" i="1"/>
  <c r="AB501" i="1"/>
  <c r="AF501" i="1" s="1"/>
  <c r="AH501" i="1"/>
  <c r="AI341" i="1"/>
  <c r="AJ341" i="1" s="1"/>
  <c r="AB341" i="1"/>
  <c r="AF341" i="1" s="1"/>
  <c r="AH341" i="1"/>
  <c r="W341" i="1"/>
  <c r="U341" i="1" s="1"/>
  <c r="X341" i="1" s="1"/>
  <c r="R341" i="1" s="1"/>
  <c r="S341" i="1" s="1"/>
  <c r="AB50" i="1"/>
  <c r="AF50" i="1" s="1"/>
  <c r="AI50" i="1"/>
  <c r="AH50" i="1"/>
  <c r="AB62" i="1"/>
  <c r="AF62" i="1" s="1"/>
  <c r="AI62" i="1"/>
  <c r="AJ62" i="1" s="1"/>
  <c r="AH62" i="1"/>
  <c r="AI200" i="1"/>
  <c r="AB200" i="1"/>
  <c r="AF200" i="1" s="1"/>
  <c r="AH200" i="1"/>
  <c r="AB228" i="1"/>
  <c r="AF228" i="1" s="1"/>
  <c r="AI228" i="1"/>
  <c r="W228" i="1"/>
  <c r="U228" i="1" s="1"/>
  <c r="X228" i="1" s="1"/>
  <c r="R228" i="1" s="1"/>
  <c r="S228" i="1" s="1"/>
  <c r="AH228" i="1"/>
  <c r="AB291" i="1"/>
  <c r="AF291" i="1" s="1"/>
  <c r="AI291" i="1"/>
  <c r="W291" i="1"/>
  <c r="U291" i="1" s="1"/>
  <c r="X291" i="1" s="1"/>
  <c r="R291" i="1" s="1"/>
  <c r="S291" i="1" s="1"/>
  <c r="AH291" i="1"/>
  <c r="AB433" i="1"/>
  <c r="AF433" i="1" s="1"/>
  <c r="AI433" i="1"/>
  <c r="AH433" i="1"/>
  <c r="Z487" i="1"/>
  <c r="AA487" i="1" s="1"/>
  <c r="W199" i="1"/>
  <c r="U199" i="1" s="1"/>
  <c r="X199" i="1" s="1"/>
  <c r="R199" i="1" s="1"/>
  <c r="S199" i="1" s="1"/>
  <c r="AB346" i="1"/>
  <c r="AF346" i="1" s="1"/>
  <c r="AH346" i="1"/>
  <c r="W346" i="1"/>
  <c r="U346" i="1" s="1"/>
  <c r="X346" i="1" s="1"/>
  <c r="R346" i="1" s="1"/>
  <c r="S346" i="1" s="1"/>
  <c r="AI346" i="1"/>
  <c r="AJ346" i="1" s="1"/>
  <c r="W304" i="1"/>
  <c r="U304" i="1" s="1"/>
  <c r="X304" i="1" s="1"/>
  <c r="R304" i="1" s="1"/>
  <c r="S304" i="1" s="1"/>
  <c r="W72" i="1"/>
  <c r="U72" i="1" s="1"/>
  <c r="X72" i="1" s="1"/>
  <c r="R72" i="1" s="1"/>
  <c r="S72" i="1" s="1"/>
  <c r="AI151" i="1"/>
  <c r="AB151" i="1"/>
  <c r="AF151" i="1" s="1"/>
  <c r="AH151" i="1"/>
  <c r="W213" i="1"/>
  <c r="U213" i="1" s="1"/>
  <c r="X213" i="1" s="1"/>
  <c r="R213" i="1" s="1"/>
  <c r="S213" i="1" s="1"/>
  <c r="BH190" i="1"/>
  <c r="BF190" i="1"/>
  <c r="AI244" i="1"/>
  <c r="AJ244" i="1" s="1"/>
  <c r="AB244" i="1"/>
  <c r="AF244" i="1" s="1"/>
  <c r="AH244" i="1"/>
  <c r="AJ276" i="1"/>
  <c r="AB401" i="1"/>
  <c r="AF401" i="1" s="1"/>
  <c r="AI401" i="1"/>
  <c r="AJ401" i="1" s="1"/>
  <c r="AH401" i="1"/>
  <c r="W401" i="1"/>
  <c r="U401" i="1" s="1"/>
  <c r="X401" i="1" s="1"/>
  <c r="R401" i="1" s="1"/>
  <c r="S401" i="1" s="1"/>
  <c r="Z440" i="1"/>
  <c r="AA440" i="1" s="1"/>
  <c r="W477" i="1"/>
  <c r="U477" i="1" s="1"/>
  <c r="X477" i="1" s="1"/>
  <c r="R477" i="1" s="1"/>
  <c r="S477" i="1" s="1"/>
  <c r="W501" i="1"/>
  <c r="U501" i="1" s="1"/>
  <c r="X501" i="1" s="1"/>
  <c r="R501" i="1" s="1"/>
  <c r="S501" i="1" s="1"/>
  <c r="W110" i="1"/>
  <c r="U110" i="1" s="1"/>
  <c r="X110" i="1" s="1"/>
  <c r="R110" i="1" s="1"/>
  <c r="S110" i="1" s="1"/>
  <c r="AB193" i="1"/>
  <c r="AF193" i="1" s="1"/>
  <c r="AI193" i="1"/>
  <c r="AH193" i="1"/>
  <c r="W193" i="1"/>
  <c r="U193" i="1" s="1"/>
  <c r="X193" i="1" s="1"/>
  <c r="R193" i="1" s="1"/>
  <c r="S193" i="1" s="1"/>
  <c r="AB279" i="1"/>
  <c r="AF279" i="1" s="1"/>
  <c r="AI279" i="1"/>
  <c r="AJ279" i="1" s="1"/>
  <c r="AH279" i="1"/>
  <c r="W498" i="1"/>
  <c r="U498" i="1" s="1"/>
  <c r="X498" i="1" s="1"/>
  <c r="R498" i="1" s="1"/>
  <c r="S498" i="1" s="1"/>
  <c r="AI29" i="1"/>
  <c r="AJ29" i="1" s="1"/>
  <c r="AH29" i="1"/>
  <c r="AB29" i="1"/>
  <c r="AF29" i="1" s="1"/>
  <c r="AI194" i="1"/>
  <c r="AJ194" i="1" s="1"/>
  <c r="AB194" i="1"/>
  <c r="AF194" i="1" s="1"/>
  <c r="AH194" i="1"/>
  <c r="Z182" i="1"/>
  <c r="AA182" i="1" s="1"/>
  <c r="AB271" i="1"/>
  <c r="AF271" i="1" s="1"/>
  <c r="AI271" i="1"/>
  <c r="AH271" i="1"/>
  <c r="W330" i="1"/>
  <c r="U330" i="1" s="1"/>
  <c r="X330" i="1" s="1"/>
  <c r="R330" i="1" s="1"/>
  <c r="S330" i="1" s="1"/>
  <c r="AB358" i="1"/>
  <c r="AF358" i="1" s="1"/>
  <c r="AI358" i="1"/>
  <c r="AJ358" i="1" s="1"/>
  <c r="AH358" i="1"/>
  <c r="W441" i="1"/>
  <c r="U441" i="1" s="1"/>
  <c r="X441" i="1" s="1"/>
  <c r="R441" i="1" s="1"/>
  <c r="S441" i="1" s="1"/>
  <c r="AJ469" i="1"/>
  <c r="BF497" i="1"/>
  <c r="BH497" i="1"/>
  <c r="W155" i="1"/>
  <c r="U155" i="1" s="1"/>
  <c r="X155" i="1" s="1"/>
  <c r="R155" i="1" s="1"/>
  <c r="S155" i="1" s="1"/>
  <c r="W25" i="1"/>
  <c r="U25" i="1" s="1"/>
  <c r="X25" i="1" s="1"/>
  <c r="R25" i="1" s="1"/>
  <c r="S25" i="1" s="1"/>
  <c r="W32" i="1"/>
  <c r="U32" i="1" s="1"/>
  <c r="X32" i="1" s="1"/>
  <c r="R32" i="1" s="1"/>
  <c r="S32" i="1" s="1"/>
  <c r="AB74" i="1"/>
  <c r="AF74" i="1" s="1"/>
  <c r="AI74" i="1"/>
  <c r="AH74" i="1"/>
  <c r="W74" i="1"/>
  <c r="U74" i="1" s="1"/>
  <c r="X74" i="1" s="1"/>
  <c r="R74" i="1" s="1"/>
  <c r="S74" i="1" s="1"/>
  <c r="AB81" i="1"/>
  <c r="AF81" i="1" s="1"/>
  <c r="AI81" i="1"/>
  <c r="AH81" i="1"/>
  <c r="W195" i="1"/>
  <c r="U195" i="1" s="1"/>
  <c r="X195" i="1" s="1"/>
  <c r="R195" i="1" s="1"/>
  <c r="S195" i="1" s="1"/>
  <c r="W236" i="1"/>
  <c r="U236" i="1" s="1"/>
  <c r="X236" i="1" s="1"/>
  <c r="R236" i="1" s="1"/>
  <c r="S236" i="1" s="1"/>
  <c r="W241" i="1"/>
  <c r="U241" i="1" s="1"/>
  <c r="X241" i="1" s="1"/>
  <c r="R241" i="1" s="1"/>
  <c r="S241" i="1" s="1"/>
  <c r="AI381" i="1"/>
  <c r="AB381" i="1"/>
  <c r="AF381" i="1" s="1"/>
  <c r="AH381" i="1"/>
  <c r="W430" i="1"/>
  <c r="U430" i="1" s="1"/>
  <c r="X430" i="1" s="1"/>
  <c r="R430" i="1" s="1"/>
  <c r="S430" i="1" s="1"/>
  <c r="AJ394" i="1"/>
  <c r="W454" i="1"/>
  <c r="U454" i="1" s="1"/>
  <c r="X454" i="1" s="1"/>
  <c r="R454" i="1" s="1"/>
  <c r="S454" i="1" s="1"/>
  <c r="W23" i="1"/>
  <c r="U23" i="1" s="1"/>
  <c r="X23" i="1" s="1"/>
  <c r="R23" i="1" s="1"/>
  <c r="S23" i="1" s="1"/>
  <c r="AJ512" i="1"/>
  <c r="AJ26" i="1"/>
  <c r="AJ22" i="1"/>
  <c r="AJ453" i="1"/>
  <c r="AJ43" i="1" l="1"/>
  <c r="AJ485" i="1"/>
  <c r="AJ299" i="1"/>
  <c r="AJ342" i="1"/>
  <c r="AJ86" i="1"/>
  <c r="AJ122" i="1"/>
  <c r="AJ228" i="1"/>
  <c r="AJ101" i="1"/>
  <c r="AJ267" i="1"/>
  <c r="AJ150" i="1"/>
  <c r="AJ494" i="1"/>
  <c r="AJ165" i="1"/>
  <c r="AJ366" i="1"/>
  <c r="AB426" i="1"/>
  <c r="AF426" i="1" s="1"/>
  <c r="AI426" i="1"/>
  <c r="AJ426" i="1" s="1"/>
  <c r="W426" i="1"/>
  <c r="U426" i="1" s="1"/>
  <c r="X426" i="1" s="1"/>
  <c r="R426" i="1" s="1"/>
  <c r="S426" i="1" s="1"/>
  <c r="AH426" i="1"/>
  <c r="AJ37" i="1"/>
  <c r="AJ139" i="1"/>
  <c r="AJ46" i="1"/>
  <c r="AJ174" i="1"/>
  <c r="AJ308" i="1"/>
  <c r="AJ278" i="1"/>
  <c r="AJ207" i="1"/>
  <c r="AH253" i="1"/>
  <c r="AB253" i="1"/>
  <c r="AF253" i="1" s="1"/>
  <c r="AI253" i="1"/>
  <c r="AJ253" i="1" s="1"/>
  <c r="W253" i="1"/>
  <c r="U253" i="1" s="1"/>
  <c r="X253" i="1" s="1"/>
  <c r="R253" i="1" s="1"/>
  <c r="S253" i="1" s="1"/>
  <c r="AJ106" i="1"/>
  <c r="AJ304" i="1"/>
  <c r="AJ216" i="1"/>
  <c r="AJ362" i="1"/>
  <c r="AJ124" i="1"/>
  <c r="AJ76" i="1"/>
  <c r="AJ433" i="1"/>
  <c r="AJ306" i="1"/>
  <c r="AJ215" i="1"/>
  <c r="AJ498" i="1"/>
  <c r="AJ93" i="1"/>
  <c r="AJ41" i="1"/>
  <c r="AJ447" i="1"/>
  <c r="AJ184" i="1"/>
  <c r="AJ384" i="1"/>
  <c r="AJ25" i="1"/>
  <c r="AJ128" i="1"/>
  <c r="AJ137" i="1"/>
  <c r="AJ514" i="1"/>
  <c r="AJ265" i="1"/>
  <c r="AJ260" i="1"/>
  <c r="AJ271" i="1"/>
  <c r="AJ193" i="1"/>
  <c r="AJ50" i="1"/>
  <c r="AJ501" i="1"/>
  <c r="AJ226" i="1"/>
  <c r="AJ82" i="1"/>
  <c r="AJ405" i="1"/>
  <c r="AJ246" i="1"/>
  <c r="AB87" i="1"/>
  <c r="AF87" i="1" s="1"/>
  <c r="AI87" i="1"/>
  <c r="AH87" i="1"/>
  <c r="W87" i="1"/>
  <c r="U87" i="1" s="1"/>
  <c r="X87" i="1" s="1"/>
  <c r="R87" i="1" s="1"/>
  <c r="S87" i="1" s="1"/>
  <c r="AJ153" i="1"/>
  <c r="AJ180" i="1"/>
  <c r="AJ404" i="1"/>
  <c r="AB254" i="1"/>
  <c r="AF254" i="1" s="1"/>
  <c r="AI254" i="1"/>
  <c r="AH254" i="1"/>
  <c r="W254" i="1"/>
  <c r="U254" i="1" s="1"/>
  <c r="X254" i="1" s="1"/>
  <c r="R254" i="1" s="1"/>
  <c r="S254" i="1" s="1"/>
  <c r="AJ177" i="1"/>
  <c r="AI377" i="1"/>
  <c r="AB377" i="1"/>
  <c r="AF377" i="1" s="1"/>
  <c r="AH377" i="1"/>
  <c r="W377" i="1"/>
  <c r="U377" i="1" s="1"/>
  <c r="X377" i="1" s="1"/>
  <c r="R377" i="1" s="1"/>
  <c r="S377" i="1" s="1"/>
  <c r="AJ364" i="1"/>
  <c r="AJ210" i="1"/>
  <c r="AJ240" i="1"/>
  <c r="AJ72" i="1"/>
  <c r="AJ85" i="1"/>
  <c r="AJ44" i="1"/>
  <c r="AJ295" i="1"/>
  <c r="AJ117" i="1"/>
  <c r="AJ402" i="1"/>
  <c r="AJ141" i="1"/>
  <c r="AJ337" i="1"/>
  <c r="AJ231" i="1"/>
  <c r="AJ28" i="1"/>
  <c r="AJ221" i="1"/>
  <c r="AJ183" i="1"/>
  <c r="AB237" i="1"/>
  <c r="AF237" i="1" s="1"/>
  <c r="AI237" i="1"/>
  <c r="AH237" i="1"/>
  <c r="W237" i="1"/>
  <c r="U237" i="1" s="1"/>
  <c r="X237" i="1" s="1"/>
  <c r="R237" i="1" s="1"/>
  <c r="S237" i="1" s="1"/>
  <c r="AJ283" i="1"/>
  <c r="AI324" i="1"/>
  <c r="AB324" i="1"/>
  <c r="AF324" i="1" s="1"/>
  <c r="AH324" i="1"/>
  <c r="W324" i="1"/>
  <c r="U324" i="1" s="1"/>
  <c r="X324" i="1" s="1"/>
  <c r="R324" i="1" s="1"/>
  <c r="S324" i="1" s="1"/>
  <c r="AJ329" i="1"/>
  <c r="AJ195" i="1"/>
  <c r="AJ419" i="1"/>
  <c r="AJ503" i="1"/>
  <c r="AJ290" i="1"/>
  <c r="AJ262" i="1"/>
  <c r="AJ188" i="1"/>
  <c r="AJ52" i="1"/>
  <c r="AJ45" i="1"/>
  <c r="AJ425" i="1"/>
  <c r="AI440" i="1"/>
  <c r="AB440" i="1"/>
  <c r="AF440" i="1" s="1"/>
  <c r="W440" i="1"/>
  <c r="U440" i="1" s="1"/>
  <c r="X440" i="1" s="1"/>
  <c r="R440" i="1" s="1"/>
  <c r="S440" i="1" s="1"/>
  <c r="AH440" i="1"/>
  <c r="AJ428" i="1"/>
  <c r="AJ422" i="1"/>
  <c r="AJ185" i="1"/>
  <c r="AJ421" i="1"/>
  <c r="AJ17" i="1"/>
  <c r="AJ81" i="1"/>
  <c r="AJ36" i="1"/>
  <c r="AJ49" i="1"/>
  <c r="AJ489" i="1"/>
  <c r="AJ480" i="1"/>
  <c r="AJ229" i="1"/>
  <c r="AJ381" i="1"/>
  <c r="AJ39" i="1"/>
  <c r="AJ140" i="1"/>
  <c r="AJ186" i="1"/>
  <c r="AJ333" i="1"/>
  <c r="AB182" i="1"/>
  <c r="AF182" i="1" s="1"/>
  <c r="AI182" i="1"/>
  <c r="AJ182" i="1" s="1"/>
  <c r="AH182" i="1"/>
  <c r="W182" i="1"/>
  <c r="U182" i="1" s="1"/>
  <c r="X182" i="1" s="1"/>
  <c r="R182" i="1" s="1"/>
  <c r="S182" i="1" s="1"/>
  <c r="AJ287" i="1"/>
  <c r="AJ77" i="1"/>
  <c r="AJ454" i="1"/>
  <c r="AJ172" i="1"/>
  <c r="AJ474" i="1"/>
  <c r="AJ125" i="1"/>
  <c r="AI373" i="1"/>
  <c r="AB373" i="1"/>
  <c r="AF373" i="1" s="1"/>
  <c r="AH373" i="1"/>
  <c r="W373" i="1"/>
  <c r="U373" i="1" s="1"/>
  <c r="X373" i="1" s="1"/>
  <c r="R373" i="1" s="1"/>
  <c r="S373" i="1" s="1"/>
  <c r="AJ20" i="1"/>
  <c r="AJ127" i="1"/>
  <c r="AJ158" i="1"/>
  <c r="AJ274" i="1"/>
  <c r="AJ88" i="1"/>
  <c r="AJ292" i="1"/>
  <c r="AJ103" i="1"/>
  <c r="AJ176" i="1"/>
  <c r="AJ297" i="1"/>
  <c r="AJ258" i="1"/>
  <c r="AJ272" i="1"/>
  <c r="AJ249" i="1"/>
  <c r="AJ468" i="1"/>
  <c r="AJ268" i="1"/>
  <c r="AJ71" i="1"/>
  <c r="AJ53" i="1"/>
  <c r="AJ35" i="1"/>
  <c r="AJ398" i="1"/>
  <c r="AJ499" i="1"/>
  <c r="AJ427" i="1"/>
  <c r="AJ155" i="1"/>
  <c r="AJ98" i="1"/>
  <c r="AJ206" i="1"/>
  <c r="AB450" i="1"/>
  <c r="AF450" i="1" s="1"/>
  <c r="AI450" i="1"/>
  <c r="AH450" i="1"/>
  <c r="W450" i="1"/>
  <c r="U450" i="1" s="1"/>
  <c r="X450" i="1" s="1"/>
  <c r="R450" i="1" s="1"/>
  <c r="S450" i="1" s="1"/>
  <c r="AJ472" i="1"/>
  <c r="AJ234" i="1"/>
  <c r="AI245" i="1"/>
  <c r="AH245" i="1"/>
  <c r="AB245" i="1"/>
  <c r="AF245" i="1" s="1"/>
  <c r="W245" i="1"/>
  <c r="U245" i="1" s="1"/>
  <c r="X245" i="1" s="1"/>
  <c r="R245" i="1" s="1"/>
  <c r="S245" i="1" s="1"/>
  <c r="AH293" i="1"/>
  <c r="AI293" i="1"/>
  <c r="AJ293" i="1" s="1"/>
  <c r="AB293" i="1"/>
  <c r="AF293" i="1" s="1"/>
  <c r="W293" i="1"/>
  <c r="U293" i="1" s="1"/>
  <c r="X293" i="1" s="1"/>
  <c r="R293" i="1" s="1"/>
  <c r="S293" i="1" s="1"/>
  <c r="AJ118" i="1"/>
  <c r="AJ374" i="1"/>
  <c r="AJ435" i="1"/>
  <c r="AJ349" i="1"/>
  <c r="AJ436" i="1"/>
  <c r="AJ113" i="1"/>
  <c r="AB497" i="1"/>
  <c r="AF497" i="1" s="1"/>
  <c r="AI497" i="1"/>
  <c r="AH497" i="1"/>
  <c r="W497" i="1"/>
  <c r="U497" i="1" s="1"/>
  <c r="X497" i="1" s="1"/>
  <c r="R497" i="1" s="1"/>
  <c r="S497" i="1" s="1"/>
  <c r="AJ220" i="1"/>
  <c r="AJ66" i="1"/>
  <c r="AI347" i="1"/>
  <c r="AJ347" i="1" s="1"/>
  <c r="AB347" i="1"/>
  <c r="AF347" i="1" s="1"/>
  <c r="AH347" i="1"/>
  <c r="W347" i="1"/>
  <c r="U347" i="1" s="1"/>
  <c r="X347" i="1" s="1"/>
  <c r="R347" i="1" s="1"/>
  <c r="S347" i="1" s="1"/>
  <c r="AB277" i="1"/>
  <c r="AF277" i="1" s="1"/>
  <c r="AH277" i="1"/>
  <c r="AI277" i="1"/>
  <c r="AJ277" i="1" s="1"/>
  <c r="W277" i="1"/>
  <c r="U277" i="1" s="1"/>
  <c r="X277" i="1" s="1"/>
  <c r="R277" i="1" s="1"/>
  <c r="S277" i="1" s="1"/>
  <c r="AJ418" i="1"/>
  <c r="AJ105" i="1"/>
  <c r="AJ166" i="1"/>
  <c r="AJ142" i="1"/>
  <c r="AJ167" i="1"/>
  <c r="AJ386" i="1"/>
  <c r="AB442" i="1"/>
  <c r="AF442" i="1" s="1"/>
  <c r="AI442" i="1"/>
  <c r="W442" i="1"/>
  <c r="U442" i="1" s="1"/>
  <c r="X442" i="1" s="1"/>
  <c r="R442" i="1" s="1"/>
  <c r="S442" i="1" s="1"/>
  <c r="AH442" i="1"/>
  <c r="AJ438" i="1"/>
  <c r="AJ225" i="1"/>
  <c r="AI455" i="1"/>
  <c r="AB455" i="1"/>
  <c r="AF455" i="1" s="1"/>
  <c r="AH455" i="1"/>
  <c r="W455" i="1"/>
  <c r="U455" i="1" s="1"/>
  <c r="X455" i="1" s="1"/>
  <c r="R455" i="1" s="1"/>
  <c r="S455" i="1" s="1"/>
  <c r="AJ119" i="1"/>
  <c r="AJ236" i="1"/>
  <c r="AJ416" i="1"/>
  <c r="AJ391" i="1"/>
  <c r="AJ395" i="1"/>
  <c r="AB190" i="1"/>
  <c r="AF190" i="1" s="1"/>
  <c r="AI190" i="1"/>
  <c r="W190" i="1"/>
  <c r="U190" i="1" s="1"/>
  <c r="X190" i="1" s="1"/>
  <c r="R190" i="1" s="1"/>
  <c r="S190" i="1" s="1"/>
  <c r="AH190" i="1"/>
  <c r="AJ134" i="1"/>
  <c r="AI361" i="1"/>
  <c r="AB361" i="1"/>
  <c r="AF361" i="1" s="1"/>
  <c r="W361" i="1"/>
  <c r="U361" i="1" s="1"/>
  <c r="X361" i="1" s="1"/>
  <c r="R361" i="1" s="1"/>
  <c r="S361" i="1" s="1"/>
  <c r="AH361" i="1"/>
  <c r="AJ63" i="1"/>
  <c r="AI479" i="1"/>
  <c r="AB479" i="1"/>
  <c r="AF479" i="1" s="1"/>
  <c r="AH479" i="1"/>
  <c r="W479" i="1"/>
  <c r="U479" i="1" s="1"/>
  <c r="X479" i="1" s="1"/>
  <c r="R479" i="1" s="1"/>
  <c r="S479" i="1" s="1"/>
  <c r="AJ291" i="1"/>
  <c r="AJ200" i="1"/>
  <c r="AJ466" i="1"/>
  <c r="AJ463" i="1"/>
  <c r="AB409" i="1"/>
  <c r="AF409" i="1" s="1"/>
  <c r="AI409" i="1"/>
  <c r="AH409" i="1"/>
  <c r="W409" i="1"/>
  <c r="U409" i="1" s="1"/>
  <c r="X409" i="1" s="1"/>
  <c r="R409" i="1" s="1"/>
  <c r="S409" i="1" s="1"/>
  <c r="AJ339" i="1"/>
  <c r="AJ400" i="1"/>
  <c r="AJ483" i="1"/>
  <c r="AJ109" i="1"/>
  <c r="AJ492" i="1"/>
  <c r="AB481" i="1"/>
  <c r="AF481" i="1" s="1"/>
  <c r="AI481" i="1"/>
  <c r="AJ481" i="1" s="1"/>
  <c r="AH481" i="1"/>
  <c r="W481" i="1"/>
  <c r="U481" i="1" s="1"/>
  <c r="X481" i="1" s="1"/>
  <c r="R481" i="1" s="1"/>
  <c r="S481" i="1" s="1"/>
  <c r="AJ57" i="1"/>
  <c r="AI369" i="1"/>
  <c r="AB369" i="1"/>
  <c r="AF369" i="1" s="1"/>
  <c r="W369" i="1"/>
  <c r="U369" i="1" s="1"/>
  <c r="X369" i="1" s="1"/>
  <c r="R369" i="1" s="1"/>
  <c r="S369" i="1" s="1"/>
  <c r="AH369" i="1"/>
  <c r="AJ387" i="1"/>
  <c r="AJ30" i="1"/>
  <c r="AJ351" i="1"/>
  <c r="AJ509" i="1"/>
  <c r="AJ444" i="1"/>
  <c r="AJ204" i="1"/>
  <c r="AJ162" i="1"/>
  <c r="AJ68" i="1"/>
  <c r="AJ91" i="1"/>
  <c r="AJ502" i="1"/>
  <c r="AJ131" i="1"/>
  <c r="AJ300" i="1"/>
  <c r="AJ79" i="1"/>
  <c r="AJ370" i="1"/>
  <c r="AJ121" i="1"/>
  <c r="AJ31" i="1"/>
  <c r="AJ160" i="1"/>
  <c r="AJ69" i="1"/>
  <c r="AJ59" i="1"/>
  <c r="AJ323" i="1"/>
  <c r="AJ378" i="1"/>
  <c r="AJ259" i="1"/>
  <c r="AJ27" i="1"/>
  <c r="AJ448" i="1"/>
  <c r="AJ375" i="1"/>
  <c r="AJ67" i="1"/>
  <c r="AJ171" i="1"/>
  <c r="AJ464" i="1"/>
  <c r="AJ284" i="1"/>
  <c r="AJ114" i="1"/>
  <c r="AJ61" i="1"/>
  <c r="AJ238" i="1"/>
  <c r="AJ201" i="1"/>
  <c r="AJ97" i="1"/>
  <c r="AJ325" i="1"/>
  <c r="AJ73" i="1"/>
  <c r="AJ241" i="1"/>
  <c r="AJ410" i="1"/>
  <c r="AJ135" i="1"/>
  <c r="AI459" i="1"/>
  <c r="AJ459" i="1" s="1"/>
  <c r="AB459" i="1"/>
  <c r="AF459" i="1" s="1"/>
  <c r="AH459" i="1"/>
  <c r="W459" i="1"/>
  <c r="U459" i="1" s="1"/>
  <c r="X459" i="1" s="1"/>
  <c r="R459" i="1" s="1"/>
  <c r="S459" i="1" s="1"/>
  <c r="AJ437" i="1"/>
  <c r="AJ359" i="1"/>
  <c r="AI196" i="1"/>
  <c r="AB196" i="1"/>
  <c r="AF196" i="1" s="1"/>
  <c r="AH196" i="1"/>
  <c r="W196" i="1"/>
  <c r="U196" i="1" s="1"/>
  <c r="X196" i="1" s="1"/>
  <c r="R196" i="1" s="1"/>
  <c r="S196" i="1" s="1"/>
  <c r="AJ488" i="1"/>
  <c r="AJ243" i="1"/>
  <c r="AI461" i="1"/>
  <c r="AH461" i="1"/>
  <c r="AB461" i="1"/>
  <c r="AF461" i="1" s="1"/>
  <c r="W461" i="1"/>
  <c r="U461" i="1" s="1"/>
  <c r="X461" i="1" s="1"/>
  <c r="R461" i="1" s="1"/>
  <c r="S461" i="1" s="1"/>
  <c r="AJ350" i="1"/>
  <c r="AJ389" i="1"/>
  <c r="AB209" i="1"/>
  <c r="AF209" i="1" s="1"/>
  <c r="AI209" i="1"/>
  <c r="AH209" i="1"/>
  <c r="W209" i="1"/>
  <c r="U209" i="1" s="1"/>
  <c r="X209" i="1" s="1"/>
  <c r="R209" i="1" s="1"/>
  <c r="S209" i="1" s="1"/>
  <c r="AJ116" i="1"/>
  <c r="AJ372" i="1"/>
  <c r="AJ208" i="1"/>
  <c r="AJ169" i="1"/>
  <c r="AI55" i="1"/>
  <c r="AJ55" i="1" s="1"/>
  <c r="AH55" i="1"/>
  <c r="AB55" i="1"/>
  <c r="AF55" i="1" s="1"/>
  <c r="W55" i="1"/>
  <c r="U55" i="1" s="1"/>
  <c r="X55" i="1" s="1"/>
  <c r="R55" i="1" s="1"/>
  <c r="S55" i="1" s="1"/>
  <c r="AJ250" i="1"/>
  <c r="AJ148" i="1"/>
  <c r="AJ23" i="1"/>
  <c r="AI471" i="1"/>
  <c r="AJ471" i="1" s="1"/>
  <c r="AB471" i="1"/>
  <c r="AF471" i="1" s="1"/>
  <c r="AH471" i="1"/>
  <c r="W471" i="1"/>
  <c r="U471" i="1" s="1"/>
  <c r="X471" i="1" s="1"/>
  <c r="R471" i="1" s="1"/>
  <c r="S471" i="1" s="1"/>
  <c r="AB451" i="1"/>
  <c r="AF451" i="1" s="1"/>
  <c r="AI451" i="1"/>
  <c r="AH451" i="1"/>
  <c r="W451" i="1"/>
  <c r="U451" i="1" s="1"/>
  <c r="X451" i="1" s="1"/>
  <c r="R451" i="1" s="1"/>
  <c r="S451" i="1" s="1"/>
  <c r="AJ493" i="1"/>
  <c r="AJ223" i="1"/>
  <c r="AB449" i="1"/>
  <c r="AF449" i="1" s="1"/>
  <c r="AI449" i="1"/>
  <c r="AH449" i="1"/>
  <c r="W449" i="1"/>
  <c r="U449" i="1" s="1"/>
  <c r="X449" i="1" s="1"/>
  <c r="R449" i="1" s="1"/>
  <c r="S449" i="1" s="1"/>
  <c r="AJ74" i="1"/>
  <c r="AI365" i="1"/>
  <c r="AJ365" i="1" s="1"/>
  <c r="AB365" i="1"/>
  <c r="AF365" i="1" s="1"/>
  <c r="AH365" i="1"/>
  <c r="W365" i="1"/>
  <c r="U365" i="1" s="1"/>
  <c r="X365" i="1" s="1"/>
  <c r="R365" i="1" s="1"/>
  <c r="S365" i="1" s="1"/>
  <c r="AJ143" i="1"/>
  <c r="AJ411" i="1"/>
  <c r="AJ51" i="1"/>
  <c r="AJ511" i="1"/>
  <c r="AJ151" i="1"/>
  <c r="AB487" i="1"/>
  <c r="AF487" i="1" s="1"/>
  <c r="AI487" i="1"/>
  <c r="AH487" i="1"/>
  <c r="W487" i="1"/>
  <c r="U487" i="1" s="1"/>
  <c r="X487" i="1" s="1"/>
  <c r="R487" i="1" s="1"/>
  <c r="S487" i="1" s="1"/>
  <c r="AJ159" i="1"/>
  <c r="AI475" i="1"/>
  <c r="AB475" i="1"/>
  <c r="AF475" i="1" s="1"/>
  <c r="AH475" i="1"/>
  <c r="W475" i="1"/>
  <c r="U475" i="1" s="1"/>
  <c r="X475" i="1" s="1"/>
  <c r="R475" i="1" s="1"/>
  <c r="S475" i="1" s="1"/>
  <c r="AJ318" i="1"/>
  <c r="AJ407" i="1"/>
  <c r="AJ48" i="1"/>
  <c r="AB296" i="1"/>
  <c r="AF296" i="1" s="1"/>
  <c r="AI296" i="1"/>
  <c r="AH296" i="1"/>
  <c r="W296" i="1"/>
  <c r="U296" i="1" s="1"/>
  <c r="X296" i="1" s="1"/>
  <c r="R296" i="1" s="1"/>
  <c r="S296" i="1" s="1"/>
  <c r="AJ382" i="1"/>
  <c r="AI465" i="1"/>
  <c r="AB465" i="1"/>
  <c r="AF465" i="1" s="1"/>
  <c r="AH465" i="1"/>
  <c r="W465" i="1"/>
  <c r="U465" i="1" s="1"/>
  <c r="X465" i="1" s="1"/>
  <c r="R465" i="1" s="1"/>
  <c r="S465" i="1" s="1"/>
  <c r="AJ192" i="1"/>
  <c r="AB315" i="1"/>
  <c r="AF315" i="1" s="1"/>
  <c r="AI315" i="1"/>
  <c r="AH315" i="1"/>
  <c r="W315" i="1"/>
  <c r="U315" i="1" s="1"/>
  <c r="X315" i="1" s="1"/>
  <c r="R315" i="1" s="1"/>
  <c r="S315" i="1" s="1"/>
  <c r="AJ164" i="1"/>
  <c r="AJ340" i="1"/>
  <c r="AJ261" i="1"/>
  <c r="AJ412" i="1"/>
  <c r="AJ233" i="1"/>
  <c r="AJ309" i="1"/>
  <c r="AJ83" i="1"/>
  <c r="AJ441" i="1"/>
  <c r="AJ286" i="1"/>
  <c r="AJ19" i="1"/>
  <c r="AJ289" i="1"/>
  <c r="AJ479" i="1" l="1"/>
  <c r="AJ324" i="1"/>
  <c r="AJ451" i="1"/>
  <c r="AJ190" i="1"/>
  <c r="AJ440" i="1"/>
  <c r="AJ442" i="1"/>
  <c r="AJ296" i="1"/>
  <c r="AJ369" i="1"/>
  <c r="AJ455" i="1"/>
  <c r="AJ245" i="1"/>
  <c r="AJ87" i="1"/>
  <c r="AJ315" i="1"/>
  <c r="AJ409" i="1"/>
  <c r="AJ450" i="1"/>
  <c r="AJ196" i="1"/>
  <c r="AJ449" i="1"/>
  <c r="AJ461" i="1"/>
  <c r="AJ209" i="1"/>
  <c r="AJ497" i="1"/>
  <c r="AJ373" i="1"/>
  <c r="AJ237" i="1"/>
  <c r="AJ254" i="1"/>
  <c r="AJ377" i="1"/>
  <c r="AJ475" i="1"/>
  <c r="AJ465" i="1"/>
  <c r="AJ487" i="1"/>
  <c r="AJ361" i="1"/>
</calcChain>
</file>

<file path=xl/sharedStrings.xml><?xml version="1.0" encoding="utf-8"?>
<sst xmlns="http://schemas.openxmlformats.org/spreadsheetml/2006/main" count="7414" uniqueCount="1238">
  <si>
    <t>File opened</t>
  </si>
  <si>
    <t>2020-02-14 14:51:30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</si>
  <si>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</si>
  <si>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</si>
  <si>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</si>
  <si>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</si>
  <si>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</si>
  <si>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</si>
  <si>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</si>
  <si>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</si>
  <si>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</si>
  <si>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</si>
  <si>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</si>
  <si>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{"h2obspan1": "1.00315", "co2aspan2a": "0.295951", "h2oaspanconc2": "0", "h2oaspan1": "1.00539", "oxygen": "21", "co2azero": "0.926417", "h2oaspanconc1": "12.18", "co2aspanconc1": "2488", "co2aspan2": "-0.0336155", "h2obspan2b": "0.0727663", "co2aspan2b": "0.293384", "h2obspanconc2": "0", "ssb_ref": "36084.5", "co2bspanconc1": "2488", "flowazero": "0.30544", "h2obspanconc1": "12.18", "co2bzero": "0.928899", "h2oaspan2": "0", "flowmeterzero": "0.998881", "co2bspanconc2": "301.4", "co2bspan2": "-0.0333406", "chamberpressurezero": "2.65346", "co2bspan2b": "0.294103", "co2aspanconc2": "301.4", "co2aspan1": "1.00127", "ssa_ref": "34010.6", "co2bspan2a": "0.296716", "h2obzero": "1.05718", "tazero": "-0.144751", "flowbzero": "0.30558", "co2bspan1": "1.00109", "tbzero": "-0.0746956", "h2oazero": "1.04577", "h2oaspan2b": "0.0723615", "h2obspan2": "0", "h2obspan2a": "0.0725379", "h2oaspan2a": "0.0719734"}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</si>
  <si>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</si>
  <si>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</si>
  <si>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</si>
  <si>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</si>
  <si>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</si>
  <si>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</si>
  <si>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</si>
  <si>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</si>
  <si>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</si>
  <si>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14:51:30</t>
  </si>
  <si>
    <t>Stability Definition:	Tleaf (Meas): Per=20	CO2_r (Meas): Per=20	A (GasEx): Per=20	Qin (LeafQ):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</si>
  <si>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</si>
  <si>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</si>
  <si>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</si>
  <si>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</si>
  <si>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</si>
  <si>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</si>
  <si>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</si>
  <si>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</si>
  <si>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</si>
  <si>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</si>
  <si>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</si>
  <si>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</si>
  <si>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</si>
  <si>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</si>
  <si>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</si>
  <si>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</si>
  <si>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</si>
  <si>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</si>
  <si>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</si>
  <si>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</si>
  <si>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</si>
  <si>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</si>
  <si>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</si>
  <si>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</si>
  <si>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</si>
  <si>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</si>
  <si>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</si>
  <si>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</si>
  <si>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</si>
  <si>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</si>
  <si>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</si>
  <si>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</si>
  <si>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</si>
  <si>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</si>
  <si>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</si>
  <si>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</si>
  <si>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</si>
  <si>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</si>
  <si>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</si>
  <si>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</si>
  <si>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</si>
  <si>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</si>
  <si>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</si>
  <si>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2.8147 79.8671 390.363 638.251 869.496 1083.53 1276.66 1362.94</t>
  </si>
  <si>
    <t>Fs_true</t>
  </si>
  <si>
    <t>-0.192608 99.4012 401.924 601.131 800.297 1000.58 1200.7 1401.24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</si>
  <si>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</si>
  <si>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</si>
  <si>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</si>
  <si>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</si>
  <si>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</si>
  <si>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</si>
  <si>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</si>
  <si>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</si>
  <si>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</si>
  <si>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</si>
  <si>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</si>
  <si>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</si>
  <si>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</si>
  <si>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</si>
  <si>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</si>
  <si>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</si>
  <si>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</si>
  <si>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</si>
  <si>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</si>
  <si>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</si>
  <si>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</si>
  <si>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</si>
  <si>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</si>
  <si>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</si>
  <si>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</si>
  <si>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</si>
  <si>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</si>
  <si>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</si>
  <si>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</si>
  <si>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</si>
  <si>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</si>
  <si>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</si>
  <si>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</si>
  <si>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</si>
  <si>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</si>
  <si>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</si>
  <si>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</si>
  <si>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</si>
  <si>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</si>
  <si>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</si>
  <si>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</si>
  <si>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</si>
  <si>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</si>
  <si>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</si>
  <si>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</si>
  <si>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</si>
  <si>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</si>
  <si>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</si>
  <si>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</si>
  <si>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</si>
  <si>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</si>
  <si>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</si>
  <si>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</si>
  <si>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</si>
  <si>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</si>
  <si>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</si>
  <si>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</si>
  <si>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</si>
  <si>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</si>
  <si>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</si>
  <si>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</si>
  <si>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</si>
  <si>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</si>
  <si>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</si>
  <si>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</si>
  <si>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</si>
  <si>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</si>
  <si>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</si>
  <si>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</si>
  <si>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</si>
  <si>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</si>
  <si>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</si>
  <si>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</si>
  <si>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</si>
  <si>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</si>
  <si>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</si>
  <si>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</si>
  <si>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</si>
  <si>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</si>
  <si>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</si>
  <si>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</si>
  <si>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</si>
  <si>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</si>
  <si>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</si>
  <si>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</si>
  <si>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</si>
  <si>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</si>
  <si>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</si>
  <si>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</si>
  <si>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</si>
  <si>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</si>
  <si>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</si>
  <si>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</si>
  <si>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</si>
  <si>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</si>
  <si>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</si>
  <si>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</si>
  <si>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</si>
  <si>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</si>
  <si>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</si>
  <si>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</si>
  <si>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</si>
  <si>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</si>
  <si>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</si>
  <si>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</si>
  <si>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</si>
  <si>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</si>
  <si>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</si>
  <si>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</si>
  <si>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</si>
  <si>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</si>
  <si>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</si>
  <si>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</si>
  <si>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</si>
  <si>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</si>
  <si>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</si>
  <si>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</si>
  <si>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</si>
  <si>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</si>
  <si>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</si>
  <si>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</si>
  <si>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</si>
  <si>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</si>
  <si>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</si>
  <si>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</si>
  <si>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</si>
  <si>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</si>
  <si>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</si>
  <si>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</si>
  <si>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</si>
  <si>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</si>
  <si>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</si>
  <si>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</si>
  <si>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</si>
  <si>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</si>
  <si>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</si>
  <si>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</si>
  <si>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</si>
  <si>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</si>
  <si>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</si>
  <si>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</si>
  <si>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</si>
  <si>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</si>
  <si>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</si>
  <si>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</si>
  <si>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</si>
  <si>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</si>
  <si>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</si>
  <si>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</si>
  <si>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</si>
  <si>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</si>
  <si>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</si>
  <si>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</si>
  <si>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</si>
  <si>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</si>
  <si>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</si>
  <si>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</si>
  <si>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</si>
  <si>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</si>
  <si>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20200214 14:53:18</t>
  </si>
  <si>
    <t>14:53:18</t>
  </si>
  <si>
    <t>Lindsey</t>
  </si>
  <si>
    <t>20200214</t>
  </si>
  <si>
    <t>ja</t>
  </si>
  <si>
    <t>UNKNOW</t>
  </si>
  <si>
    <t>BNL17590</t>
  </si>
  <si>
    <t>Mature</t>
  </si>
  <si>
    <t>I3</t>
  </si>
  <si>
    <t>Sun</t>
  </si>
  <si>
    <t>-</t>
  </si>
  <si>
    <t>0: Broadleaf</t>
  </si>
  <si>
    <t>20200214 14:53:23</t>
  </si>
  <si>
    <t>14:53:23</t>
  </si>
  <si>
    <t>20200214 14:53:28</t>
  </si>
  <si>
    <t>14:53:28</t>
  </si>
  <si>
    <t>20200214 14:53:33</t>
  </si>
  <si>
    <t>14:53:33</t>
  </si>
  <si>
    <t>20200214 14:53:38</t>
  </si>
  <si>
    <t>14:53:38</t>
  </si>
  <si>
    <t>20200214 14:53:43</t>
  </si>
  <si>
    <t>14:53:43</t>
  </si>
  <si>
    <t>20200214 14:53:48</t>
  </si>
  <si>
    <t>14:53:48</t>
  </si>
  <si>
    <t>20200214 14:53:53</t>
  </si>
  <si>
    <t>14:53:53</t>
  </si>
  <si>
    <t>20200214 14:53:58</t>
  </si>
  <si>
    <t>14:53:58</t>
  </si>
  <si>
    <t>20200214 14:54:03</t>
  </si>
  <si>
    <t>14:54:03</t>
  </si>
  <si>
    <t>20200214 14:54:08</t>
  </si>
  <si>
    <t>14:54:08</t>
  </si>
  <si>
    <t>20200214 14:54:13</t>
  </si>
  <si>
    <t>14:54:13</t>
  </si>
  <si>
    <t>20200214 14:54:18</t>
  </si>
  <si>
    <t>14:54:18</t>
  </si>
  <si>
    <t>20200214 14:54:23</t>
  </si>
  <si>
    <t>14:54:23</t>
  </si>
  <si>
    <t>20200214 14:54:28</t>
  </si>
  <si>
    <t>14:54:28</t>
  </si>
  <si>
    <t>20200214 14:54:33</t>
  </si>
  <si>
    <t>14:54:33</t>
  </si>
  <si>
    <t>20200214 14:54:38</t>
  </si>
  <si>
    <t>14:54:38</t>
  </si>
  <si>
    <t>20200214 14:54:43</t>
  </si>
  <si>
    <t>14:54:43</t>
  </si>
  <si>
    <t>20200214 14:54:48</t>
  </si>
  <si>
    <t>14:54:48</t>
  </si>
  <si>
    <t>20200214 14:54:53</t>
  </si>
  <si>
    <t>14:54:53</t>
  </si>
  <si>
    <t>20200214 14:54:58</t>
  </si>
  <si>
    <t>14:54:58</t>
  </si>
  <si>
    <t>20200214 14:55:03</t>
  </si>
  <si>
    <t>14:55:03</t>
  </si>
  <si>
    <t>20200214 14:55:08</t>
  </si>
  <si>
    <t>14:55:08</t>
  </si>
  <si>
    <t>20200214 14:55:13</t>
  </si>
  <si>
    <t>14:55:13</t>
  </si>
  <si>
    <t>20200214 14:55:18</t>
  </si>
  <si>
    <t>14:55:18</t>
  </si>
  <si>
    <t>20200214 14:55:23</t>
  </si>
  <si>
    <t>14:55:23</t>
  </si>
  <si>
    <t>20200214 14:55:28</t>
  </si>
  <si>
    <t>14:55:28</t>
  </si>
  <si>
    <t>20200214 14:55:33</t>
  </si>
  <si>
    <t>14:55:33</t>
  </si>
  <si>
    <t>20200214 14:55:38</t>
  </si>
  <si>
    <t>14:55:38</t>
  </si>
  <si>
    <t>20200214 14:55:43</t>
  </si>
  <si>
    <t>14:55:43</t>
  </si>
  <si>
    <t>20200214 14:55:48</t>
  </si>
  <si>
    <t>14:55:48</t>
  </si>
  <si>
    <t>20200214 14:55:53</t>
  </si>
  <si>
    <t>14:55:53</t>
  </si>
  <si>
    <t>20200214 14:55:58</t>
  </si>
  <si>
    <t>14:55:58</t>
  </si>
  <si>
    <t>20200214 14:56:03</t>
  </si>
  <si>
    <t>14:56:03</t>
  </si>
  <si>
    <t>20200214 14:56:08</t>
  </si>
  <si>
    <t>14:56:08</t>
  </si>
  <si>
    <t>20200214 14:56:13</t>
  </si>
  <si>
    <t>14:56:13</t>
  </si>
  <si>
    <t>20200214 14:56:18</t>
  </si>
  <si>
    <t>14:56:18</t>
  </si>
  <si>
    <t>20200214 14:56:23</t>
  </si>
  <si>
    <t>14:56:23</t>
  </si>
  <si>
    <t>20200214 14:56:28</t>
  </si>
  <si>
    <t>14:56:28</t>
  </si>
  <si>
    <t>20200214 14:56:33</t>
  </si>
  <si>
    <t>14:56:33</t>
  </si>
  <si>
    <t>20200214 14:56:38</t>
  </si>
  <si>
    <t>14:56:38</t>
  </si>
  <si>
    <t>20200214 14:56:43</t>
  </si>
  <si>
    <t>14:56:43</t>
  </si>
  <si>
    <t>20200214 14:56:48</t>
  </si>
  <si>
    <t>14:56:48</t>
  </si>
  <si>
    <t>20200214 14:56:53</t>
  </si>
  <si>
    <t>14:56:53</t>
  </si>
  <si>
    <t>20200214 14:56:58</t>
  </si>
  <si>
    <t>14:56:58</t>
  </si>
  <si>
    <t>20200214 14:57:03</t>
  </si>
  <si>
    <t>14:57:03</t>
  </si>
  <si>
    <t>20200214 14:57:08</t>
  </si>
  <si>
    <t>14:57:08</t>
  </si>
  <si>
    <t>20200214 14:57:13</t>
  </si>
  <si>
    <t>14:57:13</t>
  </si>
  <si>
    <t>20200214 14:57:18</t>
  </si>
  <si>
    <t>14:57:18</t>
  </si>
  <si>
    <t>20200214 14:57:23</t>
  </si>
  <si>
    <t>14:57:23</t>
  </si>
  <si>
    <t>20200214 14:57:28</t>
  </si>
  <si>
    <t>14:57:28</t>
  </si>
  <si>
    <t>20200214 14:57:33</t>
  </si>
  <si>
    <t>14:57:33</t>
  </si>
  <si>
    <t>20200214 14:57:38</t>
  </si>
  <si>
    <t>14:57:38</t>
  </si>
  <si>
    <t>20200214 14:57:43</t>
  </si>
  <si>
    <t>14:57:43</t>
  </si>
  <si>
    <t>20200214 14:57:48</t>
  </si>
  <si>
    <t>14:57:48</t>
  </si>
  <si>
    <t>20200214 14:57:53</t>
  </si>
  <si>
    <t>14:57:53</t>
  </si>
  <si>
    <t>20200214 14:57:58</t>
  </si>
  <si>
    <t>14:57:58</t>
  </si>
  <si>
    <t>20200214 14:58:03</t>
  </si>
  <si>
    <t>14:58:03</t>
  </si>
  <si>
    <t>20200214 14:58:08</t>
  </si>
  <si>
    <t>14:58:08</t>
  </si>
  <si>
    <t>20200214 14:58:13</t>
  </si>
  <si>
    <t>14:58:13</t>
  </si>
  <si>
    <t>20200214 14:58:18</t>
  </si>
  <si>
    <t>14:58:18</t>
  </si>
  <si>
    <t>20200214 14:58:23</t>
  </si>
  <si>
    <t>14:58:23</t>
  </si>
  <si>
    <t>20200214 14:58:28</t>
  </si>
  <si>
    <t>14:58:28</t>
  </si>
  <si>
    <t>20200214 14:58:33</t>
  </si>
  <si>
    <t>14:58:33</t>
  </si>
  <si>
    <t>20200214 14:58:38</t>
  </si>
  <si>
    <t>14:58:38</t>
  </si>
  <si>
    <t>20200214 14:58:43</t>
  </si>
  <si>
    <t>14:58:43</t>
  </si>
  <si>
    <t>20200214 14:58:48</t>
  </si>
  <si>
    <t>14:58:48</t>
  </si>
  <si>
    <t>20200214 14:58:53</t>
  </si>
  <si>
    <t>14:58:53</t>
  </si>
  <si>
    <t>20200214 14:58:58</t>
  </si>
  <si>
    <t>14:58:58</t>
  </si>
  <si>
    <t>20200214 14:59:03</t>
  </si>
  <si>
    <t>14:59:03</t>
  </si>
  <si>
    <t>20200214 14:59:08</t>
  </si>
  <si>
    <t>14:59:08</t>
  </si>
  <si>
    <t>20200214 14:59:13</t>
  </si>
  <si>
    <t>14:59:13</t>
  </si>
  <si>
    <t>20200214 14:59:18</t>
  </si>
  <si>
    <t>14:59:18</t>
  </si>
  <si>
    <t>20200214 14:59:23</t>
  </si>
  <si>
    <t>14:59:23</t>
  </si>
  <si>
    <t>20200214 14:59:28</t>
  </si>
  <si>
    <t>14:59:28</t>
  </si>
  <si>
    <t>20200214 14:59:33</t>
  </si>
  <si>
    <t>14:59:33</t>
  </si>
  <si>
    <t>20200214 14:59:38</t>
  </si>
  <si>
    <t>14:59:38</t>
  </si>
  <si>
    <t>20200214 14:59:43</t>
  </si>
  <si>
    <t>14:59:43</t>
  </si>
  <si>
    <t>20200214 14:59:48</t>
  </si>
  <si>
    <t>14:59:48</t>
  </si>
  <si>
    <t>20200214 14:59:53</t>
  </si>
  <si>
    <t>14:59:53</t>
  </si>
  <si>
    <t>20200214 14:59:58</t>
  </si>
  <si>
    <t>14:59:58</t>
  </si>
  <si>
    <t>20200214 15:00:03</t>
  </si>
  <si>
    <t>15:00:03</t>
  </si>
  <si>
    <t>20200214 15:00:08</t>
  </si>
  <si>
    <t>15:00:08</t>
  </si>
  <si>
    <t>20200214 15:00:13</t>
  </si>
  <si>
    <t>15:00:13</t>
  </si>
  <si>
    <t>20200214 15:00:18</t>
  </si>
  <si>
    <t>15:00:18</t>
  </si>
  <si>
    <t>20200214 15:00:23</t>
  </si>
  <si>
    <t>15:00:23</t>
  </si>
  <si>
    <t>20200214 15:00:28</t>
  </si>
  <si>
    <t>15:00:28</t>
  </si>
  <si>
    <t>20200214 15:00:33</t>
  </si>
  <si>
    <t>15:00:33</t>
  </si>
  <si>
    <t>20200214 15:00:38</t>
  </si>
  <si>
    <t>15:00:38</t>
  </si>
  <si>
    <t>20200214 15:00:43</t>
  </si>
  <si>
    <t>15:00:43</t>
  </si>
  <si>
    <t>20200214 15:00:48</t>
  </si>
  <si>
    <t>15:00:48</t>
  </si>
  <si>
    <t>20200214 15:00:53</t>
  </si>
  <si>
    <t>15:00:53</t>
  </si>
  <si>
    <t>20200214 15:00:58</t>
  </si>
  <si>
    <t>15:00:58</t>
  </si>
  <si>
    <t>20200214 15:01:03</t>
  </si>
  <si>
    <t>15:01:03</t>
  </si>
  <si>
    <t>20200214 15:01:08</t>
  </si>
  <si>
    <t>15:01:08</t>
  </si>
  <si>
    <t>20200214 15:01:13</t>
  </si>
  <si>
    <t>15:01:13</t>
  </si>
  <si>
    <t>20200214 15:01:18</t>
  </si>
  <si>
    <t>15:01:18</t>
  </si>
  <si>
    <t>20200214 15:01:23</t>
  </si>
  <si>
    <t>15:01:23</t>
  </si>
  <si>
    <t>20200214 15:01:28</t>
  </si>
  <si>
    <t>15:01:28</t>
  </si>
  <si>
    <t>20200214 15:01:33</t>
  </si>
  <si>
    <t>15:01:33</t>
  </si>
  <si>
    <t>20200214 15:01:38</t>
  </si>
  <si>
    <t>15:01:38</t>
  </si>
  <si>
    <t>20200214 15:01:43</t>
  </si>
  <si>
    <t>15:01:43</t>
  </si>
  <si>
    <t>20200214 15:01:48</t>
  </si>
  <si>
    <t>15:01:48</t>
  </si>
  <si>
    <t>20200214 15:01:53</t>
  </si>
  <si>
    <t>15:01:53</t>
  </si>
  <si>
    <t>20200214 15:01:58</t>
  </si>
  <si>
    <t>15:01:58</t>
  </si>
  <si>
    <t>20200214 15:02:03</t>
  </si>
  <si>
    <t>15:02:03</t>
  </si>
  <si>
    <t>20200214 15:02:08</t>
  </si>
  <si>
    <t>15:02:08</t>
  </si>
  <si>
    <t>20200214 15:02:13</t>
  </si>
  <si>
    <t>15:02:13</t>
  </si>
  <si>
    <t>20200214 15:02:18</t>
  </si>
  <si>
    <t>15:02:18</t>
  </si>
  <si>
    <t>20200214 15:02:23</t>
  </si>
  <si>
    <t>15:02:23</t>
  </si>
  <si>
    <t>20200214 15:02:28</t>
  </si>
  <si>
    <t>15:02:28</t>
  </si>
  <si>
    <t>20200214 15:02:33</t>
  </si>
  <si>
    <t>15:02:33</t>
  </si>
  <si>
    <t>20200214 15:02:38</t>
  </si>
  <si>
    <t>15:02:38</t>
  </si>
  <si>
    <t>20200214 15:02:43</t>
  </si>
  <si>
    <t>15:02:43</t>
  </si>
  <si>
    <t>20200214 15:02:48</t>
  </si>
  <si>
    <t>15:02:48</t>
  </si>
  <si>
    <t>20200214 15:02:53</t>
  </si>
  <si>
    <t>15:02:53</t>
  </si>
  <si>
    <t>20200214 15:02:58</t>
  </si>
  <si>
    <t>15:02:58</t>
  </si>
  <si>
    <t>20200214 15:03:03</t>
  </si>
  <si>
    <t>15:03:03</t>
  </si>
  <si>
    <t>20200214 15:03:08</t>
  </si>
  <si>
    <t>15:03:08</t>
  </si>
  <si>
    <t>20200214 15:03:13</t>
  </si>
  <si>
    <t>15:03:13</t>
  </si>
  <si>
    <t>20200214 15:03:18</t>
  </si>
  <si>
    <t>15:03:18</t>
  </si>
  <si>
    <t>20200214 15:03:23</t>
  </si>
  <si>
    <t>15:03:23</t>
  </si>
  <si>
    <t>20200214 15:03:28</t>
  </si>
  <si>
    <t>15:03:28</t>
  </si>
  <si>
    <t>20200214 15:03:33</t>
  </si>
  <si>
    <t>15:03:33</t>
  </si>
  <si>
    <t>20200214 15:03:38</t>
  </si>
  <si>
    <t>15:03:38</t>
  </si>
  <si>
    <t>20200214 15:03:43</t>
  </si>
  <si>
    <t>15:03:43</t>
  </si>
  <si>
    <t>20200214 15:03:48</t>
  </si>
  <si>
    <t>15:03:48</t>
  </si>
  <si>
    <t>20200214 15:03:53</t>
  </si>
  <si>
    <t>15:03:53</t>
  </si>
  <si>
    <t>20200214 15:03:58</t>
  </si>
  <si>
    <t>15:03:58</t>
  </si>
  <si>
    <t>20200214 15:04:03</t>
  </si>
  <si>
    <t>15:04:03</t>
  </si>
  <si>
    <t>20200214 15:04:08</t>
  </si>
  <si>
    <t>15:04:08</t>
  </si>
  <si>
    <t>20200214 15:04:13</t>
  </si>
  <si>
    <t>15:04:13</t>
  </si>
  <si>
    <t>20200214 15:04:18</t>
  </si>
  <si>
    <t>15:04:18</t>
  </si>
  <si>
    <t>20200214 15:04:23</t>
  </si>
  <si>
    <t>15:04:23</t>
  </si>
  <si>
    <t>20200214 15:04:28</t>
  </si>
  <si>
    <t>15:04:28</t>
  </si>
  <si>
    <t>20200214 15:04:33</t>
  </si>
  <si>
    <t>15:04:33</t>
  </si>
  <si>
    <t>20200214 15:04:38</t>
  </si>
  <si>
    <t>15:04:38</t>
  </si>
  <si>
    <t>20200214 15:04:43</t>
  </si>
  <si>
    <t>15:04:43</t>
  </si>
  <si>
    <t>20200214 15:04:48</t>
  </si>
  <si>
    <t>15:04:48</t>
  </si>
  <si>
    <t>20200214 15:04:53</t>
  </si>
  <si>
    <t>15:04:53</t>
  </si>
  <si>
    <t>20200214 15:04:58</t>
  </si>
  <si>
    <t>15:04:58</t>
  </si>
  <si>
    <t>20200214 15:05:03</t>
  </si>
  <si>
    <t>15:05:03</t>
  </si>
  <si>
    <t>20200214 15:05:08</t>
  </si>
  <si>
    <t>15:05:08</t>
  </si>
  <si>
    <t>20200214 15:05:13</t>
  </si>
  <si>
    <t>15:05:13</t>
  </si>
  <si>
    <t>20200214 15:05:18</t>
  </si>
  <si>
    <t>15:05:18</t>
  </si>
  <si>
    <t>20200214 15:05:23</t>
  </si>
  <si>
    <t>15:05:23</t>
  </si>
  <si>
    <t>20200214 15:05:28</t>
  </si>
  <si>
    <t>15:05:28</t>
  </si>
  <si>
    <t>20200214 15:05:33</t>
  </si>
  <si>
    <t>15:05:33</t>
  </si>
  <si>
    <t>20200214 15:05:38</t>
  </si>
  <si>
    <t>15:05:38</t>
  </si>
  <si>
    <t>20200214 15:05:43</t>
  </si>
  <si>
    <t>15:05:43</t>
  </si>
  <si>
    <t>20200214 15:05:48</t>
  </si>
  <si>
    <t>15:05:48</t>
  </si>
  <si>
    <t>20200214 15:05:53</t>
  </si>
  <si>
    <t>15:05:53</t>
  </si>
  <si>
    <t>20200214 15:05:58</t>
  </si>
  <si>
    <t>15:05:58</t>
  </si>
  <si>
    <t>20200214 15:06:03</t>
  </si>
  <si>
    <t>15:06:03</t>
  </si>
  <si>
    <t>20200214 15:06:08</t>
  </si>
  <si>
    <t>15:06:08</t>
  </si>
  <si>
    <t>20200214 15:06:13</t>
  </si>
  <si>
    <t>15:06:13</t>
  </si>
  <si>
    <t>20200214 15:06:18</t>
  </si>
  <si>
    <t>15:06:18</t>
  </si>
  <si>
    <t>20200214 15:06:23</t>
  </si>
  <si>
    <t>15:06:23</t>
  </si>
  <si>
    <t>20200214 15:06:28</t>
  </si>
  <si>
    <t>15:06:28</t>
  </si>
  <si>
    <t>20200214 15:06:33</t>
  </si>
  <si>
    <t>15:06:33</t>
  </si>
  <si>
    <t>20200214 15:06:38</t>
  </si>
  <si>
    <t>15:06:38</t>
  </si>
  <si>
    <t>20200214 15:06:43</t>
  </si>
  <si>
    <t>15:06:43</t>
  </si>
  <si>
    <t>20200214 15:06:48</t>
  </si>
  <si>
    <t>15:06:48</t>
  </si>
  <si>
    <t>20200214 15:06:53</t>
  </si>
  <si>
    <t>15:06:53</t>
  </si>
  <si>
    <t>20200214 15:06:58</t>
  </si>
  <si>
    <t>15:06:58</t>
  </si>
  <si>
    <t>20200214 15:07:03</t>
  </si>
  <si>
    <t>15:07:03</t>
  </si>
  <si>
    <t>20200214 15:07:08</t>
  </si>
  <si>
    <t>15:07:08</t>
  </si>
  <si>
    <t>20200214 15:07:13</t>
  </si>
  <si>
    <t>15:07:13</t>
  </si>
  <si>
    <t>20200214 15:07:18</t>
  </si>
  <si>
    <t>15:07:18</t>
  </si>
  <si>
    <t>20200214 15:07:23</t>
  </si>
  <si>
    <t>15:07:23</t>
  </si>
  <si>
    <t>20200214 15:07:28</t>
  </si>
  <si>
    <t>15:07:28</t>
  </si>
  <si>
    <t>20200214 15:07:33</t>
  </si>
  <si>
    <t>15:07:33</t>
  </si>
  <si>
    <t>20200214 15:07:38</t>
  </si>
  <si>
    <t>15:07:38</t>
  </si>
  <si>
    <t>20200214 15:07:43</t>
  </si>
  <si>
    <t>15:07:43</t>
  </si>
  <si>
    <t>20200214 15:07:48</t>
  </si>
  <si>
    <t>15:07:48</t>
  </si>
  <si>
    <t>20200214 15:07:53</t>
  </si>
  <si>
    <t>15:07:53</t>
  </si>
  <si>
    <t>20200214 15:07:58</t>
  </si>
  <si>
    <t>15:07:58</t>
  </si>
  <si>
    <t>20200214 15:08:03</t>
  </si>
  <si>
    <t>15:08:03</t>
  </si>
  <si>
    <t>20200214 15:08:08</t>
  </si>
  <si>
    <t>15:08:08</t>
  </si>
  <si>
    <t>20200214 15:08:13</t>
  </si>
  <si>
    <t>15:08:13</t>
  </si>
  <si>
    <t>20200214 15:08:18</t>
  </si>
  <si>
    <t>15:08:18</t>
  </si>
  <si>
    <t>20200214 15:08:23</t>
  </si>
  <si>
    <t>15:08:23</t>
  </si>
  <si>
    <t>20200214 15:08:28</t>
  </si>
  <si>
    <t>15:08:28</t>
  </si>
  <si>
    <t>20200214 15:08:33</t>
  </si>
  <si>
    <t>15:08:33</t>
  </si>
  <si>
    <t>20200214 15:08:38</t>
  </si>
  <si>
    <t>15:08:38</t>
  </si>
  <si>
    <t>20200214 15:08:43</t>
  </si>
  <si>
    <t>15:08:43</t>
  </si>
  <si>
    <t>20200214 15:08:48</t>
  </si>
  <si>
    <t>15:08:48</t>
  </si>
  <si>
    <t>20200214 15:08:53</t>
  </si>
  <si>
    <t>15:08:53</t>
  </si>
  <si>
    <t>20200214 15:08:58</t>
  </si>
  <si>
    <t>15:08:58</t>
  </si>
  <si>
    <t>20200214 15:09:03</t>
  </si>
  <si>
    <t>15:09:03</t>
  </si>
  <si>
    <t>20200214 15:09:08</t>
  </si>
  <si>
    <t>15:09:08</t>
  </si>
  <si>
    <t>20200214 15:09:13</t>
  </si>
  <si>
    <t>15:09:13</t>
  </si>
  <si>
    <t>20200214 15:09:18</t>
  </si>
  <si>
    <t>15:09:18</t>
  </si>
  <si>
    <t>20200214 15:09:23</t>
  </si>
  <si>
    <t>15:09:23</t>
  </si>
  <si>
    <t>20200214 15:09:28</t>
  </si>
  <si>
    <t>15:09:28</t>
  </si>
  <si>
    <t>20200214 15:09:33</t>
  </si>
  <si>
    <t>15:09:33</t>
  </si>
  <si>
    <t>20200214 15:09:38</t>
  </si>
  <si>
    <t>15:09:38</t>
  </si>
  <si>
    <t>20200214 15:09:43</t>
  </si>
  <si>
    <t>15:09:43</t>
  </si>
  <si>
    <t>20200214 15:09:48</t>
  </si>
  <si>
    <t>15:09:48</t>
  </si>
  <si>
    <t>20200214 15:09:53</t>
  </si>
  <si>
    <t>15:09:53</t>
  </si>
  <si>
    <t>20200214 15:09:58</t>
  </si>
  <si>
    <t>15:09:58</t>
  </si>
  <si>
    <t>20200214 15:10:03</t>
  </si>
  <si>
    <t>15:10:03</t>
  </si>
  <si>
    <t>20200214 15:10:08</t>
  </si>
  <si>
    <t>15:10:08</t>
  </si>
  <si>
    <t>20200214 15:10:13</t>
  </si>
  <si>
    <t>15:10:13</t>
  </si>
  <si>
    <t>20200214 15:10:18</t>
  </si>
  <si>
    <t>15:10:18</t>
  </si>
  <si>
    <t>20200214 15:10:23</t>
  </si>
  <si>
    <t>15:10:23</t>
  </si>
  <si>
    <t>20200214 15:10:28</t>
  </si>
  <si>
    <t>15:10:28</t>
  </si>
  <si>
    <t>20200214 15:10:33</t>
  </si>
  <si>
    <t>15:10:33</t>
  </si>
  <si>
    <t>20200214 15:10:38</t>
  </si>
  <si>
    <t>15:10:38</t>
  </si>
  <si>
    <t>20200214 15:10:43</t>
  </si>
  <si>
    <t>15:10:43</t>
  </si>
  <si>
    <t>20200214 15:10:48</t>
  </si>
  <si>
    <t>15:10:48</t>
  </si>
  <si>
    <t>20200214 15:10:53</t>
  </si>
  <si>
    <t>15:10:53</t>
  </si>
  <si>
    <t>20200214 15:10:58</t>
  </si>
  <si>
    <t>15:10:58</t>
  </si>
  <si>
    <t>20200214 15:11:03</t>
  </si>
  <si>
    <t>15:11:03</t>
  </si>
  <si>
    <t>20200214 15:11:08</t>
  </si>
  <si>
    <t>15:11:08</t>
  </si>
  <si>
    <t>20200214 15:11:13</t>
  </si>
  <si>
    <t>15:11:13</t>
  </si>
  <si>
    <t>20200214 15:11:18</t>
  </si>
  <si>
    <t>15:11:18</t>
  </si>
  <si>
    <t>20200214 15:11:23</t>
  </si>
  <si>
    <t>15:11:23</t>
  </si>
  <si>
    <t>20200214 15:11:28</t>
  </si>
  <si>
    <t>15:11:28</t>
  </si>
  <si>
    <t>20200214 15:11:33</t>
  </si>
  <si>
    <t>15:11:33</t>
  </si>
  <si>
    <t>20200214 15:11:38</t>
  </si>
  <si>
    <t>15:11:38</t>
  </si>
  <si>
    <t>20200214 15:11:43</t>
  </si>
  <si>
    <t>15:11:43</t>
  </si>
  <si>
    <t>20200214 15:11:48</t>
  </si>
  <si>
    <t>15:11:48</t>
  </si>
  <si>
    <t>20200214 15:11:53</t>
  </si>
  <si>
    <t>15:11:53</t>
  </si>
  <si>
    <t>20200214 15:11:58</t>
  </si>
  <si>
    <t>15:11:58</t>
  </si>
  <si>
    <t>20200214 15:12:03</t>
  </si>
  <si>
    <t>15:12:03</t>
  </si>
  <si>
    <t>20200214 15:12:08</t>
  </si>
  <si>
    <t>15:12:08</t>
  </si>
  <si>
    <t>20200214 15:12:13</t>
  </si>
  <si>
    <t>15:12:13</t>
  </si>
  <si>
    <t>20200214 15:12:18</t>
  </si>
  <si>
    <t>15:12:18</t>
  </si>
  <si>
    <t>20200214 15:12:23</t>
  </si>
  <si>
    <t>15:12:23</t>
  </si>
  <si>
    <t>20200214 15:12:28</t>
  </si>
  <si>
    <t>15:12:28</t>
  </si>
  <si>
    <t>20200214 15:12:33</t>
  </si>
  <si>
    <t>15:12:33</t>
  </si>
  <si>
    <t>20200214 15:12:38</t>
  </si>
  <si>
    <t>15:12:38</t>
  </si>
  <si>
    <t>20200214 15:12:43</t>
  </si>
  <si>
    <t>15:12:43</t>
  </si>
  <si>
    <t>20200214 15:12:48</t>
  </si>
  <si>
    <t>15:12:48</t>
  </si>
  <si>
    <t>20200214 15:12:53</t>
  </si>
  <si>
    <t>15:12:53</t>
  </si>
  <si>
    <t>20200214 15:12:58</t>
  </si>
  <si>
    <t>15:12:58</t>
  </si>
  <si>
    <t>20200214 15:13:03</t>
  </si>
  <si>
    <t>15:13:03</t>
  </si>
  <si>
    <t>20200214 15:13:08</t>
  </si>
  <si>
    <t>15:13:08</t>
  </si>
  <si>
    <t>20200214 15:13:13</t>
  </si>
  <si>
    <t>15:13:13</t>
  </si>
  <si>
    <t>20200214 15:13:18</t>
  </si>
  <si>
    <t>15:13:18</t>
  </si>
  <si>
    <t>20200214 15:13:23</t>
  </si>
  <si>
    <t>15:13:23</t>
  </si>
  <si>
    <t>20200214 15:13:28</t>
  </si>
  <si>
    <t>15:13:28</t>
  </si>
  <si>
    <t>20200214 15:13:33</t>
  </si>
  <si>
    <t>15:13:33</t>
  </si>
  <si>
    <t>20200214 15:13:38</t>
  </si>
  <si>
    <t>15:13:38</t>
  </si>
  <si>
    <t>20200214 15:13:43</t>
  </si>
  <si>
    <t>15:13:43</t>
  </si>
  <si>
    <t>20200214 15:13:48</t>
  </si>
  <si>
    <t>15:13:48</t>
  </si>
  <si>
    <t>20200214 15:13:53</t>
  </si>
  <si>
    <t>15:13:53</t>
  </si>
  <si>
    <t>20200214 15:13:58</t>
  </si>
  <si>
    <t>15:13:58</t>
  </si>
  <si>
    <t>20200214 15:14:03</t>
  </si>
  <si>
    <t>15:14:03</t>
  </si>
  <si>
    <t>20200214 15:14:08</t>
  </si>
  <si>
    <t>15:14:08</t>
  </si>
  <si>
    <t>20200214 15:14:13</t>
  </si>
  <si>
    <t>15:14:13</t>
  </si>
  <si>
    <t>20200214 15:14:18</t>
  </si>
  <si>
    <t>15:14:18</t>
  </si>
  <si>
    <t>20200214 15:14:23</t>
  </si>
  <si>
    <t>15:14:23</t>
  </si>
  <si>
    <t>20200214 15:14:28</t>
  </si>
  <si>
    <t>15:14:28</t>
  </si>
  <si>
    <t>20200214 15:14:33</t>
  </si>
  <si>
    <t>15:14:33</t>
  </si>
  <si>
    <t>20200214 15:14:38</t>
  </si>
  <si>
    <t>15:14:38</t>
  </si>
  <si>
    <t>20200214 15:14:43</t>
  </si>
  <si>
    <t>15:14:43</t>
  </si>
  <si>
    <t>20200214 15:14:48</t>
  </si>
  <si>
    <t>15:14:48</t>
  </si>
  <si>
    <t>20200214 15:14:53</t>
  </si>
  <si>
    <t>15:14:53</t>
  </si>
  <si>
    <t>20200214 15:14:58</t>
  </si>
  <si>
    <t>15:14:58</t>
  </si>
  <si>
    <t>20200214 15:15:03</t>
  </si>
  <si>
    <t>15:15:03</t>
  </si>
  <si>
    <t>20200214 15:15:08</t>
  </si>
  <si>
    <t>15:15:08</t>
  </si>
  <si>
    <t>20200214 15:15:13</t>
  </si>
  <si>
    <t>15:15:13</t>
  </si>
  <si>
    <t>20200214 15:15:18</t>
  </si>
  <si>
    <t>15:15:18</t>
  </si>
  <si>
    <t>20200214 15:15:23</t>
  </si>
  <si>
    <t>15:15:23</t>
  </si>
  <si>
    <t>20200214 15:15:28</t>
  </si>
  <si>
    <t>15:15:28</t>
  </si>
  <si>
    <t>20200214 15:15:33</t>
  </si>
  <si>
    <t>15:15:33</t>
  </si>
  <si>
    <t>20200214 15:15:38</t>
  </si>
  <si>
    <t>15:15:38</t>
  </si>
  <si>
    <t>20200214 15:15:43</t>
  </si>
  <si>
    <t>15:15:43</t>
  </si>
  <si>
    <t>20200214 15:15:48</t>
  </si>
  <si>
    <t>15:15:48</t>
  </si>
  <si>
    <t>20200214 15:15:53</t>
  </si>
  <si>
    <t>15:15:53</t>
  </si>
  <si>
    <t>20200214 15:15:58</t>
  </si>
  <si>
    <t>15:15:58</t>
  </si>
  <si>
    <t>20200214 15:16:03</t>
  </si>
  <si>
    <t>15:16:03</t>
  </si>
  <si>
    <t>20200214 15:16:08</t>
  </si>
  <si>
    <t>15:16:08</t>
  </si>
  <si>
    <t>20200214 15:16:13</t>
  </si>
  <si>
    <t>15:16:13</t>
  </si>
  <si>
    <t>20200214 15:16:18</t>
  </si>
  <si>
    <t>15:16:18</t>
  </si>
  <si>
    <t>20200214 15:16:23</t>
  </si>
  <si>
    <t>15:16:23</t>
  </si>
  <si>
    <t>20200214 15:16:28</t>
  </si>
  <si>
    <t>15:16:28</t>
  </si>
  <si>
    <t>20200214 15:16:33</t>
  </si>
  <si>
    <t>15:16:33</t>
  </si>
  <si>
    <t>20200214 15:16:38</t>
  </si>
  <si>
    <t>15:16:38</t>
  </si>
  <si>
    <t>20200214 15:16:43</t>
  </si>
  <si>
    <t>15:16:43</t>
  </si>
  <si>
    <t>20200214 15:16:48</t>
  </si>
  <si>
    <t>15:16:48</t>
  </si>
  <si>
    <t>20200214 15:16:53</t>
  </si>
  <si>
    <t>15:16:53</t>
  </si>
  <si>
    <t>20200214 15:16:58</t>
  </si>
  <si>
    <t>15:16:58</t>
  </si>
  <si>
    <t>20200214 15:17:03</t>
  </si>
  <si>
    <t>15:17:03</t>
  </si>
  <si>
    <t>20200214 15:17:08</t>
  </si>
  <si>
    <t>15:17:08</t>
  </si>
  <si>
    <t>20200214 15:17:13</t>
  </si>
  <si>
    <t>15:17:13</t>
  </si>
  <si>
    <t>20200214 15:17:18</t>
  </si>
  <si>
    <t>15:17:18</t>
  </si>
  <si>
    <t>20200214 15:17:23</t>
  </si>
  <si>
    <t>15:17:23</t>
  </si>
  <si>
    <t>20200214 15:17:28</t>
  </si>
  <si>
    <t>15:17:28</t>
  </si>
  <si>
    <t>20200214 15:17:33</t>
  </si>
  <si>
    <t>15:17:33</t>
  </si>
  <si>
    <t>20200214 15:17:38</t>
  </si>
  <si>
    <t>15:17:38</t>
  </si>
  <si>
    <t>20200214 15:17:43</t>
  </si>
  <si>
    <t>15:17:43</t>
  </si>
  <si>
    <t>20200214 15:17:48</t>
  </si>
  <si>
    <t>15:17:48</t>
  </si>
  <si>
    <t>20200214 15:17:53</t>
  </si>
  <si>
    <t>15:17:53</t>
  </si>
  <si>
    <t>20200214 15:17:58</t>
  </si>
  <si>
    <t>15:17:58</t>
  </si>
  <si>
    <t>20200214 15:18:03</t>
  </si>
  <si>
    <t>15:18:03</t>
  </si>
  <si>
    <t>20200214 15:18:08</t>
  </si>
  <si>
    <t>15:18:08</t>
  </si>
  <si>
    <t>20200214 15:18:13</t>
  </si>
  <si>
    <t>15:18:13</t>
  </si>
  <si>
    <t>20200214 15:18:18</t>
  </si>
  <si>
    <t>15:18:18</t>
  </si>
  <si>
    <t>20200214 15:18:23</t>
  </si>
  <si>
    <t>15:18:23</t>
  </si>
  <si>
    <t>20200214 15:18:28</t>
  </si>
  <si>
    <t>15:18:28</t>
  </si>
  <si>
    <t>20200214 15:18:33</t>
  </si>
  <si>
    <t>15:18:33</t>
  </si>
  <si>
    <t>20200214 15:18:38</t>
  </si>
  <si>
    <t>15:18:38</t>
  </si>
  <si>
    <t>20200214 15:18:43</t>
  </si>
  <si>
    <t>15:18:43</t>
  </si>
  <si>
    <t>20200214 15:18:48</t>
  </si>
  <si>
    <t>15:18:48</t>
  </si>
  <si>
    <t>20200214 15:18:53</t>
  </si>
  <si>
    <t>15:18:53</t>
  </si>
  <si>
    <t>20200214 15:18:58</t>
  </si>
  <si>
    <t>15:18:58</t>
  </si>
  <si>
    <t>20200214 15:19:03</t>
  </si>
  <si>
    <t>15:19:03</t>
  </si>
  <si>
    <t>20200214 15:19:08</t>
  </si>
  <si>
    <t>15:19:08</t>
  </si>
  <si>
    <t>20200214 15:19:13</t>
  </si>
  <si>
    <t>15:19:13</t>
  </si>
  <si>
    <t>20200214 15:19:18</t>
  </si>
  <si>
    <t>15:19:18</t>
  </si>
  <si>
    <t>20200214 15:19:23</t>
  </si>
  <si>
    <t>15:19:23</t>
  </si>
  <si>
    <t>20200214 15:19:28</t>
  </si>
  <si>
    <t>15:19:28</t>
  </si>
  <si>
    <t>20200214 15:19:33</t>
  </si>
  <si>
    <t>15:19:33</t>
  </si>
  <si>
    <t>20200214 15:19:38</t>
  </si>
  <si>
    <t>15:19:38</t>
  </si>
  <si>
    <t>20200214 15:19:43</t>
  </si>
  <si>
    <t>15:19:43</t>
  </si>
  <si>
    <t>20200214 15:19:48</t>
  </si>
  <si>
    <t>15:19:48</t>
  </si>
  <si>
    <t>20200214 15:19:53</t>
  </si>
  <si>
    <t>15:19:53</t>
  </si>
  <si>
    <t>20200214 15:19:58</t>
  </si>
  <si>
    <t>15:19:58</t>
  </si>
  <si>
    <t>20200214 15:20:03</t>
  </si>
  <si>
    <t>15:20:03</t>
  </si>
  <si>
    <t>20200214 15:20:08</t>
  </si>
  <si>
    <t>15:20:08</t>
  </si>
  <si>
    <t>20200214 15:20:13</t>
  </si>
  <si>
    <t>15:20:13</t>
  </si>
  <si>
    <t>20200214 15:20:18</t>
  </si>
  <si>
    <t>15:20:18</t>
  </si>
  <si>
    <t>20200214 15:20:23</t>
  </si>
  <si>
    <t>15:20:23</t>
  </si>
  <si>
    <t>20200214 15:20:28</t>
  </si>
  <si>
    <t>15:20:28</t>
  </si>
  <si>
    <t>20200214 15:20:33</t>
  </si>
  <si>
    <t>15:20:33</t>
  </si>
  <si>
    <t>20200214 15:20:38</t>
  </si>
  <si>
    <t>15:20:38</t>
  </si>
  <si>
    <t>20200214 15:20:43</t>
  </si>
  <si>
    <t>15:20:43</t>
  </si>
  <si>
    <t>20200214 15:20:48</t>
  </si>
  <si>
    <t>15:20:48</t>
  </si>
  <si>
    <t>20200214 15:20:53</t>
  </si>
  <si>
    <t>15:20:53</t>
  </si>
  <si>
    <t>20200214 15:20:58</t>
  </si>
  <si>
    <t>15:20:58</t>
  </si>
  <si>
    <t>20200214 15:21:03</t>
  </si>
  <si>
    <t>15:21:03</t>
  </si>
  <si>
    <t>20200214 15:21:08</t>
  </si>
  <si>
    <t>15:21:08</t>
  </si>
  <si>
    <t>20200214 15:21:13</t>
  </si>
  <si>
    <t>15:21:13</t>
  </si>
  <si>
    <t>20200214 15:21:18</t>
  </si>
  <si>
    <t>15:21:18</t>
  </si>
  <si>
    <t>20200214 15:21:23</t>
  </si>
  <si>
    <t>15:21:23</t>
  </si>
  <si>
    <t>20200214 15:21:28</t>
  </si>
  <si>
    <t>15:21:28</t>
  </si>
  <si>
    <t>20200214 15:21:33</t>
  </si>
  <si>
    <t>15:21:33</t>
  </si>
  <si>
    <t>20200214 15:21:38</t>
  </si>
  <si>
    <t>15:21:38</t>
  </si>
  <si>
    <t>20200214 15:21:43</t>
  </si>
  <si>
    <t>15:21:43</t>
  </si>
  <si>
    <t>20200214 15:21:48</t>
  </si>
  <si>
    <t>15:21:48</t>
  </si>
  <si>
    <t>20200214 15:21:53</t>
  </si>
  <si>
    <t>15:21:53</t>
  </si>
  <si>
    <t>20200214 15:21:58</t>
  </si>
  <si>
    <t>15:21:58</t>
  </si>
  <si>
    <t>20200214 15:22:03</t>
  </si>
  <si>
    <t>15:22:03</t>
  </si>
  <si>
    <t>20200214 15:22:08</t>
  </si>
  <si>
    <t>15:22:08</t>
  </si>
  <si>
    <t>20200214 15:22:13</t>
  </si>
  <si>
    <t>15:22:13</t>
  </si>
  <si>
    <t>20200214 15:22:18</t>
  </si>
  <si>
    <t>15:22:18</t>
  </si>
  <si>
    <t>20200214 15:22:23</t>
  </si>
  <si>
    <t>15:22:23</t>
  </si>
  <si>
    <t>20200214 15:22:28</t>
  </si>
  <si>
    <t>15:22:28</t>
  </si>
  <si>
    <t>20200214 15:22:33</t>
  </si>
  <si>
    <t>15:22:33</t>
  </si>
  <si>
    <t>20200214 15:22:38</t>
  </si>
  <si>
    <t>15:22:38</t>
  </si>
  <si>
    <t>20200214 15:22:43</t>
  </si>
  <si>
    <t>15:22:43</t>
  </si>
  <si>
    <t>20200214 15:22:48</t>
  </si>
  <si>
    <t>15:22:48</t>
  </si>
  <si>
    <t>20200214 15:22:53</t>
  </si>
  <si>
    <t>15:22:53</t>
  </si>
  <si>
    <t>20200214 15:22:58</t>
  </si>
  <si>
    <t>15:22:58</t>
  </si>
  <si>
    <t>20200214 15:23:03</t>
  </si>
  <si>
    <t>15:23:03</t>
  </si>
  <si>
    <t>20200214 15:23:08</t>
  </si>
  <si>
    <t>15:23:08</t>
  </si>
  <si>
    <t>20200214 15:23:13</t>
  </si>
  <si>
    <t>15:23:13</t>
  </si>
  <si>
    <t>20200214 15:23:18</t>
  </si>
  <si>
    <t>15:23:18</t>
  </si>
  <si>
    <t>20200214 15:23:23</t>
  </si>
  <si>
    <t>15:23:23</t>
  </si>
  <si>
    <t>20200214 15:23:28</t>
  </si>
  <si>
    <t>15:23:28</t>
  </si>
  <si>
    <t>20200214 15:23:33</t>
  </si>
  <si>
    <t>15:23:33</t>
  </si>
  <si>
    <t>20200214 15:23:38</t>
  </si>
  <si>
    <t>15:23:38</t>
  </si>
  <si>
    <t>20200214 15:23:43</t>
  </si>
  <si>
    <t>15:23:43</t>
  </si>
  <si>
    <t>20200214 15:23:48</t>
  </si>
  <si>
    <t>15:23:48</t>
  </si>
  <si>
    <t>20200214 15:23:53</t>
  </si>
  <si>
    <t>15:23:53</t>
  </si>
  <si>
    <t>20200214 15:23:58</t>
  </si>
  <si>
    <t>15:23:58</t>
  </si>
  <si>
    <t>20200214 15:24:03</t>
  </si>
  <si>
    <t>15:24:03</t>
  </si>
  <si>
    <t>20200214 15:24:08</t>
  </si>
  <si>
    <t>15:24:08</t>
  </si>
  <si>
    <t>20200214 15:24:13</t>
  </si>
  <si>
    <t>15:24:13</t>
  </si>
  <si>
    <t>20200214 15:24:18</t>
  </si>
  <si>
    <t>15:24:18</t>
  </si>
  <si>
    <t>20200214 15:24:23</t>
  </si>
  <si>
    <t>15:24:23</t>
  </si>
  <si>
    <t>20200214 15:24:28</t>
  </si>
  <si>
    <t>15:24:28</t>
  </si>
  <si>
    <t>20200214 15:24:33</t>
  </si>
  <si>
    <t>15:24:33</t>
  </si>
  <si>
    <t>20200214 15:24:38</t>
  </si>
  <si>
    <t>15:24:38</t>
  </si>
  <si>
    <t>20200214 15:24:43</t>
  </si>
  <si>
    <t>15:24:43</t>
  </si>
  <si>
    <t>20200214 15:24:48</t>
  </si>
  <si>
    <t>15:24:48</t>
  </si>
  <si>
    <t>20200214 15:24:53</t>
  </si>
  <si>
    <t>15:24:53</t>
  </si>
  <si>
    <t>20200214 15:24:58</t>
  </si>
  <si>
    <t>15:24:58</t>
  </si>
  <si>
    <t>20200214 15:25:03</t>
  </si>
  <si>
    <t>15:25:03</t>
  </si>
  <si>
    <t>20200214 15:25:08</t>
  </si>
  <si>
    <t>15:25:08</t>
  </si>
  <si>
    <t>20200214 15:25:13</t>
  </si>
  <si>
    <t>15:25:13</t>
  </si>
  <si>
    <t>20200214 15:25:18</t>
  </si>
  <si>
    <t>15:25:18</t>
  </si>
  <si>
    <t>20200214 15:25:23</t>
  </si>
  <si>
    <t>15:25:23</t>
  </si>
  <si>
    <t>20200214 15:25:28</t>
  </si>
  <si>
    <t>15:25:28</t>
  </si>
  <si>
    <t>20200214 15:25:33</t>
  </si>
  <si>
    <t>15:25:33</t>
  </si>
  <si>
    <t>20200214 15:25:38</t>
  </si>
  <si>
    <t>15:25:38</t>
  </si>
  <si>
    <t>20200214 15:25:43</t>
  </si>
  <si>
    <t>15:25:43</t>
  </si>
  <si>
    <t>20200214 15:25:48</t>
  </si>
  <si>
    <t>15:25:48</t>
  </si>
  <si>
    <t>20200214 15:25:53</t>
  </si>
  <si>
    <t>15:25:53</t>
  </si>
  <si>
    <t>20200214 15:25:58</t>
  </si>
  <si>
    <t>15:25:58</t>
  </si>
  <si>
    <t>20200214 15:26:03</t>
  </si>
  <si>
    <t>15:26:03</t>
  </si>
  <si>
    <t>20200214 15:26:08</t>
  </si>
  <si>
    <t>15:26:08</t>
  </si>
  <si>
    <t>20200214 15:26:13</t>
  </si>
  <si>
    <t>15:26:13</t>
  </si>
  <si>
    <t>20200214 15:26:18</t>
  </si>
  <si>
    <t>15:26:18</t>
  </si>
  <si>
    <t>20200214 15:26:23</t>
  </si>
  <si>
    <t>15:26:23</t>
  </si>
  <si>
    <t>20200214 15:26:28</t>
  </si>
  <si>
    <t>15:26:28</t>
  </si>
  <si>
    <t>20200214 15:26:33</t>
  </si>
  <si>
    <t>15:26:33</t>
  </si>
  <si>
    <t>20200214 15:26:38</t>
  </si>
  <si>
    <t>15:26:38</t>
  </si>
  <si>
    <t>20200214 15:26:43</t>
  </si>
  <si>
    <t>15:26:43</t>
  </si>
  <si>
    <t>20200214 15:26:48</t>
  </si>
  <si>
    <t>15:26:48</t>
  </si>
  <si>
    <t>20200214 15:26:53</t>
  </si>
  <si>
    <t>15:26:53</t>
  </si>
  <si>
    <t>20200214 15:26:58</t>
  </si>
  <si>
    <t>15:26:58</t>
  </si>
  <si>
    <t>20200214 15:27:03</t>
  </si>
  <si>
    <t>15:27:03</t>
  </si>
  <si>
    <t>20200214 15:27:08</t>
  </si>
  <si>
    <t>15:27:08</t>
  </si>
  <si>
    <t>20200214 15:27:13</t>
  </si>
  <si>
    <t>15:27:13</t>
  </si>
  <si>
    <t>20200214 15:27:18</t>
  </si>
  <si>
    <t>15:27:18</t>
  </si>
  <si>
    <t>20200214 15:27:23</t>
  </si>
  <si>
    <t>15:27:23</t>
  </si>
  <si>
    <t>20200214 15:27:28</t>
  </si>
  <si>
    <t>15:27:28</t>
  </si>
  <si>
    <t>20200214 15:27:33</t>
  </si>
  <si>
    <t>15:27:33</t>
  </si>
  <si>
    <t>20200214 15:27:38</t>
  </si>
  <si>
    <t>15:27:38</t>
  </si>
  <si>
    <t>20200214 15:27:43</t>
  </si>
  <si>
    <t>15:27:43</t>
  </si>
  <si>
    <t>20200214 15:27:48</t>
  </si>
  <si>
    <t>15:27:48</t>
  </si>
  <si>
    <t>20200214 15:27:53</t>
  </si>
  <si>
    <t>15:27:53</t>
  </si>
  <si>
    <t>20200214 15:27:58</t>
  </si>
  <si>
    <t>15:27:58</t>
  </si>
  <si>
    <t>20200214 15:28:03</t>
  </si>
  <si>
    <t>15:28:03</t>
  </si>
  <si>
    <t>20200214 15:28:08</t>
  </si>
  <si>
    <t>15:28:08</t>
  </si>
  <si>
    <t>20200214 15:28:13</t>
  </si>
  <si>
    <t>15:28:13</t>
  </si>
  <si>
    <t>20200214 15:28:18</t>
  </si>
  <si>
    <t>15:28:18</t>
  </si>
  <si>
    <t>20200214 15:28:23</t>
  </si>
  <si>
    <t>15:28:23</t>
  </si>
  <si>
    <t>20200214 15:28:28</t>
  </si>
  <si>
    <t>15:28:28</t>
  </si>
  <si>
    <t>20200214 15:28:33</t>
  </si>
  <si>
    <t>15:28:33</t>
  </si>
  <si>
    <t>20200214 15:28:38</t>
  </si>
  <si>
    <t>15:28:38</t>
  </si>
  <si>
    <t>20200214 15:28:43</t>
  </si>
  <si>
    <t>15:28:43</t>
  </si>
  <si>
    <t>20200214 15:28:48</t>
  </si>
  <si>
    <t>15:28:48</t>
  </si>
  <si>
    <t>20200214 15:28:53</t>
  </si>
  <si>
    <t>15:28:53</t>
  </si>
  <si>
    <t>20200214 15:28:58</t>
  </si>
  <si>
    <t>15:28:58</t>
  </si>
  <si>
    <t>20200214 15:29:03</t>
  </si>
  <si>
    <t>15:29:03</t>
  </si>
  <si>
    <t>20200214 15:29:08</t>
  </si>
  <si>
    <t>15:29:08</t>
  </si>
  <si>
    <t>20200214 15:29:13</t>
  </si>
  <si>
    <t>15:29:13</t>
  </si>
  <si>
    <t>20200214 15:29:18</t>
  </si>
  <si>
    <t>15:29:18</t>
  </si>
  <si>
    <t>20200214 15:29:23</t>
  </si>
  <si>
    <t>15:29:23</t>
  </si>
  <si>
    <t>20200214 15:29:28</t>
  </si>
  <si>
    <t>15:29:28</t>
  </si>
  <si>
    <t>20200214 15:29:33</t>
  </si>
  <si>
    <t>15:29:33</t>
  </si>
  <si>
    <t>20200214 15:29:38</t>
  </si>
  <si>
    <t>15:29:38</t>
  </si>
  <si>
    <t>20200214 15:29:43</t>
  </si>
  <si>
    <t>15:29:43</t>
  </si>
  <si>
    <t>20200214 15:29:48</t>
  </si>
  <si>
    <t>15:29:48</t>
  </si>
  <si>
    <t>20200214 15:29:53</t>
  </si>
  <si>
    <t>15:29:53</t>
  </si>
  <si>
    <t>20200214 15:29:58</t>
  </si>
  <si>
    <t>15:29:58</t>
  </si>
  <si>
    <t>20200214 15:30:03</t>
  </si>
  <si>
    <t>15:30:03</t>
  </si>
  <si>
    <t>20200214 15:30:08</t>
  </si>
  <si>
    <t>15:30:08</t>
  </si>
  <si>
    <t>20200214 15:30:13</t>
  </si>
  <si>
    <t>15:30:13</t>
  </si>
  <si>
    <t>20200214 15:30:18</t>
  </si>
  <si>
    <t>15:30:18</t>
  </si>
  <si>
    <t>20200214 15:30:23</t>
  </si>
  <si>
    <t>15:30:23</t>
  </si>
  <si>
    <t>20200214 15:30:28</t>
  </si>
  <si>
    <t>15:30:28</t>
  </si>
  <si>
    <t>20200214 15:30:33</t>
  </si>
  <si>
    <t>15:30:33</t>
  </si>
  <si>
    <t>20200214 15:30:38</t>
  </si>
  <si>
    <t>15:30:38</t>
  </si>
  <si>
    <t>20200214 15:30:43</t>
  </si>
  <si>
    <t>15:30:43</t>
  </si>
  <si>
    <t>20200214 15:30:48</t>
  </si>
  <si>
    <t>15:30:48</t>
  </si>
  <si>
    <t>20200214 15:30:53</t>
  </si>
  <si>
    <t>15:30:53</t>
  </si>
  <si>
    <t>20200214 15:30:58</t>
  </si>
  <si>
    <t>15:30:58</t>
  </si>
  <si>
    <t>20200214 15:31:03</t>
  </si>
  <si>
    <t>15:31:03</t>
  </si>
  <si>
    <t>20200214 15:31:08</t>
  </si>
  <si>
    <t>15:31:08</t>
  </si>
  <si>
    <t>20200214 15:31:13</t>
  </si>
  <si>
    <t>15:31:13</t>
  </si>
  <si>
    <t>20200214 15:31:18</t>
  </si>
  <si>
    <t>15:31:18</t>
  </si>
  <si>
    <t>20200214 15:31:23</t>
  </si>
  <si>
    <t>15:31:23</t>
  </si>
  <si>
    <t>20200214 15:31:28</t>
  </si>
  <si>
    <t>15:31:28</t>
  </si>
  <si>
    <t>20200214 15:31:33</t>
  </si>
  <si>
    <t>15:31:33</t>
  </si>
  <si>
    <t>20200214 15:31:38</t>
  </si>
  <si>
    <t>15:31:38</t>
  </si>
  <si>
    <t>20200214 15:31:43</t>
  </si>
  <si>
    <t>15:31:43</t>
  </si>
  <si>
    <t>20200214 15:31:48</t>
  </si>
  <si>
    <t>15:31:48</t>
  </si>
  <si>
    <t>20200214 15:31:53</t>
  </si>
  <si>
    <t>15:31:53</t>
  </si>
  <si>
    <t>20200214 15:31:58</t>
  </si>
  <si>
    <t>15:31:58</t>
  </si>
  <si>
    <t>20200214 15:32:03</t>
  </si>
  <si>
    <t>15:32:03</t>
  </si>
  <si>
    <t>20200214 15:32:08</t>
  </si>
  <si>
    <t>15:32:08</t>
  </si>
  <si>
    <t>20200214 15:32:13</t>
  </si>
  <si>
    <t>15:32:13</t>
  </si>
  <si>
    <t>20200214 15:32:18</t>
  </si>
  <si>
    <t>15:32:18</t>
  </si>
  <si>
    <t>20200214 15:32:23</t>
  </si>
  <si>
    <t>15:32:23</t>
  </si>
  <si>
    <t>20200214 15:32:28</t>
  </si>
  <si>
    <t>15:32:28</t>
  </si>
  <si>
    <t>20200214 15:32:33</t>
  </si>
  <si>
    <t>15:32:33</t>
  </si>
  <si>
    <t>20200214 15:32:38</t>
  </si>
  <si>
    <t>15:32:38</t>
  </si>
  <si>
    <t>20200214 15:32:43</t>
  </si>
  <si>
    <t>15:32:43</t>
  </si>
  <si>
    <t>20200214 15:32:48</t>
  </si>
  <si>
    <t>15:32:48</t>
  </si>
  <si>
    <t>20200214 15:32:53</t>
  </si>
  <si>
    <t>15:32:53</t>
  </si>
  <si>
    <t>20200214 15:32:58</t>
  </si>
  <si>
    <t>15:32:58</t>
  </si>
  <si>
    <t>20200214 15:33:03</t>
  </si>
  <si>
    <t>15:33:03</t>
  </si>
  <si>
    <t>20200214 15:33:08</t>
  </si>
  <si>
    <t>15:33:08</t>
  </si>
  <si>
    <t>20200214 15:33:13</t>
  </si>
  <si>
    <t>15:33:13</t>
  </si>
  <si>
    <t>20200214 15:33:18</t>
  </si>
  <si>
    <t>15:33:18</t>
  </si>
  <si>
    <t>20200214 15:33:23</t>
  </si>
  <si>
    <t>15:33:23</t>
  </si>
  <si>
    <t>20200214 15:33:28</t>
  </si>
  <si>
    <t>15:33:28</t>
  </si>
  <si>
    <t>20200214 15:33:33</t>
  </si>
  <si>
    <t>15:33:33</t>
  </si>
  <si>
    <t>20200214 15:33:38</t>
  </si>
  <si>
    <t>15:33:38</t>
  </si>
  <si>
    <t>20200214 15:33:43</t>
  </si>
  <si>
    <t>15:33:43</t>
  </si>
  <si>
    <t>20200214 15:33:48</t>
  </si>
  <si>
    <t>15:33:48</t>
  </si>
  <si>
    <t>20200214 15:33:53</t>
  </si>
  <si>
    <t>15:33:53</t>
  </si>
  <si>
    <t>20200214 15:33:58</t>
  </si>
  <si>
    <t>15:33:58</t>
  </si>
  <si>
    <t>20200214 15:34:03</t>
  </si>
  <si>
    <t>15:34:03</t>
  </si>
  <si>
    <t>20200214 15:34:08</t>
  </si>
  <si>
    <t>15:34:08</t>
  </si>
  <si>
    <t>20200214 15:34:13</t>
  </si>
  <si>
    <t>15:34:13</t>
  </si>
  <si>
    <t>20200214 15:34:18</t>
  </si>
  <si>
    <t>15:34:18</t>
  </si>
  <si>
    <t>20200214 15:34:23</t>
  </si>
  <si>
    <t>15:34:23</t>
  </si>
  <si>
    <t>20200214 15:34:28</t>
  </si>
  <si>
    <t>15:34:28</t>
  </si>
  <si>
    <t>20200214 15:34:33</t>
  </si>
  <si>
    <t>15:34:33</t>
  </si>
  <si>
    <t>20200214 15:34:38</t>
  </si>
  <si>
    <t>15:34:38</t>
  </si>
  <si>
    <t>20200214 15:34:43</t>
  </si>
  <si>
    <t>15:34:43</t>
  </si>
  <si>
    <t>20200214 15:34:48</t>
  </si>
  <si>
    <t>15:34:48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</si>
</sst>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515"/>
  <sheetViews>
    <sheetView tabSelected="1" workbookViewId="0"/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27</v>
      </c>
      <c r="D2" t="s">
        <v>28</v>
      </c>
    </row>
    <row r="3" spans="1:133" x14ac:dyDescent="0.35">
      <c r="B3">
        <v>4</v>
      </c>
      <c r="C3">
        <v>21</v>
      </c>
      <c r="D3" t="s">
        <v>29</v>
      </c>
    </row>
    <row r="4" spans="1:133" x14ac:dyDescent="0.35">
      <c r="A4" t="s">
        <v>30</v>
      </c>
      <c r="B4" t="s">
        <v>31</v>
      </c>
    </row>
    <row r="5" spans="1:133" x14ac:dyDescent="0.35">
      <c r="B5">
        <v>2</v>
      </c>
    </row>
    <row r="6" spans="1:133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3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3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3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3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35">
      <c r="A17">
        <v>1</v>
      </c>
      <c r="B17">
        <v>1581709998.0999999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1581709990.0999999</v>
      </c>
      <c r="O17">
        <f t="shared" ref="O17:O80" si="0">CC17*AP17*(CA17-CB17)/(100*BU17*(1000-AP17*CA17))</f>
        <v>3.4617336877492837E-4</v>
      </c>
      <c r="P17">
        <f t="shared" ref="P17:P80" si="1">CC17*AP17*(BZ17-BY17*(1000-AP17*CB17)/(1000-AP17*CA17))/(100*BU17)</f>
        <v>-1.2457887420613414</v>
      </c>
      <c r="Q17">
        <f t="shared" ref="Q17:Q80" si="2">BY17 - IF(AP17&gt;1, P17*BU17*100/(AR17*CK17), 0)</f>
        <v>402.20541935483902</v>
      </c>
      <c r="R17">
        <f t="shared" ref="R17:R80" si="3">((X17-O17/2)*Q17-P17)/(X17+O17/2)</f>
        <v>466.0844920871657</v>
      </c>
      <c r="S17">
        <f t="shared" ref="S17:S80" si="4">R17*(CD17+CE17)/1000</f>
        <v>46.379916059504211</v>
      </c>
      <c r="T17">
        <f t="shared" ref="T17:T80" si="5">(BY17 - IF(AP17&gt;1, P17*BU17*100/(AR17*CK17), 0))*(CD17+CE17)/1000</f>
        <v>40.023330329700094</v>
      </c>
      <c r="U17">
        <f t="shared" ref="U17:U80" si="6">2/((1/W17-1/V17)+SIGN(W17)*SQRT((1/W17-1/V17)*(1/W17-1/V17) + 4*BV17/((BV17+1)*(BV17+1))*(2*1/W17*1/V17-1/V17*1/V17)))</f>
        <v>2.7599475144888787E-2</v>
      </c>
      <c r="V17">
        <f t="shared" ref="V17:V80" si="7">AM17+AL17*BU17+AK17*BU17*BU17</f>
        <v>2.2484578763047387</v>
      </c>
      <c r="W17">
        <f t="shared" ref="W17:W80" si="8">O17*(1000-(1000*0.61365*EXP(17.502*AA17/(240.97+AA17))/(CD17+CE17)+CA17)/2)/(1000*0.61365*EXP(17.502*AA17/(240.97+AA17))/(CD17+CE17)-CA17)</f>
        <v>2.7412639938145921E-2</v>
      </c>
      <c r="X17">
        <f t="shared" ref="X17:X80" si="9">1/((BV17+1)/(U17/1.6)+1/(V17/1.37)) + BV17/((BV17+1)/(U17/1.6) + BV17/(V17/1.37))</f>
        <v>1.7149580814881993E-2</v>
      </c>
      <c r="Y17">
        <f t="shared" ref="Y17:Y80" si="10">(BR17*BT17)</f>
        <v>0</v>
      </c>
      <c r="Z17">
        <f t="shared" ref="Z17:Z80" si="11">(CF17+(Y17+2*0.95*0.0000000567*(((CF17+$B$7)+273)^4-(CF17+273)^4)-44100*O17)/(1.84*29.3*V17+8*0.95*0.0000000567*(CF17+273)^3))</f>
        <v>31.457087263795071</v>
      </c>
      <c r="AA17">
        <f t="shared" ref="AA17:AA80" si="12">($C$7*CG17+$D$7*CH17+$E$7*Z17)</f>
        <v>31.000329032258101</v>
      </c>
      <c r="AB17">
        <f t="shared" ref="AB17:AB80" si="13">0.61365*EXP(17.502*AA17/(240.97+AA17))</f>
        <v>4.5114629467615952</v>
      </c>
      <c r="AC17">
        <f t="shared" ref="AC17:AC80" si="14">(AD17/AE17*100)</f>
        <v>70.897610492509543</v>
      </c>
      <c r="AD17">
        <f t="shared" ref="AD17:AD80" si="15">CA17*(CD17+CE17)/1000</f>
        <v>3.3041798982217623</v>
      </c>
      <c r="AE17">
        <f t="shared" ref="AE17:AE80" si="16">0.61365*EXP(17.502*CF17/(240.97+CF17))</f>
        <v>4.6604954317478082</v>
      </c>
      <c r="AF17">
        <f t="shared" ref="AF17:AF80" si="17">(AB17-CA17*(CD17+CE17)/1000)</f>
        <v>1.2072830485398329</v>
      </c>
      <c r="AG17">
        <f t="shared" ref="AG17:AG80" si="18">(-O17*44100)</f>
        <v>-15.266245562974341</v>
      </c>
      <c r="AH17">
        <f t="shared" ref="AH17:AH80" si="19">2*29.3*V17*0.92*(CF17-AA17)</f>
        <v>69.240604447394915</v>
      </c>
      <c r="AI17">
        <f t="shared" ref="AI17:AI80" si="20">2*0.95*0.0000000567*(((CF17+$B$7)+273)^4-(AA17+273)^4)</f>
        <v>6.9347898018633689</v>
      </c>
      <c r="AJ17">
        <f t="shared" ref="AJ17:AJ80" si="21">Y17+AI17+AG17+AH17</f>
        <v>60.909148686283942</v>
      </c>
      <c r="AK17">
        <v>-4.1142243986086298E-2</v>
      </c>
      <c r="AL17">
        <v>4.6185773132910897E-2</v>
      </c>
      <c r="AM17">
        <v>3.4524640210063802</v>
      </c>
      <c r="AN17">
        <v>0</v>
      </c>
      <c r="AO17">
        <v>0</v>
      </c>
      <c r="AP17">
        <f t="shared" ref="AP17:AP80" si="22">IF(AN17*$H$13&gt;=AR17,1,(AR17/(AR17-AN17*$H$13)))</f>
        <v>1</v>
      </c>
      <c r="AQ17">
        <f t="shared" ref="AQ17:AQ80" si="23">(AP17-1)*100</f>
        <v>0</v>
      </c>
      <c r="AR17">
        <f t="shared" ref="AR17:AR80" si="24">MAX(0,($B$13+$C$13*CK17)/(1+$D$13*CK17)*CD17/(CF17+273)*$E$13)</f>
        <v>51677.413579299689</v>
      </c>
      <c r="AS17" t="s">
        <v>240</v>
      </c>
      <c r="AT17">
        <v>0</v>
      </c>
      <c r="AU17">
        <v>0</v>
      </c>
      <c r="AV17">
        <f t="shared" ref="AV17:AV80" si="25">AU17-AT17</f>
        <v>0</v>
      </c>
      <c r="AW17" t="e">
        <f t="shared" ref="AW17:AW80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80" si="27">1-AZ17/BA17</f>
        <v>#DIV/0!</v>
      </c>
      <c r="BC17">
        <v>0.5</v>
      </c>
      <c r="BD17">
        <f t="shared" ref="BD17:BD80" si="28">BR17</f>
        <v>0</v>
      </c>
      <c r="BE17">
        <f t="shared" ref="BE17:BE80" si="29">P17</f>
        <v>-1.2457887420613414</v>
      </c>
      <c r="BF17" t="e">
        <f t="shared" ref="BF17:BF80" si="30">BB17*BC17*BD17</f>
        <v>#DIV/0!</v>
      </c>
      <c r="BG17" t="e">
        <f t="shared" ref="BG17:BG80" si="31">BL17/BA17</f>
        <v>#DIV/0!</v>
      </c>
      <c r="BH17" t="e">
        <f t="shared" ref="BH17:BH80" si="32">(BE17-AX17)/BD17</f>
        <v>#DIV/0!</v>
      </c>
      <c r="BI17" t="e">
        <f t="shared" ref="BI17:BI80" si="33">(AU17-BA17)/BA17</f>
        <v>#DIV/0!</v>
      </c>
      <c r="BJ17" t="s">
        <v>240</v>
      </c>
      <c r="BK17">
        <v>0</v>
      </c>
      <c r="BL17">
        <f t="shared" ref="BL17:BL80" si="34">BA17-BK17</f>
        <v>0</v>
      </c>
      <c r="BM17" t="e">
        <f t="shared" ref="BM17:BM80" si="35">(BA17-AZ17)/(BA17-BK17)</f>
        <v>#DIV/0!</v>
      </c>
      <c r="BN17" t="e">
        <f t="shared" ref="BN17:BN80" si="36">(AU17-BA17)/(AU17-BK17)</f>
        <v>#DIV/0!</v>
      </c>
      <c r="BO17" t="e">
        <f t="shared" ref="BO17:BO80" si="37">(BA17-AZ17)/(BA17-AT17)</f>
        <v>#DIV/0!</v>
      </c>
      <c r="BP17" t="e">
        <f t="shared" ref="BP17:BP80" si="38">(AU17-BA17)/(AU17-AT17)</f>
        <v>#DIV/0!</v>
      </c>
      <c r="BQ17">
        <f t="shared" ref="BQ17:BQ80" si="39">$B$11*CL17+$C$11*CM17+$F$11*CN17</f>
        <v>0</v>
      </c>
      <c r="BR17">
        <f t="shared" ref="BR17:BR80" si="40">BQ17*BS17</f>
        <v>0</v>
      </c>
      <c r="BS17">
        <f t="shared" ref="BS17:BS80" si="41">($B$11*$D$9+$C$11*$D$9+$F$11*((DA17+CS17)/MAX(DA17+CS17+DB17, 0.1)*$I$9+DB17/MAX(DA17+CS17+DB17, 0.1)*$J$9))/($B$11+$C$11+$F$11)</f>
        <v>0</v>
      </c>
      <c r="BT17">
        <f t="shared" ref="BT17:BT80" si="42">($B$11*$K$9+$C$11*$K$9+$F$11*((DA17+CS17)/MAX(DA17+CS17+DB17, 0.1)*$P$9+DB17/MAX(DA17+CS17+DB17, 0.1)*$Q$9))/($B$11+$C$11+$F$11)</f>
        <v>0</v>
      </c>
      <c r="BU17">
        <v>6</v>
      </c>
      <c r="BV17">
        <v>0.5</v>
      </c>
      <c r="BW17" t="s">
        <v>241</v>
      </c>
      <c r="BX17">
        <v>1581709990.0999999</v>
      </c>
      <c r="BY17">
        <v>402.20541935483902</v>
      </c>
      <c r="BZ17">
        <v>399.99554838709702</v>
      </c>
      <c r="CA17">
        <v>33.204609677419398</v>
      </c>
      <c r="CB17">
        <v>32.536232258064501</v>
      </c>
      <c r="CC17">
        <v>300.43996774193602</v>
      </c>
      <c r="CD17">
        <v>99.309664516129004</v>
      </c>
      <c r="CE17">
        <v>0.200009903225806</v>
      </c>
      <c r="CF17">
        <v>31.571532258064501</v>
      </c>
      <c r="CG17">
        <v>31.000329032258101</v>
      </c>
      <c r="CH17">
        <v>999.9</v>
      </c>
      <c r="CI17">
        <v>0</v>
      </c>
      <c r="CJ17">
        <v>0</v>
      </c>
      <c r="CK17">
        <v>9990.6209677419392</v>
      </c>
      <c r="CL17">
        <v>0</v>
      </c>
      <c r="CM17">
        <v>40.1876903225807</v>
      </c>
      <c r="CN17">
        <v>0</v>
      </c>
      <c r="CO17">
        <v>0</v>
      </c>
      <c r="CP17">
        <v>0</v>
      </c>
      <c r="CQ17">
        <v>0</v>
      </c>
      <c r="CR17">
        <v>3.7580645161290298</v>
      </c>
      <c r="CS17">
        <v>0</v>
      </c>
      <c r="CT17">
        <v>411.04516129032299</v>
      </c>
      <c r="CU17">
        <v>0.50322580645161297</v>
      </c>
      <c r="CV17">
        <v>41.570193548387103</v>
      </c>
      <c r="CW17">
        <v>46.661000000000001</v>
      </c>
      <c r="CX17">
        <v>44.225612903225802</v>
      </c>
      <c r="CY17">
        <v>45.223580645161299</v>
      </c>
      <c r="CZ17">
        <v>42.52</v>
      </c>
      <c r="DA17">
        <v>0</v>
      </c>
      <c r="DB17">
        <v>0</v>
      </c>
      <c r="DC17">
        <v>0</v>
      </c>
      <c r="DD17">
        <v>1581709998.3</v>
      </c>
      <c r="DE17">
        <v>3.2538461538461498</v>
      </c>
      <c r="DF17">
        <v>9.0598292658651491</v>
      </c>
      <c r="DG17">
        <v>960.66666723585797</v>
      </c>
      <c r="DH17">
        <v>419.63461538461502</v>
      </c>
      <c r="DI17">
        <v>15</v>
      </c>
      <c r="DJ17">
        <v>100</v>
      </c>
      <c r="DK17">
        <v>100</v>
      </c>
      <c r="DL17">
        <v>2.5920000000000001</v>
      </c>
      <c r="DM17">
        <v>0.45</v>
      </c>
      <c r="DN17">
        <v>2</v>
      </c>
      <c r="DO17">
        <v>291.91000000000003</v>
      </c>
      <c r="DP17">
        <v>283.62299999999999</v>
      </c>
      <c r="DQ17">
        <v>30.924700000000001</v>
      </c>
      <c r="DR17">
        <v>32.7286</v>
      </c>
      <c r="DS17">
        <v>29.999300000000002</v>
      </c>
      <c r="DT17">
        <v>32.7179</v>
      </c>
      <c r="DU17">
        <v>32.748899999999999</v>
      </c>
      <c r="DV17">
        <v>14.8157</v>
      </c>
      <c r="DW17">
        <v>25.581800000000001</v>
      </c>
      <c r="DX17">
        <v>60.296100000000003</v>
      </c>
      <c r="DY17">
        <v>30.930399999999999</v>
      </c>
      <c r="DZ17">
        <v>400</v>
      </c>
      <c r="EA17">
        <v>32.664099999999998</v>
      </c>
      <c r="EB17">
        <v>99.868799999999993</v>
      </c>
      <c r="EC17">
        <v>100.256</v>
      </c>
    </row>
    <row r="18" spans="1:133" x14ac:dyDescent="0.35">
      <c r="A18">
        <v>2</v>
      </c>
      <c r="B18">
        <v>1581710003.0999999</v>
      </c>
      <c r="C18">
        <v>5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1581709994.7451601</v>
      </c>
      <c r="O18">
        <f t="shared" si="0"/>
        <v>3.3921642589302217E-4</v>
      </c>
      <c r="P18">
        <f t="shared" si="1"/>
        <v>-1.2479642140958385</v>
      </c>
      <c r="Q18">
        <f t="shared" si="2"/>
        <v>402.21116129032202</v>
      </c>
      <c r="R18">
        <f t="shared" si="3"/>
        <v>467.68191064051996</v>
      </c>
      <c r="S18">
        <f t="shared" si="4"/>
        <v>46.539156686938554</v>
      </c>
      <c r="T18">
        <f t="shared" si="5"/>
        <v>40.024144254135351</v>
      </c>
      <c r="U18">
        <f t="shared" si="6"/>
        <v>2.7046401666332286E-2</v>
      </c>
      <c r="V18">
        <f t="shared" si="7"/>
        <v>2.2482483751197151</v>
      </c>
      <c r="W18">
        <f t="shared" si="8"/>
        <v>2.6866936641977715E-2</v>
      </c>
      <c r="X18">
        <f t="shared" si="9"/>
        <v>1.68078602373255E-2</v>
      </c>
      <c r="Y18">
        <f t="shared" si="10"/>
        <v>0</v>
      </c>
      <c r="Z18">
        <f t="shared" si="11"/>
        <v>31.45589351215191</v>
      </c>
      <c r="AA18">
        <f t="shared" si="12"/>
        <v>30.997151612903199</v>
      </c>
      <c r="AB18">
        <f t="shared" si="13"/>
        <v>4.5106456773039758</v>
      </c>
      <c r="AC18">
        <f t="shared" si="14"/>
        <v>70.898756346073341</v>
      </c>
      <c r="AD18">
        <f t="shared" si="15"/>
        <v>3.3035797479433553</v>
      </c>
      <c r="AE18">
        <f t="shared" si="16"/>
        <v>4.6595736204705949</v>
      </c>
      <c r="AF18">
        <f t="shared" si="17"/>
        <v>1.2070659293606205</v>
      </c>
      <c r="AG18">
        <f t="shared" si="18"/>
        <v>-14.959444381882278</v>
      </c>
      <c r="AH18">
        <f t="shared" si="19"/>
        <v>69.197008665304836</v>
      </c>
      <c r="AI18">
        <f t="shared" si="20"/>
        <v>6.9308416723083175</v>
      </c>
      <c r="AJ18">
        <f t="shared" si="21"/>
        <v>61.168405955730876</v>
      </c>
      <c r="AK18">
        <v>-4.11366076411291E-2</v>
      </c>
      <c r="AL18">
        <v>4.6179445841925501E-2</v>
      </c>
      <c r="AM18">
        <v>3.4520895751488099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51671.225305601925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0</v>
      </c>
      <c r="BE18">
        <f t="shared" si="29"/>
        <v>-1.2479642140958385</v>
      </c>
      <c r="BF18" t="e">
        <f t="shared" si="30"/>
        <v>#DIV/0!</v>
      </c>
      <c r="BG18" t="e">
        <f t="shared" si="31"/>
        <v>#DIV/0!</v>
      </c>
      <c r="BH18" t="e">
        <f t="shared" si="32"/>
        <v>#DIV/0!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0</v>
      </c>
      <c r="BR18">
        <f t="shared" si="40"/>
        <v>0</v>
      </c>
      <c r="BS18">
        <f t="shared" si="41"/>
        <v>0</v>
      </c>
      <c r="BT18">
        <f t="shared" si="42"/>
        <v>0</v>
      </c>
      <c r="BU18">
        <v>6</v>
      </c>
      <c r="BV18">
        <v>0.5</v>
      </c>
      <c r="BW18" t="s">
        <v>241</v>
      </c>
      <c r="BX18">
        <v>1581709994.7451601</v>
      </c>
      <c r="BY18">
        <v>402.21116129032202</v>
      </c>
      <c r="BZ18">
        <v>399.99138709677402</v>
      </c>
      <c r="CA18">
        <v>33.198377419354799</v>
      </c>
      <c r="CB18">
        <v>32.543435483871001</v>
      </c>
      <c r="CC18">
        <v>300.44341935483902</v>
      </c>
      <c r="CD18">
        <v>99.310264516128996</v>
      </c>
      <c r="CE18">
        <v>0.200012935483871</v>
      </c>
      <c r="CF18">
        <v>31.568048387096798</v>
      </c>
      <c r="CG18">
        <v>30.997151612903199</v>
      </c>
      <c r="CH18">
        <v>999.9</v>
      </c>
      <c r="CI18">
        <v>0</v>
      </c>
      <c r="CJ18">
        <v>0</v>
      </c>
      <c r="CK18">
        <v>9989.1919354838701</v>
      </c>
      <c r="CL18">
        <v>0</v>
      </c>
      <c r="CM18">
        <v>49.780883870967799</v>
      </c>
      <c r="CN18">
        <v>0</v>
      </c>
      <c r="CO18">
        <v>0</v>
      </c>
      <c r="CP18">
        <v>0</v>
      </c>
      <c r="CQ18">
        <v>0</v>
      </c>
      <c r="CR18">
        <v>3.8290322580645202</v>
      </c>
      <c r="CS18">
        <v>0</v>
      </c>
      <c r="CT18">
        <v>473.25161290322598</v>
      </c>
      <c r="CU18">
        <v>0.68387096774193601</v>
      </c>
      <c r="CV18">
        <v>41.548000000000002</v>
      </c>
      <c r="CW18">
        <v>46.645000000000003</v>
      </c>
      <c r="CX18">
        <v>44.209483870967702</v>
      </c>
      <c r="CY18">
        <v>45.201290322580597</v>
      </c>
      <c r="CZ18">
        <v>42.493774193548397</v>
      </c>
      <c r="DA18">
        <v>0</v>
      </c>
      <c r="DB18">
        <v>0</v>
      </c>
      <c r="DC18">
        <v>0</v>
      </c>
      <c r="DD18">
        <v>1581710003.0999999</v>
      </c>
      <c r="DE18">
        <v>3.1653846153846201</v>
      </c>
      <c r="DF18">
        <v>-9.5213677401857897</v>
      </c>
      <c r="DG18">
        <v>19.3333336290764</v>
      </c>
      <c r="DH18">
        <v>474.81153846153802</v>
      </c>
      <c r="DI18">
        <v>15</v>
      </c>
      <c r="DJ18">
        <v>100</v>
      </c>
      <c r="DK18">
        <v>100</v>
      </c>
      <c r="DL18">
        <v>2.5920000000000001</v>
      </c>
      <c r="DM18">
        <v>0.45</v>
      </c>
      <c r="DN18">
        <v>2</v>
      </c>
      <c r="DO18">
        <v>291.96100000000001</v>
      </c>
      <c r="DP18">
        <v>283.75900000000001</v>
      </c>
      <c r="DQ18">
        <v>30.927900000000001</v>
      </c>
      <c r="DR18">
        <v>32.719799999999999</v>
      </c>
      <c r="DS18">
        <v>29.999400000000001</v>
      </c>
      <c r="DT18">
        <v>32.7121</v>
      </c>
      <c r="DU18">
        <v>32.742199999999997</v>
      </c>
      <c r="DV18">
        <v>14.811400000000001</v>
      </c>
      <c r="DW18">
        <v>25.301600000000001</v>
      </c>
      <c r="DX18">
        <v>60.296100000000003</v>
      </c>
      <c r="DY18">
        <v>30.931799999999999</v>
      </c>
      <c r="DZ18">
        <v>400</v>
      </c>
      <c r="EA18">
        <v>32.676299999999998</v>
      </c>
      <c r="EB18">
        <v>99.872</v>
      </c>
      <c r="EC18">
        <v>100.256</v>
      </c>
    </row>
    <row r="19" spans="1:133" x14ac:dyDescent="0.35">
      <c r="A19">
        <v>3</v>
      </c>
      <c r="B19">
        <v>1581710008.0999999</v>
      </c>
      <c r="C19">
        <v>10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1581709999.53548</v>
      </c>
      <c r="O19">
        <f t="shared" si="0"/>
        <v>3.2635447130191102E-4</v>
      </c>
      <c r="P19">
        <f t="shared" si="1"/>
        <v>-1.2662381663426905</v>
      </c>
      <c r="Q19">
        <f t="shared" si="2"/>
        <v>402.20303225806498</v>
      </c>
      <c r="R19">
        <f t="shared" si="3"/>
        <v>471.63698895533901</v>
      </c>
      <c r="S19">
        <f t="shared" si="4"/>
        <v>46.932969592378527</v>
      </c>
      <c r="T19">
        <f t="shared" si="5"/>
        <v>40.023541675009916</v>
      </c>
      <c r="U19">
        <f t="shared" si="6"/>
        <v>2.6035321525253462E-2</v>
      </c>
      <c r="V19">
        <f t="shared" si="7"/>
        <v>2.2481889698475359</v>
      </c>
      <c r="W19">
        <f t="shared" si="8"/>
        <v>2.5868974743175874E-2</v>
      </c>
      <c r="X19">
        <f t="shared" si="9"/>
        <v>1.6182966097970194E-2</v>
      </c>
      <c r="Y19">
        <f t="shared" si="10"/>
        <v>0</v>
      </c>
      <c r="Z19">
        <f t="shared" si="11"/>
        <v>31.457998090319897</v>
      </c>
      <c r="AA19">
        <f t="shared" si="12"/>
        <v>30.9924</v>
      </c>
      <c r="AB19">
        <f t="shared" si="13"/>
        <v>4.5094237474538517</v>
      </c>
      <c r="AC19">
        <f t="shared" si="14"/>
        <v>70.901598553279882</v>
      </c>
      <c r="AD19">
        <f t="shared" si="15"/>
        <v>3.3033098035022403</v>
      </c>
      <c r="AE19">
        <f t="shared" si="16"/>
        <v>4.6590061026902339</v>
      </c>
      <c r="AF19">
        <f t="shared" si="17"/>
        <v>1.2061139439516113</v>
      </c>
      <c r="AG19">
        <f t="shared" si="18"/>
        <v>-14.392232184414276</v>
      </c>
      <c r="AH19">
        <f t="shared" si="19"/>
        <v>69.511093588102611</v>
      </c>
      <c r="AI19">
        <f t="shared" si="20"/>
        <v>6.9622480464359553</v>
      </c>
      <c r="AJ19">
        <f t="shared" si="21"/>
        <v>62.081109450124288</v>
      </c>
      <c r="AK19">
        <v>-4.1135009509167202E-2</v>
      </c>
      <c r="AL19">
        <v>4.6177651798794198E-2</v>
      </c>
      <c r="AM19">
        <v>3.4519834013847901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51669.674728816353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0</v>
      </c>
      <c r="BE19">
        <f t="shared" si="29"/>
        <v>-1.2662381663426905</v>
      </c>
      <c r="BF19" t="e">
        <f t="shared" si="30"/>
        <v>#DIV/0!</v>
      </c>
      <c r="BG19" t="e">
        <f t="shared" si="31"/>
        <v>#DIV/0!</v>
      </c>
      <c r="BH19" t="e">
        <f t="shared" si="32"/>
        <v>#DIV/0!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0</v>
      </c>
      <c r="BR19">
        <f t="shared" si="40"/>
        <v>0</v>
      </c>
      <c r="BS19">
        <f t="shared" si="41"/>
        <v>0</v>
      </c>
      <c r="BT19">
        <f t="shared" si="42"/>
        <v>0</v>
      </c>
      <c r="BU19">
        <v>6</v>
      </c>
      <c r="BV19">
        <v>0.5</v>
      </c>
      <c r="BW19" t="s">
        <v>241</v>
      </c>
      <c r="BX19">
        <v>1581709999.53548</v>
      </c>
      <c r="BY19">
        <v>402.20303225806498</v>
      </c>
      <c r="BZ19">
        <v>399.93641935483902</v>
      </c>
      <c r="CA19">
        <v>33.195493548387098</v>
      </c>
      <c r="CB19">
        <v>32.565380645161298</v>
      </c>
      <c r="CC19">
        <v>300.442322580645</v>
      </c>
      <c r="CD19">
        <v>99.310803225806495</v>
      </c>
      <c r="CE19">
        <v>0.199987258064516</v>
      </c>
      <c r="CF19">
        <v>31.565903225806501</v>
      </c>
      <c r="CG19">
        <v>30.9924</v>
      </c>
      <c r="CH19">
        <v>999.9</v>
      </c>
      <c r="CI19">
        <v>0</v>
      </c>
      <c r="CJ19">
        <v>0</v>
      </c>
      <c r="CK19">
        <v>9988.7496774193605</v>
      </c>
      <c r="CL19">
        <v>0</v>
      </c>
      <c r="CM19">
        <v>51.471529032258097</v>
      </c>
      <c r="CN19">
        <v>0</v>
      </c>
      <c r="CO19">
        <v>0</v>
      </c>
      <c r="CP19">
        <v>0</v>
      </c>
      <c r="CQ19">
        <v>0</v>
      </c>
      <c r="CR19">
        <v>2.5935483870967699</v>
      </c>
      <c r="CS19">
        <v>0</v>
      </c>
      <c r="CT19">
        <v>471.72580645161298</v>
      </c>
      <c r="CU19">
        <v>0.60645161290322602</v>
      </c>
      <c r="CV19">
        <v>41.53</v>
      </c>
      <c r="CW19">
        <v>46.622903225806397</v>
      </c>
      <c r="CX19">
        <v>44.195419354838698</v>
      </c>
      <c r="CY19">
        <v>45.177064516129001</v>
      </c>
      <c r="CZ19">
        <v>42.467483870967698</v>
      </c>
      <c r="DA19">
        <v>0</v>
      </c>
      <c r="DB19">
        <v>0</v>
      </c>
      <c r="DC19">
        <v>0</v>
      </c>
      <c r="DD19">
        <v>1581710008.5</v>
      </c>
      <c r="DE19">
        <v>2.4423076923076898</v>
      </c>
      <c r="DF19">
        <v>-0.88547030100954605</v>
      </c>
      <c r="DG19">
        <v>-69.507691754219294</v>
      </c>
      <c r="DH19">
        <v>471.58846153846201</v>
      </c>
      <c r="DI19">
        <v>15</v>
      </c>
      <c r="DJ19">
        <v>100</v>
      </c>
      <c r="DK19">
        <v>100</v>
      </c>
      <c r="DL19">
        <v>2.5920000000000001</v>
      </c>
      <c r="DM19">
        <v>0.45</v>
      </c>
      <c r="DN19">
        <v>2</v>
      </c>
      <c r="DO19">
        <v>291.95299999999997</v>
      </c>
      <c r="DP19">
        <v>283.76600000000002</v>
      </c>
      <c r="DQ19">
        <v>30.933499999999999</v>
      </c>
      <c r="DR19">
        <v>32.712600000000002</v>
      </c>
      <c r="DS19">
        <v>29.999400000000001</v>
      </c>
      <c r="DT19">
        <v>32.704799999999999</v>
      </c>
      <c r="DU19">
        <v>32.735700000000001</v>
      </c>
      <c r="DV19">
        <v>14.8165</v>
      </c>
      <c r="DW19">
        <v>25.301600000000001</v>
      </c>
      <c r="DX19">
        <v>60.296100000000003</v>
      </c>
      <c r="DY19">
        <v>30.939699999999998</v>
      </c>
      <c r="DZ19">
        <v>400</v>
      </c>
      <c r="EA19">
        <v>32.675199999999997</v>
      </c>
      <c r="EB19">
        <v>99.875500000000002</v>
      </c>
      <c r="EC19">
        <v>100.259</v>
      </c>
    </row>
    <row r="20" spans="1:133" x14ac:dyDescent="0.35">
      <c r="A20">
        <v>4</v>
      </c>
      <c r="B20">
        <v>1581710013.0999999</v>
      </c>
      <c r="C20">
        <v>15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1581710004.4709699</v>
      </c>
      <c r="O20">
        <f t="shared" si="0"/>
        <v>3.0959557473786317E-4</v>
      </c>
      <c r="P20">
        <f t="shared" si="1"/>
        <v>-1.2508327980675324</v>
      </c>
      <c r="Q20">
        <f t="shared" si="2"/>
        <v>402.16993548387097</v>
      </c>
      <c r="R20">
        <f t="shared" si="3"/>
        <v>474.72966639076145</v>
      </c>
      <c r="S20">
        <f t="shared" si="4"/>
        <v>47.240978241863537</v>
      </c>
      <c r="T20">
        <f t="shared" si="5"/>
        <v>40.020463258950315</v>
      </c>
      <c r="U20">
        <f t="shared" si="6"/>
        <v>2.4717122266737689E-2</v>
      </c>
      <c r="V20">
        <f t="shared" si="7"/>
        <v>2.2492397702126601</v>
      </c>
      <c r="W20">
        <f t="shared" si="8"/>
        <v>2.4567210966711942E-2</v>
      </c>
      <c r="X20">
        <f t="shared" si="9"/>
        <v>1.5367899880769115E-2</v>
      </c>
      <c r="Y20">
        <f t="shared" si="10"/>
        <v>0</v>
      </c>
      <c r="Z20">
        <f t="shared" si="11"/>
        <v>31.462337399066676</v>
      </c>
      <c r="AA20">
        <f t="shared" si="12"/>
        <v>30.988741935483901</v>
      </c>
      <c r="AB20">
        <f t="shared" si="13"/>
        <v>4.5084832321140045</v>
      </c>
      <c r="AC20">
        <f t="shared" si="14"/>
        <v>70.914289656999713</v>
      </c>
      <c r="AD20">
        <f t="shared" si="15"/>
        <v>3.3036674991227888</v>
      </c>
      <c r="AE20">
        <f t="shared" si="16"/>
        <v>4.6586767139628176</v>
      </c>
      <c r="AF20">
        <f t="shared" si="17"/>
        <v>1.2048157329912157</v>
      </c>
      <c r="AG20">
        <f t="shared" si="18"/>
        <v>-13.653164845939767</v>
      </c>
      <c r="AH20">
        <f t="shared" si="19"/>
        <v>69.83617406857995</v>
      </c>
      <c r="AI20">
        <f t="shared" si="20"/>
        <v>6.9913714091521788</v>
      </c>
      <c r="AJ20">
        <f t="shared" si="21"/>
        <v>63.17438063179236</v>
      </c>
      <c r="AK20">
        <v>-4.1163283966511699E-2</v>
      </c>
      <c r="AL20">
        <v>4.6209392354141898E-2</v>
      </c>
      <c r="AM20">
        <v>3.4538616388822301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51703.967952655999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0</v>
      </c>
      <c r="BE20">
        <f t="shared" si="29"/>
        <v>-1.2508327980675324</v>
      </c>
      <c r="BF20" t="e">
        <f t="shared" si="30"/>
        <v>#DIV/0!</v>
      </c>
      <c r="BG20" t="e">
        <f t="shared" si="31"/>
        <v>#DIV/0!</v>
      </c>
      <c r="BH20" t="e">
        <f t="shared" si="32"/>
        <v>#DIV/0!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0</v>
      </c>
      <c r="BR20">
        <f t="shared" si="40"/>
        <v>0</v>
      </c>
      <c r="BS20">
        <f t="shared" si="41"/>
        <v>0</v>
      </c>
      <c r="BT20">
        <f t="shared" si="42"/>
        <v>0</v>
      </c>
      <c r="BU20">
        <v>6</v>
      </c>
      <c r="BV20">
        <v>0.5</v>
      </c>
      <c r="BW20" t="s">
        <v>241</v>
      </c>
      <c r="BX20">
        <v>1581710004.4709699</v>
      </c>
      <c r="BY20">
        <v>402.16993548387097</v>
      </c>
      <c r="BZ20">
        <v>399.92061290322602</v>
      </c>
      <c r="CA20">
        <v>33.198909677419401</v>
      </c>
      <c r="CB20">
        <v>32.601158064516099</v>
      </c>
      <c r="CC20">
        <v>300.443193548387</v>
      </c>
      <c r="CD20">
        <v>99.311354838709704</v>
      </c>
      <c r="CE20">
        <v>0.199970419354839</v>
      </c>
      <c r="CF20">
        <v>31.564658064516099</v>
      </c>
      <c r="CG20">
        <v>30.988741935483901</v>
      </c>
      <c r="CH20">
        <v>999.9</v>
      </c>
      <c r="CI20">
        <v>0</v>
      </c>
      <c r="CJ20">
        <v>0</v>
      </c>
      <c r="CK20">
        <v>9995.56</v>
      </c>
      <c r="CL20">
        <v>0</v>
      </c>
      <c r="CM20">
        <v>50.212548387096803</v>
      </c>
      <c r="CN20">
        <v>0</v>
      </c>
      <c r="CO20">
        <v>0</v>
      </c>
      <c r="CP20">
        <v>0</v>
      </c>
      <c r="CQ20">
        <v>0</v>
      </c>
      <c r="CR20">
        <v>3.2935483870967701</v>
      </c>
      <c r="CS20">
        <v>0</v>
      </c>
      <c r="CT20">
        <v>469.43870967741901</v>
      </c>
      <c r="CU20">
        <v>0.9</v>
      </c>
      <c r="CV20">
        <v>41.497774193548402</v>
      </c>
      <c r="CW20">
        <v>46.6046774193548</v>
      </c>
      <c r="CX20">
        <v>44.171129032258101</v>
      </c>
      <c r="CY20">
        <v>45.155000000000001</v>
      </c>
      <c r="CZ20">
        <v>42.4491935483871</v>
      </c>
      <c r="DA20">
        <v>0</v>
      </c>
      <c r="DB20">
        <v>0</v>
      </c>
      <c r="DC20">
        <v>0</v>
      </c>
      <c r="DD20">
        <v>1581710013.3</v>
      </c>
      <c r="DE20">
        <v>1.96923076923077</v>
      </c>
      <c r="DF20">
        <v>9.0188031701477591</v>
      </c>
      <c r="DG20">
        <v>-97.199999417912196</v>
      </c>
      <c r="DH20">
        <v>468.38846153846202</v>
      </c>
      <c r="DI20">
        <v>15</v>
      </c>
      <c r="DJ20">
        <v>100</v>
      </c>
      <c r="DK20">
        <v>100</v>
      </c>
      <c r="DL20">
        <v>2.5920000000000001</v>
      </c>
      <c r="DM20">
        <v>0.45</v>
      </c>
      <c r="DN20">
        <v>2</v>
      </c>
      <c r="DO20">
        <v>291.95</v>
      </c>
      <c r="DP20">
        <v>283.81099999999998</v>
      </c>
      <c r="DQ20">
        <v>30.944400000000002</v>
      </c>
      <c r="DR20">
        <v>32.705300000000001</v>
      </c>
      <c r="DS20">
        <v>29.999400000000001</v>
      </c>
      <c r="DT20">
        <v>32.698900000000002</v>
      </c>
      <c r="DU20">
        <v>32.729900000000001</v>
      </c>
      <c r="DV20">
        <v>14.8195</v>
      </c>
      <c r="DW20">
        <v>25.301600000000001</v>
      </c>
      <c r="DX20">
        <v>60.296100000000003</v>
      </c>
      <c r="DY20">
        <v>30.952400000000001</v>
      </c>
      <c r="DZ20">
        <v>400</v>
      </c>
      <c r="EA20">
        <v>32.673400000000001</v>
      </c>
      <c r="EB20">
        <v>99.874600000000001</v>
      </c>
      <c r="EC20">
        <v>100.261</v>
      </c>
    </row>
    <row r="21" spans="1:133" x14ac:dyDescent="0.35">
      <c r="A21">
        <v>5</v>
      </c>
      <c r="B21">
        <v>1581710018.0999999</v>
      </c>
      <c r="C21">
        <v>20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1581710009.4709699</v>
      </c>
      <c r="O21">
        <f t="shared" si="0"/>
        <v>2.9884583439169799E-4</v>
      </c>
      <c r="P21">
        <f t="shared" si="1"/>
        <v>-1.2322822470728438</v>
      </c>
      <c r="Q21">
        <f t="shared" si="2"/>
        <v>402.14983870967802</v>
      </c>
      <c r="R21">
        <f t="shared" si="3"/>
        <v>476.32386876476602</v>
      </c>
      <c r="S21">
        <f t="shared" si="4"/>
        <v>47.399774729776752</v>
      </c>
      <c r="T21">
        <f t="shared" si="5"/>
        <v>40.018594516136929</v>
      </c>
      <c r="U21">
        <f t="shared" si="6"/>
        <v>2.3869721243252078E-2</v>
      </c>
      <c r="V21">
        <f t="shared" si="7"/>
        <v>2.2505441992894779</v>
      </c>
      <c r="W21">
        <f t="shared" si="8"/>
        <v>2.3729962003233726E-2</v>
      </c>
      <c r="X21">
        <f t="shared" si="9"/>
        <v>1.4843714736875558E-2</v>
      </c>
      <c r="Y21">
        <f t="shared" si="10"/>
        <v>0</v>
      </c>
      <c r="Z21">
        <f t="shared" si="11"/>
        <v>31.466309965758768</v>
      </c>
      <c r="AA21">
        <f t="shared" si="12"/>
        <v>30.9898903225806</v>
      </c>
      <c r="AB21">
        <f t="shared" si="13"/>
        <v>4.5087784724961804</v>
      </c>
      <c r="AC21">
        <f t="shared" si="14"/>
        <v>70.936433951727011</v>
      </c>
      <c r="AD21">
        <f t="shared" si="15"/>
        <v>3.3047681361225631</v>
      </c>
      <c r="AE21">
        <f t="shared" si="16"/>
        <v>4.6587739924613247</v>
      </c>
      <c r="AF21">
        <f t="shared" si="17"/>
        <v>1.2040103363736172</v>
      </c>
      <c r="AG21">
        <f t="shared" si="18"/>
        <v>-13.179101296673881</v>
      </c>
      <c r="AH21">
        <f t="shared" si="19"/>
        <v>69.781958290918425</v>
      </c>
      <c r="AI21">
        <f t="shared" si="20"/>
        <v>6.9819468828212568</v>
      </c>
      <c r="AJ21">
        <f t="shared" si="21"/>
        <v>63.584803877065802</v>
      </c>
      <c r="AK21">
        <v>-4.1198399555036201E-2</v>
      </c>
      <c r="AL21">
        <v>4.6248812678555198E-2</v>
      </c>
      <c r="AM21">
        <v>3.45619370719945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51746.216787574413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0</v>
      </c>
      <c r="BE21">
        <f t="shared" si="29"/>
        <v>-1.2322822470728438</v>
      </c>
      <c r="BF21" t="e">
        <f t="shared" si="30"/>
        <v>#DIV/0!</v>
      </c>
      <c r="BG21" t="e">
        <f t="shared" si="31"/>
        <v>#DIV/0!</v>
      </c>
      <c r="BH21" t="e">
        <f t="shared" si="32"/>
        <v>#DIV/0!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0</v>
      </c>
      <c r="BR21">
        <f t="shared" si="40"/>
        <v>0</v>
      </c>
      <c r="BS21">
        <f t="shared" si="41"/>
        <v>0</v>
      </c>
      <c r="BT21">
        <f t="shared" si="42"/>
        <v>0</v>
      </c>
      <c r="BU21">
        <v>6</v>
      </c>
      <c r="BV21">
        <v>0.5</v>
      </c>
      <c r="BW21" t="s">
        <v>241</v>
      </c>
      <c r="BX21">
        <v>1581710009.4709699</v>
      </c>
      <c r="BY21">
        <v>402.14983870967802</v>
      </c>
      <c r="BZ21">
        <v>399.92890322580598</v>
      </c>
      <c r="CA21">
        <v>33.2098612903226</v>
      </c>
      <c r="CB21">
        <v>32.632867741935499</v>
      </c>
      <c r="CC21">
        <v>300.44135483871003</v>
      </c>
      <c r="CD21">
        <v>99.311683870967698</v>
      </c>
      <c r="CE21">
        <v>0.199967419354839</v>
      </c>
      <c r="CF21">
        <v>31.565025806451601</v>
      </c>
      <c r="CG21">
        <v>30.9898903225806</v>
      </c>
      <c r="CH21">
        <v>999.9</v>
      </c>
      <c r="CI21">
        <v>0</v>
      </c>
      <c r="CJ21">
        <v>0</v>
      </c>
      <c r="CK21">
        <v>10004.0538709677</v>
      </c>
      <c r="CL21">
        <v>0</v>
      </c>
      <c r="CM21">
        <v>49.1294258064516</v>
      </c>
      <c r="CN21">
        <v>0</v>
      </c>
      <c r="CO21">
        <v>0</v>
      </c>
      <c r="CP21">
        <v>0</v>
      </c>
      <c r="CQ21">
        <v>0</v>
      </c>
      <c r="CR21">
        <v>2.8645161290322601</v>
      </c>
      <c r="CS21">
        <v>0</v>
      </c>
      <c r="CT21">
        <v>452.71612903225798</v>
      </c>
      <c r="CU21">
        <v>0.90322580645161299</v>
      </c>
      <c r="CV21">
        <v>41.465483870967702</v>
      </c>
      <c r="CW21">
        <v>46.586387096774203</v>
      </c>
      <c r="CX21">
        <v>44.165096774193501</v>
      </c>
      <c r="CY21">
        <v>45.136935483871</v>
      </c>
      <c r="CZ21">
        <v>42.427</v>
      </c>
      <c r="DA21">
        <v>0</v>
      </c>
      <c r="DB21">
        <v>0</v>
      </c>
      <c r="DC21">
        <v>0</v>
      </c>
      <c r="DD21">
        <v>1581710018.0999999</v>
      </c>
      <c r="DE21">
        <v>3.1</v>
      </c>
      <c r="DF21">
        <v>-0.47179490011782899</v>
      </c>
      <c r="DG21">
        <v>-180.91282068793899</v>
      </c>
      <c r="DH21">
        <v>450.82692307692298</v>
      </c>
      <c r="DI21">
        <v>15</v>
      </c>
      <c r="DJ21">
        <v>100</v>
      </c>
      <c r="DK21">
        <v>100</v>
      </c>
      <c r="DL21">
        <v>2.5920000000000001</v>
      </c>
      <c r="DM21">
        <v>0.45</v>
      </c>
      <c r="DN21">
        <v>2</v>
      </c>
      <c r="DO21">
        <v>291.93</v>
      </c>
      <c r="DP21">
        <v>283.73399999999998</v>
      </c>
      <c r="DQ21">
        <v>30.9559</v>
      </c>
      <c r="DR21">
        <v>32.698099999999997</v>
      </c>
      <c r="DS21">
        <v>29.999400000000001</v>
      </c>
      <c r="DT21">
        <v>32.691600000000001</v>
      </c>
      <c r="DU21">
        <v>32.723300000000002</v>
      </c>
      <c r="DV21">
        <v>14.8226</v>
      </c>
      <c r="DW21">
        <v>25.301600000000001</v>
      </c>
      <c r="DX21">
        <v>60.296100000000003</v>
      </c>
      <c r="DY21">
        <v>30.957999999999998</v>
      </c>
      <c r="DZ21">
        <v>400</v>
      </c>
      <c r="EA21">
        <v>32.658299999999997</v>
      </c>
      <c r="EB21">
        <v>99.876800000000003</v>
      </c>
      <c r="EC21">
        <v>100.261</v>
      </c>
    </row>
    <row r="22" spans="1:133" x14ac:dyDescent="0.35">
      <c r="A22">
        <v>6</v>
      </c>
      <c r="B22">
        <v>1581710023.0999999</v>
      </c>
      <c r="C22">
        <v>25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1581710014.4709699</v>
      </c>
      <c r="O22">
        <f t="shared" si="0"/>
        <v>2.9375977427657584E-4</v>
      </c>
      <c r="P22">
        <f t="shared" si="1"/>
        <v>-1.2117745940401814</v>
      </c>
      <c r="Q22">
        <f t="shared" si="2"/>
        <v>402.15209677419398</v>
      </c>
      <c r="R22">
        <f t="shared" si="3"/>
        <v>476.32845474594222</v>
      </c>
      <c r="S22">
        <f t="shared" si="4"/>
        <v>47.400556743345092</v>
      </c>
      <c r="T22">
        <f t="shared" si="5"/>
        <v>40.019094162173353</v>
      </c>
      <c r="U22">
        <f t="shared" si="6"/>
        <v>2.3470796634232578E-2</v>
      </c>
      <c r="V22">
        <f t="shared" si="7"/>
        <v>2.2511493896949042</v>
      </c>
      <c r="W22">
        <f t="shared" si="8"/>
        <v>2.3335691664753914E-2</v>
      </c>
      <c r="X22">
        <f t="shared" si="9"/>
        <v>1.4596880992621823E-2</v>
      </c>
      <c r="Y22">
        <f t="shared" si="10"/>
        <v>0</v>
      </c>
      <c r="Z22">
        <f t="shared" si="11"/>
        <v>31.470520390078974</v>
      </c>
      <c r="AA22">
        <f t="shared" si="12"/>
        <v>30.994193548387099</v>
      </c>
      <c r="AB22">
        <f t="shared" si="13"/>
        <v>4.5098849443925006</v>
      </c>
      <c r="AC22">
        <f t="shared" si="14"/>
        <v>70.960887613445649</v>
      </c>
      <c r="AD22">
        <f t="shared" si="15"/>
        <v>3.3063779021937898</v>
      </c>
      <c r="AE22">
        <f t="shared" si="16"/>
        <v>4.6594370693402913</v>
      </c>
      <c r="AF22">
        <f t="shared" si="17"/>
        <v>1.2035070421987109</v>
      </c>
      <c r="AG22">
        <f t="shared" si="18"/>
        <v>-12.954806045596994</v>
      </c>
      <c r="AH22">
        <f t="shared" si="19"/>
        <v>69.582659608850904</v>
      </c>
      <c r="AI22">
        <f t="shared" si="20"/>
        <v>6.9603682759669097</v>
      </c>
      <c r="AJ22">
        <f t="shared" si="21"/>
        <v>63.588221839220822</v>
      </c>
      <c r="AK22">
        <v>-4.1214697700639798E-2</v>
      </c>
      <c r="AL22">
        <v>4.6267108774791198E-2</v>
      </c>
      <c r="AM22">
        <v>3.4572758542691902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51765.436254332766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0</v>
      </c>
      <c r="BE22">
        <f t="shared" si="29"/>
        <v>-1.2117745940401814</v>
      </c>
      <c r="BF22" t="e">
        <f t="shared" si="30"/>
        <v>#DIV/0!</v>
      </c>
      <c r="BG22" t="e">
        <f t="shared" si="31"/>
        <v>#DIV/0!</v>
      </c>
      <c r="BH22" t="e">
        <f t="shared" si="32"/>
        <v>#DIV/0!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0</v>
      </c>
      <c r="BR22">
        <f t="shared" si="40"/>
        <v>0</v>
      </c>
      <c r="BS22">
        <f t="shared" si="41"/>
        <v>0</v>
      </c>
      <c r="BT22">
        <f t="shared" si="42"/>
        <v>0</v>
      </c>
      <c r="BU22">
        <v>6</v>
      </c>
      <c r="BV22">
        <v>0.5</v>
      </c>
      <c r="BW22" t="s">
        <v>241</v>
      </c>
      <c r="BX22">
        <v>1581710014.4709699</v>
      </c>
      <c r="BY22">
        <v>402.15209677419398</v>
      </c>
      <c r="BZ22">
        <v>399.968032258064</v>
      </c>
      <c r="CA22">
        <v>33.225809677419299</v>
      </c>
      <c r="CB22">
        <v>32.658645161290302</v>
      </c>
      <c r="CC22">
        <v>300.44125806451598</v>
      </c>
      <c r="CD22">
        <v>99.312358064516104</v>
      </c>
      <c r="CE22">
        <v>0.199976903225806</v>
      </c>
      <c r="CF22">
        <v>31.567532258064499</v>
      </c>
      <c r="CG22">
        <v>30.994193548387099</v>
      </c>
      <c r="CH22">
        <v>999.9</v>
      </c>
      <c r="CI22">
        <v>0</v>
      </c>
      <c r="CJ22">
        <v>0</v>
      </c>
      <c r="CK22">
        <v>10007.9435483871</v>
      </c>
      <c r="CL22">
        <v>0</v>
      </c>
      <c r="CM22">
        <v>49.255732258064498</v>
      </c>
      <c r="CN22">
        <v>0</v>
      </c>
      <c r="CO22">
        <v>0</v>
      </c>
      <c r="CP22">
        <v>0</v>
      </c>
      <c r="CQ22">
        <v>0</v>
      </c>
      <c r="CR22">
        <v>1.76451612903226</v>
      </c>
      <c r="CS22">
        <v>0</v>
      </c>
      <c r="CT22">
        <v>458.47419354838701</v>
      </c>
      <c r="CU22">
        <v>0.90322580645161299</v>
      </c>
      <c r="CV22">
        <v>41.441193548387098</v>
      </c>
      <c r="CW22">
        <v>46.562096774193499</v>
      </c>
      <c r="CX22">
        <v>44.124709677419403</v>
      </c>
      <c r="CY22">
        <v>45.108741935483899</v>
      </c>
      <c r="CZ22">
        <v>42.411000000000001</v>
      </c>
      <c r="DA22">
        <v>0</v>
      </c>
      <c r="DB22">
        <v>0</v>
      </c>
      <c r="DC22">
        <v>0</v>
      </c>
      <c r="DD22">
        <v>1581710023.5</v>
      </c>
      <c r="DE22">
        <v>1.82692307692308</v>
      </c>
      <c r="DF22">
        <v>-13.241025777336301</v>
      </c>
      <c r="DG22">
        <v>169.572648976057</v>
      </c>
      <c r="DH22">
        <v>459.07692307692298</v>
      </c>
      <c r="DI22">
        <v>15</v>
      </c>
      <c r="DJ22">
        <v>100</v>
      </c>
      <c r="DK22">
        <v>100</v>
      </c>
      <c r="DL22">
        <v>2.5920000000000001</v>
      </c>
      <c r="DM22">
        <v>0.45</v>
      </c>
      <c r="DN22">
        <v>2</v>
      </c>
      <c r="DO22">
        <v>291.83100000000002</v>
      </c>
      <c r="DP22">
        <v>283.791</v>
      </c>
      <c r="DQ22">
        <v>30.954999999999998</v>
      </c>
      <c r="DR22">
        <v>32.690800000000003</v>
      </c>
      <c r="DS22">
        <v>29.999600000000001</v>
      </c>
      <c r="DT22">
        <v>32.6858</v>
      </c>
      <c r="DU22">
        <v>32.717500000000001</v>
      </c>
      <c r="DV22">
        <v>14.8095</v>
      </c>
      <c r="DW22">
        <v>25.301600000000001</v>
      </c>
      <c r="DX22">
        <v>60.296100000000003</v>
      </c>
      <c r="DY22">
        <v>30.944700000000001</v>
      </c>
      <c r="DZ22">
        <v>400</v>
      </c>
      <c r="EA22">
        <v>32.655700000000003</v>
      </c>
      <c r="EB22">
        <v>99.879300000000001</v>
      </c>
      <c r="EC22">
        <v>100.264</v>
      </c>
    </row>
    <row r="23" spans="1:133" x14ac:dyDescent="0.35">
      <c r="A23">
        <v>7</v>
      </c>
      <c r="B23">
        <v>1581710028.0999999</v>
      </c>
      <c r="C23">
        <v>30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1581710019.4709699</v>
      </c>
      <c r="O23">
        <f t="shared" si="0"/>
        <v>2.9898272474826449E-4</v>
      </c>
      <c r="P23">
        <f t="shared" si="1"/>
        <v>-1.2191946983734563</v>
      </c>
      <c r="Q23">
        <f t="shared" si="2"/>
        <v>402.19432258064501</v>
      </c>
      <c r="R23">
        <f t="shared" si="3"/>
        <v>475.40621786018062</v>
      </c>
      <c r="S23">
        <f t="shared" si="4"/>
        <v>47.30925220741485</v>
      </c>
      <c r="T23">
        <f t="shared" si="5"/>
        <v>40.02369327225373</v>
      </c>
      <c r="U23">
        <f t="shared" si="6"/>
        <v>2.3897614160330059E-2</v>
      </c>
      <c r="V23">
        <f t="shared" si="7"/>
        <v>2.2509489459664702</v>
      </c>
      <c r="W23">
        <f t="shared" si="8"/>
        <v>2.3757554162739728E-2</v>
      </c>
      <c r="X23">
        <f t="shared" si="9"/>
        <v>1.4860986644431324E-2</v>
      </c>
      <c r="Y23">
        <f t="shared" si="10"/>
        <v>0</v>
      </c>
      <c r="Z23">
        <f t="shared" si="11"/>
        <v>31.473578308212389</v>
      </c>
      <c r="AA23">
        <f t="shared" si="12"/>
        <v>30.999632258064501</v>
      </c>
      <c r="AB23">
        <f t="shared" si="13"/>
        <v>4.5112837172415867</v>
      </c>
      <c r="AC23">
        <f t="shared" si="14"/>
        <v>70.979328017444558</v>
      </c>
      <c r="AD23">
        <f t="shared" si="15"/>
        <v>3.308136783556336</v>
      </c>
      <c r="AE23">
        <f t="shared" si="16"/>
        <v>4.6607045684389927</v>
      </c>
      <c r="AF23">
        <f t="shared" si="17"/>
        <v>1.2031469336852507</v>
      </c>
      <c r="AG23">
        <f t="shared" si="18"/>
        <v>-13.185138161398465</v>
      </c>
      <c r="AH23">
        <f t="shared" si="19"/>
        <v>69.497780103161773</v>
      </c>
      <c r="AI23">
        <f t="shared" si="20"/>
        <v>6.9528473911509243</v>
      </c>
      <c r="AJ23">
        <f t="shared" si="21"/>
        <v>63.265489332914235</v>
      </c>
      <c r="AK23">
        <v>-4.1209299189828297E-2</v>
      </c>
      <c r="AL23">
        <v>4.6261048473469797E-2</v>
      </c>
      <c r="AM23">
        <v>3.4569174259594702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51758.140346583103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0</v>
      </c>
      <c r="BE23">
        <f t="shared" si="29"/>
        <v>-1.2191946983734563</v>
      </c>
      <c r="BF23" t="e">
        <f t="shared" si="30"/>
        <v>#DIV/0!</v>
      </c>
      <c r="BG23" t="e">
        <f t="shared" si="31"/>
        <v>#DIV/0!</v>
      </c>
      <c r="BH23" t="e">
        <f t="shared" si="32"/>
        <v>#DIV/0!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0</v>
      </c>
      <c r="BR23">
        <f t="shared" si="40"/>
        <v>0</v>
      </c>
      <c r="BS23">
        <f t="shared" si="41"/>
        <v>0</v>
      </c>
      <c r="BT23">
        <f t="shared" si="42"/>
        <v>0</v>
      </c>
      <c r="BU23">
        <v>6</v>
      </c>
      <c r="BV23">
        <v>0.5</v>
      </c>
      <c r="BW23" t="s">
        <v>241</v>
      </c>
      <c r="BX23">
        <v>1581710019.4709699</v>
      </c>
      <c r="BY23">
        <v>402.19432258064501</v>
      </c>
      <c r="BZ23">
        <v>399.99964516129</v>
      </c>
      <c r="CA23">
        <v>33.2431548387097</v>
      </c>
      <c r="CB23">
        <v>32.665912903225802</v>
      </c>
      <c r="CC23">
        <v>300.43929032258097</v>
      </c>
      <c r="CD23">
        <v>99.313309677419397</v>
      </c>
      <c r="CE23">
        <v>0.200012677419355</v>
      </c>
      <c r="CF23">
        <v>31.572322580645199</v>
      </c>
      <c r="CG23">
        <v>30.999632258064501</v>
      </c>
      <c r="CH23">
        <v>999.9</v>
      </c>
      <c r="CI23">
        <v>0</v>
      </c>
      <c r="CJ23">
        <v>0</v>
      </c>
      <c r="CK23">
        <v>10006.536774193501</v>
      </c>
      <c r="CL23">
        <v>0</v>
      </c>
      <c r="CM23">
        <v>51.095216129032302</v>
      </c>
      <c r="CN23">
        <v>0</v>
      </c>
      <c r="CO23">
        <v>0</v>
      </c>
      <c r="CP23">
        <v>0</v>
      </c>
      <c r="CQ23">
        <v>0</v>
      </c>
      <c r="CR23">
        <v>3.1516129032258098</v>
      </c>
      <c r="CS23">
        <v>0</v>
      </c>
      <c r="CT23">
        <v>456.07096774193502</v>
      </c>
      <c r="CU23">
        <v>0.87096774193548399</v>
      </c>
      <c r="CV23">
        <v>41.413032258064497</v>
      </c>
      <c r="CW23">
        <v>46.542000000000002</v>
      </c>
      <c r="CX23">
        <v>44.092451612903197</v>
      </c>
      <c r="CY23">
        <v>45.0945161290323</v>
      </c>
      <c r="CZ23">
        <v>42.388935483871002</v>
      </c>
      <c r="DA23">
        <v>0</v>
      </c>
      <c r="DB23">
        <v>0</v>
      </c>
      <c r="DC23">
        <v>0</v>
      </c>
      <c r="DD23">
        <v>1581710028.3</v>
      </c>
      <c r="DE23">
        <v>1.9961538461538499</v>
      </c>
      <c r="DF23">
        <v>4.4615381611193001</v>
      </c>
      <c r="DG23">
        <v>39.664957525916599</v>
      </c>
      <c r="DH23">
        <v>449.80769230769198</v>
      </c>
      <c r="DI23">
        <v>15</v>
      </c>
      <c r="DJ23">
        <v>100</v>
      </c>
      <c r="DK23">
        <v>100</v>
      </c>
      <c r="DL23">
        <v>2.5920000000000001</v>
      </c>
      <c r="DM23">
        <v>0.45</v>
      </c>
      <c r="DN23">
        <v>2</v>
      </c>
      <c r="DO23">
        <v>291.91500000000002</v>
      </c>
      <c r="DP23">
        <v>283.83600000000001</v>
      </c>
      <c r="DQ23">
        <v>30.946300000000001</v>
      </c>
      <c r="DR23">
        <v>32.685000000000002</v>
      </c>
      <c r="DS23">
        <v>29.999500000000001</v>
      </c>
      <c r="DT23">
        <v>32.68</v>
      </c>
      <c r="DU23">
        <v>32.7117</v>
      </c>
      <c r="DV23">
        <v>14.821300000000001</v>
      </c>
      <c r="DW23">
        <v>25.301600000000001</v>
      </c>
      <c r="DX23">
        <v>60.296100000000003</v>
      </c>
      <c r="DY23">
        <v>30.944099999999999</v>
      </c>
      <c r="DZ23">
        <v>400</v>
      </c>
      <c r="EA23">
        <v>32.655700000000003</v>
      </c>
      <c r="EB23">
        <v>99.880099999999999</v>
      </c>
      <c r="EC23">
        <v>100.26300000000001</v>
      </c>
    </row>
    <row r="24" spans="1:133" x14ac:dyDescent="0.35">
      <c r="A24">
        <v>8</v>
      </c>
      <c r="B24">
        <v>1581710033.0999999</v>
      </c>
      <c r="C24">
        <v>35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1581710024.4709699</v>
      </c>
      <c r="O24">
        <f t="shared" si="0"/>
        <v>3.0508073517967647E-4</v>
      </c>
      <c r="P24">
        <f t="shared" si="1"/>
        <v>-1.2298253586974737</v>
      </c>
      <c r="Q24">
        <f t="shared" si="2"/>
        <v>402.21748387096801</v>
      </c>
      <c r="R24">
        <f t="shared" si="3"/>
        <v>474.51582361669068</v>
      </c>
      <c r="S24">
        <f t="shared" si="4"/>
        <v>47.220994458574957</v>
      </c>
      <c r="T24">
        <f t="shared" si="5"/>
        <v>40.026293395761222</v>
      </c>
      <c r="U24">
        <f t="shared" si="6"/>
        <v>2.4381937736465652E-2</v>
      </c>
      <c r="V24">
        <f t="shared" si="7"/>
        <v>2.250975474548476</v>
      </c>
      <c r="W24">
        <f t="shared" si="8"/>
        <v>2.4236163524664876E-2</v>
      </c>
      <c r="X24">
        <f t="shared" si="9"/>
        <v>1.5160626669299113E-2</v>
      </c>
      <c r="Y24">
        <f t="shared" si="10"/>
        <v>0</v>
      </c>
      <c r="Z24">
        <f t="shared" si="11"/>
        <v>31.476430369168963</v>
      </c>
      <c r="AA24">
        <f t="shared" si="12"/>
        <v>31.006519354838701</v>
      </c>
      <c r="AB24">
        <f t="shared" si="13"/>
        <v>4.5130555406273754</v>
      </c>
      <c r="AC24">
        <f t="shared" si="14"/>
        <v>70.991642233530271</v>
      </c>
      <c r="AD24">
        <f t="shared" si="15"/>
        <v>3.3096246859050753</v>
      </c>
      <c r="AE24">
        <f t="shared" si="16"/>
        <v>4.661992006070113</v>
      </c>
      <c r="AF24">
        <f t="shared" si="17"/>
        <v>1.2034308547223</v>
      </c>
      <c r="AG24">
        <f t="shared" si="18"/>
        <v>-13.454060421423732</v>
      </c>
      <c r="AH24">
        <f t="shared" si="19"/>
        <v>69.253149725462606</v>
      </c>
      <c r="AI24">
        <f t="shared" si="20"/>
        <v>6.9286932190067532</v>
      </c>
      <c r="AJ24">
        <f t="shared" si="21"/>
        <v>62.727782523045626</v>
      </c>
      <c r="AK24">
        <v>-4.1210013653828197E-2</v>
      </c>
      <c r="AL24">
        <v>4.6261850521900197E-2</v>
      </c>
      <c r="AM24">
        <v>3.4569648629548899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51758.190704566965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0</v>
      </c>
      <c r="BE24">
        <f t="shared" si="29"/>
        <v>-1.2298253586974737</v>
      </c>
      <c r="BF24" t="e">
        <f t="shared" si="30"/>
        <v>#DIV/0!</v>
      </c>
      <c r="BG24" t="e">
        <f t="shared" si="31"/>
        <v>#DIV/0!</v>
      </c>
      <c r="BH24" t="e">
        <f t="shared" si="32"/>
        <v>#DIV/0!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0</v>
      </c>
      <c r="BR24">
        <f t="shared" si="40"/>
        <v>0</v>
      </c>
      <c r="BS24">
        <f t="shared" si="41"/>
        <v>0</v>
      </c>
      <c r="BT24">
        <f t="shared" si="42"/>
        <v>0</v>
      </c>
      <c r="BU24">
        <v>6</v>
      </c>
      <c r="BV24">
        <v>0.5</v>
      </c>
      <c r="BW24" t="s">
        <v>241</v>
      </c>
      <c r="BX24">
        <v>1581710024.4709699</v>
      </c>
      <c r="BY24">
        <v>402.21748387096801</v>
      </c>
      <c r="BZ24">
        <v>400.00654838709698</v>
      </c>
      <c r="CA24">
        <v>33.257861290322602</v>
      </c>
      <c r="CB24">
        <v>32.668870967741903</v>
      </c>
      <c r="CC24">
        <v>300.44745161290302</v>
      </c>
      <c r="CD24">
        <v>99.314080645161297</v>
      </c>
      <c r="CE24">
        <v>0.199975806451613</v>
      </c>
      <c r="CF24">
        <v>31.5771870967742</v>
      </c>
      <c r="CG24">
        <v>31.006519354838701</v>
      </c>
      <c r="CH24">
        <v>999.9</v>
      </c>
      <c r="CI24">
        <v>0</v>
      </c>
      <c r="CJ24">
        <v>0</v>
      </c>
      <c r="CK24">
        <v>10006.632580645201</v>
      </c>
      <c r="CL24">
        <v>0</v>
      </c>
      <c r="CM24">
        <v>47.908845161290301</v>
      </c>
      <c r="CN24">
        <v>0</v>
      </c>
      <c r="CO24">
        <v>0</v>
      </c>
      <c r="CP24">
        <v>0</v>
      </c>
      <c r="CQ24">
        <v>0</v>
      </c>
      <c r="CR24">
        <v>2.1741935483871</v>
      </c>
      <c r="CS24">
        <v>0</v>
      </c>
      <c r="CT24">
        <v>414.42258064516102</v>
      </c>
      <c r="CU24">
        <v>0.32903225806451603</v>
      </c>
      <c r="CV24">
        <v>41.393000000000001</v>
      </c>
      <c r="CW24">
        <v>46.521967741935498</v>
      </c>
      <c r="CX24">
        <v>44.074290322580602</v>
      </c>
      <c r="CY24">
        <v>45.072258064516099</v>
      </c>
      <c r="CZ24">
        <v>42.356677419354803</v>
      </c>
      <c r="DA24">
        <v>0</v>
      </c>
      <c r="DB24">
        <v>0</v>
      </c>
      <c r="DC24">
        <v>0</v>
      </c>
      <c r="DD24">
        <v>1581710033.0999999</v>
      </c>
      <c r="DE24">
        <v>1.3</v>
      </c>
      <c r="DF24">
        <v>5.3948714562610096</v>
      </c>
      <c r="DG24">
        <v>-1097.99316269153</v>
      </c>
      <c r="DH24">
        <v>409.55769230769198</v>
      </c>
      <c r="DI24">
        <v>15</v>
      </c>
      <c r="DJ24">
        <v>100</v>
      </c>
      <c r="DK24">
        <v>100</v>
      </c>
      <c r="DL24">
        <v>2.5920000000000001</v>
      </c>
      <c r="DM24">
        <v>0.45</v>
      </c>
      <c r="DN24">
        <v>2</v>
      </c>
      <c r="DO24">
        <v>291.87599999999998</v>
      </c>
      <c r="DP24">
        <v>284.01400000000001</v>
      </c>
      <c r="DQ24">
        <v>30.942299999999999</v>
      </c>
      <c r="DR24">
        <v>32.677700000000002</v>
      </c>
      <c r="DS24">
        <v>29.999600000000001</v>
      </c>
      <c r="DT24">
        <v>32.673499999999997</v>
      </c>
      <c r="DU24">
        <v>32.706499999999998</v>
      </c>
      <c r="DV24">
        <v>14.8218</v>
      </c>
      <c r="DW24">
        <v>25.301600000000001</v>
      </c>
      <c r="DX24">
        <v>60.296100000000003</v>
      </c>
      <c r="DY24">
        <v>30.939399999999999</v>
      </c>
      <c r="DZ24">
        <v>400</v>
      </c>
      <c r="EA24">
        <v>32.655700000000003</v>
      </c>
      <c r="EB24">
        <v>99.880899999999997</v>
      </c>
      <c r="EC24">
        <v>100.26600000000001</v>
      </c>
    </row>
    <row r="25" spans="1:133" x14ac:dyDescent="0.35">
      <c r="A25">
        <v>9</v>
      </c>
      <c r="B25">
        <v>1581710038.0999999</v>
      </c>
      <c r="C25">
        <v>40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1581710029.4709699</v>
      </c>
      <c r="O25">
        <f t="shared" si="0"/>
        <v>3.096155029352283E-4</v>
      </c>
      <c r="P25">
        <f t="shared" si="1"/>
        <v>-1.2195653035803564</v>
      </c>
      <c r="Q25">
        <f t="shared" si="2"/>
        <v>402.21603225806501</v>
      </c>
      <c r="R25">
        <f t="shared" si="3"/>
        <v>472.70835281619173</v>
      </c>
      <c r="S25">
        <f t="shared" si="4"/>
        <v>47.041383989043943</v>
      </c>
      <c r="T25">
        <f t="shared" si="5"/>
        <v>40.026368705522962</v>
      </c>
      <c r="U25">
        <f t="shared" si="6"/>
        <v>2.4735408040085911E-2</v>
      </c>
      <c r="V25">
        <f t="shared" si="7"/>
        <v>2.2508481217397391</v>
      </c>
      <c r="W25">
        <f t="shared" si="8"/>
        <v>2.4585382151173868E-2</v>
      </c>
      <c r="X25">
        <f t="shared" si="9"/>
        <v>1.5379267106533673E-2</v>
      </c>
      <c r="Y25">
        <f t="shared" si="10"/>
        <v>0</v>
      </c>
      <c r="Z25">
        <f t="shared" si="11"/>
        <v>31.47967627065529</v>
      </c>
      <c r="AA25">
        <f t="shared" si="12"/>
        <v>31.0130451612903</v>
      </c>
      <c r="AB25">
        <f t="shared" si="13"/>
        <v>4.5147349751446839</v>
      </c>
      <c r="AC25">
        <f t="shared" si="14"/>
        <v>70.9971753904222</v>
      </c>
      <c r="AD25">
        <f t="shared" si="15"/>
        <v>3.3107750769397706</v>
      </c>
      <c r="AE25">
        <f t="shared" si="16"/>
        <v>4.6632490077716628</v>
      </c>
      <c r="AF25">
        <f t="shared" si="17"/>
        <v>1.2039598982049133</v>
      </c>
      <c r="AG25">
        <f t="shared" si="18"/>
        <v>-13.654043679443568</v>
      </c>
      <c r="AH25">
        <f t="shared" si="19"/>
        <v>69.03354581622385</v>
      </c>
      <c r="AI25">
        <f t="shared" si="20"/>
        <v>6.9074967354028329</v>
      </c>
      <c r="AJ25">
        <f t="shared" si="21"/>
        <v>62.286998872183112</v>
      </c>
      <c r="AK25">
        <v>-4.1206583875619297E-2</v>
      </c>
      <c r="AL25">
        <v>4.6258000295395597E-2</v>
      </c>
      <c r="AM25">
        <v>3.4567371394896602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51753.264482594983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0</v>
      </c>
      <c r="BE25">
        <f t="shared" si="29"/>
        <v>-1.2195653035803564</v>
      </c>
      <c r="BF25" t="e">
        <f t="shared" si="30"/>
        <v>#DIV/0!</v>
      </c>
      <c r="BG25" t="e">
        <f t="shared" si="31"/>
        <v>#DIV/0!</v>
      </c>
      <c r="BH25" t="e">
        <f t="shared" si="32"/>
        <v>#DIV/0!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0</v>
      </c>
      <c r="BR25">
        <f t="shared" si="40"/>
        <v>0</v>
      </c>
      <c r="BS25">
        <f t="shared" si="41"/>
        <v>0</v>
      </c>
      <c r="BT25">
        <f t="shared" si="42"/>
        <v>0</v>
      </c>
      <c r="BU25">
        <v>6</v>
      </c>
      <c r="BV25">
        <v>0.5</v>
      </c>
      <c r="BW25" t="s">
        <v>241</v>
      </c>
      <c r="BX25">
        <v>1581710029.4709699</v>
      </c>
      <c r="BY25">
        <v>402.21603225806501</v>
      </c>
      <c r="BZ25">
        <v>400.02922580645202</v>
      </c>
      <c r="CA25">
        <v>33.269238709677403</v>
      </c>
      <c r="CB25">
        <v>32.671500000000002</v>
      </c>
      <c r="CC25">
        <v>300.44716129032298</v>
      </c>
      <c r="CD25">
        <v>99.314622580645107</v>
      </c>
      <c r="CE25">
        <v>0.199980258064516</v>
      </c>
      <c r="CF25">
        <v>31.581935483871</v>
      </c>
      <c r="CG25">
        <v>31.0130451612903</v>
      </c>
      <c r="CH25">
        <v>999.9</v>
      </c>
      <c r="CI25">
        <v>0</v>
      </c>
      <c r="CJ25">
        <v>0</v>
      </c>
      <c r="CK25">
        <v>10005.745161290301</v>
      </c>
      <c r="CL25">
        <v>0</v>
      </c>
      <c r="CM25">
        <v>43.349306451612897</v>
      </c>
      <c r="CN25">
        <v>0</v>
      </c>
      <c r="CO25">
        <v>0</v>
      </c>
      <c r="CP25">
        <v>0</v>
      </c>
      <c r="CQ25">
        <v>0</v>
      </c>
      <c r="CR25">
        <v>1.90967741935484</v>
      </c>
      <c r="CS25">
        <v>0</v>
      </c>
      <c r="CT25">
        <v>369.158064516129</v>
      </c>
      <c r="CU25">
        <v>0.154838709677419</v>
      </c>
      <c r="CV25">
        <v>41.376935483871002</v>
      </c>
      <c r="CW25">
        <v>46.499903225806399</v>
      </c>
      <c r="CX25">
        <v>44.070290322580597</v>
      </c>
      <c r="CY25">
        <v>45.048096774193503</v>
      </c>
      <c r="CZ25">
        <v>42.338387096774198</v>
      </c>
      <c r="DA25">
        <v>0</v>
      </c>
      <c r="DB25">
        <v>0</v>
      </c>
      <c r="DC25">
        <v>0</v>
      </c>
      <c r="DD25">
        <v>1581710038.5</v>
      </c>
      <c r="DE25">
        <v>2.0076923076923099</v>
      </c>
      <c r="DF25">
        <v>-15.924786301593</v>
      </c>
      <c r="DG25">
        <v>-752.36239276139304</v>
      </c>
      <c r="DH25">
        <v>348.26153846153801</v>
      </c>
      <c r="DI25">
        <v>15</v>
      </c>
      <c r="DJ25">
        <v>100</v>
      </c>
      <c r="DK25">
        <v>100</v>
      </c>
      <c r="DL25">
        <v>2.5920000000000001</v>
      </c>
      <c r="DM25">
        <v>0.45</v>
      </c>
      <c r="DN25">
        <v>2</v>
      </c>
      <c r="DO25">
        <v>291.90600000000001</v>
      </c>
      <c r="DP25">
        <v>284.06200000000001</v>
      </c>
      <c r="DQ25">
        <v>30.929600000000001</v>
      </c>
      <c r="DR25">
        <v>32.671900000000001</v>
      </c>
      <c r="DS25">
        <v>29.9998</v>
      </c>
      <c r="DT25">
        <v>32.6676</v>
      </c>
      <c r="DU25">
        <v>32.7014</v>
      </c>
      <c r="DV25">
        <v>14.8172</v>
      </c>
      <c r="DW25">
        <v>25.301600000000001</v>
      </c>
      <c r="DX25">
        <v>60.296100000000003</v>
      </c>
      <c r="DY25">
        <v>30.9163</v>
      </c>
      <c r="DZ25">
        <v>400</v>
      </c>
      <c r="EA25">
        <v>32.655700000000003</v>
      </c>
      <c r="EB25">
        <v>99.884900000000002</v>
      </c>
      <c r="EC25">
        <v>100.268</v>
      </c>
    </row>
    <row r="26" spans="1:133" x14ac:dyDescent="0.35">
      <c r="A26">
        <v>10</v>
      </c>
      <c r="B26">
        <v>1581710043.0999999</v>
      </c>
      <c r="C26">
        <v>45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1581710034.4709699</v>
      </c>
      <c r="O26">
        <f t="shared" si="0"/>
        <v>3.1200242326989702E-4</v>
      </c>
      <c r="P26">
        <f t="shared" si="1"/>
        <v>-1.2477895160716772</v>
      </c>
      <c r="Q26">
        <f t="shared" si="2"/>
        <v>402.21119354838697</v>
      </c>
      <c r="R26">
        <f t="shared" si="3"/>
        <v>473.9588763283391</v>
      </c>
      <c r="S26">
        <f t="shared" si="4"/>
        <v>47.165320980578429</v>
      </c>
      <c r="T26">
        <f t="shared" si="5"/>
        <v>40.025455779309645</v>
      </c>
      <c r="U26">
        <f t="shared" si="6"/>
        <v>2.4908457941705871E-2</v>
      </c>
      <c r="V26">
        <f t="shared" si="7"/>
        <v>2.2508167226554745</v>
      </c>
      <c r="W26">
        <f t="shared" si="8"/>
        <v>2.4756330394410959E-2</v>
      </c>
      <c r="X26">
        <f t="shared" si="9"/>
        <v>1.5486296985790574E-2</v>
      </c>
      <c r="Y26">
        <f t="shared" si="10"/>
        <v>0</v>
      </c>
      <c r="Z26">
        <f t="shared" si="11"/>
        <v>31.481196507963567</v>
      </c>
      <c r="AA26">
        <f t="shared" si="12"/>
        <v>31.019600000000001</v>
      </c>
      <c r="AB26">
        <f t="shared" si="13"/>
        <v>4.5164224291636019</v>
      </c>
      <c r="AC26">
        <f t="shared" si="14"/>
        <v>71.005292722587157</v>
      </c>
      <c r="AD26">
        <f t="shared" si="15"/>
        <v>3.3115878260965483</v>
      </c>
      <c r="AE26">
        <f t="shared" si="16"/>
        <v>4.6638605364739449</v>
      </c>
      <c r="AF26">
        <f t="shared" si="17"/>
        <v>1.2048346030670536</v>
      </c>
      <c r="AG26">
        <f t="shared" si="18"/>
        <v>-13.759306866202458</v>
      </c>
      <c r="AH26">
        <f t="shared" si="19"/>
        <v>68.517449331647072</v>
      </c>
      <c r="AI26">
        <f t="shared" si="20"/>
        <v>6.8562512569645992</v>
      </c>
      <c r="AJ26">
        <f t="shared" si="21"/>
        <v>61.614393722409211</v>
      </c>
      <c r="AK26">
        <v>-4.1205738284081202E-2</v>
      </c>
      <c r="AL26">
        <v>4.6257051044816297E-2</v>
      </c>
      <c r="AM26">
        <v>3.4566809946135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51751.830415530225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0</v>
      </c>
      <c r="BE26">
        <f t="shared" si="29"/>
        <v>-1.2477895160716772</v>
      </c>
      <c r="BF26" t="e">
        <f t="shared" si="30"/>
        <v>#DIV/0!</v>
      </c>
      <c r="BG26" t="e">
        <f t="shared" si="31"/>
        <v>#DIV/0!</v>
      </c>
      <c r="BH26" t="e">
        <f t="shared" si="32"/>
        <v>#DIV/0!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0</v>
      </c>
      <c r="BR26">
        <f t="shared" si="40"/>
        <v>0</v>
      </c>
      <c r="BS26">
        <f t="shared" si="41"/>
        <v>0</v>
      </c>
      <c r="BT26">
        <f t="shared" si="42"/>
        <v>0</v>
      </c>
      <c r="BU26">
        <v>6</v>
      </c>
      <c r="BV26">
        <v>0.5</v>
      </c>
      <c r="BW26" t="s">
        <v>241</v>
      </c>
      <c r="BX26">
        <v>1581710034.4709699</v>
      </c>
      <c r="BY26">
        <v>402.21119354838697</v>
      </c>
      <c r="BZ26">
        <v>399.96993548387098</v>
      </c>
      <c r="CA26">
        <v>33.277764516128997</v>
      </c>
      <c r="CB26">
        <v>32.675422580645197</v>
      </c>
      <c r="CC26">
        <v>300.446967741935</v>
      </c>
      <c r="CD26">
        <v>99.313538709677402</v>
      </c>
      <c r="CE26">
        <v>0.19999154838709701</v>
      </c>
      <c r="CF26">
        <v>31.584245161290301</v>
      </c>
      <c r="CG26">
        <v>31.019600000000001</v>
      </c>
      <c r="CH26">
        <v>999.9</v>
      </c>
      <c r="CI26">
        <v>0</v>
      </c>
      <c r="CJ26">
        <v>0</v>
      </c>
      <c r="CK26">
        <v>10005.649032258099</v>
      </c>
      <c r="CL26">
        <v>0</v>
      </c>
      <c r="CM26">
        <v>35.888870967741902</v>
      </c>
      <c r="CN26">
        <v>0</v>
      </c>
      <c r="CO26">
        <v>0</v>
      </c>
      <c r="CP26">
        <v>0</v>
      </c>
      <c r="CQ26">
        <v>0</v>
      </c>
      <c r="CR26">
        <v>2.1741935483871</v>
      </c>
      <c r="CS26">
        <v>0</v>
      </c>
      <c r="CT26">
        <v>295.10000000000002</v>
      </c>
      <c r="CU26">
        <v>-0.225806451612903</v>
      </c>
      <c r="CV26">
        <v>41.356709677419403</v>
      </c>
      <c r="CW26">
        <v>46.481709677419403</v>
      </c>
      <c r="CX26">
        <v>44.060290322580599</v>
      </c>
      <c r="CY26">
        <v>45.024000000000001</v>
      </c>
      <c r="CZ26">
        <v>42.320129032258002</v>
      </c>
      <c r="DA26">
        <v>0</v>
      </c>
      <c r="DB26">
        <v>0</v>
      </c>
      <c r="DC26">
        <v>0</v>
      </c>
      <c r="DD26">
        <v>1581710043.3</v>
      </c>
      <c r="DE26">
        <v>1.7153846153846199</v>
      </c>
      <c r="DF26">
        <v>17.3606841691313</v>
      </c>
      <c r="DG26">
        <v>-330.51282105887702</v>
      </c>
      <c r="DH26">
        <v>276.49615384615402</v>
      </c>
      <c r="DI26">
        <v>15</v>
      </c>
      <c r="DJ26">
        <v>100</v>
      </c>
      <c r="DK26">
        <v>100</v>
      </c>
      <c r="DL26">
        <v>2.5920000000000001</v>
      </c>
      <c r="DM26">
        <v>0.45</v>
      </c>
      <c r="DN26">
        <v>2</v>
      </c>
      <c r="DO26">
        <v>291.911</v>
      </c>
      <c r="DP26">
        <v>283.91199999999998</v>
      </c>
      <c r="DQ26">
        <v>30.906500000000001</v>
      </c>
      <c r="DR26">
        <v>32.666200000000003</v>
      </c>
      <c r="DS26">
        <v>29.9998</v>
      </c>
      <c r="DT26">
        <v>32.663200000000003</v>
      </c>
      <c r="DU26">
        <v>32.697000000000003</v>
      </c>
      <c r="DV26">
        <v>14.8134</v>
      </c>
      <c r="DW26">
        <v>25.301600000000001</v>
      </c>
      <c r="DX26">
        <v>60.296100000000003</v>
      </c>
      <c r="DY26">
        <v>30.893699999999999</v>
      </c>
      <c r="DZ26">
        <v>400</v>
      </c>
      <c r="EA26">
        <v>32.655700000000003</v>
      </c>
      <c r="EB26">
        <v>99.884900000000002</v>
      </c>
      <c r="EC26">
        <v>100.271</v>
      </c>
    </row>
    <row r="27" spans="1:133" x14ac:dyDescent="0.35">
      <c r="A27">
        <v>11</v>
      </c>
      <c r="B27">
        <v>1581710048.0999999</v>
      </c>
      <c r="C27">
        <v>50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1581710039.4709699</v>
      </c>
      <c r="O27">
        <f t="shared" si="0"/>
        <v>3.1346982305602603E-4</v>
      </c>
      <c r="P27">
        <f t="shared" si="1"/>
        <v>-1.226670858250587</v>
      </c>
      <c r="Q27">
        <f t="shared" si="2"/>
        <v>402.20083870967699</v>
      </c>
      <c r="R27">
        <f t="shared" si="3"/>
        <v>472.31398984861403</v>
      </c>
      <c r="S27">
        <f t="shared" si="4"/>
        <v>47.000876726307851</v>
      </c>
      <c r="T27">
        <f t="shared" si="5"/>
        <v>40.023781733567098</v>
      </c>
      <c r="U27">
        <f t="shared" si="6"/>
        <v>2.49963361655334E-2</v>
      </c>
      <c r="V27">
        <f t="shared" si="7"/>
        <v>2.2508784964996744</v>
      </c>
      <c r="W27">
        <f t="shared" si="8"/>
        <v>2.4843141037699194E-2</v>
      </c>
      <c r="X27">
        <f t="shared" si="9"/>
        <v>1.5540648740881667E-2</v>
      </c>
      <c r="Y27">
        <f t="shared" si="10"/>
        <v>0</v>
      </c>
      <c r="Z27">
        <f t="shared" si="11"/>
        <v>31.482037138766742</v>
      </c>
      <c r="AA27">
        <f t="shared" si="12"/>
        <v>31.027335483870999</v>
      </c>
      <c r="AB27">
        <f t="shared" si="13"/>
        <v>4.5184145308871164</v>
      </c>
      <c r="AC27">
        <f t="shared" si="14"/>
        <v>71.012653133703353</v>
      </c>
      <c r="AD27">
        <f t="shared" si="15"/>
        <v>3.3121797977467597</v>
      </c>
      <c r="AE27">
        <f t="shared" si="16"/>
        <v>4.6642107449647794</v>
      </c>
      <c r="AF27">
        <f t="shared" si="17"/>
        <v>1.2062347331403567</v>
      </c>
      <c r="AG27">
        <f t="shared" si="18"/>
        <v>-13.824019196770749</v>
      </c>
      <c r="AH27">
        <f t="shared" si="19"/>
        <v>67.741128086667132</v>
      </c>
      <c r="AI27">
        <f t="shared" si="20"/>
        <v>6.778684569027277</v>
      </c>
      <c r="AJ27">
        <f t="shared" si="21"/>
        <v>60.69579345892366</v>
      </c>
      <c r="AK27">
        <v>-4.1207401891800298E-2</v>
      </c>
      <c r="AL27">
        <v>4.6258918590220903E-2</v>
      </c>
      <c r="AM27">
        <v>3.4567914530631598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51753.575316539514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0</v>
      </c>
      <c r="BE27">
        <f t="shared" si="29"/>
        <v>-1.226670858250587</v>
      </c>
      <c r="BF27" t="e">
        <f t="shared" si="30"/>
        <v>#DIV/0!</v>
      </c>
      <c r="BG27" t="e">
        <f t="shared" si="31"/>
        <v>#DIV/0!</v>
      </c>
      <c r="BH27" t="e">
        <f t="shared" si="32"/>
        <v>#DIV/0!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0</v>
      </c>
      <c r="BR27">
        <f t="shared" si="40"/>
        <v>0</v>
      </c>
      <c r="BS27">
        <f t="shared" si="41"/>
        <v>0</v>
      </c>
      <c r="BT27">
        <f t="shared" si="42"/>
        <v>0</v>
      </c>
      <c r="BU27">
        <v>6</v>
      </c>
      <c r="BV27">
        <v>0.5</v>
      </c>
      <c r="BW27" t="s">
        <v>241</v>
      </c>
      <c r="BX27">
        <v>1581710039.4709699</v>
      </c>
      <c r="BY27">
        <v>402.20083870967699</v>
      </c>
      <c r="BZ27">
        <v>400.00290322580702</v>
      </c>
      <c r="CA27">
        <v>33.284248387096802</v>
      </c>
      <c r="CB27">
        <v>32.6790709677419</v>
      </c>
      <c r="CC27">
        <v>300.44367741935503</v>
      </c>
      <c r="CD27">
        <v>99.311945161290296</v>
      </c>
      <c r="CE27">
        <v>0.199984903225806</v>
      </c>
      <c r="CF27">
        <v>31.585567741935499</v>
      </c>
      <c r="CG27">
        <v>31.027335483870999</v>
      </c>
      <c r="CH27">
        <v>999.9</v>
      </c>
      <c r="CI27">
        <v>0</v>
      </c>
      <c r="CJ27">
        <v>0</v>
      </c>
      <c r="CK27">
        <v>10006.213548387101</v>
      </c>
      <c r="CL27">
        <v>0</v>
      </c>
      <c r="CM27">
        <v>26.642203225806501</v>
      </c>
      <c r="CN27">
        <v>0</v>
      </c>
      <c r="CO27">
        <v>0</v>
      </c>
      <c r="CP27">
        <v>0</v>
      </c>
      <c r="CQ27">
        <v>0</v>
      </c>
      <c r="CR27">
        <v>2.9870967741935499</v>
      </c>
      <c r="CS27">
        <v>0</v>
      </c>
      <c r="CT27">
        <v>236.07741935483901</v>
      </c>
      <c r="CU27">
        <v>-0.14193548387096799</v>
      </c>
      <c r="CV27">
        <v>41.338419354838699</v>
      </c>
      <c r="CW27">
        <v>46.463419354838699</v>
      </c>
      <c r="CX27">
        <v>44.034064516129</v>
      </c>
      <c r="CY27">
        <v>45.006</v>
      </c>
      <c r="CZ27">
        <v>42.3080322580645</v>
      </c>
      <c r="DA27">
        <v>0</v>
      </c>
      <c r="DB27">
        <v>0</v>
      </c>
      <c r="DC27">
        <v>0</v>
      </c>
      <c r="DD27">
        <v>1581710048.0999999</v>
      </c>
      <c r="DE27">
        <v>3.2615384615384602</v>
      </c>
      <c r="DF27">
        <v>35.9931627144393</v>
      </c>
      <c r="DG27">
        <v>-933.21367536157402</v>
      </c>
      <c r="DH27">
        <v>230.065384615385</v>
      </c>
      <c r="DI27">
        <v>15</v>
      </c>
      <c r="DJ27">
        <v>100</v>
      </c>
      <c r="DK27">
        <v>100</v>
      </c>
      <c r="DL27">
        <v>2.5920000000000001</v>
      </c>
      <c r="DM27">
        <v>0.45</v>
      </c>
      <c r="DN27">
        <v>2</v>
      </c>
      <c r="DO27">
        <v>291.91800000000001</v>
      </c>
      <c r="DP27">
        <v>283.916</v>
      </c>
      <c r="DQ27">
        <v>30.880299999999998</v>
      </c>
      <c r="DR27">
        <v>32.659599999999998</v>
      </c>
      <c r="DS27">
        <v>29.9998</v>
      </c>
      <c r="DT27">
        <v>32.657299999999999</v>
      </c>
      <c r="DU27">
        <v>32.692599999999999</v>
      </c>
      <c r="DV27">
        <v>14.8209</v>
      </c>
      <c r="DW27">
        <v>25.301600000000001</v>
      </c>
      <c r="DX27">
        <v>60.296100000000003</v>
      </c>
      <c r="DY27">
        <v>30.869399999999999</v>
      </c>
      <c r="DZ27">
        <v>400</v>
      </c>
      <c r="EA27">
        <v>32.655700000000003</v>
      </c>
      <c r="EB27">
        <v>99.886300000000006</v>
      </c>
      <c r="EC27">
        <v>100.271</v>
      </c>
    </row>
    <row r="28" spans="1:133" x14ac:dyDescent="0.35">
      <c r="A28">
        <v>12</v>
      </c>
      <c r="B28">
        <v>1581710053.0999999</v>
      </c>
      <c r="C28">
        <v>55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1581710044.4709699</v>
      </c>
      <c r="O28">
        <f t="shared" si="0"/>
        <v>3.1379317845992428E-4</v>
      </c>
      <c r="P28">
        <f t="shared" si="1"/>
        <v>-1.2325854386491442</v>
      </c>
      <c r="Q28">
        <f t="shared" si="2"/>
        <v>402.211096774194</v>
      </c>
      <c r="R28">
        <f t="shared" si="3"/>
        <v>472.65390628359279</v>
      </c>
      <c r="S28">
        <f t="shared" si="4"/>
        <v>47.034006781250788</v>
      </c>
      <c r="T28">
        <f t="shared" si="5"/>
        <v>40.024210530529672</v>
      </c>
      <c r="U28">
        <f t="shared" si="6"/>
        <v>2.5010073973421917E-2</v>
      </c>
      <c r="V28">
        <f t="shared" si="7"/>
        <v>2.2495693306712563</v>
      </c>
      <c r="W28">
        <f t="shared" si="8"/>
        <v>2.4856622306407752E-2</v>
      </c>
      <c r="X28">
        <f t="shared" si="9"/>
        <v>1.5549097363678741E-2</v>
      </c>
      <c r="Y28">
        <f t="shared" si="10"/>
        <v>0</v>
      </c>
      <c r="Z28">
        <f t="shared" si="11"/>
        <v>31.481349677668224</v>
      </c>
      <c r="AA28">
        <f t="shared" si="12"/>
        <v>31.0308483870968</v>
      </c>
      <c r="AB28">
        <f t="shared" si="13"/>
        <v>4.5193194536064167</v>
      </c>
      <c r="AC28">
        <f t="shared" si="14"/>
        <v>71.022105432986834</v>
      </c>
      <c r="AD28">
        <f t="shared" si="15"/>
        <v>3.312521787428127</v>
      </c>
      <c r="AE28">
        <f t="shared" si="16"/>
        <v>4.6640715129934707</v>
      </c>
      <c r="AF28">
        <f t="shared" si="17"/>
        <v>1.2067976661782898</v>
      </c>
      <c r="AG28">
        <f t="shared" si="18"/>
        <v>-13.838279170082661</v>
      </c>
      <c r="AH28">
        <f t="shared" si="19"/>
        <v>67.21191840495068</v>
      </c>
      <c r="AI28">
        <f t="shared" si="20"/>
        <v>6.7297410159726212</v>
      </c>
      <c r="AJ28">
        <f t="shared" si="21"/>
        <v>60.103380250840644</v>
      </c>
      <c r="AK28">
        <v>-4.1172154086978302E-2</v>
      </c>
      <c r="AL28">
        <v>4.6219349841430897E-2</v>
      </c>
      <c r="AM28">
        <v>3.4544507787538898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51711.174661731558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0</v>
      </c>
      <c r="BE28">
        <f t="shared" si="29"/>
        <v>-1.2325854386491442</v>
      </c>
      <c r="BF28" t="e">
        <f t="shared" si="30"/>
        <v>#DIV/0!</v>
      </c>
      <c r="BG28" t="e">
        <f t="shared" si="31"/>
        <v>#DIV/0!</v>
      </c>
      <c r="BH28" t="e">
        <f t="shared" si="32"/>
        <v>#DIV/0!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0</v>
      </c>
      <c r="BR28">
        <f t="shared" si="40"/>
        <v>0</v>
      </c>
      <c r="BS28">
        <f t="shared" si="41"/>
        <v>0</v>
      </c>
      <c r="BT28">
        <f t="shared" si="42"/>
        <v>0</v>
      </c>
      <c r="BU28">
        <v>6</v>
      </c>
      <c r="BV28">
        <v>0.5</v>
      </c>
      <c r="BW28" t="s">
        <v>241</v>
      </c>
      <c r="BX28">
        <v>1581710044.4709699</v>
      </c>
      <c r="BY28">
        <v>402.211096774194</v>
      </c>
      <c r="BZ28">
        <v>400.00161290322598</v>
      </c>
      <c r="CA28">
        <v>33.288177419354803</v>
      </c>
      <c r="CB28">
        <v>32.6823774193548</v>
      </c>
      <c r="CC28">
        <v>300.44329032258099</v>
      </c>
      <c r="CD28">
        <v>99.310445161290303</v>
      </c>
      <c r="CE28">
        <v>0.20001303225806499</v>
      </c>
      <c r="CF28">
        <v>31.5850419354839</v>
      </c>
      <c r="CG28">
        <v>31.0308483870968</v>
      </c>
      <c r="CH28">
        <v>999.9</v>
      </c>
      <c r="CI28">
        <v>0</v>
      </c>
      <c r="CJ28">
        <v>0</v>
      </c>
      <c r="CK28">
        <v>9997.8054838709704</v>
      </c>
      <c r="CL28">
        <v>0</v>
      </c>
      <c r="CM28">
        <v>18.3565938709677</v>
      </c>
      <c r="CN28">
        <v>0</v>
      </c>
      <c r="CO28">
        <v>0</v>
      </c>
      <c r="CP28">
        <v>0</v>
      </c>
      <c r="CQ28">
        <v>0</v>
      </c>
      <c r="CR28">
        <v>4.0483870967741904</v>
      </c>
      <c r="CS28">
        <v>0</v>
      </c>
      <c r="CT28">
        <v>183.064516129032</v>
      </c>
      <c r="CU28">
        <v>-0.27419354838709697</v>
      </c>
      <c r="CV28">
        <v>41.302129032258101</v>
      </c>
      <c r="CW28">
        <v>46.451225806451603</v>
      </c>
      <c r="CX28">
        <v>43.993741935483897</v>
      </c>
      <c r="CY28">
        <v>44.9898387096774</v>
      </c>
      <c r="CZ28">
        <v>42.29</v>
      </c>
      <c r="DA28">
        <v>0</v>
      </c>
      <c r="DB28">
        <v>0</v>
      </c>
      <c r="DC28">
        <v>0</v>
      </c>
      <c r="DD28">
        <v>1581710053.5</v>
      </c>
      <c r="DE28">
        <v>3.66923076923077</v>
      </c>
      <c r="DF28">
        <v>-20.068375907828599</v>
      </c>
      <c r="DG28">
        <v>-777.43589651902005</v>
      </c>
      <c r="DH28">
        <v>163.21538461538501</v>
      </c>
      <c r="DI28">
        <v>15</v>
      </c>
      <c r="DJ28">
        <v>100</v>
      </c>
      <c r="DK28">
        <v>100</v>
      </c>
      <c r="DL28">
        <v>2.5920000000000001</v>
      </c>
      <c r="DM28">
        <v>0.45</v>
      </c>
      <c r="DN28">
        <v>2</v>
      </c>
      <c r="DO28">
        <v>291.99599999999998</v>
      </c>
      <c r="DP28">
        <v>283.89699999999999</v>
      </c>
      <c r="DQ28">
        <v>30.848600000000001</v>
      </c>
      <c r="DR28">
        <v>32.654499999999999</v>
      </c>
      <c r="DS28">
        <v>29.9998</v>
      </c>
      <c r="DT28">
        <v>32.652999999999999</v>
      </c>
      <c r="DU28">
        <v>32.688299999999998</v>
      </c>
      <c r="DV28">
        <v>14.8163</v>
      </c>
      <c r="DW28">
        <v>25.301600000000001</v>
      </c>
      <c r="DX28">
        <v>60.296100000000003</v>
      </c>
      <c r="DY28">
        <v>30.829599999999999</v>
      </c>
      <c r="DZ28">
        <v>400</v>
      </c>
      <c r="EA28">
        <v>32.655700000000003</v>
      </c>
      <c r="EB28">
        <v>99.886200000000002</v>
      </c>
      <c r="EC28">
        <v>100.271</v>
      </c>
    </row>
    <row r="29" spans="1:133" x14ac:dyDescent="0.35">
      <c r="A29">
        <v>13</v>
      </c>
      <c r="B29">
        <v>1581710058.0999999</v>
      </c>
      <c r="C29">
        <v>60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1581710049.4709699</v>
      </c>
      <c r="O29">
        <f t="shared" si="0"/>
        <v>3.143446170367922E-4</v>
      </c>
      <c r="P29">
        <f t="shared" si="1"/>
        <v>-1.2298493016399428</v>
      </c>
      <c r="Q29">
        <f t="shared" si="2"/>
        <v>402.213161290323</v>
      </c>
      <c r="R29">
        <f t="shared" si="3"/>
        <v>472.35274675346426</v>
      </c>
      <c r="S29">
        <f t="shared" si="4"/>
        <v>47.003861766100101</v>
      </c>
      <c r="T29">
        <f t="shared" si="5"/>
        <v>40.024265686474102</v>
      </c>
      <c r="U29">
        <f t="shared" si="6"/>
        <v>2.5051189729839312E-2</v>
      </c>
      <c r="V29">
        <f t="shared" si="7"/>
        <v>2.2499730670142779</v>
      </c>
      <c r="W29">
        <f t="shared" si="8"/>
        <v>2.4897262227484666E-2</v>
      </c>
      <c r="X29">
        <f t="shared" si="9"/>
        <v>1.5574539708325945E-2</v>
      </c>
      <c r="Y29">
        <f t="shared" si="10"/>
        <v>0</v>
      </c>
      <c r="Z29">
        <f t="shared" si="11"/>
        <v>31.479477784075918</v>
      </c>
      <c r="AA29">
        <f t="shared" si="12"/>
        <v>31.032267741935499</v>
      </c>
      <c r="AB29">
        <f t="shared" si="13"/>
        <v>4.5196851237200679</v>
      </c>
      <c r="AC29">
        <f t="shared" si="14"/>
        <v>71.033847649880485</v>
      </c>
      <c r="AD29">
        <f t="shared" si="15"/>
        <v>3.3127484946649002</v>
      </c>
      <c r="AE29">
        <f t="shared" si="16"/>
        <v>4.663619674655866</v>
      </c>
      <c r="AF29">
        <f t="shared" si="17"/>
        <v>1.2069366290551677</v>
      </c>
      <c r="AG29">
        <f t="shared" si="18"/>
        <v>-13.862597611322537</v>
      </c>
      <c r="AH29">
        <f t="shared" si="19"/>
        <v>66.84481907576756</v>
      </c>
      <c r="AI29">
        <f t="shared" si="20"/>
        <v>6.6917738640249604</v>
      </c>
      <c r="AJ29">
        <f t="shared" si="21"/>
        <v>59.673995328469985</v>
      </c>
      <c r="AK29">
        <v>-4.1183022252252198E-2</v>
      </c>
      <c r="AL29">
        <v>4.62315503090545E-2</v>
      </c>
      <c r="AM29">
        <v>3.4551725662410302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51724.549400690266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0</v>
      </c>
      <c r="BE29">
        <f t="shared" si="29"/>
        <v>-1.2298493016399428</v>
      </c>
      <c r="BF29" t="e">
        <f t="shared" si="30"/>
        <v>#DIV/0!</v>
      </c>
      <c r="BG29" t="e">
        <f t="shared" si="31"/>
        <v>#DIV/0!</v>
      </c>
      <c r="BH29" t="e">
        <f t="shared" si="32"/>
        <v>#DIV/0!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0</v>
      </c>
      <c r="BR29">
        <f t="shared" si="40"/>
        <v>0</v>
      </c>
      <c r="BS29">
        <f t="shared" si="41"/>
        <v>0</v>
      </c>
      <c r="BT29">
        <f t="shared" si="42"/>
        <v>0</v>
      </c>
      <c r="BU29">
        <v>6</v>
      </c>
      <c r="BV29">
        <v>0.5</v>
      </c>
      <c r="BW29" t="s">
        <v>241</v>
      </c>
      <c r="BX29">
        <v>1581710049.4709699</v>
      </c>
      <c r="BY29">
        <v>402.213161290323</v>
      </c>
      <c r="BZ29">
        <v>400.00958064516101</v>
      </c>
      <c r="CA29">
        <v>33.290580645161299</v>
      </c>
      <c r="CB29">
        <v>32.683716129032298</v>
      </c>
      <c r="CC29">
        <v>300.442580645161</v>
      </c>
      <c r="CD29">
        <v>99.310093548387101</v>
      </c>
      <c r="CE29">
        <v>0.199991</v>
      </c>
      <c r="CF29">
        <v>31.583335483871</v>
      </c>
      <c r="CG29">
        <v>31.032267741935499</v>
      </c>
      <c r="CH29">
        <v>999.9</v>
      </c>
      <c r="CI29">
        <v>0</v>
      </c>
      <c r="CJ29">
        <v>0</v>
      </c>
      <c r="CK29">
        <v>10000.48</v>
      </c>
      <c r="CL29">
        <v>0</v>
      </c>
      <c r="CM29">
        <v>9.7962203225806395</v>
      </c>
      <c r="CN29">
        <v>0</v>
      </c>
      <c r="CO29">
        <v>0</v>
      </c>
      <c r="CP29">
        <v>0</v>
      </c>
      <c r="CQ29">
        <v>0</v>
      </c>
      <c r="CR29">
        <v>3.35161290322581</v>
      </c>
      <c r="CS29">
        <v>0</v>
      </c>
      <c r="CT29">
        <v>125.667741935484</v>
      </c>
      <c r="CU29">
        <v>-0.69354838709677402</v>
      </c>
      <c r="CV29">
        <v>41.28</v>
      </c>
      <c r="CW29">
        <v>46.429032258064503</v>
      </c>
      <c r="CX29">
        <v>43.965483870967702</v>
      </c>
      <c r="CY29">
        <v>44.971548387096803</v>
      </c>
      <c r="CZ29">
        <v>42.271999999999998</v>
      </c>
      <c r="DA29">
        <v>0</v>
      </c>
      <c r="DB29">
        <v>0</v>
      </c>
      <c r="DC29">
        <v>0</v>
      </c>
      <c r="DD29">
        <v>1581710058.3</v>
      </c>
      <c r="DE29">
        <v>2.8846153846153899</v>
      </c>
      <c r="DF29">
        <v>-41.600000291857597</v>
      </c>
      <c r="DG29">
        <v>-214.09572645122799</v>
      </c>
      <c r="DH29">
        <v>120.14230769230799</v>
      </c>
      <c r="DI29">
        <v>15</v>
      </c>
      <c r="DJ29">
        <v>100</v>
      </c>
      <c r="DK29">
        <v>100</v>
      </c>
      <c r="DL29">
        <v>2.5920000000000001</v>
      </c>
      <c r="DM29">
        <v>0.45</v>
      </c>
      <c r="DN29">
        <v>2</v>
      </c>
      <c r="DO29">
        <v>291.88200000000001</v>
      </c>
      <c r="DP29">
        <v>283.90100000000001</v>
      </c>
      <c r="DQ29">
        <v>30.809100000000001</v>
      </c>
      <c r="DR29">
        <v>32.648800000000001</v>
      </c>
      <c r="DS29">
        <v>29.9998</v>
      </c>
      <c r="DT29">
        <v>32.648600000000002</v>
      </c>
      <c r="DU29">
        <v>32.683900000000001</v>
      </c>
      <c r="DV29">
        <v>14.8202</v>
      </c>
      <c r="DW29">
        <v>25.301600000000001</v>
      </c>
      <c r="DX29">
        <v>60.296100000000003</v>
      </c>
      <c r="DY29">
        <v>30.796199999999999</v>
      </c>
      <c r="DZ29">
        <v>400</v>
      </c>
      <c r="EA29">
        <v>32.655700000000003</v>
      </c>
      <c r="EB29">
        <v>99.886499999999998</v>
      </c>
      <c r="EC29">
        <v>100.273</v>
      </c>
    </row>
    <row r="30" spans="1:133" x14ac:dyDescent="0.35">
      <c r="A30">
        <v>14</v>
      </c>
      <c r="B30">
        <v>1581710063.0999999</v>
      </c>
      <c r="C30">
        <v>65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1581710054.4709699</v>
      </c>
      <c r="O30">
        <f t="shared" si="0"/>
        <v>3.1429683864017628E-4</v>
      </c>
      <c r="P30">
        <f t="shared" si="1"/>
        <v>-1.2438600660814079</v>
      </c>
      <c r="Q30">
        <f t="shared" si="2"/>
        <v>402.21764516129002</v>
      </c>
      <c r="R30">
        <f t="shared" si="3"/>
        <v>473.25086053156673</v>
      </c>
      <c r="S30">
        <f t="shared" si="4"/>
        <v>47.093091138302675</v>
      </c>
      <c r="T30">
        <f t="shared" si="5"/>
        <v>40.024591185610049</v>
      </c>
      <c r="U30">
        <f t="shared" si="6"/>
        <v>2.5050544529231302E-2</v>
      </c>
      <c r="V30">
        <f t="shared" si="7"/>
        <v>2.2500828745350754</v>
      </c>
      <c r="W30">
        <f t="shared" si="8"/>
        <v>2.489663239108272E-2</v>
      </c>
      <c r="X30">
        <f t="shared" si="9"/>
        <v>1.5574144693866268E-2</v>
      </c>
      <c r="Y30">
        <f t="shared" si="10"/>
        <v>0</v>
      </c>
      <c r="Z30">
        <f t="shared" si="11"/>
        <v>31.477085046829444</v>
      </c>
      <c r="AA30">
        <f t="shared" si="12"/>
        <v>31.0317677419355</v>
      </c>
      <c r="AB30">
        <f t="shared" si="13"/>
        <v>4.5195563051717995</v>
      </c>
      <c r="AC30">
        <f t="shared" si="14"/>
        <v>71.04416361725427</v>
      </c>
      <c r="AD30">
        <f t="shared" si="15"/>
        <v>3.3127757412622838</v>
      </c>
      <c r="AE30">
        <f t="shared" si="16"/>
        <v>4.6629808454212283</v>
      </c>
      <c r="AF30">
        <f t="shared" si="17"/>
        <v>1.2067805639095157</v>
      </c>
      <c r="AG30">
        <f t="shared" si="18"/>
        <v>-13.860490584031774</v>
      </c>
      <c r="AH30">
        <f t="shared" si="19"/>
        <v>66.616033831605222</v>
      </c>
      <c r="AI30">
        <f t="shared" si="20"/>
        <v>6.6684491441309151</v>
      </c>
      <c r="AJ30">
        <f t="shared" si="21"/>
        <v>59.42399239170436</v>
      </c>
      <c r="AK30">
        <v>-4.1185978462270699E-2</v>
      </c>
      <c r="AL30">
        <v>4.6234868913778399E-2</v>
      </c>
      <c r="AM30">
        <v>3.45536888569415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51728.514006812467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0</v>
      </c>
      <c r="BE30">
        <f t="shared" si="29"/>
        <v>-1.2438600660814079</v>
      </c>
      <c r="BF30" t="e">
        <f t="shared" si="30"/>
        <v>#DIV/0!</v>
      </c>
      <c r="BG30" t="e">
        <f t="shared" si="31"/>
        <v>#DIV/0!</v>
      </c>
      <c r="BH30" t="e">
        <f t="shared" si="32"/>
        <v>#DIV/0!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0</v>
      </c>
      <c r="BR30">
        <f t="shared" si="40"/>
        <v>0</v>
      </c>
      <c r="BS30">
        <f t="shared" si="41"/>
        <v>0</v>
      </c>
      <c r="BT30">
        <f t="shared" si="42"/>
        <v>0</v>
      </c>
      <c r="BU30">
        <v>6</v>
      </c>
      <c r="BV30">
        <v>0.5</v>
      </c>
      <c r="BW30" t="s">
        <v>241</v>
      </c>
      <c r="BX30">
        <v>1581710054.4709699</v>
      </c>
      <c r="BY30">
        <v>402.21764516129002</v>
      </c>
      <c r="BZ30">
        <v>399.98606451612898</v>
      </c>
      <c r="CA30">
        <v>33.290954838709702</v>
      </c>
      <c r="CB30">
        <v>32.684187096774203</v>
      </c>
      <c r="CC30">
        <v>300.44470967741898</v>
      </c>
      <c r="CD30">
        <v>99.309799999999996</v>
      </c>
      <c r="CE30">
        <v>0.19998448387096801</v>
      </c>
      <c r="CF30">
        <v>31.580922580645201</v>
      </c>
      <c r="CG30">
        <v>31.0317677419355</v>
      </c>
      <c r="CH30">
        <v>999.9</v>
      </c>
      <c r="CI30">
        <v>0</v>
      </c>
      <c r="CJ30">
        <v>0</v>
      </c>
      <c r="CK30">
        <v>10001.2274193548</v>
      </c>
      <c r="CL30">
        <v>0</v>
      </c>
      <c r="CM30">
        <v>3.63974774193548</v>
      </c>
      <c r="CN30">
        <v>0</v>
      </c>
      <c r="CO30">
        <v>0</v>
      </c>
      <c r="CP30">
        <v>0</v>
      </c>
      <c r="CQ30">
        <v>0</v>
      </c>
      <c r="CR30">
        <v>4.2225806451612904</v>
      </c>
      <c r="CS30">
        <v>0</v>
      </c>
      <c r="CT30">
        <v>106.329032258065</v>
      </c>
      <c r="CU30">
        <v>-0.54838709677419395</v>
      </c>
      <c r="CV30">
        <v>41.262</v>
      </c>
      <c r="CW30">
        <v>46.408999999999999</v>
      </c>
      <c r="CX30">
        <v>43.949387096774203</v>
      </c>
      <c r="CY30">
        <v>44.953258064516099</v>
      </c>
      <c r="CZ30">
        <v>42.253935483870997</v>
      </c>
      <c r="DA30">
        <v>0</v>
      </c>
      <c r="DB30">
        <v>0</v>
      </c>
      <c r="DC30">
        <v>0</v>
      </c>
      <c r="DD30">
        <v>1581710063.0999999</v>
      </c>
      <c r="DE30">
        <v>3.05</v>
      </c>
      <c r="DF30">
        <v>7.4564101445362096</v>
      </c>
      <c r="DG30">
        <v>-59.350426926253498</v>
      </c>
      <c r="DH30">
        <v>106.338461538462</v>
      </c>
      <c r="DI30">
        <v>15</v>
      </c>
      <c r="DJ30">
        <v>100</v>
      </c>
      <c r="DK30">
        <v>100</v>
      </c>
      <c r="DL30">
        <v>2.5920000000000001</v>
      </c>
      <c r="DM30">
        <v>0.45</v>
      </c>
      <c r="DN30">
        <v>2</v>
      </c>
      <c r="DO30">
        <v>291.774</v>
      </c>
      <c r="DP30">
        <v>283.86099999999999</v>
      </c>
      <c r="DQ30">
        <v>30.7775</v>
      </c>
      <c r="DR30">
        <v>32.643700000000003</v>
      </c>
      <c r="DS30">
        <v>29.9998</v>
      </c>
      <c r="DT30">
        <v>32.643599999999999</v>
      </c>
      <c r="DU30">
        <v>32.680300000000003</v>
      </c>
      <c r="DV30">
        <v>14.8208</v>
      </c>
      <c r="DW30">
        <v>25.301600000000001</v>
      </c>
      <c r="DX30">
        <v>60.296100000000003</v>
      </c>
      <c r="DY30">
        <v>30.769200000000001</v>
      </c>
      <c r="DZ30">
        <v>400</v>
      </c>
      <c r="EA30">
        <v>32.655700000000003</v>
      </c>
      <c r="EB30">
        <v>99.885900000000007</v>
      </c>
      <c r="EC30">
        <v>100.273</v>
      </c>
    </row>
    <row r="31" spans="1:133" x14ac:dyDescent="0.35">
      <c r="A31">
        <v>15</v>
      </c>
      <c r="B31">
        <v>1581710068.0999999</v>
      </c>
      <c r="C31">
        <v>70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1581710059.4709699</v>
      </c>
      <c r="O31">
        <f t="shared" si="0"/>
        <v>3.1412751697404326E-4</v>
      </c>
      <c r="P31">
        <f t="shared" si="1"/>
        <v>-1.2270474464625216</v>
      </c>
      <c r="Q31">
        <f t="shared" si="2"/>
        <v>402.21970967741902</v>
      </c>
      <c r="R31">
        <f t="shared" si="3"/>
        <v>472.19310485873251</v>
      </c>
      <c r="S31">
        <f t="shared" si="4"/>
        <v>46.987920129799633</v>
      </c>
      <c r="T31">
        <f t="shared" si="5"/>
        <v>40.024869907001239</v>
      </c>
      <c r="U31">
        <f t="shared" si="6"/>
        <v>2.5048979905713659E-2</v>
      </c>
      <c r="V31">
        <f t="shared" si="7"/>
        <v>2.2504005914204059</v>
      </c>
      <c r="W31">
        <f t="shared" si="8"/>
        <v>2.4895108512445439E-2</v>
      </c>
      <c r="X31">
        <f t="shared" si="9"/>
        <v>1.5573188645750701E-2</v>
      </c>
      <c r="Y31">
        <f t="shared" si="10"/>
        <v>0</v>
      </c>
      <c r="Z31">
        <f t="shared" si="11"/>
        <v>31.472740988572639</v>
      </c>
      <c r="AA31">
        <f t="shared" si="12"/>
        <v>31.029061290322598</v>
      </c>
      <c r="AB31">
        <f t="shared" si="13"/>
        <v>4.5188590783392391</v>
      </c>
      <c r="AC31">
        <f t="shared" si="14"/>
        <v>71.059210636593434</v>
      </c>
      <c r="AD31">
        <f t="shared" si="15"/>
        <v>3.3126473077045158</v>
      </c>
      <c r="AE31">
        <f t="shared" si="16"/>
        <v>4.6618127024318481</v>
      </c>
      <c r="AF31">
        <f t="shared" si="17"/>
        <v>1.2062117706347233</v>
      </c>
      <c r="AG31">
        <f t="shared" si="18"/>
        <v>-13.853023498555308</v>
      </c>
      <c r="AH31">
        <f t="shared" si="19"/>
        <v>66.418407321798128</v>
      </c>
      <c r="AI31">
        <f t="shared" si="20"/>
        <v>6.6474941900873752</v>
      </c>
      <c r="AJ31">
        <f t="shared" si="21"/>
        <v>59.212878013330197</v>
      </c>
      <c r="AK31">
        <v>-4.1194532689981897E-2</v>
      </c>
      <c r="AL31">
        <v>4.6244471783775699E-2</v>
      </c>
      <c r="AM31">
        <v>3.4559369375570999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51739.571680565889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0</v>
      </c>
      <c r="BE31">
        <f t="shared" si="29"/>
        <v>-1.2270474464625216</v>
      </c>
      <c r="BF31" t="e">
        <f t="shared" si="30"/>
        <v>#DIV/0!</v>
      </c>
      <c r="BG31" t="e">
        <f t="shared" si="31"/>
        <v>#DIV/0!</v>
      </c>
      <c r="BH31" t="e">
        <f t="shared" si="32"/>
        <v>#DIV/0!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0</v>
      </c>
      <c r="BR31">
        <f t="shared" si="40"/>
        <v>0</v>
      </c>
      <c r="BS31">
        <f t="shared" si="41"/>
        <v>0</v>
      </c>
      <c r="BT31">
        <f t="shared" si="42"/>
        <v>0</v>
      </c>
      <c r="BU31">
        <v>6</v>
      </c>
      <c r="BV31">
        <v>0.5</v>
      </c>
      <c r="BW31" t="s">
        <v>241</v>
      </c>
      <c r="BX31">
        <v>1581710059.4709699</v>
      </c>
      <c r="BY31">
        <v>402.21970967741902</v>
      </c>
      <c r="BZ31">
        <v>400.02158064516101</v>
      </c>
      <c r="CA31">
        <v>33.289603225806502</v>
      </c>
      <c r="CB31">
        <v>32.683164516128997</v>
      </c>
      <c r="CC31">
        <v>300.44619354838699</v>
      </c>
      <c r="CD31">
        <v>99.309983870967699</v>
      </c>
      <c r="CE31">
        <v>0.19998280645161301</v>
      </c>
      <c r="CF31">
        <v>31.576509677419399</v>
      </c>
      <c r="CG31">
        <v>31.029061290322598</v>
      </c>
      <c r="CH31">
        <v>999.9</v>
      </c>
      <c r="CI31">
        <v>0</v>
      </c>
      <c r="CJ31">
        <v>0</v>
      </c>
      <c r="CK31">
        <v>10003.2861290323</v>
      </c>
      <c r="CL31">
        <v>0</v>
      </c>
      <c r="CM31">
        <v>1.6307345161290301</v>
      </c>
      <c r="CN31">
        <v>0</v>
      </c>
      <c r="CO31">
        <v>0</v>
      </c>
      <c r="CP31">
        <v>0</v>
      </c>
      <c r="CQ31">
        <v>0</v>
      </c>
      <c r="CR31">
        <v>2.7903225806451601</v>
      </c>
      <c r="CS31">
        <v>0</v>
      </c>
      <c r="CT31">
        <v>103.374193548387</v>
      </c>
      <c r="CU31">
        <v>-0.48064516129032298</v>
      </c>
      <c r="CV31">
        <v>41.253999999999998</v>
      </c>
      <c r="CW31">
        <v>46.3767741935484</v>
      </c>
      <c r="CX31">
        <v>43.923161290322597</v>
      </c>
      <c r="CY31">
        <v>44.937032258064498</v>
      </c>
      <c r="CZ31">
        <v>42.2296451612903</v>
      </c>
      <c r="DA31">
        <v>0</v>
      </c>
      <c r="DB31">
        <v>0</v>
      </c>
      <c r="DC31">
        <v>0</v>
      </c>
      <c r="DD31">
        <v>1581710068.5</v>
      </c>
      <c r="DE31">
        <v>2.6730769230769198</v>
      </c>
      <c r="DF31">
        <v>13.1726497634683</v>
      </c>
      <c r="DG31">
        <v>-39.377777669164601</v>
      </c>
      <c r="DH31">
        <v>103.953846153846</v>
      </c>
      <c r="DI31">
        <v>15</v>
      </c>
      <c r="DJ31">
        <v>100</v>
      </c>
      <c r="DK31">
        <v>100</v>
      </c>
      <c r="DL31">
        <v>2.5920000000000001</v>
      </c>
      <c r="DM31">
        <v>0.45</v>
      </c>
      <c r="DN31">
        <v>2</v>
      </c>
      <c r="DO31">
        <v>291.94200000000001</v>
      </c>
      <c r="DP31">
        <v>283.82100000000003</v>
      </c>
      <c r="DQ31">
        <v>30.748100000000001</v>
      </c>
      <c r="DR31">
        <v>32.639299999999999</v>
      </c>
      <c r="DS31">
        <v>29.9999</v>
      </c>
      <c r="DT31">
        <v>32.639899999999997</v>
      </c>
      <c r="DU31">
        <v>32.676600000000001</v>
      </c>
      <c r="DV31">
        <v>14.8133</v>
      </c>
      <c r="DW31">
        <v>25.301600000000001</v>
      </c>
      <c r="DX31">
        <v>60.296100000000003</v>
      </c>
      <c r="DY31">
        <v>30.738600000000002</v>
      </c>
      <c r="DZ31">
        <v>400</v>
      </c>
      <c r="EA31">
        <v>32.655700000000003</v>
      </c>
      <c r="EB31">
        <v>99.886200000000002</v>
      </c>
      <c r="EC31">
        <v>100.27200000000001</v>
      </c>
    </row>
    <row r="32" spans="1:133" x14ac:dyDescent="0.35">
      <c r="A32">
        <v>16</v>
      </c>
      <c r="B32">
        <v>1581710073.0999999</v>
      </c>
      <c r="C32">
        <v>75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1581710064.4709699</v>
      </c>
      <c r="O32">
        <f t="shared" si="0"/>
        <v>3.1320111964600218E-4</v>
      </c>
      <c r="P32">
        <f t="shared" si="1"/>
        <v>-1.2320183383325016</v>
      </c>
      <c r="Q32">
        <f t="shared" si="2"/>
        <v>402.23925806451598</v>
      </c>
      <c r="R32">
        <f t="shared" si="3"/>
        <v>472.74775172607616</v>
      </c>
      <c r="S32">
        <f t="shared" si="4"/>
        <v>47.043383585300035</v>
      </c>
      <c r="T32">
        <f t="shared" si="5"/>
        <v>40.027045376960096</v>
      </c>
      <c r="U32">
        <f t="shared" si="6"/>
        <v>2.4979195253132368E-2</v>
      </c>
      <c r="V32">
        <f t="shared" si="7"/>
        <v>2.2487655937085345</v>
      </c>
      <c r="W32">
        <f t="shared" si="8"/>
        <v>2.4826066670605055E-2</v>
      </c>
      <c r="X32">
        <f t="shared" si="9"/>
        <v>1.5529971297038384E-2</v>
      </c>
      <c r="Y32">
        <f t="shared" si="10"/>
        <v>0</v>
      </c>
      <c r="Z32">
        <f t="shared" si="11"/>
        <v>31.467800754034759</v>
      </c>
      <c r="AA32">
        <f t="shared" si="12"/>
        <v>31.027183870967701</v>
      </c>
      <c r="AB32">
        <f t="shared" si="13"/>
        <v>4.5183754790059432</v>
      </c>
      <c r="AC32">
        <f t="shared" si="14"/>
        <v>71.074029800982402</v>
      </c>
      <c r="AD32">
        <f t="shared" si="15"/>
        <v>3.3123642974600158</v>
      </c>
      <c r="AE32">
        <f t="shared" si="16"/>
        <v>4.6604425086562786</v>
      </c>
      <c r="AF32">
        <f t="shared" si="17"/>
        <v>1.2060111815459273</v>
      </c>
      <c r="AG32">
        <f t="shared" si="18"/>
        <v>-13.812169376388697</v>
      </c>
      <c r="AH32">
        <f t="shared" si="19"/>
        <v>65.970074950836818</v>
      </c>
      <c r="AI32">
        <f t="shared" si="20"/>
        <v>6.6071934869209574</v>
      </c>
      <c r="AJ32">
        <f t="shared" si="21"/>
        <v>58.765099061369078</v>
      </c>
      <c r="AK32">
        <v>-4.1150523564447802E-2</v>
      </c>
      <c r="AL32">
        <v>4.6195067684952601E-2</v>
      </c>
      <c r="AM32">
        <v>3.4530140359189399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51687.442665107425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0</v>
      </c>
      <c r="BE32">
        <f t="shared" si="29"/>
        <v>-1.2320183383325016</v>
      </c>
      <c r="BF32" t="e">
        <f t="shared" si="30"/>
        <v>#DIV/0!</v>
      </c>
      <c r="BG32" t="e">
        <f t="shared" si="31"/>
        <v>#DIV/0!</v>
      </c>
      <c r="BH32" t="e">
        <f t="shared" si="32"/>
        <v>#DIV/0!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0</v>
      </c>
      <c r="BR32">
        <f t="shared" si="40"/>
        <v>0</v>
      </c>
      <c r="BS32">
        <f t="shared" si="41"/>
        <v>0</v>
      </c>
      <c r="BT32">
        <f t="shared" si="42"/>
        <v>0</v>
      </c>
      <c r="BU32">
        <v>6</v>
      </c>
      <c r="BV32">
        <v>0.5</v>
      </c>
      <c r="BW32" t="s">
        <v>241</v>
      </c>
      <c r="BX32">
        <v>1581710064.4709699</v>
      </c>
      <c r="BY32">
        <v>402.23925806451598</v>
      </c>
      <c r="BZ32">
        <v>400.030483870968</v>
      </c>
      <c r="CA32">
        <v>33.286567741935499</v>
      </c>
      <c r="CB32">
        <v>32.681919354838698</v>
      </c>
      <c r="CC32">
        <v>300.44806451612902</v>
      </c>
      <c r="CD32">
        <v>99.310535483871007</v>
      </c>
      <c r="CE32">
        <v>0.200003516129032</v>
      </c>
      <c r="CF32">
        <v>31.571332258064501</v>
      </c>
      <c r="CG32">
        <v>31.027183870967701</v>
      </c>
      <c r="CH32">
        <v>999.9</v>
      </c>
      <c r="CI32">
        <v>0</v>
      </c>
      <c r="CJ32">
        <v>0</v>
      </c>
      <c r="CK32">
        <v>9992.5438709677401</v>
      </c>
      <c r="CL32">
        <v>0</v>
      </c>
      <c r="CM32">
        <v>1.6276619354838699</v>
      </c>
      <c r="CN32">
        <v>0</v>
      </c>
      <c r="CO32">
        <v>0</v>
      </c>
      <c r="CP32">
        <v>0</v>
      </c>
      <c r="CQ32">
        <v>0</v>
      </c>
      <c r="CR32">
        <v>2.26451612903226</v>
      </c>
      <c r="CS32">
        <v>0</v>
      </c>
      <c r="CT32">
        <v>100.88709677419401</v>
      </c>
      <c r="CU32">
        <v>-0.35806451612903201</v>
      </c>
      <c r="CV32">
        <v>41.235741935483901</v>
      </c>
      <c r="CW32">
        <v>46.352580645161297</v>
      </c>
      <c r="CX32">
        <v>43.921161290322601</v>
      </c>
      <c r="CY32">
        <v>44.927</v>
      </c>
      <c r="CZ32">
        <v>42.213419354838699</v>
      </c>
      <c r="DA32">
        <v>0</v>
      </c>
      <c r="DB32">
        <v>0</v>
      </c>
      <c r="DC32">
        <v>0</v>
      </c>
      <c r="DD32">
        <v>1581710073.3</v>
      </c>
      <c r="DE32">
        <v>2.3846153846153801</v>
      </c>
      <c r="DF32">
        <v>-19.254700600544599</v>
      </c>
      <c r="DG32">
        <v>-23.8803419187415</v>
      </c>
      <c r="DH32">
        <v>101.003846153846</v>
      </c>
      <c r="DI32">
        <v>15</v>
      </c>
      <c r="DJ32">
        <v>100</v>
      </c>
      <c r="DK32">
        <v>100</v>
      </c>
      <c r="DL32">
        <v>2.5920000000000001</v>
      </c>
      <c r="DM32">
        <v>0.45</v>
      </c>
      <c r="DN32">
        <v>2</v>
      </c>
      <c r="DO32">
        <v>291.78699999999998</v>
      </c>
      <c r="DP32">
        <v>283.76900000000001</v>
      </c>
      <c r="DQ32">
        <v>30.718800000000002</v>
      </c>
      <c r="DR32">
        <v>32.634999999999998</v>
      </c>
      <c r="DS32">
        <v>29.9998</v>
      </c>
      <c r="DT32">
        <v>32.636299999999999</v>
      </c>
      <c r="DU32">
        <v>32.673000000000002</v>
      </c>
      <c r="DV32">
        <v>14.8164</v>
      </c>
      <c r="DW32">
        <v>25.301600000000001</v>
      </c>
      <c r="DX32">
        <v>60.296100000000003</v>
      </c>
      <c r="DY32">
        <v>30.709800000000001</v>
      </c>
      <c r="DZ32">
        <v>400</v>
      </c>
      <c r="EA32">
        <v>32.655700000000003</v>
      </c>
      <c r="EB32">
        <v>99.886799999999994</v>
      </c>
      <c r="EC32">
        <v>100.27200000000001</v>
      </c>
    </row>
    <row r="33" spans="1:133" x14ac:dyDescent="0.35">
      <c r="A33">
        <v>17</v>
      </c>
      <c r="B33">
        <v>1581710078.0999999</v>
      </c>
      <c r="C33">
        <v>80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1581710069.4709699</v>
      </c>
      <c r="O33">
        <f t="shared" si="0"/>
        <v>3.1167923621432814E-4</v>
      </c>
      <c r="P33">
        <f t="shared" si="1"/>
        <v>-1.2599325255187215</v>
      </c>
      <c r="Q33">
        <f t="shared" si="2"/>
        <v>402.23709677419401</v>
      </c>
      <c r="R33">
        <f t="shared" si="3"/>
        <v>474.91782078517696</v>
      </c>
      <c r="S33">
        <f t="shared" si="4"/>
        <v>47.260729579728547</v>
      </c>
      <c r="T33">
        <f t="shared" si="5"/>
        <v>40.028017112836928</v>
      </c>
      <c r="U33">
        <f t="shared" si="6"/>
        <v>2.4857015779179922E-2</v>
      </c>
      <c r="V33">
        <f t="shared" si="7"/>
        <v>2.2485834449651101</v>
      </c>
      <c r="W33">
        <f t="shared" si="8"/>
        <v>2.4705364403157629E-2</v>
      </c>
      <c r="X33">
        <f t="shared" si="9"/>
        <v>1.5454400784115927E-2</v>
      </c>
      <c r="Y33">
        <f t="shared" si="10"/>
        <v>0</v>
      </c>
      <c r="Z33">
        <f t="shared" si="11"/>
        <v>31.461611752290658</v>
      </c>
      <c r="AA33">
        <f t="shared" si="12"/>
        <v>31.025938709677401</v>
      </c>
      <c r="AB33">
        <f t="shared" si="13"/>
        <v>4.5180547661674142</v>
      </c>
      <c r="AC33">
        <f t="shared" si="14"/>
        <v>71.093159539543919</v>
      </c>
      <c r="AD33">
        <f t="shared" si="15"/>
        <v>3.3119986487493667</v>
      </c>
      <c r="AE33">
        <f t="shared" si="16"/>
        <v>4.6586741540262313</v>
      </c>
      <c r="AF33">
        <f t="shared" si="17"/>
        <v>1.2060561174180475</v>
      </c>
      <c r="AG33">
        <f t="shared" si="18"/>
        <v>-13.745054317051871</v>
      </c>
      <c r="AH33">
        <f t="shared" si="19"/>
        <v>65.305420401257322</v>
      </c>
      <c r="AI33">
        <f t="shared" si="20"/>
        <v>6.5408994751963503</v>
      </c>
      <c r="AJ33">
        <f t="shared" si="21"/>
        <v>58.101265559401803</v>
      </c>
      <c r="AK33">
        <v>-4.1145622467583499E-2</v>
      </c>
      <c r="AL33">
        <v>4.6189565774362701E-2</v>
      </c>
      <c r="AM33">
        <v>3.4526884591519398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51682.734471054748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0</v>
      </c>
      <c r="BE33">
        <f t="shared" si="29"/>
        <v>-1.2599325255187215</v>
      </c>
      <c r="BF33" t="e">
        <f t="shared" si="30"/>
        <v>#DIV/0!</v>
      </c>
      <c r="BG33" t="e">
        <f t="shared" si="31"/>
        <v>#DIV/0!</v>
      </c>
      <c r="BH33" t="e">
        <f t="shared" si="32"/>
        <v>#DIV/0!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0</v>
      </c>
      <c r="BR33">
        <f t="shared" si="40"/>
        <v>0</v>
      </c>
      <c r="BS33">
        <f t="shared" si="41"/>
        <v>0</v>
      </c>
      <c r="BT33">
        <f t="shared" si="42"/>
        <v>0</v>
      </c>
      <c r="BU33">
        <v>6</v>
      </c>
      <c r="BV33">
        <v>0.5</v>
      </c>
      <c r="BW33" t="s">
        <v>241</v>
      </c>
      <c r="BX33">
        <v>1581710069.4709699</v>
      </c>
      <c r="BY33">
        <v>402.23709677419401</v>
      </c>
      <c r="BZ33">
        <v>399.97135483871</v>
      </c>
      <c r="CA33">
        <v>33.281906451612898</v>
      </c>
      <c r="CB33">
        <v>32.680193548387102</v>
      </c>
      <c r="CC33">
        <v>300.448225806452</v>
      </c>
      <c r="CD33">
        <v>99.313525806451594</v>
      </c>
      <c r="CE33">
        <v>0.199963709677419</v>
      </c>
      <c r="CF33">
        <v>31.564648387096799</v>
      </c>
      <c r="CG33">
        <v>31.025938709677401</v>
      </c>
      <c r="CH33">
        <v>999.9</v>
      </c>
      <c r="CI33">
        <v>0</v>
      </c>
      <c r="CJ33">
        <v>0</v>
      </c>
      <c r="CK33">
        <v>9991.0529032258091</v>
      </c>
      <c r="CL33">
        <v>0</v>
      </c>
      <c r="CM33">
        <v>1.65556935483871</v>
      </c>
      <c r="CN33">
        <v>0</v>
      </c>
      <c r="CO33">
        <v>0</v>
      </c>
      <c r="CP33">
        <v>0</v>
      </c>
      <c r="CQ33">
        <v>0</v>
      </c>
      <c r="CR33">
        <v>2.4322580645161298</v>
      </c>
      <c r="CS33">
        <v>0</v>
      </c>
      <c r="CT33">
        <v>98.629032258064498</v>
      </c>
      <c r="CU33">
        <v>-6.7741935483870905E-2</v>
      </c>
      <c r="CV33">
        <v>41.215451612903202</v>
      </c>
      <c r="CW33">
        <v>46.3343548387097</v>
      </c>
      <c r="CX33">
        <v>43.911096774193503</v>
      </c>
      <c r="CY33">
        <v>44.908999999999999</v>
      </c>
      <c r="CZ33">
        <v>42.1931612903226</v>
      </c>
      <c r="DA33">
        <v>0</v>
      </c>
      <c r="DB33">
        <v>0</v>
      </c>
      <c r="DC33">
        <v>0</v>
      </c>
      <c r="DD33">
        <v>1581710078.0999999</v>
      </c>
      <c r="DE33">
        <v>2.3192307692307699</v>
      </c>
      <c r="DF33">
        <v>0.74188083005657501</v>
      </c>
      <c r="DG33">
        <v>-31.165811872265699</v>
      </c>
      <c r="DH33">
        <v>99.207692307692298</v>
      </c>
      <c r="DI33">
        <v>15</v>
      </c>
      <c r="DJ33">
        <v>100</v>
      </c>
      <c r="DK33">
        <v>100</v>
      </c>
      <c r="DL33">
        <v>2.5920000000000001</v>
      </c>
      <c r="DM33">
        <v>0.45</v>
      </c>
      <c r="DN33">
        <v>2</v>
      </c>
      <c r="DO33">
        <v>291.84500000000003</v>
      </c>
      <c r="DP33">
        <v>283.96600000000001</v>
      </c>
      <c r="DQ33">
        <v>30.693000000000001</v>
      </c>
      <c r="DR33">
        <v>32.630699999999997</v>
      </c>
      <c r="DS33">
        <v>29.9999</v>
      </c>
      <c r="DT33">
        <v>32.631900000000002</v>
      </c>
      <c r="DU33">
        <v>32.669400000000003</v>
      </c>
      <c r="DV33">
        <v>14.823700000000001</v>
      </c>
      <c r="DW33">
        <v>25.301600000000001</v>
      </c>
      <c r="DX33">
        <v>60.296100000000003</v>
      </c>
      <c r="DY33">
        <v>30.6891</v>
      </c>
      <c r="DZ33">
        <v>400</v>
      </c>
      <c r="EA33">
        <v>32.655700000000003</v>
      </c>
      <c r="EB33">
        <v>99.8874</v>
      </c>
      <c r="EC33">
        <v>100.274</v>
      </c>
    </row>
    <row r="34" spans="1:133" x14ac:dyDescent="0.35">
      <c r="A34">
        <v>18</v>
      </c>
      <c r="B34">
        <v>1581710083.0999999</v>
      </c>
      <c r="C34">
        <v>85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1581710074.4709699</v>
      </c>
      <c r="O34">
        <f t="shared" si="0"/>
        <v>3.1071902630505958E-4</v>
      </c>
      <c r="P34">
        <f t="shared" si="1"/>
        <v>-1.2236568939763184</v>
      </c>
      <c r="Q34">
        <f t="shared" si="2"/>
        <v>402.221612903226</v>
      </c>
      <c r="R34">
        <f t="shared" si="3"/>
        <v>472.76322528956757</v>
      </c>
      <c r="S34">
        <f t="shared" si="4"/>
        <v>47.047391969751047</v>
      </c>
      <c r="T34">
        <f t="shared" si="5"/>
        <v>40.027389755988146</v>
      </c>
      <c r="U34">
        <f t="shared" si="6"/>
        <v>2.4800662902653516E-2</v>
      </c>
      <c r="V34">
        <f t="shared" si="7"/>
        <v>2.2485675537938246</v>
      </c>
      <c r="W34">
        <f t="shared" si="8"/>
        <v>2.4649695045639748E-2</v>
      </c>
      <c r="X34">
        <f t="shared" si="9"/>
        <v>1.5419546544267082E-2</v>
      </c>
      <c r="Y34">
        <f t="shared" si="10"/>
        <v>0</v>
      </c>
      <c r="Z34">
        <f t="shared" si="11"/>
        <v>31.453011571757695</v>
      </c>
      <c r="AA34">
        <f t="shared" si="12"/>
        <v>31.020583870967702</v>
      </c>
      <c r="AB34">
        <f t="shared" si="13"/>
        <v>4.5166757607660566</v>
      </c>
      <c r="AC34">
        <f t="shared" si="14"/>
        <v>71.120168447838068</v>
      </c>
      <c r="AD34">
        <f t="shared" si="15"/>
        <v>3.3115798676359574</v>
      </c>
      <c r="AE34">
        <f t="shared" si="16"/>
        <v>4.6563161194771094</v>
      </c>
      <c r="AF34">
        <f t="shared" si="17"/>
        <v>1.2050958931300992</v>
      </c>
      <c r="AG34">
        <f t="shared" si="18"/>
        <v>-13.702709060053127</v>
      </c>
      <c r="AH34">
        <f t="shared" si="19"/>
        <v>64.873242260938781</v>
      </c>
      <c r="AI34">
        <f t="shared" si="20"/>
        <v>6.4972018869254331</v>
      </c>
      <c r="AJ34">
        <f t="shared" si="21"/>
        <v>57.667735087811089</v>
      </c>
      <c r="AK34">
        <v>-4.1145194899034503E-2</v>
      </c>
      <c r="AL34">
        <v>4.6189085791209401E-2</v>
      </c>
      <c r="AM34">
        <v>3.4526600554118101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51683.779641922869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0</v>
      </c>
      <c r="BE34">
        <f t="shared" si="29"/>
        <v>-1.2236568939763184</v>
      </c>
      <c r="BF34" t="e">
        <f t="shared" si="30"/>
        <v>#DIV/0!</v>
      </c>
      <c r="BG34" t="e">
        <f t="shared" si="31"/>
        <v>#DIV/0!</v>
      </c>
      <c r="BH34" t="e">
        <f t="shared" si="32"/>
        <v>#DIV/0!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0</v>
      </c>
      <c r="BR34">
        <f t="shared" si="40"/>
        <v>0</v>
      </c>
      <c r="BS34">
        <f t="shared" si="41"/>
        <v>0</v>
      </c>
      <c r="BT34">
        <f t="shared" si="42"/>
        <v>0</v>
      </c>
      <c r="BU34">
        <v>6</v>
      </c>
      <c r="BV34">
        <v>0.5</v>
      </c>
      <c r="BW34" t="s">
        <v>241</v>
      </c>
      <c r="BX34">
        <v>1581710074.4709699</v>
      </c>
      <c r="BY34">
        <v>402.221612903226</v>
      </c>
      <c r="BZ34">
        <v>400.027548387097</v>
      </c>
      <c r="CA34">
        <v>33.276938709677403</v>
      </c>
      <c r="CB34">
        <v>32.677080645161297</v>
      </c>
      <c r="CC34">
        <v>300.45032258064498</v>
      </c>
      <c r="CD34">
        <v>99.315764516128993</v>
      </c>
      <c r="CE34">
        <v>0.199996129032258</v>
      </c>
      <c r="CF34">
        <v>31.555732258064499</v>
      </c>
      <c r="CG34">
        <v>31.020583870967702</v>
      </c>
      <c r="CH34">
        <v>999.9</v>
      </c>
      <c r="CI34">
        <v>0</v>
      </c>
      <c r="CJ34">
        <v>0</v>
      </c>
      <c r="CK34">
        <v>9990.7238709677404</v>
      </c>
      <c r="CL34">
        <v>0</v>
      </c>
      <c r="CM34">
        <v>1.64071903225806</v>
      </c>
      <c r="CN34">
        <v>0</v>
      </c>
      <c r="CO34">
        <v>0</v>
      </c>
      <c r="CP34">
        <v>0</v>
      </c>
      <c r="CQ34">
        <v>0</v>
      </c>
      <c r="CR34">
        <v>3.5967741935483901</v>
      </c>
      <c r="CS34">
        <v>0</v>
      </c>
      <c r="CT34">
        <v>94.280645161290295</v>
      </c>
      <c r="CU34">
        <v>-0.34838709677419299</v>
      </c>
      <c r="CV34">
        <v>41.197161290322597</v>
      </c>
      <c r="CW34">
        <v>46.3241935483871</v>
      </c>
      <c r="CX34">
        <v>43.860677419354801</v>
      </c>
      <c r="CY34">
        <v>44.890999999999998</v>
      </c>
      <c r="CZ34">
        <v>42.179064516129003</v>
      </c>
      <c r="DA34">
        <v>0</v>
      </c>
      <c r="DB34">
        <v>0</v>
      </c>
      <c r="DC34">
        <v>0</v>
      </c>
      <c r="DD34">
        <v>1581710083.5</v>
      </c>
      <c r="DE34">
        <v>3.6038461538461499</v>
      </c>
      <c r="DF34">
        <v>33.644444673086298</v>
      </c>
      <c r="DG34">
        <v>-55.381196382337798</v>
      </c>
      <c r="DH34">
        <v>93.75</v>
      </c>
      <c r="DI34">
        <v>15</v>
      </c>
      <c r="DJ34">
        <v>100</v>
      </c>
      <c r="DK34">
        <v>100</v>
      </c>
      <c r="DL34">
        <v>2.5920000000000001</v>
      </c>
      <c r="DM34">
        <v>0.45</v>
      </c>
      <c r="DN34">
        <v>2</v>
      </c>
      <c r="DO34">
        <v>291.92700000000002</v>
      </c>
      <c r="DP34">
        <v>284.06799999999998</v>
      </c>
      <c r="DQ34">
        <v>30.673200000000001</v>
      </c>
      <c r="DR34">
        <v>32.627099999999999</v>
      </c>
      <c r="DS34">
        <v>29.9999</v>
      </c>
      <c r="DT34">
        <v>32.628300000000003</v>
      </c>
      <c r="DU34">
        <v>32.665700000000001</v>
      </c>
      <c r="DV34">
        <v>14.807600000000001</v>
      </c>
      <c r="DW34">
        <v>25.301600000000001</v>
      </c>
      <c r="DX34">
        <v>60.296100000000003</v>
      </c>
      <c r="DY34">
        <v>30.6678</v>
      </c>
      <c r="DZ34">
        <v>400</v>
      </c>
      <c r="EA34">
        <v>32.655700000000003</v>
      </c>
      <c r="EB34">
        <v>99.891099999999994</v>
      </c>
      <c r="EC34">
        <v>100.276</v>
      </c>
    </row>
    <row r="35" spans="1:133" x14ac:dyDescent="0.35">
      <c r="A35">
        <v>19</v>
      </c>
      <c r="B35">
        <v>1581710088.0999999</v>
      </c>
      <c r="C35">
        <v>90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1581710079.4709699</v>
      </c>
      <c r="O35">
        <f t="shared" si="0"/>
        <v>3.1006111333828926E-4</v>
      </c>
      <c r="P35">
        <f t="shared" si="1"/>
        <v>-1.2236793722800339</v>
      </c>
      <c r="Q35">
        <f t="shared" si="2"/>
        <v>402.226612903226</v>
      </c>
      <c r="R35">
        <f t="shared" si="3"/>
        <v>472.84755199231995</v>
      </c>
      <c r="S35">
        <f t="shared" si="4"/>
        <v>47.055541723024724</v>
      </c>
      <c r="T35">
        <f t="shared" si="5"/>
        <v>40.027681407740651</v>
      </c>
      <c r="U35">
        <f t="shared" si="6"/>
        <v>2.4779392110296991E-2</v>
      </c>
      <c r="V35">
        <f t="shared" si="7"/>
        <v>2.2495070425000638</v>
      </c>
      <c r="W35">
        <f t="shared" si="8"/>
        <v>2.4628744784064256E-2</v>
      </c>
      <c r="X35">
        <f t="shared" si="9"/>
        <v>1.5406424091824546E-2</v>
      </c>
      <c r="Y35">
        <f t="shared" si="10"/>
        <v>0</v>
      </c>
      <c r="Z35">
        <f t="shared" si="11"/>
        <v>31.442637965153505</v>
      </c>
      <c r="AA35">
        <f t="shared" si="12"/>
        <v>31.012335483870999</v>
      </c>
      <c r="AB35">
        <f t="shared" si="13"/>
        <v>4.5145523113022339</v>
      </c>
      <c r="AC35">
        <f t="shared" si="14"/>
        <v>71.15009839872225</v>
      </c>
      <c r="AD35">
        <f t="shared" si="15"/>
        <v>3.3109744068818689</v>
      </c>
      <c r="AE35">
        <f t="shared" si="16"/>
        <v>4.653506434140545</v>
      </c>
      <c r="AF35">
        <f t="shared" si="17"/>
        <v>1.2035779044203649</v>
      </c>
      <c r="AG35">
        <f t="shared" si="18"/>
        <v>-13.673695098218555</v>
      </c>
      <c r="AH35">
        <f t="shared" si="19"/>
        <v>64.611633623741341</v>
      </c>
      <c r="AI35">
        <f t="shared" si="20"/>
        <v>6.4676966827182225</v>
      </c>
      <c r="AJ35">
        <f t="shared" si="21"/>
        <v>57.405635208241009</v>
      </c>
      <c r="AK35">
        <v>-4.1170477510719498E-2</v>
      </c>
      <c r="AL35">
        <v>4.6217467737704299E-2</v>
      </c>
      <c r="AM35">
        <v>3.45433942645974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51716.038660338221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0</v>
      </c>
      <c r="BE35">
        <f t="shared" si="29"/>
        <v>-1.2236793722800339</v>
      </c>
      <c r="BF35" t="e">
        <f t="shared" si="30"/>
        <v>#DIV/0!</v>
      </c>
      <c r="BG35" t="e">
        <f t="shared" si="31"/>
        <v>#DIV/0!</v>
      </c>
      <c r="BH35" t="e">
        <f t="shared" si="32"/>
        <v>#DIV/0!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0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v>6</v>
      </c>
      <c r="BV35">
        <v>0.5</v>
      </c>
      <c r="BW35" t="s">
        <v>241</v>
      </c>
      <c r="BX35">
        <v>1581710079.4709699</v>
      </c>
      <c r="BY35">
        <v>402.226612903226</v>
      </c>
      <c r="BZ35">
        <v>400.031935483871</v>
      </c>
      <c r="CA35">
        <v>33.271025806451597</v>
      </c>
      <c r="CB35">
        <v>32.672422580645197</v>
      </c>
      <c r="CC35">
        <v>300.44448387096799</v>
      </c>
      <c r="CD35">
        <v>99.315270967741995</v>
      </c>
      <c r="CE35">
        <v>0.19997770967741901</v>
      </c>
      <c r="CF35">
        <v>31.5451032258065</v>
      </c>
      <c r="CG35">
        <v>31.012335483870999</v>
      </c>
      <c r="CH35">
        <v>999.9</v>
      </c>
      <c r="CI35">
        <v>0</v>
      </c>
      <c r="CJ35">
        <v>0</v>
      </c>
      <c r="CK35">
        <v>9996.9125806451593</v>
      </c>
      <c r="CL35">
        <v>0</v>
      </c>
      <c r="CM35">
        <v>1.5478235483870999</v>
      </c>
      <c r="CN35">
        <v>0</v>
      </c>
      <c r="CO35">
        <v>0</v>
      </c>
      <c r="CP35">
        <v>0</v>
      </c>
      <c r="CQ35">
        <v>0</v>
      </c>
      <c r="CR35">
        <v>4.2483870967741897</v>
      </c>
      <c r="CS35">
        <v>0</v>
      </c>
      <c r="CT35">
        <v>90.783870967741905</v>
      </c>
      <c r="CU35">
        <v>-0.31612903225806499</v>
      </c>
      <c r="CV35">
        <v>41.189032258064501</v>
      </c>
      <c r="CW35">
        <v>46.314161290322602</v>
      </c>
      <c r="CX35">
        <v>43.830354838709702</v>
      </c>
      <c r="CY35">
        <v>44.878967741935497</v>
      </c>
      <c r="CZ35">
        <v>42.164999999999999</v>
      </c>
      <c r="DA35">
        <v>0</v>
      </c>
      <c r="DB35">
        <v>0</v>
      </c>
      <c r="DC35">
        <v>0</v>
      </c>
      <c r="DD35">
        <v>1581710088.3</v>
      </c>
      <c r="DE35">
        <v>5.4076923076923098</v>
      </c>
      <c r="DF35">
        <v>-3.1794871141886998</v>
      </c>
      <c r="DG35">
        <v>-15.090598298484901</v>
      </c>
      <c r="DH35">
        <v>92.223076923076903</v>
      </c>
      <c r="DI35">
        <v>15</v>
      </c>
      <c r="DJ35">
        <v>100</v>
      </c>
      <c r="DK35">
        <v>100</v>
      </c>
      <c r="DL35">
        <v>2.5920000000000001</v>
      </c>
      <c r="DM35">
        <v>0.45</v>
      </c>
      <c r="DN35">
        <v>2</v>
      </c>
      <c r="DO35">
        <v>291.90199999999999</v>
      </c>
      <c r="DP35">
        <v>284.01900000000001</v>
      </c>
      <c r="DQ35">
        <v>30.6568</v>
      </c>
      <c r="DR35">
        <v>32.624200000000002</v>
      </c>
      <c r="DS35">
        <v>29.9999</v>
      </c>
      <c r="DT35">
        <v>32.624600000000001</v>
      </c>
      <c r="DU35">
        <v>32.662700000000001</v>
      </c>
      <c r="DV35">
        <v>14.816000000000001</v>
      </c>
      <c r="DW35">
        <v>25.301600000000001</v>
      </c>
      <c r="DX35">
        <v>60.296100000000003</v>
      </c>
      <c r="DY35">
        <v>30.659400000000002</v>
      </c>
      <c r="DZ35">
        <v>400</v>
      </c>
      <c r="EA35">
        <v>32.655799999999999</v>
      </c>
      <c r="EB35">
        <v>99.888099999999994</v>
      </c>
      <c r="EC35">
        <v>100.276</v>
      </c>
    </row>
    <row r="36" spans="1:133" x14ac:dyDescent="0.35">
      <c r="A36">
        <v>20</v>
      </c>
      <c r="B36">
        <v>1581710093.0999999</v>
      </c>
      <c r="C36">
        <v>95</v>
      </c>
      <c r="D36" t="s">
        <v>278</v>
      </c>
      <c r="E36" t="s">
        <v>279</v>
      </c>
      <c r="F36" t="s">
        <v>232</v>
      </c>
      <c r="G36" t="s">
        <v>233</v>
      </c>
      <c r="H36" t="s">
        <v>234</v>
      </c>
      <c r="I36" t="s">
        <v>235</v>
      </c>
      <c r="J36" t="s">
        <v>236</v>
      </c>
      <c r="K36" t="s">
        <v>237</v>
      </c>
      <c r="L36" t="s">
        <v>238</v>
      </c>
      <c r="M36" t="s">
        <v>239</v>
      </c>
      <c r="N36">
        <v>1581710084.4709699</v>
      </c>
      <c r="O36">
        <f t="shared" si="0"/>
        <v>3.0859112773396044E-4</v>
      </c>
      <c r="P36">
        <f t="shared" si="1"/>
        <v>-1.2358886237316917</v>
      </c>
      <c r="Q36">
        <f t="shared" si="2"/>
        <v>402.21809677419299</v>
      </c>
      <c r="R36">
        <f t="shared" si="3"/>
        <v>473.93233123123468</v>
      </c>
      <c r="S36">
        <f t="shared" si="4"/>
        <v>47.16246975328275</v>
      </c>
      <c r="T36">
        <f t="shared" si="5"/>
        <v>40.025964833533244</v>
      </c>
      <c r="U36">
        <f t="shared" si="6"/>
        <v>2.4685637185324304E-2</v>
      </c>
      <c r="V36">
        <f t="shared" si="7"/>
        <v>2.2499916430208162</v>
      </c>
      <c r="W36">
        <f t="shared" si="8"/>
        <v>2.453615595590717E-2</v>
      </c>
      <c r="X36">
        <f t="shared" si="9"/>
        <v>1.5348452197027124E-2</v>
      </c>
      <c r="Y36">
        <f t="shared" si="10"/>
        <v>0</v>
      </c>
      <c r="Z36">
        <f t="shared" si="11"/>
        <v>31.431955588149862</v>
      </c>
      <c r="AA36">
        <f t="shared" si="12"/>
        <v>31.0045161290323</v>
      </c>
      <c r="AB36">
        <f t="shared" si="13"/>
        <v>4.5125401140409362</v>
      </c>
      <c r="AC36">
        <f t="shared" si="14"/>
        <v>71.177750285131992</v>
      </c>
      <c r="AD36">
        <f t="shared" si="15"/>
        <v>3.3101574526615005</v>
      </c>
      <c r="AE36">
        <f t="shared" si="16"/>
        <v>4.6505508243816251</v>
      </c>
      <c r="AF36">
        <f t="shared" si="17"/>
        <v>1.2023826613794357</v>
      </c>
      <c r="AG36">
        <f t="shared" si="18"/>
        <v>-13.608868733067656</v>
      </c>
      <c r="AH36">
        <f t="shared" si="19"/>
        <v>64.21704028335003</v>
      </c>
      <c r="AI36">
        <f t="shared" si="20"/>
        <v>6.4262107419866039</v>
      </c>
      <c r="AJ36">
        <f t="shared" si="21"/>
        <v>57.03438229226898</v>
      </c>
      <c r="AK36">
        <v>-4.1183522341586301E-2</v>
      </c>
      <c r="AL36">
        <v>4.6232111703142197E-2</v>
      </c>
      <c r="AM36">
        <v>3.4552057770990698</v>
      </c>
      <c r="AN36">
        <v>0</v>
      </c>
      <c r="AO36">
        <v>0</v>
      </c>
      <c r="AP36">
        <f t="shared" si="22"/>
        <v>1</v>
      </c>
      <c r="AQ36">
        <f t="shared" si="23"/>
        <v>0</v>
      </c>
      <c r="AR36">
        <f t="shared" si="24"/>
        <v>51733.609252574475</v>
      </c>
      <c r="AS36" t="s">
        <v>240</v>
      </c>
      <c r="AT36">
        <v>0</v>
      </c>
      <c r="AU36">
        <v>0</v>
      </c>
      <c r="AV36">
        <f t="shared" si="25"/>
        <v>0</v>
      </c>
      <c r="AW36" t="e">
        <f t="shared" si="26"/>
        <v>#DIV/0!</v>
      </c>
      <c r="AX36">
        <v>0</v>
      </c>
      <c r="AY36" t="s">
        <v>240</v>
      </c>
      <c r="AZ36">
        <v>0</v>
      </c>
      <c r="BA36">
        <v>0</v>
      </c>
      <c r="BB36" t="e">
        <f t="shared" si="27"/>
        <v>#DIV/0!</v>
      </c>
      <c r="BC36">
        <v>0.5</v>
      </c>
      <c r="BD36">
        <f t="shared" si="28"/>
        <v>0</v>
      </c>
      <c r="BE36">
        <f t="shared" si="29"/>
        <v>-1.2358886237316917</v>
      </c>
      <c r="BF36" t="e">
        <f t="shared" si="30"/>
        <v>#DIV/0!</v>
      </c>
      <c r="BG36" t="e">
        <f t="shared" si="31"/>
        <v>#DIV/0!</v>
      </c>
      <c r="BH36" t="e">
        <f t="shared" si="32"/>
        <v>#DIV/0!</v>
      </c>
      <c r="BI36" t="e">
        <f t="shared" si="33"/>
        <v>#DIV/0!</v>
      </c>
      <c r="BJ36" t="s">
        <v>240</v>
      </c>
      <c r="BK36">
        <v>0</v>
      </c>
      <c r="BL36">
        <f t="shared" si="34"/>
        <v>0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 t="e">
        <f t="shared" si="38"/>
        <v>#DIV/0!</v>
      </c>
      <c r="BQ36">
        <f t="shared" si="39"/>
        <v>0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v>6</v>
      </c>
      <c r="BV36">
        <v>0.5</v>
      </c>
      <c r="BW36" t="s">
        <v>241</v>
      </c>
      <c r="BX36">
        <v>1581710084.4709699</v>
      </c>
      <c r="BY36">
        <v>402.21809677419299</v>
      </c>
      <c r="BZ36">
        <v>399.99787096774202</v>
      </c>
      <c r="CA36">
        <v>33.263538709677398</v>
      </c>
      <c r="CB36">
        <v>32.667774193548397</v>
      </c>
      <c r="CC36">
        <v>300.44719354838702</v>
      </c>
      <c r="CD36">
        <v>99.313077419354897</v>
      </c>
      <c r="CE36">
        <v>0.20001051612903201</v>
      </c>
      <c r="CF36">
        <v>31.533916129032299</v>
      </c>
      <c r="CG36">
        <v>31.0045161290323</v>
      </c>
      <c r="CH36">
        <v>999.9</v>
      </c>
      <c r="CI36">
        <v>0</v>
      </c>
      <c r="CJ36">
        <v>0</v>
      </c>
      <c r="CK36">
        <v>10000.3009677419</v>
      </c>
      <c r="CL36">
        <v>0</v>
      </c>
      <c r="CM36">
        <v>1.46346225806452</v>
      </c>
      <c r="CN36">
        <v>0</v>
      </c>
      <c r="CO36">
        <v>0</v>
      </c>
      <c r="CP36">
        <v>0</v>
      </c>
      <c r="CQ36">
        <v>0</v>
      </c>
      <c r="CR36">
        <v>4.9258064516128997</v>
      </c>
      <c r="CS36">
        <v>0</v>
      </c>
      <c r="CT36">
        <v>89.361290322580601</v>
      </c>
      <c r="CU36">
        <v>-0.23548387096774201</v>
      </c>
      <c r="CV36">
        <v>41.185000000000002</v>
      </c>
      <c r="CW36">
        <v>46.293999999999997</v>
      </c>
      <c r="CX36">
        <v>43.812161290322599</v>
      </c>
      <c r="CY36">
        <v>44.868903225806498</v>
      </c>
      <c r="CZ36">
        <v>42.149000000000001</v>
      </c>
      <c r="DA36">
        <v>0</v>
      </c>
      <c r="DB36">
        <v>0</v>
      </c>
      <c r="DC36">
        <v>0</v>
      </c>
      <c r="DD36">
        <v>1581710093.0999999</v>
      </c>
      <c r="DE36">
        <v>4.39230769230769</v>
      </c>
      <c r="DF36">
        <v>-8.4717951669207991</v>
      </c>
      <c r="DG36">
        <v>-14.6393166621421</v>
      </c>
      <c r="DH36">
        <v>89.9</v>
      </c>
      <c r="DI36">
        <v>15</v>
      </c>
      <c r="DJ36">
        <v>100</v>
      </c>
      <c r="DK36">
        <v>100</v>
      </c>
      <c r="DL36">
        <v>2.5920000000000001</v>
      </c>
      <c r="DM36">
        <v>0.45</v>
      </c>
      <c r="DN36">
        <v>2</v>
      </c>
      <c r="DO36">
        <v>291.88799999999998</v>
      </c>
      <c r="DP36">
        <v>283.79300000000001</v>
      </c>
      <c r="DQ36">
        <v>30.709900000000001</v>
      </c>
      <c r="DR36">
        <v>32.620600000000003</v>
      </c>
      <c r="DS36">
        <v>29.999700000000001</v>
      </c>
      <c r="DT36">
        <v>32.621699999999997</v>
      </c>
      <c r="DU36">
        <v>32.659799999999997</v>
      </c>
      <c r="DV36">
        <v>14.817399999999999</v>
      </c>
      <c r="DW36">
        <v>25.301600000000001</v>
      </c>
      <c r="DX36">
        <v>60.296100000000003</v>
      </c>
      <c r="DY36">
        <v>30.799800000000001</v>
      </c>
      <c r="DZ36">
        <v>400</v>
      </c>
      <c r="EA36">
        <v>32.655999999999999</v>
      </c>
      <c r="EB36">
        <v>99.888800000000003</v>
      </c>
      <c r="EC36">
        <v>100.276</v>
      </c>
    </row>
    <row r="37" spans="1:133" x14ac:dyDescent="0.35">
      <c r="A37">
        <v>21</v>
      </c>
      <c r="B37">
        <v>1581710098.0999999</v>
      </c>
      <c r="C37">
        <v>100</v>
      </c>
      <c r="D37" t="s">
        <v>280</v>
      </c>
      <c r="E37" t="s">
        <v>281</v>
      </c>
      <c r="F37" t="s">
        <v>232</v>
      </c>
      <c r="G37" t="s">
        <v>233</v>
      </c>
      <c r="H37" t="s">
        <v>234</v>
      </c>
      <c r="I37" t="s">
        <v>235</v>
      </c>
      <c r="J37" t="s">
        <v>236</v>
      </c>
      <c r="K37" t="s">
        <v>237</v>
      </c>
      <c r="L37" t="s">
        <v>238</v>
      </c>
      <c r="M37" t="s">
        <v>239</v>
      </c>
      <c r="N37">
        <v>1581710089.4709699</v>
      </c>
      <c r="O37">
        <f t="shared" si="0"/>
        <v>3.0841102003985403E-4</v>
      </c>
      <c r="P37">
        <f t="shared" si="1"/>
        <v>-1.2262551715030185</v>
      </c>
      <c r="Q37">
        <f t="shared" si="2"/>
        <v>402.21258064516098</v>
      </c>
      <c r="R37">
        <f t="shared" si="3"/>
        <v>473.2375500488987</v>
      </c>
      <c r="S37">
        <f t="shared" si="4"/>
        <v>47.09179885625732</v>
      </c>
      <c r="T37">
        <f t="shared" si="5"/>
        <v>40.024114619055418</v>
      </c>
      <c r="U37">
        <f t="shared" si="6"/>
        <v>2.4711453352817898E-2</v>
      </c>
      <c r="V37">
        <f t="shared" si="7"/>
        <v>2.2493813300951886</v>
      </c>
      <c r="W37">
        <f t="shared" si="8"/>
        <v>2.4561619953076982E-2</v>
      </c>
      <c r="X37">
        <f t="shared" si="9"/>
        <v>1.5364398559598692E-2</v>
      </c>
      <c r="Y37">
        <f t="shared" si="10"/>
        <v>0</v>
      </c>
      <c r="Z37">
        <f t="shared" si="11"/>
        <v>31.421601922333142</v>
      </c>
      <c r="AA37">
        <f t="shared" si="12"/>
        <v>30.994548387096799</v>
      </c>
      <c r="AB37">
        <f t="shared" si="13"/>
        <v>4.5099761932592379</v>
      </c>
      <c r="AC37">
        <f t="shared" si="14"/>
        <v>71.206940755009313</v>
      </c>
      <c r="AD37">
        <f t="shared" si="15"/>
        <v>3.3095619151062765</v>
      </c>
      <c r="AE37">
        <f t="shared" si="16"/>
        <v>4.6478080367094741</v>
      </c>
      <c r="AF37">
        <f t="shared" si="17"/>
        <v>1.2004142781529614</v>
      </c>
      <c r="AG37">
        <f t="shared" si="18"/>
        <v>-13.600925983757563</v>
      </c>
      <c r="AH37">
        <f t="shared" si="19"/>
        <v>64.14876674073281</v>
      </c>
      <c r="AI37">
        <f t="shared" si="20"/>
        <v>6.4204760120914388</v>
      </c>
      <c r="AJ37">
        <f t="shared" si="21"/>
        <v>56.968316769066689</v>
      </c>
      <c r="AK37">
        <v>-4.1167093907203203E-2</v>
      </c>
      <c r="AL37">
        <v>4.6213669346337298E-2</v>
      </c>
      <c r="AM37">
        <v>3.45411469467648</v>
      </c>
      <c r="AN37">
        <v>0</v>
      </c>
      <c r="AO37">
        <v>0</v>
      </c>
      <c r="AP37">
        <f t="shared" si="22"/>
        <v>1</v>
      </c>
      <c r="AQ37">
        <f t="shared" si="23"/>
        <v>0</v>
      </c>
      <c r="AR37">
        <f t="shared" si="24"/>
        <v>51715.510814951464</v>
      </c>
      <c r="AS37" t="s">
        <v>240</v>
      </c>
      <c r="AT37">
        <v>0</v>
      </c>
      <c r="AU37">
        <v>0</v>
      </c>
      <c r="AV37">
        <f t="shared" si="25"/>
        <v>0</v>
      </c>
      <c r="AW37" t="e">
        <f t="shared" si="26"/>
        <v>#DIV/0!</v>
      </c>
      <c r="AX37">
        <v>0</v>
      </c>
      <c r="AY37" t="s">
        <v>240</v>
      </c>
      <c r="AZ37">
        <v>0</v>
      </c>
      <c r="BA37">
        <v>0</v>
      </c>
      <c r="BB37" t="e">
        <f t="shared" si="27"/>
        <v>#DIV/0!</v>
      </c>
      <c r="BC37">
        <v>0.5</v>
      </c>
      <c r="BD37">
        <f t="shared" si="28"/>
        <v>0</v>
      </c>
      <c r="BE37">
        <f t="shared" si="29"/>
        <v>-1.2262551715030185</v>
      </c>
      <c r="BF37" t="e">
        <f t="shared" si="30"/>
        <v>#DIV/0!</v>
      </c>
      <c r="BG37" t="e">
        <f t="shared" si="31"/>
        <v>#DIV/0!</v>
      </c>
      <c r="BH37" t="e">
        <f t="shared" si="32"/>
        <v>#DIV/0!</v>
      </c>
      <c r="BI37" t="e">
        <f t="shared" si="33"/>
        <v>#DIV/0!</v>
      </c>
      <c r="BJ37" t="s">
        <v>240</v>
      </c>
      <c r="BK37">
        <v>0</v>
      </c>
      <c r="BL37">
        <f t="shared" si="34"/>
        <v>0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 t="e">
        <f t="shared" si="38"/>
        <v>#DIV/0!</v>
      </c>
      <c r="BQ37">
        <f t="shared" si="39"/>
        <v>0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v>6</v>
      </c>
      <c r="BV37">
        <v>0.5</v>
      </c>
      <c r="BW37" t="s">
        <v>241</v>
      </c>
      <c r="BX37">
        <v>1581710089.4709699</v>
      </c>
      <c r="BY37">
        <v>402.21258064516098</v>
      </c>
      <c r="BZ37">
        <v>400.011387096774</v>
      </c>
      <c r="CA37">
        <v>33.258635483870997</v>
      </c>
      <c r="CB37">
        <v>32.663200000000003</v>
      </c>
      <c r="CC37">
        <v>300.43929032258097</v>
      </c>
      <c r="CD37">
        <v>99.3098806451613</v>
      </c>
      <c r="CE37">
        <v>0.19997196774193499</v>
      </c>
      <c r="CF37">
        <v>31.5235290322581</v>
      </c>
      <c r="CG37">
        <v>30.994548387096799</v>
      </c>
      <c r="CH37">
        <v>999.9</v>
      </c>
      <c r="CI37">
        <v>0</v>
      </c>
      <c r="CJ37">
        <v>0</v>
      </c>
      <c r="CK37">
        <v>9996.6335483871007</v>
      </c>
      <c r="CL37">
        <v>0</v>
      </c>
      <c r="CM37">
        <v>1.3902812903225801</v>
      </c>
      <c r="CN37">
        <v>0</v>
      </c>
      <c r="CO37">
        <v>0</v>
      </c>
      <c r="CP37">
        <v>0</v>
      </c>
      <c r="CQ37">
        <v>0</v>
      </c>
      <c r="CR37">
        <v>4.00322580645161</v>
      </c>
      <c r="CS37">
        <v>0</v>
      </c>
      <c r="CT37">
        <v>87.293548387096706</v>
      </c>
      <c r="CU37">
        <v>-0.18387096774193601</v>
      </c>
      <c r="CV37">
        <v>41.174999999999997</v>
      </c>
      <c r="CW37">
        <v>46.271935483870998</v>
      </c>
      <c r="CX37">
        <v>43.816161290322597</v>
      </c>
      <c r="CY37">
        <v>44.858741935483899</v>
      </c>
      <c r="CZ37">
        <v>42.137</v>
      </c>
      <c r="DA37">
        <v>0</v>
      </c>
      <c r="DB37">
        <v>0</v>
      </c>
      <c r="DC37">
        <v>0</v>
      </c>
      <c r="DD37">
        <v>1581710098.5</v>
      </c>
      <c r="DE37">
        <v>3.5961538461538498</v>
      </c>
      <c r="DF37">
        <v>5.8085466237602104</v>
      </c>
      <c r="DG37">
        <v>-40.222222137399598</v>
      </c>
      <c r="DH37">
        <v>87.973076923076903</v>
      </c>
      <c r="DI37">
        <v>15</v>
      </c>
      <c r="DJ37">
        <v>100</v>
      </c>
      <c r="DK37">
        <v>100</v>
      </c>
      <c r="DL37">
        <v>2.5920000000000001</v>
      </c>
      <c r="DM37">
        <v>0.45</v>
      </c>
      <c r="DN37">
        <v>2</v>
      </c>
      <c r="DO37">
        <v>291.82400000000001</v>
      </c>
      <c r="DP37">
        <v>283.73200000000003</v>
      </c>
      <c r="DQ37">
        <v>30.802700000000002</v>
      </c>
      <c r="DR37">
        <v>32.618400000000001</v>
      </c>
      <c r="DS37">
        <v>29.999600000000001</v>
      </c>
      <c r="DT37">
        <v>32.618899999999996</v>
      </c>
      <c r="DU37">
        <v>32.6569</v>
      </c>
      <c r="DV37">
        <v>14.8194</v>
      </c>
      <c r="DW37">
        <v>25.301600000000001</v>
      </c>
      <c r="DX37">
        <v>60.296100000000003</v>
      </c>
      <c r="DY37">
        <v>30.8063</v>
      </c>
      <c r="DZ37">
        <v>400</v>
      </c>
      <c r="EA37">
        <v>32.655999999999999</v>
      </c>
      <c r="EB37">
        <v>99.888999999999996</v>
      </c>
      <c r="EC37">
        <v>100.277</v>
      </c>
    </row>
    <row r="38" spans="1:133" x14ac:dyDescent="0.35">
      <c r="A38">
        <v>22</v>
      </c>
      <c r="B38">
        <v>1581710103.0999999</v>
      </c>
      <c r="C38">
        <v>105</v>
      </c>
      <c r="D38" t="s">
        <v>282</v>
      </c>
      <c r="E38" t="s">
        <v>283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>
        <v>1581710094.4709699</v>
      </c>
      <c r="O38">
        <f t="shared" si="0"/>
        <v>3.0960060270080896E-4</v>
      </c>
      <c r="P38">
        <f t="shared" si="1"/>
        <v>-1.2475029807639988</v>
      </c>
      <c r="Q38">
        <f t="shared" si="2"/>
        <v>402.196387096774</v>
      </c>
      <c r="R38">
        <f t="shared" si="3"/>
        <v>474.24982043680478</v>
      </c>
      <c r="S38">
        <f t="shared" si="4"/>
        <v>47.192593848878303</v>
      </c>
      <c r="T38">
        <f t="shared" si="5"/>
        <v>40.022557575798871</v>
      </c>
      <c r="U38">
        <f t="shared" si="6"/>
        <v>2.4818466641188894E-2</v>
      </c>
      <c r="V38">
        <f t="shared" si="7"/>
        <v>2.2501797073827405</v>
      </c>
      <c r="W38">
        <f t="shared" si="8"/>
        <v>2.466739027272347E-2</v>
      </c>
      <c r="X38">
        <f t="shared" si="9"/>
        <v>1.5430615755303387E-2</v>
      </c>
      <c r="Y38">
        <f t="shared" si="10"/>
        <v>0</v>
      </c>
      <c r="Z38">
        <f t="shared" si="11"/>
        <v>31.414676650725223</v>
      </c>
      <c r="AA38">
        <f t="shared" si="12"/>
        <v>30.9917612903226</v>
      </c>
      <c r="AB38">
        <f t="shared" si="13"/>
        <v>4.5092595181762478</v>
      </c>
      <c r="AC38">
        <f t="shared" si="14"/>
        <v>71.22946834214649</v>
      </c>
      <c r="AD38">
        <f t="shared" si="15"/>
        <v>3.3093747744827056</v>
      </c>
      <c r="AE38">
        <f t="shared" si="16"/>
        <v>4.6460753554783283</v>
      </c>
      <c r="AF38">
        <f t="shared" si="17"/>
        <v>1.1998847436935423</v>
      </c>
      <c r="AG38">
        <f t="shared" si="18"/>
        <v>-13.653386579105675</v>
      </c>
      <c r="AH38">
        <f t="shared" si="19"/>
        <v>63.713290067517349</v>
      </c>
      <c r="AI38">
        <f t="shared" si="20"/>
        <v>6.3743338175907507</v>
      </c>
      <c r="AJ38">
        <f t="shared" si="21"/>
        <v>56.434237306002423</v>
      </c>
      <c r="AK38">
        <v>-4.1188585479704103E-2</v>
      </c>
      <c r="AL38">
        <v>4.6237795519234702E-2</v>
      </c>
      <c r="AM38">
        <v>3.4555420115366799</v>
      </c>
      <c r="AN38">
        <v>0</v>
      </c>
      <c r="AO38">
        <v>0</v>
      </c>
      <c r="AP38">
        <f t="shared" si="22"/>
        <v>1</v>
      </c>
      <c r="AQ38">
        <f t="shared" si="23"/>
        <v>0</v>
      </c>
      <c r="AR38">
        <f t="shared" si="24"/>
        <v>51742.524471005294</v>
      </c>
      <c r="AS38" t="s">
        <v>240</v>
      </c>
      <c r="AT38">
        <v>0</v>
      </c>
      <c r="AU38">
        <v>0</v>
      </c>
      <c r="AV38">
        <f t="shared" si="25"/>
        <v>0</v>
      </c>
      <c r="AW38" t="e">
        <f t="shared" si="26"/>
        <v>#DIV/0!</v>
      </c>
      <c r="AX38">
        <v>0</v>
      </c>
      <c r="AY38" t="s">
        <v>240</v>
      </c>
      <c r="AZ38">
        <v>0</v>
      </c>
      <c r="BA38">
        <v>0</v>
      </c>
      <c r="BB38" t="e">
        <f t="shared" si="27"/>
        <v>#DIV/0!</v>
      </c>
      <c r="BC38">
        <v>0.5</v>
      </c>
      <c r="BD38">
        <f t="shared" si="28"/>
        <v>0</v>
      </c>
      <c r="BE38">
        <f t="shared" si="29"/>
        <v>-1.2475029807639988</v>
      </c>
      <c r="BF38" t="e">
        <f t="shared" si="30"/>
        <v>#DIV/0!</v>
      </c>
      <c r="BG38" t="e">
        <f t="shared" si="31"/>
        <v>#DIV/0!</v>
      </c>
      <c r="BH38" t="e">
        <f t="shared" si="32"/>
        <v>#DIV/0!</v>
      </c>
      <c r="BI38" t="e">
        <f t="shared" si="33"/>
        <v>#DIV/0!</v>
      </c>
      <c r="BJ38" t="s">
        <v>240</v>
      </c>
      <c r="BK38">
        <v>0</v>
      </c>
      <c r="BL38">
        <f t="shared" si="34"/>
        <v>0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 t="e">
        <f t="shared" si="38"/>
        <v>#DIV/0!</v>
      </c>
      <c r="BQ38">
        <f t="shared" si="39"/>
        <v>0</v>
      </c>
      <c r="BR38">
        <f t="shared" si="40"/>
        <v>0</v>
      </c>
      <c r="BS38">
        <f t="shared" si="41"/>
        <v>0</v>
      </c>
      <c r="BT38">
        <f t="shared" si="42"/>
        <v>0</v>
      </c>
      <c r="BU38">
        <v>6</v>
      </c>
      <c r="BV38">
        <v>0.5</v>
      </c>
      <c r="BW38" t="s">
        <v>241</v>
      </c>
      <c r="BX38">
        <v>1581710094.4709699</v>
      </c>
      <c r="BY38">
        <v>402.196387096774</v>
      </c>
      <c r="BZ38">
        <v>399.953709677419</v>
      </c>
      <c r="CA38">
        <v>33.256709677419401</v>
      </c>
      <c r="CB38">
        <v>32.658977419354798</v>
      </c>
      <c r="CC38">
        <v>300.43983870967702</v>
      </c>
      <c r="CD38">
        <v>99.310025806451605</v>
      </c>
      <c r="CE38">
        <v>0.199962</v>
      </c>
      <c r="CF38">
        <v>31.516964516129001</v>
      </c>
      <c r="CG38">
        <v>30.9917612903226</v>
      </c>
      <c r="CH38">
        <v>999.9</v>
      </c>
      <c r="CI38">
        <v>0</v>
      </c>
      <c r="CJ38">
        <v>0</v>
      </c>
      <c r="CK38">
        <v>10001.8377419355</v>
      </c>
      <c r="CL38">
        <v>0</v>
      </c>
      <c r="CM38">
        <v>1.36805032258065</v>
      </c>
      <c r="CN38">
        <v>0</v>
      </c>
      <c r="CO38">
        <v>0</v>
      </c>
      <c r="CP38">
        <v>0</v>
      </c>
      <c r="CQ38">
        <v>0</v>
      </c>
      <c r="CR38">
        <v>2.8354838709677401</v>
      </c>
      <c r="CS38">
        <v>0</v>
      </c>
      <c r="CT38">
        <v>85.841935483870998</v>
      </c>
      <c r="CU38">
        <v>3.8709677419354799E-2</v>
      </c>
      <c r="CV38">
        <v>41.156999999999996</v>
      </c>
      <c r="CW38">
        <v>46.257903225806501</v>
      </c>
      <c r="CX38">
        <v>43.830290322580602</v>
      </c>
      <c r="CY38">
        <v>44.850612903225802</v>
      </c>
      <c r="CZ38">
        <v>42.124935483870999</v>
      </c>
      <c r="DA38">
        <v>0</v>
      </c>
      <c r="DB38">
        <v>0</v>
      </c>
      <c r="DC38">
        <v>0</v>
      </c>
      <c r="DD38">
        <v>1581710103.3</v>
      </c>
      <c r="DE38">
        <v>2.9807692307692299</v>
      </c>
      <c r="DF38">
        <v>-23.299145738468798</v>
      </c>
      <c r="DG38">
        <v>-47.7333336435102</v>
      </c>
      <c r="DH38">
        <v>86.053846153846195</v>
      </c>
      <c r="DI38">
        <v>15</v>
      </c>
      <c r="DJ38">
        <v>100</v>
      </c>
      <c r="DK38">
        <v>100</v>
      </c>
      <c r="DL38">
        <v>2.5920000000000001</v>
      </c>
      <c r="DM38">
        <v>0.45</v>
      </c>
      <c r="DN38">
        <v>2</v>
      </c>
      <c r="DO38">
        <v>291.84399999999999</v>
      </c>
      <c r="DP38">
        <v>283.88499999999999</v>
      </c>
      <c r="DQ38">
        <v>30.824300000000001</v>
      </c>
      <c r="DR38">
        <v>32.615600000000001</v>
      </c>
      <c r="DS38">
        <v>29.9999</v>
      </c>
      <c r="DT38">
        <v>32.615900000000003</v>
      </c>
      <c r="DU38">
        <v>32.654000000000003</v>
      </c>
      <c r="DV38">
        <v>14.8142</v>
      </c>
      <c r="DW38">
        <v>25.301600000000001</v>
      </c>
      <c r="DX38">
        <v>60.296100000000003</v>
      </c>
      <c r="DY38">
        <v>30.815100000000001</v>
      </c>
      <c r="DZ38">
        <v>400</v>
      </c>
      <c r="EA38">
        <v>32.655999999999999</v>
      </c>
      <c r="EB38">
        <v>99.888999999999996</v>
      </c>
      <c r="EC38">
        <v>100.27800000000001</v>
      </c>
    </row>
    <row r="39" spans="1:133" x14ac:dyDescent="0.35">
      <c r="A39">
        <v>23</v>
      </c>
      <c r="B39">
        <v>1581710108.0999999</v>
      </c>
      <c r="C39">
        <v>110</v>
      </c>
      <c r="D39" t="s">
        <v>284</v>
      </c>
      <c r="E39" t="s">
        <v>285</v>
      </c>
      <c r="F39" t="s">
        <v>232</v>
      </c>
      <c r="G39" t="s">
        <v>233</v>
      </c>
      <c r="H39" t="s">
        <v>234</v>
      </c>
      <c r="I39" t="s">
        <v>235</v>
      </c>
      <c r="J39" t="s">
        <v>236</v>
      </c>
      <c r="K39" t="s">
        <v>237</v>
      </c>
      <c r="L39" t="s">
        <v>238</v>
      </c>
      <c r="M39" t="s">
        <v>239</v>
      </c>
      <c r="N39">
        <v>1581710099.4709699</v>
      </c>
      <c r="O39">
        <f t="shared" si="0"/>
        <v>3.1322793572423178E-4</v>
      </c>
      <c r="P39">
        <f t="shared" si="1"/>
        <v>-1.2235823273713371</v>
      </c>
      <c r="Q39">
        <f t="shared" si="2"/>
        <v>402.191741935484</v>
      </c>
      <c r="R39">
        <f t="shared" si="3"/>
        <v>471.74478591230456</v>
      </c>
      <c r="S39">
        <f t="shared" si="4"/>
        <v>46.943891718161119</v>
      </c>
      <c r="T39">
        <f t="shared" si="5"/>
        <v>40.02258455670087</v>
      </c>
      <c r="U39">
        <f t="shared" si="6"/>
        <v>2.5131468786151238E-2</v>
      </c>
      <c r="V39">
        <f t="shared" si="7"/>
        <v>2.2507346722070096</v>
      </c>
      <c r="W39">
        <f t="shared" si="8"/>
        <v>2.497660851365691E-2</v>
      </c>
      <c r="X39">
        <f t="shared" si="9"/>
        <v>1.5624214239244727E-2</v>
      </c>
      <c r="Y39">
        <f t="shared" si="10"/>
        <v>0</v>
      </c>
      <c r="Z39">
        <f t="shared" si="11"/>
        <v>31.409265542487031</v>
      </c>
      <c r="AA39">
        <f t="shared" si="12"/>
        <v>30.9889193548387</v>
      </c>
      <c r="AB39">
        <f t="shared" si="13"/>
        <v>4.5085288439945277</v>
      </c>
      <c r="AC39">
        <f t="shared" si="14"/>
        <v>71.2513826682641</v>
      </c>
      <c r="AD39">
        <f t="shared" si="15"/>
        <v>3.3095965947099732</v>
      </c>
      <c r="AE39">
        <f t="shared" si="16"/>
        <v>4.6449577127772601</v>
      </c>
      <c r="AF39">
        <f t="shared" si="17"/>
        <v>1.1989322492845544</v>
      </c>
      <c r="AG39">
        <f t="shared" si="18"/>
        <v>-13.813351965438622</v>
      </c>
      <c r="AH39">
        <f t="shared" si="19"/>
        <v>63.559908359663083</v>
      </c>
      <c r="AI39">
        <f t="shared" si="20"/>
        <v>6.3571986266898532</v>
      </c>
      <c r="AJ39">
        <f t="shared" si="21"/>
        <v>56.103755020914313</v>
      </c>
      <c r="AK39">
        <v>-4.1203528678803301E-2</v>
      </c>
      <c r="AL39">
        <v>4.6254570569319697E-2</v>
      </c>
      <c r="AM39">
        <v>3.4565342812280102</v>
      </c>
      <c r="AN39">
        <v>0</v>
      </c>
      <c r="AO39">
        <v>0</v>
      </c>
      <c r="AP39">
        <f t="shared" si="22"/>
        <v>1</v>
      </c>
      <c r="AQ39">
        <f t="shared" si="23"/>
        <v>0</v>
      </c>
      <c r="AR39">
        <f t="shared" si="24"/>
        <v>51761.273786226237</v>
      </c>
      <c r="AS39" t="s">
        <v>240</v>
      </c>
      <c r="AT39">
        <v>0</v>
      </c>
      <c r="AU39">
        <v>0</v>
      </c>
      <c r="AV39">
        <f t="shared" si="25"/>
        <v>0</v>
      </c>
      <c r="AW39" t="e">
        <f t="shared" si="26"/>
        <v>#DIV/0!</v>
      </c>
      <c r="AX39">
        <v>0</v>
      </c>
      <c r="AY39" t="s">
        <v>240</v>
      </c>
      <c r="AZ39">
        <v>0</v>
      </c>
      <c r="BA39">
        <v>0</v>
      </c>
      <c r="BB39" t="e">
        <f t="shared" si="27"/>
        <v>#DIV/0!</v>
      </c>
      <c r="BC39">
        <v>0.5</v>
      </c>
      <c r="BD39">
        <f t="shared" si="28"/>
        <v>0</v>
      </c>
      <c r="BE39">
        <f t="shared" si="29"/>
        <v>-1.2235823273713371</v>
      </c>
      <c r="BF39" t="e">
        <f t="shared" si="30"/>
        <v>#DIV/0!</v>
      </c>
      <c r="BG39" t="e">
        <f t="shared" si="31"/>
        <v>#DIV/0!</v>
      </c>
      <c r="BH39" t="e">
        <f t="shared" si="32"/>
        <v>#DIV/0!</v>
      </c>
      <c r="BI39" t="e">
        <f t="shared" si="33"/>
        <v>#DIV/0!</v>
      </c>
      <c r="BJ39" t="s">
        <v>240</v>
      </c>
      <c r="BK39">
        <v>0</v>
      </c>
      <c r="BL39">
        <f t="shared" si="34"/>
        <v>0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 t="e">
        <f t="shared" si="38"/>
        <v>#DIV/0!</v>
      </c>
      <c r="BQ39">
        <f t="shared" si="39"/>
        <v>0</v>
      </c>
      <c r="BR39">
        <f t="shared" si="40"/>
        <v>0</v>
      </c>
      <c r="BS39">
        <f t="shared" si="41"/>
        <v>0</v>
      </c>
      <c r="BT39">
        <f t="shared" si="42"/>
        <v>0</v>
      </c>
      <c r="BU39">
        <v>6</v>
      </c>
      <c r="BV39">
        <v>0.5</v>
      </c>
      <c r="BW39" t="s">
        <v>241</v>
      </c>
      <c r="BX39">
        <v>1581710099.4709699</v>
      </c>
      <c r="BY39">
        <v>402.191741935484</v>
      </c>
      <c r="BZ39">
        <v>399.999741935484</v>
      </c>
      <c r="CA39">
        <v>33.258532258064498</v>
      </c>
      <c r="CB39">
        <v>32.653796774193502</v>
      </c>
      <c r="CC39">
        <v>300.43922580645199</v>
      </c>
      <c r="CD39">
        <v>99.311254838709701</v>
      </c>
      <c r="CE39">
        <v>0.19994935483870999</v>
      </c>
      <c r="CF39">
        <v>31.5127290322581</v>
      </c>
      <c r="CG39">
        <v>30.9889193548387</v>
      </c>
      <c r="CH39">
        <v>999.9</v>
      </c>
      <c r="CI39">
        <v>0</v>
      </c>
      <c r="CJ39">
        <v>0</v>
      </c>
      <c r="CK39">
        <v>10005.3425806452</v>
      </c>
      <c r="CL39">
        <v>0</v>
      </c>
      <c r="CM39">
        <v>1.36271677419355</v>
      </c>
      <c r="CN39">
        <v>0</v>
      </c>
      <c r="CO39">
        <v>0</v>
      </c>
      <c r="CP39">
        <v>0</v>
      </c>
      <c r="CQ39">
        <v>0</v>
      </c>
      <c r="CR39">
        <v>2.1645161290322599</v>
      </c>
      <c r="CS39">
        <v>0</v>
      </c>
      <c r="CT39">
        <v>84.203225806451599</v>
      </c>
      <c r="CU39">
        <v>3.5483870967741901E-2</v>
      </c>
      <c r="CV39">
        <v>41.139000000000003</v>
      </c>
      <c r="CW39">
        <v>46.233741935483899</v>
      </c>
      <c r="CX39">
        <v>43.820225806451603</v>
      </c>
      <c r="CY39">
        <v>44.842483870967698</v>
      </c>
      <c r="CZ39">
        <v>42.1046774193548</v>
      </c>
      <c r="DA39">
        <v>0</v>
      </c>
      <c r="DB39">
        <v>0</v>
      </c>
      <c r="DC39">
        <v>0</v>
      </c>
      <c r="DD39">
        <v>1581710108.0999999</v>
      </c>
      <c r="DE39">
        <v>2.15</v>
      </c>
      <c r="DF39">
        <v>-27.141880779849501</v>
      </c>
      <c r="DG39">
        <v>-19.3777775976958</v>
      </c>
      <c r="DH39">
        <v>82.923076923076906</v>
      </c>
      <c r="DI39">
        <v>15</v>
      </c>
      <c r="DJ39">
        <v>100</v>
      </c>
      <c r="DK39">
        <v>100</v>
      </c>
      <c r="DL39">
        <v>2.5920000000000001</v>
      </c>
      <c r="DM39">
        <v>0.45</v>
      </c>
      <c r="DN39">
        <v>2</v>
      </c>
      <c r="DO39">
        <v>291.85199999999998</v>
      </c>
      <c r="DP39">
        <v>283.91899999999998</v>
      </c>
      <c r="DQ39">
        <v>30.829799999999999</v>
      </c>
      <c r="DR39">
        <v>32.612699999999997</v>
      </c>
      <c r="DS39">
        <v>30.0002</v>
      </c>
      <c r="DT39">
        <v>32.613100000000003</v>
      </c>
      <c r="DU39">
        <v>32.6511</v>
      </c>
      <c r="DV39">
        <v>14.8201</v>
      </c>
      <c r="DW39">
        <v>25.301600000000001</v>
      </c>
      <c r="DX39">
        <v>60.296100000000003</v>
      </c>
      <c r="DY39">
        <v>30.820399999999999</v>
      </c>
      <c r="DZ39">
        <v>400</v>
      </c>
      <c r="EA39">
        <v>32.655999999999999</v>
      </c>
      <c r="EB39">
        <v>99.888300000000001</v>
      </c>
      <c r="EC39">
        <v>100.277</v>
      </c>
    </row>
    <row r="40" spans="1:133" x14ac:dyDescent="0.35">
      <c r="A40">
        <v>24</v>
      </c>
      <c r="B40">
        <v>1581710113.0999999</v>
      </c>
      <c r="C40">
        <v>115</v>
      </c>
      <c r="D40" t="s">
        <v>286</v>
      </c>
      <c r="E40" t="s">
        <v>287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>
        <v>1581710104.4709699</v>
      </c>
      <c r="O40">
        <f t="shared" si="0"/>
        <v>3.1764512714368249E-4</v>
      </c>
      <c r="P40">
        <f t="shared" si="1"/>
        <v>-1.2253079650128083</v>
      </c>
      <c r="Q40">
        <f t="shared" si="2"/>
        <v>402.18661290322598</v>
      </c>
      <c r="R40">
        <f t="shared" si="3"/>
        <v>470.7639362385633</v>
      </c>
      <c r="S40">
        <f t="shared" si="4"/>
        <v>46.847361881588576</v>
      </c>
      <c r="T40">
        <f t="shared" si="5"/>
        <v>40.022993156935009</v>
      </c>
      <c r="U40">
        <f t="shared" si="6"/>
        <v>2.5489780697244429E-2</v>
      </c>
      <c r="V40">
        <f t="shared" si="7"/>
        <v>2.2516169660072745</v>
      </c>
      <c r="W40">
        <f t="shared" si="8"/>
        <v>2.533055020666139E-2</v>
      </c>
      <c r="X40">
        <f t="shared" si="9"/>
        <v>1.5845817072984443E-2</v>
      </c>
      <c r="Y40">
        <f t="shared" si="10"/>
        <v>0</v>
      </c>
      <c r="Z40">
        <f t="shared" si="11"/>
        <v>31.404862925811997</v>
      </c>
      <c r="AA40">
        <f t="shared" si="12"/>
        <v>30.989106451612901</v>
      </c>
      <c r="AB40">
        <f t="shared" si="13"/>
        <v>4.508576944231244</v>
      </c>
      <c r="AC40">
        <f t="shared" si="14"/>
        <v>71.265636742105499</v>
      </c>
      <c r="AD40">
        <f t="shared" si="15"/>
        <v>3.3096982713566168</v>
      </c>
      <c r="AE40">
        <f t="shared" si="16"/>
        <v>4.6441713322981721</v>
      </c>
      <c r="AF40">
        <f t="shared" si="17"/>
        <v>1.1988786728746272</v>
      </c>
      <c r="AG40">
        <f t="shared" si="18"/>
        <v>-14.008150107036398</v>
      </c>
      <c r="AH40">
        <f t="shared" si="19"/>
        <v>63.200294431188865</v>
      </c>
      <c r="AI40">
        <f t="shared" si="20"/>
        <v>6.3186663510287984</v>
      </c>
      <c r="AJ40">
        <f t="shared" si="21"/>
        <v>55.510810675181268</v>
      </c>
      <c r="AK40">
        <v>-4.1227292532011302E-2</v>
      </c>
      <c r="AL40">
        <v>4.6281247576373599E-2</v>
      </c>
      <c r="AM40">
        <v>3.4581120117014401</v>
      </c>
      <c r="AN40">
        <v>0</v>
      </c>
      <c r="AO40">
        <v>0</v>
      </c>
      <c r="AP40">
        <f t="shared" si="22"/>
        <v>1</v>
      </c>
      <c r="AQ40">
        <f t="shared" si="23"/>
        <v>0</v>
      </c>
      <c r="AR40">
        <f t="shared" si="24"/>
        <v>51790.455427260589</v>
      </c>
      <c r="AS40" t="s">
        <v>240</v>
      </c>
      <c r="AT40">
        <v>0</v>
      </c>
      <c r="AU40">
        <v>0</v>
      </c>
      <c r="AV40">
        <f t="shared" si="25"/>
        <v>0</v>
      </c>
      <c r="AW40" t="e">
        <f t="shared" si="26"/>
        <v>#DIV/0!</v>
      </c>
      <c r="AX40">
        <v>0</v>
      </c>
      <c r="AY40" t="s">
        <v>240</v>
      </c>
      <c r="AZ40">
        <v>0</v>
      </c>
      <c r="BA40">
        <v>0</v>
      </c>
      <c r="BB40" t="e">
        <f t="shared" si="27"/>
        <v>#DIV/0!</v>
      </c>
      <c r="BC40">
        <v>0.5</v>
      </c>
      <c r="BD40">
        <f t="shared" si="28"/>
        <v>0</v>
      </c>
      <c r="BE40">
        <f t="shared" si="29"/>
        <v>-1.2253079650128083</v>
      </c>
      <c r="BF40" t="e">
        <f t="shared" si="30"/>
        <v>#DIV/0!</v>
      </c>
      <c r="BG40" t="e">
        <f t="shared" si="31"/>
        <v>#DIV/0!</v>
      </c>
      <c r="BH40" t="e">
        <f t="shared" si="32"/>
        <v>#DIV/0!</v>
      </c>
      <c r="BI40" t="e">
        <f t="shared" si="33"/>
        <v>#DIV/0!</v>
      </c>
      <c r="BJ40" t="s">
        <v>240</v>
      </c>
      <c r="BK40">
        <v>0</v>
      </c>
      <c r="BL40">
        <f t="shared" si="34"/>
        <v>0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 t="e">
        <f t="shared" si="38"/>
        <v>#DIV/0!</v>
      </c>
      <c r="BQ40">
        <f t="shared" si="39"/>
        <v>0</v>
      </c>
      <c r="BR40">
        <f t="shared" si="40"/>
        <v>0</v>
      </c>
      <c r="BS40">
        <f t="shared" si="41"/>
        <v>0</v>
      </c>
      <c r="BT40">
        <f t="shared" si="42"/>
        <v>0</v>
      </c>
      <c r="BU40">
        <v>6</v>
      </c>
      <c r="BV40">
        <v>0.5</v>
      </c>
      <c r="BW40" t="s">
        <v>241</v>
      </c>
      <c r="BX40">
        <v>1581710104.4709699</v>
      </c>
      <c r="BY40">
        <v>402.18661290322598</v>
      </c>
      <c r="BZ40">
        <v>399.994741935484</v>
      </c>
      <c r="CA40">
        <v>33.258790322580602</v>
      </c>
      <c r="CB40">
        <v>32.645535483871001</v>
      </c>
      <c r="CC40">
        <v>300.44341935483902</v>
      </c>
      <c r="CD40">
        <v>99.313500000000005</v>
      </c>
      <c r="CE40">
        <v>0.19998919354838701</v>
      </c>
      <c r="CF40">
        <v>31.509748387096799</v>
      </c>
      <c r="CG40">
        <v>30.989106451612901</v>
      </c>
      <c r="CH40">
        <v>999.9</v>
      </c>
      <c r="CI40">
        <v>0</v>
      </c>
      <c r="CJ40">
        <v>0</v>
      </c>
      <c r="CK40">
        <v>10010.886774193499</v>
      </c>
      <c r="CL40">
        <v>0</v>
      </c>
      <c r="CM40">
        <v>1.3227335483871001</v>
      </c>
      <c r="CN40">
        <v>0</v>
      </c>
      <c r="CO40">
        <v>0</v>
      </c>
      <c r="CP40">
        <v>0</v>
      </c>
      <c r="CQ40">
        <v>0</v>
      </c>
      <c r="CR40">
        <v>1.74193548387097</v>
      </c>
      <c r="CS40">
        <v>0</v>
      </c>
      <c r="CT40">
        <v>83.270967741935493</v>
      </c>
      <c r="CU40">
        <v>0.225806451612903</v>
      </c>
      <c r="CV40">
        <v>41.127000000000002</v>
      </c>
      <c r="CW40">
        <v>46.223580645161299</v>
      </c>
      <c r="CX40">
        <v>43.783967741935498</v>
      </c>
      <c r="CY40">
        <v>44.830290322580602</v>
      </c>
      <c r="CZ40">
        <v>42.086387096774203</v>
      </c>
      <c r="DA40">
        <v>0</v>
      </c>
      <c r="DB40">
        <v>0</v>
      </c>
      <c r="DC40">
        <v>0</v>
      </c>
      <c r="DD40">
        <v>1581710113.5</v>
      </c>
      <c r="DE40">
        <v>1.46923076923077</v>
      </c>
      <c r="DF40">
        <v>9.8051276062590205</v>
      </c>
      <c r="DG40">
        <v>-1.0256410147019901</v>
      </c>
      <c r="DH40">
        <v>82.9769230769231</v>
      </c>
      <c r="DI40">
        <v>15</v>
      </c>
      <c r="DJ40">
        <v>100</v>
      </c>
      <c r="DK40">
        <v>100</v>
      </c>
      <c r="DL40">
        <v>2.5920000000000001</v>
      </c>
      <c r="DM40">
        <v>0.45</v>
      </c>
      <c r="DN40">
        <v>2</v>
      </c>
      <c r="DO40">
        <v>291.916</v>
      </c>
      <c r="DP40">
        <v>283.75</v>
      </c>
      <c r="DQ40">
        <v>30.831600000000002</v>
      </c>
      <c r="DR40">
        <v>32.6098</v>
      </c>
      <c r="DS40">
        <v>30</v>
      </c>
      <c r="DT40">
        <v>32.610100000000003</v>
      </c>
      <c r="DU40">
        <v>32.647599999999997</v>
      </c>
      <c r="DV40">
        <v>14.819000000000001</v>
      </c>
      <c r="DW40">
        <v>25.301600000000001</v>
      </c>
      <c r="DX40">
        <v>60.296100000000003</v>
      </c>
      <c r="DY40">
        <v>30.8293</v>
      </c>
      <c r="DZ40">
        <v>400</v>
      </c>
      <c r="EA40">
        <v>32.658999999999999</v>
      </c>
      <c r="EB40">
        <v>99.890199999999993</v>
      </c>
      <c r="EC40">
        <v>100.277</v>
      </c>
    </row>
    <row r="41" spans="1:133" x14ac:dyDescent="0.35">
      <c r="A41">
        <v>25</v>
      </c>
      <c r="B41">
        <v>1581710118.0999999</v>
      </c>
      <c r="C41">
        <v>120</v>
      </c>
      <c r="D41" t="s">
        <v>288</v>
      </c>
      <c r="E41" t="s">
        <v>289</v>
      </c>
      <c r="F41" t="s">
        <v>232</v>
      </c>
      <c r="G41" t="s">
        <v>233</v>
      </c>
      <c r="H41" t="s">
        <v>234</v>
      </c>
      <c r="I41" t="s">
        <v>235</v>
      </c>
      <c r="J41" t="s">
        <v>236</v>
      </c>
      <c r="K41" t="s">
        <v>237</v>
      </c>
      <c r="L41" t="s">
        <v>238</v>
      </c>
      <c r="M41" t="s">
        <v>239</v>
      </c>
      <c r="N41">
        <v>1581710109.4709699</v>
      </c>
      <c r="O41">
        <f t="shared" si="0"/>
        <v>3.1980016455281551E-4</v>
      </c>
      <c r="P41">
        <f t="shared" si="1"/>
        <v>-1.2234356478019928</v>
      </c>
      <c r="Q41">
        <f t="shared" si="2"/>
        <v>402.17987096774198</v>
      </c>
      <c r="R41">
        <f t="shared" si="3"/>
        <v>470.10342558470109</v>
      </c>
      <c r="S41">
        <f t="shared" si="4"/>
        <v>46.782481456687741</v>
      </c>
      <c r="T41">
        <f t="shared" si="5"/>
        <v>40.023048826755378</v>
      </c>
      <c r="U41">
        <f t="shared" si="6"/>
        <v>2.5672011649698089E-2</v>
      </c>
      <c r="V41">
        <f t="shared" si="7"/>
        <v>2.2516319842307504</v>
      </c>
      <c r="W41">
        <f t="shared" si="8"/>
        <v>2.5510505141462071E-2</v>
      </c>
      <c r="X41">
        <f t="shared" si="9"/>
        <v>1.5958491616460221E-2</v>
      </c>
      <c r="Y41">
        <f t="shared" si="10"/>
        <v>0</v>
      </c>
      <c r="Z41">
        <f t="shared" si="11"/>
        <v>31.399799953798919</v>
      </c>
      <c r="AA41">
        <f t="shared" si="12"/>
        <v>30.986045161290299</v>
      </c>
      <c r="AB41">
        <f t="shared" si="13"/>
        <v>4.507789981014346</v>
      </c>
      <c r="AC41">
        <f t="shared" si="14"/>
        <v>71.27385361925846</v>
      </c>
      <c r="AD41">
        <f t="shared" si="15"/>
        <v>3.3092617436885803</v>
      </c>
      <c r="AE41">
        <f t="shared" si="16"/>
        <v>4.643023459018365</v>
      </c>
      <c r="AF41">
        <f t="shared" si="17"/>
        <v>1.1985282373257657</v>
      </c>
      <c r="AG41">
        <f t="shared" si="18"/>
        <v>-14.103187256779163</v>
      </c>
      <c r="AH41">
        <f t="shared" si="19"/>
        <v>63.044083738597031</v>
      </c>
      <c r="AI41">
        <f t="shared" si="20"/>
        <v>6.3027762351194294</v>
      </c>
      <c r="AJ41">
        <f t="shared" si="21"/>
        <v>55.243672716937297</v>
      </c>
      <c r="AK41">
        <v>-4.1227697108443602E-2</v>
      </c>
      <c r="AL41">
        <v>4.6281701748861703E-2</v>
      </c>
      <c r="AM41">
        <v>3.4581388696415498</v>
      </c>
      <c r="AN41">
        <v>0</v>
      </c>
      <c r="AO41">
        <v>0</v>
      </c>
      <c r="AP41">
        <f t="shared" si="22"/>
        <v>1</v>
      </c>
      <c r="AQ41">
        <f t="shared" si="23"/>
        <v>0</v>
      </c>
      <c r="AR41">
        <f t="shared" si="24"/>
        <v>51791.722193008885</v>
      </c>
      <c r="AS41" t="s">
        <v>240</v>
      </c>
      <c r="AT41">
        <v>0</v>
      </c>
      <c r="AU41">
        <v>0</v>
      </c>
      <c r="AV41">
        <f t="shared" si="25"/>
        <v>0</v>
      </c>
      <c r="AW41" t="e">
        <f t="shared" si="26"/>
        <v>#DIV/0!</v>
      </c>
      <c r="AX41">
        <v>0</v>
      </c>
      <c r="AY41" t="s">
        <v>240</v>
      </c>
      <c r="AZ41">
        <v>0</v>
      </c>
      <c r="BA41">
        <v>0</v>
      </c>
      <c r="BB41" t="e">
        <f t="shared" si="27"/>
        <v>#DIV/0!</v>
      </c>
      <c r="BC41">
        <v>0.5</v>
      </c>
      <c r="BD41">
        <f t="shared" si="28"/>
        <v>0</v>
      </c>
      <c r="BE41">
        <f t="shared" si="29"/>
        <v>-1.2234356478019928</v>
      </c>
      <c r="BF41" t="e">
        <f t="shared" si="30"/>
        <v>#DIV/0!</v>
      </c>
      <c r="BG41" t="e">
        <f t="shared" si="31"/>
        <v>#DIV/0!</v>
      </c>
      <c r="BH41" t="e">
        <f t="shared" si="32"/>
        <v>#DIV/0!</v>
      </c>
      <c r="BI41" t="e">
        <f t="shared" si="33"/>
        <v>#DIV/0!</v>
      </c>
      <c r="BJ41" t="s">
        <v>240</v>
      </c>
      <c r="BK41">
        <v>0</v>
      </c>
      <c r="BL41">
        <f t="shared" si="34"/>
        <v>0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 t="e">
        <f t="shared" si="38"/>
        <v>#DIV/0!</v>
      </c>
      <c r="BQ41">
        <f t="shared" si="39"/>
        <v>0</v>
      </c>
      <c r="BR41">
        <f t="shared" si="40"/>
        <v>0</v>
      </c>
      <c r="BS41">
        <f t="shared" si="41"/>
        <v>0</v>
      </c>
      <c r="BT41">
        <f t="shared" si="42"/>
        <v>0</v>
      </c>
      <c r="BU41">
        <v>6</v>
      </c>
      <c r="BV41">
        <v>0.5</v>
      </c>
      <c r="BW41" t="s">
        <v>241</v>
      </c>
      <c r="BX41">
        <v>1581710109.4709699</v>
      </c>
      <c r="BY41">
        <v>402.17987096774198</v>
      </c>
      <c r="BZ41">
        <v>399.99345161290302</v>
      </c>
      <c r="CA41">
        <v>33.253799999999998</v>
      </c>
      <c r="CB41">
        <v>32.636377419354801</v>
      </c>
      <c r="CC41">
        <v>300.441483870968</v>
      </c>
      <c r="CD41">
        <v>99.315332258064501</v>
      </c>
      <c r="CE41">
        <v>0.19996354838709701</v>
      </c>
      <c r="CF41">
        <v>31.5053967741935</v>
      </c>
      <c r="CG41">
        <v>30.986045161290299</v>
      </c>
      <c r="CH41">
        <v>999.9</v>
      </c>
      <c r="CI41">
        <v>0</v>
      </c>
      <c r="CJ41">
        <v>0</v>
      </c>
      <c r="CK41">
        <v>10010.800322580601</v>
      </c>
      <c r="CL41">
        <v>0</v>
      </c>
      <c r="CM41">
        <v>1.28684580645161</v>
      </c>
      <c r="CN41">
        <v>0</v>
      </c>
      <c r="CO41">
        <v>0</v>
      </c>
      <c r="CP41">
        <v>0</v>
      </c>
      <c r="CQ41">
        <v>0</v>
      </c>
      <c r="CR41">
        <v>1.9709677419354801</v>
      </c>
      <c r="CS41">
        <v>0</v>
      </c>
      <c r="CT41">
        <v>81.751612903225805</v>
      </c>
      <c r="CU41">
        <v>6.7741935483871002E-2</v>
      </c>
      <c r="CV41">
        <v>41.118903225806399</v>
      </c>
      <c r="CW41">
        <v>46.2093548387097</v>
      </c>
      <c r="CX41">
        <v>43.743645161290303</v>
      </c>
      <c r="CY41">
        <v>44.816193548387098</v>
      </c>
      <c r="CZ41">
        <v>42.070129032258102</v>
      </c>
      <c r="DA41">
        <v>0</v>
      </c>
      <c r="DB41">
        <v>0</v>
      </c>
      <c r="DC41">
        <v>0</v>
      </c>
      <c r="DD41">
        <v>1581710118.3</v>
      </c>
      <c r="DE41">
        <v>2.0576923076923102</v>
      </c>
      <c r="DF41">
        <v>2.40341883798594</v>
      </c>
      <c r="DG41">
        <v>-5.8427349882063702</v>
      </c>
      <c r="DH41">
        <v>82.096153846153797</v>
      </c>
      <c r="DI41">
        <v>15</v>
      </c>
      <c r="DJ41">
        <v>100</v>
      </c>
      <c r="DK41">
        <v>100</v>
      </c>
      <c r="DL41">
        <v>2.5920000000000001</v>
      </c>
      <c r="DM41">
        <v>0.45</v>
      </c>
      <c r="DN41">
        <v>2</v>
      </c>
      <c r="DO41">
        <v>291.84800000000001</v>
      </c>
      <c r="DP41">
        <v>283.85199999999998</v>
      </c>
      <c r="DQ41">
        <v>30.837199999999999</v>
      </c>
      <c r="DR41">
        <v>32.6083</v>
      </c>
      <c r="DS41">
        <v>30.0001</v>
      </c>
      <c r="DT41">
        <v>32.606400000000001</v>
      </c>
      <c r="DU41">
        <v>32.643900000000002</v>
      </c>
      <c r="DV41">
        <v>14.8208</v>
      </c>
      <c r="DW41">
        <v>25.301600000000001</v>
      </c>
      <c r="DX41">
        <v>60.296100000000003</v>
      </c>
      <c r="DY41">
        <v>30.839300000000001</v>
      </c>
      <c r="DZ41">
        <v>400</v>
      </c>
      <c r="EA41">
        <v>32.669899999999998</v>
      </c>
      <c r="EB41">
        <v>99.888199999999998</v>
      </c>
      <c r="EC41">
        <v>100.279</v>
      </c>
    </row>
    <row r="42" spans="1:133" x14ac:dyDescent="0.35">
      <c r="A42">
        <v>26</v>
      </c>
      <c r="B42">
        <v>1581710123.0999999</v>
      </c>
      <c r="C42">
        <v>125</v>
      </c>
      <c r="D42" t="s">
        <v>290</v>
      </c>
      <c r="E42" t="s">
        <v>291</v>
      </c>
      <c r="F42" t="s">
        <v>232</v>
      </c>
      <c r="G42" t="s">
        <v>233</v>
      </c>
      <c r="H42" t="s">
        <v>234</v>
      </c>
      <c r="I42" t="s">
        <v>235</v>
      </c>
      <c r="J42" t="s">
        <v>236</v>
      </c>
      <c r="K42" t="s">
        <v>237</v>
      </c>
      <c r="L42" t="s">
        <v>238</v>
      </c>
      <c r="M42" t="s">
        <v>239</v>
      </c>
      <c r="N42">
        <v>1581710114.4709699</v>
      </c>
      <c r="O42">
        <f t="shared" si="0"/>
        <v>3.1987234110603569E-4</v>
      </c>
      <c r="P42">
        <f t="shared" si="1"/>
        <v>-1.2333406979615966</v>
      </c>
      <c r="Q42">
        <f t="shared" si="2"/>
        <v>402.17487096774198</v>
      </c>
      <c r="R42">
        <f t="shared" si="3"/>
        <v>470.63009159638528</v>
      </c>
      <c r="S42">
        <f t="shared" si="4"/>
        <v>46.835635951091156</v>
      </c>
      <c r="T42">
        <f t="shared" si="5"/>
        <v>40.023186323317745</v>
      </c>
      <c r="U42">
        <f t="shared" si="6"/>
        <v>2.5702898220623053E-2</v>
      </c>
      <c r="V42">
        <f t="shared" si="7"/>
        <v>2.2509840328701474</v>
      </c>
      <c r="W42">
        <f t="shared" si="8"/>
        <v>2.5540957892233072E-2</v>
      </c>
      <c r="X42">
        <f t="shared" si="9"/>
        <v>1.5977563209427E-2</v>
      </c>
      <c r="Y42">
        <f t="shared" si="10"/>
        <v>0</v>
      </c>
      <c r="Z42">
        <f t="shared" si="11"/>
        <v>31.392963974257402</v>
      </c>
      <c r="AA42">
        <f t="shared" si="12"/>
        <v>30.977909677419401</v>
      </c>
      <c r="AB42">
        <f t="shared" si="13"/>
        <v>4.505699180775478</v>
      </c>
      <c r="AC42">
        <f t="shared" si="14"/>
        <v>71.280406962341331</v>
      </c>
      <c r="AD42">
        <f t="shared" si="15"/>
        <v>3.3082908359562757</v>
      </c>
      <c r="AE42">
        <f t="shared" si="16"/>
        <v>4.6412344947807362</v>
      </c>
      <c r="AF42">
        <f t="shared" si="17"/>
        <v>1.1974083448192023</v>
      </c>
      <c r="AG42">
        <f t="shared" si="18"/>
        <v>-14.106370242776174</v>
      </c>
      <c r="AH42">
        <f t="shared" si="19"/>
        <v>63.189966617376484</v>
      </c>
      <c r="AI42">
        <f t="shared" si="20"/>
        <v>6.3187144377210469</v>
      </c>
      <c r="AJ42">
        <f t="shared" si="21"/>
        <v>55.40231081232136</v>
      </c>
      <c r="AK42">
        <v>-4.1210244146957599E-2</v>
      </c>
      <c r="AL42">
        <v>4.6262109270630201E-2</v>
      </c>
      <c r="AM42">
        <v>3.45698016653684</v>
      </c>
      <c r="AN42">
        <v>0</v>
      </c>
      <c r="AO42">
        <v>0</v>
      </c>
      <c r="AP42">
        <f t="shared" si="22"/>
        <v>1</v>
      </c>
      <c r="AQ42">
        <f t="shared" si="23"/>
        <v>0</v>
      </c>
      <c r="AR42">
        <f t="shared" si="24"/>
        <v>51771.883709691021</v>
      </c>
      <c r="AS42" t="s">
        <v>240</v>
      </c>
      <c r="AT42">
        <v>0</v>
      </c>
      <c r="AU42">
        <v>0</v>
      </c>
      <c r="AV42">
        <f t="shared" si="25"/>
        <v>0</v>
      </c>
      <c r="AW42" t="e">
        <f t="shared" si="26"/>
        <v>#DIV/0!</v>
      </c>
      <c r="AX42">
        <v>0</v>
      </c>
      <c r="AY42" t="s">
        <v>240</v>
      </c>
      <c r="AZ42">
        <v>0</v>
      </c>
      <c r="BA42">
        <v>0</v>
      </c>
      <c r="BB42" t="e">
        <f t="shared" si="27"/>
        <v>#DIV/0!</v>
      </c>
      <c r="BC42">
        <v>0.5</v>
      </c>
      <c r="BD42">
        <f t="shared" si="28"/>
        <v>0</v>
      </c>
      <c r="BE42">
        <f t="shared" si="29"/>
        <v>-1.2333406979615966</v>
      </c>
      <c r="BF42" t="e">
        <f t="shared" si="30"/>
        <v>#DIV/0!</v>
      </c>
      <c r="BG42" t="e">
        <f t="shared" si="31"/>
        <v>#DIV/0!</v>
      </c>
      <c r="BH42" t="e">
        <f t="shared" si="32"/>
        <v>#DIV/0!</v>
      </c>
      <c r="BI42" t="e">
        <f t="shared" si="33"/>
        <v>#DIV/0!</v>
      </c>
      <c r="BJ42" t="s">
        <v>240</v>
      </c>
      <c r="BK42">
        <v>0</v>
      </c>
      <c r="BL42">
        <f t="shared" si="34"/>
        <v>0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 t="e">
        <f t="shared" si="38"/>
        <v>#DIV/0!</v>
      </c>
      <c r="BQ42">
        <f t="shared" si="39"/>
        <v>0</v>
      </c>
      <c r="BR42">
        <f t="shared" si="40"/>
        <v>0</v>
      </c>
      <c r="BS42">
        <f t="shared" si="41"/>
        <v>0</v>
      </c>
      <c r="BT42">
        <f t="shared" si="42"/>
        <v>0</v>
      </c>
      <c r="BU42">
        <v>6</v>
      </c>
      <c r="BV42">
        <v>0.5</v>
      </c>
      <c r="BW42" t="s">
        <v>241</v>
      </c>
      <c r="BX42">
        <v>1581710114.4709699</v>
      </c>
      <c r="BY42">
        <v>402.17487096774198</v>
      </c>
      <c r="BZ42">
        <v>399.96877419354797</v>
      </c>
      <c r="CA42">
        <v>33.243516129032301</v>
      </c>
      <c r="CB42">
        <v>32.6259612903226</v>
      </c>
      <c r="CC42">
        <v>300.44812903225801</v>
      </c>
      <c r="CD42">
        <v>99.316858064516097</v>
      </c>
      <c r="CE42">
        <v>0.20001683870967699</v>
      </c>
      <c r="CF42">
        <v>31.498612903225801</v>
      </c>
      <c r="CG42">
        <v>30.977909677419401</v>
      </c>
      <c r="CH42">
        <v>999.9</v>
      </c>
      <c r="CI42">
        <v>0</v>
      </c>
      <c r="CJ42">
        <v>0</v>
      </c>
      <c r="CK42">
        <v>10006.4087096774</v>
      </c>
      <c r="CL42">
        <v>0</v>
      </c>
      <c r="CM42">
        <v>1.2422958064516101</v>
      </c>
      <c r="CN42">
        <v>0</v>
      </c>
      <c r="CO42">
        <v>0</v>
      </c>
      <c r="CP42">
        <v>0</v>
      </c>
      <c r="CQ42">
        <v>0</v>
      </c>
      <c r="CR42">
        <v>2.09032258064516</v>
      </c>
      <c r="CS42">
        <v>0</v>
      </c>
      <c r="CT42">
        <v>82.529032258064504</v>
      </c>
      <c r="CU42">
        <v>0.37096774193548399</v>
      </c>
      <c r="CV42">
        <v>41.100612903225802</v>
      </c>
      <c r="CW42">
        <v>46.197161290322597</v>
      </c>
      <c r="CX42">
        <v>43.723548387096798</v>
      </c>
      <c r="CY42">
        <v>44.786000000000001</v>
      </c>
      <c r="CZ42">
        <v>42.054032258064503</v>
      </c>
      <c r="DA42">
        <v>0</v>
      </c>
      <c r="DB42">
        <v>0</v>
      </c>
      <c r="DC42">
        <v>0</v>
      </c>
      <c r="DD42">
        <v>1581710123.0999999</v>
      </c>
      <c r="DE42">
        <v>3.0346153846153801</v>
      </c>
      <c r="DF42">
        <v>1.63076936156283</v>
      </c>
      <c r="DG42">
        <v>-22.017093847171299</v>
      </c>
      <c r="DH42">
        <v>81.984615384615395</v>
      </c>
      <c r="DI42">
        <v>15</v>
      </c>
      <c r="DJ42">
        <v>100</v>
      </c>
      <c r="DK42">
        <v>100</v>
      </c>
      <c r="DL42">
        <v>2.5920000000000001</v>
      </c>
      <c r="DM42">
        <v>0.45</v>
      </c>
      <c r="DN42">
        <v>2</v>
      </c>
      <c r="DO42">
        <v>291.96300000000002</v>
      </c>
      <c r="DP42">
        <v>284.04899999999998</v>
      </c>
      <c r="DQ42">
        <v>30.848099999999999</v>
      </c>
      <c r="DR42">
        <v>32.606099999999998</v>
      </c>
      <c r="DS42">
        <v>29.9999</v>
      </c>
      <c r="DT42">
        <v>32.603499999999997</v>
      </c>
      <c r="DU42">
        <v>32.640300000000003</v>
      </c>
      <c r="DV42">
        <v>14.8154</v>
      </c>
      <c r="DW42">
        <v>25.301600000000001</v>
      </c>
      <c r="DX42">
        <v>60.296100000000003</v>
      </c>
      <c r="DY42">
        <v>30.855599999999999</v>
      </c>
      <c r="DZ42">
        <v>400</v>
      </c>
      <c r="EA42">
        <v>32.687199999999997</v>
      </c>
      <c r="EB42">
        <v>99.886700000000005</v>
      </c>
      <c r="EC42">
        <v>100.28100000000001</v>
      </c>
    </row>
    <row r="43" spans="1:133" x14ac:dyDescent="0.35">
      <c r="A43">
        <v>27</v>
      </c>
      <c r="B43">
        <v>1581710128.0999999</v>
      </c>
      <c r="C43">
        <v>130</v>
      </c>
      <c r="D43" t="s">
        <v>292</v>
      </c>
      <c r="E43" t="s">
        <v>293</v>
      </c>
      <c r="F43" t="s">
        <v>232</v>
      </c>
      <c r="G43" t="s">
        <v>233</v>
      </c>
      <c r="H43" t="s">
        <v>234</v>
      </c>
      <c r="I43" t="s">
        <v>235</v>
      </c>
      <c r="J43" t="s">
        <v>236</v>
      </c>
      <c r="K43" t="s">
        <v>237</v>
      </c>
      <c r="L43" t="s">
        <v>238</v>
      </c>
      <c r="M43" t="s">
        <v>239</v>
      </c>
      <c r="N43">
        <v>1581710119.4709699</v>
      </c>
      <c r="O43">
        <f t="shared" si="0"/>
        <v>3.1838131858536139E-4</v>
      </c>
      <c r="P43">
        <f t="shared" si="1"/>
        <v>-1.1946476370459704</v>
      </c>
      <c r="Q43">
        <f t="shared" si="2"/>
        <v>402.17454838709699</v>
      </c>
      <c r="R43">
        <f t="shared" si="3"/>
        <v>468.51474529391743</v>
      </c>
      <c r="S43">
        <f t="shared" si="4"/>
        <v>46.62539718238353</v>
      </c>
      <c r="T43">
        <f t="shared" si="5"/>
        <v>40.023389324557009</v>
      </c>
      <c r="U43">
        <f t="shared" si="6"/>
        <v>2.5607606511003557E-2</v>
      </c>
      <c r="V43">
        <f t="shared" si="7"/>
        <v>2.2493680705428094</v>
      </c>
      <c r="W43">
        <f t="shared" si="8"/>
        <v>2.5446745971272992E-2</v>
      </c>
      <c r="X43">
        <f t="shared" si="9"/>
        <v>1.5918584562374747E-2</v>
      </c>
      <c r="Y43">
        <f t="shared" si="10"/>
        <v>0</v>
      </c>
      <c r="Z43">
        <f t="shared" si="11"/>
        <v>31.384980532746908</v>
      </c>
      <c r="AA43">
        <f t="shared" si="12"/>
        <v>30.968419354838701</v>
      </c>
      <c r="AB43">
        <f t="shared" si="13"/>
        <v>4.5032612576252564</v>
      </c>
      <c r="AC43">
        <f t="shared" si="14"/>
        <v>71.286441288946861</v>
      </c>
      <c r="AD43">
        <f t="shared" si="15"/>
        <v>3.3069911815981237</v>
      </c>
      <c r="AE43">
        <f t="shared" si="16"/>
        <v>4.639018475047485</v>
      </c>
      <c r="AF43">
        <f t="shared" si="17"/>
        <v>1.1962700760271328</v>
      </c>
      <c r="AG43">
        <f t="shared" si="18"/>
        <v>-14.040616149614438</v>
      </c>
      <c r="AH43">
        <f t="shared" si="19"/>
        <v>63.276041866986716</v>
      </c>
      <c r="AI43">
        <f t="shared" si="20"/>
        <v>6.3313085011291461</v>
      </c>
      <c r="AJ43">
        <f t="shared" si="21"/>
        <v>55.566734218501423</v>
      </c>
      <c r="AK43">
        <v>-4.11667370306016E-2</v>
      </c>
      <c r="AL43">
        <v>4.6213268721087802E-2</v>
      </c>
      <c r="AM43">
        <v>3.4540909913179401</v>
      </c>
      <c r="AN43">
        <v>0</v>
      </c>
      <c r="AO43">
        <v>0</v>
      </c>
      <c r="AP43">
        <f t="shared" si="22"/>
        <v>1</v>
      </c>
      <c r="AQ43">
        <f t="shared" si="23"/>
        <v>0</v>
      </c>
      <c r="AR43">
        <f t="shared" si="24"/>
        <v>51720.901540391766</v>
      </c>
      <c r="AS43" t="s">
        <v>240</v>
      </c>
      <c r="AT43">
        <v>0</v>
      </c>
      <c r="AU43">
        <v>0</v>
      </c>
      <c r="AV43">
        <f t="shared" si="25"/>
        <v>0</v>
      </c>
      <c r="AW43" t="e">
        <f t="shared" si="26"/>
        <v>#DIV/0!</v>
      </c>
      <c r="AX43">
        <v>0</v>
      </c>
      <c r="AY43" t="s">
        <v>240</v>
      </c>
      <c r="AZ43">
        <v>0</v>
      </c>
      <c r="BA43">
        <v>0</v>
      </c>
      <c r="BB43" t="e">
        <f t="shared" si="27"/>
        <v>#DIV/0!</v>
      </c>
      <c r="BC43">
        <v>0.5</v>
      </c>
      <c r="BD43">
        <f t="shared" si="28"/>
        <v>0</v>
      </c>
      <c r="BE43">
        <f t="shared" si="29"/>
        <v>-1.1946476370459704</v>
      </c>
      <c r="BF43" t="e">
        <f t="shared" si="30"/>
        <v>#DIV/0!</v>
      </c>
      <c r="BG43" t="e">
        <f t="shared" si="31"/>
        <v>#DIV/0!</v>
      </c>
      <c r="BH43" t="e">
        <f t="shared" si="32"/>
        <v>#DIV/0!</v>
      </c>
      <c r="BI43" t="e">
        <f t="shared" si="33"/>
        <v>#DIV/0!</v>
      </c>
      <c r="BJ43" t="s">
        <v>240</v>
      </c>
      <c r="BK43">
        <v>0</v>
      </c>
      <c r="BL43">
        <f t="shared" si="34"/>
        <v>0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 t="e">
        <f t="shared" si="38"/>
        <v>#DIV/0!</v>
      </c>
      <c r="BQ43">
        <f t="shared" si="39"/>
        <v>0</v>
      </c>
      <c r="BR43">
        <f t="shared" si="40"/>
        <v>0</v>
      </c>
      <c r="BS43">
        <f t="shared" si="41"/>
        <v>0</v>
      </c>
      <c r="BT43">
        <f t="shared" si="42"/>
        <v>0</v>
      </c>
      <c r="BU43">
        <v>6</v>
      </c>
      <c r="BV43">
        <v>0.5</v>
      </c>
      <c r="BW43" t="s">
        <v>241</v>
      </c>
      <c r="BX43">
        <v>1581710119.4709699</v>
      </c>
      <c r="BY43">
        <v>402.17454838709699</v>
      </c>
      <c r="BZ43">
        <v>400.04451612903199</v>
      </c>
      <c r="CA43">
        <v>33.230261290322602</v>
      </c>
      <c r="CB43">
        <v>32.615574193548397</v>
      </c>
      <c r="CC43">
        <v>300.44693548387102</v>
      </c>
      <c r="CD43">
        <v>99.317470967741897</v>
      </c>
      <c r="CE43">
        <v>0.19998851612903201</v>
      </c>
      <c r="CF43">
        <v>31.490206451612899</v>
      </c>
      <c r="CG43">
        <v>30.968419354838701</v>
      </c>
      <c r="CH43">
        <v>999.9</v>
      </c>
      <c r="CI43">
        <v>0</v>
      </c>
      <c r="CJ43">
        <v>0</v>
      </c>
      <c r="CK43">
        <v>9995.7829032258105</v>
      </c>
      <c r="CL43">
        <v>0</v>
      </c>
      <c r="CM43">
        <v>1.1790996774193501</v>
      </c>
      <c r="CN43">
        <v>0</v>
      </c>
      <c r="CO43">
        <v>0</v>
      </c>
      <c r="CP43">
        <v>0</v>
      </c>
      <c r="CQ43">
        <v>0</v>
      </c>
      <c r="CR43">
        <v>2.3483870967741902</v>
      </c>
      <c r="CS43">
        <v>0</v>
      </c>
      <c r="CT43">
        <v>81.522580645161298</v>
      </c>
      <c r="CU43">
        <v>9.0322580645161299E-2</v>
      </c>
      <c r="CV43">
        <v>41.0783225806451</v>
      </c>
      <c r="CW43">
        <v>46.185064516129003</v>
      </c>
      <c r="CX43">
        <v>43.723483870967698</v>
      </c>
      <c r="CY43">
        <v>44.768000000000001</v>
      </c>
      <c r="CZ43">
        <v>42.043999999999997</v>
      </c>
      <c r="DA43">
        <v>0</v>
      </c>
      <c r="DB43">
        <v>0</v>
      </c>
      <c r="DC43">
        <v>0</v>
      </c>
      <c r="DD43">
        <v>1581710128.5</v>
      </c>
      <c r="DE43">
        <v>2.6</v>
      </c>
      <c r="DF43">
        <v>5.7982908618576596</v>
      </c>
      <c r="DG43">
        <v>-12.051282007676701</v>
      </c>
      <c r="DH43">
        <v>80.75</v>
      </c>
      <c r="DI43">
        <v>15</v>
      </c>
      <c r="DJ43">
        <v>100</v>
      </c>
      <c r="DK43">
        <v>100</v>
      </c>
      <c r="DL43">
        <v>2.5920000000000001</v>
      </c>
      <c r="DM43">
        <v>0.45</v>
      </c>
      <c r="DN43">
        <v>2</v>
      </c>
      <c r="DO43">
        <v>291.863</v>
      </c>
      <c r="DP43">
        <v>284.00900000000001</v>
      </c>
      <c r="DQ43">
        <v>30.8688</v>
      </c>
      <c r="DR43">
        <v>32.603999999999999</v>
      </c>
      <c r="DS43">
        <v>29.9998</v>
      </c>
      <c r="DT43">
        <v>32.599899999999998</v>
      </c>
      <c r="DU43">
        <v>32.636699999999998</v>
      </c>
      <c r="DV43">
        <v>14.8124</v>
      </c>
      <c r="DW43">
        <v>25.025099999999998</v>
      </c>
      <c r="DX43">
        <v>60.296100000000003</v>
      </c>
      <c r="DY43">
        <v>30.884699999999999</v>
      </c>
      <c r="DZ43">
        <v>400</v>
      </c>
      <c r="EA43">
        <v>32.708199999999998</v>
      </c>
      <c r="EB43">
        <v>99.890900000000002</v>
      </c>
      <c r="EC43">
        <v>100.282</v>
      </c>
    </row>
    <row r="44" spans="1:133" x14ac:dyDescent="0.35">
      <c r="A44">
        <v>28</v>
      </c>
      <c r="B44">
        <v>1581710133.0999999</v>
      </c>
      <c r="C44">
        <v>135</v>
      </c>
      <c r="D44" t="s">
        <v>294</v>
      </c>
      <c r="E44" t="s">
        <v>295</v>
      </c>
      <c r="F44" t="s">
        <v>232</v>
      </c>
      <c r="G44" t="s">
        <v>233</v>
      </c>
      <c r="H44" t="s">
        <v>234</v>
      </c>
      <c r="I44" t="s">
        <v>235</v>
      </c>
      <c r="J44" t="s">
        <v>236</v>
      </c>
      <c r="K44" t="s">
        <v>237</v>
      </c>
      <c r="L44" t="s">
        <v>238</v>
      </c>
      <c r="M44" t="s">
        <v>239</v>
      </c>
      <c r="N44">
        <v>1581710124.4709699</v>
      </c>
      <c r="O44">
        <f t="shared" si="0"/>
        <v>3.1556280608092691E-4</v>
      </c>
      <c r="P44">
        <f t="shared" si="1"/>
        <v>-1.212992133221199</v>
      </c>
      <c r="Q44">
        <f t="shared" si="2"/>
        <v>402.206903225806</v>
      </c>
      <c r="R44">
        <f t="shared" si="3"/>
        <v>470.30087985212549</v>
      </c>
      <c r="S44">
        <f t="shared" si="4"/>
        <v>46.802852542213436</v>
      </c>
      <c r="T44">
        <f t="shared" si="5"/>
        <v>40.0263558704304</v>
      </c>
      <c r="U44">
        <f t="shared" si="6"/>
        <v>2.5402593169476257E-2</v>
      </c>
      <c r="V44">
        <f t="shared" si="7"/>
        <v>2.2488617169608784</v>
      </c>
      <c r="W44">
        <f t="shared" si="8"/>
        <v>2.5244254007414167E-2</v>
      </c>
      <c r="X44">
        <f t="shared" si="9"/>
        <v>1.5791802510588066E-2</v>
      </c>
      <c r="Y44">
        <f t="shared" si="10"/>
        <v>0</v>
      </c>
      <c r="Z44">
        <f t="shared" si="11"/>
        <v>31.379267516183528</v>
      </c>
      <c r="AA44">
        <f t="shared" si="12"/>
        <v>30.959264516129</v>
      </c>
      <c r="AB44">
        <f t="shared" si="13"/>
        <v>4.5009106041717004</v>
      </c>
      <c r="AC44">
        <f t="shared" si="14"/>
        <v>71.285534731663986</v>
      </c>
      <c r="AD44">
        <f t="shared" si="15"/>
        <v>3.3057051040686138</v>
      </c>
      <c r="AE44">
        <f t="shared" si="16"/>
        <v>4.6372733493717746</v>
      </c>
      <c r="AF44">
        <f t="shared" si="17"/>
        <v>1.1952055001030866</v>
      </c>
      <c r="AG44">
        <f t="shared" si="18"/>
        <v>-13.916319748168878</v>
      </c>
      <c r="AH44">
        <f t="shared" si="19"/>
        <v>63.568810414391223</v>
      </c>
      <c r="AI44">
        <f t="shared" si="20"/>
        <v>6.3615398012632216</v>
      </c>
      <c r="AJ44">
        <f t="shared" si="21"/>
        <v>56.014030467485568</v>
      </c>
      <c r="AK44">
        <v>-4.1153110108155602E-2</v>
      </c>
      <c r="AL44">
        <v>4.61979713068583E-2</v>
      </c>
      <c r="AM44">
        <v>3.4531858530133301</v>
      </c>
      <c r="AN44">
        <v>0</v>
      </c>
      <c r="AO44">
        <v>0</v>
      </c>
      <c r="AP44">
        <f t="shared" si="22"/>
        <v>1</v>
      </c>
      <c r="AQ44">
        <f t="shared" si="23"/>
        <v>0</v>
      </c>
      <c r="AR44">
        <f t="shared" si="24"/>
        <v>51705.589148053034</v>
      </c>
      <c r="AS44" t="s">
        <v>240</v>
      </c>
      <c r="AT44">
        <v>0</v>
      </c>
      <c r="AU44">
        <v>0</v>
      </c>
      <c r="AV44">
        <f t="shared" si="25"/>
        <v>0</v>
      </c>
      <c r="AW44" t="e">
        <f t="shared" si="26"/>
        <v>#DIV/0!</v>
      </c>
      <c r="AX44">
        <v>0</v>
      </c>
      <c r="AY44" t="s">
        <v>240</v>
      </c>
      <c r="AZ44">
        <v>0</v>
      </c>
      <c r="BA44">
        <v>0</v>
      </c>
      <c r="BB44" t="e">
        <f t="shared" si="27"/>
        <v>#DIV/0!</v>
      </c>
      <c r="BC44">
        <v>0.5</v>
      </c>
      <c r="BD44">
        <f t="shared" si="28"/>
        <v>0</v>
      </c>
      <c r="BE44">
        <f t="shared" si="29"/>
        <v>-1.212992133221199</v>
      </c>
      <c r="BF44" t="e">
        <f t="shared" si="30"/>
        <v>#DIV/0!</v>
      </c>
      <c r="BG44" t="e">
        <f t="shared" si="31"/>
        <v>#DIV/0!</v>
      </c>
      <c r="BH44" t="e">
        <f t="shared" si="32"/>
        <v>#DIV/0!</v>
      </c>
      <c r="BI44" t="e">
        <f t="shared" si="33"/>
        <v>#DIV/0!</v>
      </c>
      <c r="BJ44" t="s">
        <v>240</v>
      </c>
      <c r="BK44">
        <v>0</v>
      </c>
      <c r="BL44">
        <f t="shared" si="34"/>
        <v>0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 t="e">
        <f t="shared" si="38"/>
        <v>#DIV/0!</v>
      </c>
      <c r="BQ44">
        <f t="shared" si="39"/>
        <v>0</v>
      </c>
      <c r="BR44">
        <f t="shared" si="40"/>
        <v>0</v>
      </c>
      <c r="BS44">
        <f t="shared" si="41"/>
        <v>0</v>
      </c>
      <c r="BT44">
        <f t="shared" si="42"/>
        <v>0</v>
      </c>
      <c r="BU44">
        <v>6</v>
      </c>
      <c r="BV44">
        <v>0.5</v>
      </c>
      <c r="BW44" t="s">
        <v>241</v>
      </c>
      <c r="BX44">
        <v>1581710124.4709699</v>
      </c>
      <c r="BY44">
        <v>402.206903225806</v>
      </c>
      <c r="BZ44">
        <v>400.03800000000001</v>
      </c>
      <c r="CA44">
        <v>33.217548387096798</v>
      </c>
      <c r="CB44">
        <v>32.608296774193498</v>
      </c>
      <c r="CC44">
        <v>300.44787096774201</v>
      </c>
      <c r="CD44">
        <v>99.316825806451604</v>
      </c>
      <c r="CE44">
        <v>0.200003838709677</v>
      </c>
      <c r="CF44">
        <v>31.483583870967699</v>
      </c>
      <c r="CG44">
        <v>30.959264516129</v>
      </c>
      <c r="CH44">
        <v>999.9</v>
      </c>
      <c r="CI44">
        <v>0</v>
      </c>
      <c r="CJ44">
        <v>0</v>
      </c>
      <c r="CK44">
        <v>9992.5390322580697</v>
      </c>
      <c r="CL44">
        <v>0</v>
      </c>
      <c r="CM44">
        <v>1.1438541935483899</v>
      </c>
      <c r="CN44">
        <v>0</v>
      </c>
      <c r="CO44">
        <v>0</v>
      </c>
      <c r="CP44">
        <v>0</v>
      </c>
      <c r="CQ44">
        <v>0</v>
      </c>
      <c r="CR44">
        <v>1.13225806451613</v>
      </c>
      <c r="CS44">
        <v>0</v>
      </c>
      <c r="CT44">
        <v>80.748387096774195</v>
      </c>
      <c r="CU44">
        <v>-7.09677419354839E-2</v>
      </c>
      <c r="CV44">
        <v>41.062096774193499</v>
      </c>
      <c r="CW44">
        <v>46.164999999999999</v>
      </c>
      <c r="CX44">
        <v>43.6973548387097</v>
      </c>
      <c r="CY44">
        <v>44.752000000000002</v>
      </c>
      <c r="CZ44">
        <v>42.026000000000003</v>
      </c>
      <c r="DA44">
        <v>0</v>
      </c>
      <c r="DB44">
        <v>0</v>
      </c>
      <c r="DC44">
        <v>0</v>
      </c>
      <c r="DD44">
        <v>1581710133.3</v>
      </c>
      <c r="DE44">
        <v>1.5038461538461501</v>
      </c>
      <c r="DF44">
        <v>-15.627350437694901</v>
      </c>
      <c r="DG44">
        <v>-6.8410256350405803</v>
      </c>
      <c r="DH44">
        <v>81.411538461538498</v>
      </c>
      <c r="DI44">
        <v>15</v>
      </c>
      <c r="DJ44">
        <v>100</v>
      </c>
      <c r="DK44">
        <v>100</v>
      </c>
      <c r="DL44">
        <v>2.5920000000000001</v>
      </c>
      <c r="DM44">
        <v>0.45</v>
      </c>
      <c r="DN44">
        <v>2</v>
      </c>
      <c r="DO44">
        <v>291.858</v>
      </c>
      <c r="DP44">
        <v>284.02800000000002</v>
      </c>
      <c r="DQ44">
        <v>30.901299999999999</v>
      </c>
      <c r="DR44">
        <v>32.601100000000002</v>
      </c>
      <c r="DS44">
        <v>29.999700000000001</v>
      </c>
      <c r="DT44">
        <v>32.596200000000003</v>
      </c>
      <c r="DU44">
        <v>32.633000000000003</v>
      </c>
      <c r="DV44">
        <v>14.8193</v>
      </c>
      <c r="DW44">
        <v>25.025099999999998</v>
      </c>
      <c r="DX44">
        <v>60.296100000000003</v>
      </c>
      <c r="DY44">
        <v>30.916599999999999</v>
      </c>
      <c r="DZ44">
        <v>400</v>
      </c>
      <c r="EA44">
        <v>32.712699999999998</v>
      </c>
      <c r="EB44">
        <v>99.8904</v>
      </c>
      <c r="EC44">
        <v>100.282</v>
      </c>
    </row>
    <row r="45" spans="1:133" x14ac:dyDescent="0.35">
      <c r="A45">
        <v>29</v>
      </c>
      <c r="B45">
        <v>1581710138.0999999</v>
      </c>
      <c r="C45">
        <v>140</v>
      </c>
      <c r="D45" t="s">
        <v>296</v>
      </c>
      <c r="E45" t="s">
        <v>297</v>
      </c>
      <c r="F45" t="s">
        <v>232</v>
      </c>
      <c r="G45" t="s">
        <v>233</v>
      </c>
      <c r="H45" t="s">
        <v>234</v>
      </c>
      <c r="I45" t="s">
        <v>235</v>
      </c>
      <c r="J45" t="s">
        <v>236</v>
      </c>
      <c r="K45" t="s">
        <v>237</v>
      </c>
      <c r="L45" t="s">
        <v>238</v>
      </c>
      <c r="M45" t="s">
        <v>239</v>
      </c>
      <c r="N45">
        <v>1581710129.4709699</v>
      </c>
      <c r="O45">
        <f t="shared" si="0"/>
        <v>3.0885624786397927E-4</v>
      </c>
      <c r="P45">
        <f t="shared" si="1"/>
        <v>-1.2315753505123175</v>
      </c>
      <c r="Q45">
        <f t="shared" si="2"/>
        <v>402.20419354838702</v>
      </c>
      <c r="R45">
        <f t="shared" si="3"/>
        <v>473.15997964239273</v>
      </c>
      <c r="S45">
        <f t="shared" si="4"/>
        <v>47.08664315783367</v>
      </c>
      <c r="T45">
        <f t="shared" si="5"/>
        <v>40.025458942048658</v>
      </c>
      <c r="U45">
        <f t="shared" si="6"/>
        <v>2.4852817193349131E-2</v>
      </c>
      <c r="V45">
        <f t="shared" si="7"/>
        <v>2.2484272298410737</v>
      </c>
      <c r="W45">
        <f t="shared" si="8"/>
        <v>2.4701206411635805E-2</v>
      </c>
      <c r="X45">
        <f t="shared" si="9"/>
        <v>1.5451798420450601E-2</v>
      </c>
      <c r="Y45">
        <f t="shared" si="10"/>
        <v>0</v>
      </c>
      <c r="Z45">
        <f t="shared" si="11"/>
        <v>31.378021111445307</v>
      </c>
      <c r="AA45">
        <f t="shared" si="12"/>
        <v>30.957083870967701</v>
      </c>
      <c r="AB45">
        <f t="shared" si="13"/>
        <v>4.5003508457633741</v>
      </c>
      <c r="AC45">
        <f t="shared" si="14"/>
        <v>71.280820121976262</v>
      </c>
      <c r="AD45">
        <f t="shared" si="15"/>
        <v>3.3048395205275369</v>
      </c>
      <c r="AE45">
        <f t="shared" si="16"/>
        <v>4.6363657360735626</v>
      </c>
      <c r="AF45">
        <f t="shared" si="17"/>
        <v>1.1955113252358371</v>
      </c>
      <c r="AG45">
        <f t="shared" si="18"/>
        <v>-13.620560530801486</v>
      </c>
      <c r="AH45">
        <f t="shared" si="19"/>
        <v>63.403247605670373</v>
      </c>
      <c r="AI45">
        <f t="shared" si="20"/>
        <v>6.3460214357028901</v>
      </c>
      <c r="AJ45">
        <f t="shared" si="21"/>
        <v>56.128708510571776</v>
      </c>
      <c r="AK45">
        <v>-4.1141419454995498E-2</v>
      </c>
      <c r="AL45">
        <v>4.6184847524528602E-2</v>
      </c>
      <c r="AM45">
        <v>3.4524092450737398</v>
      </c>
      <c r="AN45">
        <v>0</v>
      </c>
      <c r="AO45">
        <v>0</v>
      </c>
      <c r="AP45">
        <f t="shared" si="22"/>
        <v>1</v>
      </c>
      <c r="AQ45">
        <f t="shared" si="23"/>
        <v>0</v>
      </c>
      <c r="AR45">
        <f t="shared" si="24"/>
        <v>51692.049982539444</v>
      </c>
      <c r="AS45" t="s">
        <v>240</v>
      </c>
      <c r="AT45">
        <v>0</v>
      </c>
      <c r="AU45">
        <v>0</v>
      </c>
      <c r="AV45">
        <f t="shared" si="25"/>
        <v>0</v>
      </c>
      <c r="AW45" t="e">
        <f t="shared" si="26"/>
        <v>#DIV/0!</v>
      </c>
      <c r="AX45">
        <v>0</v>
      </c>
      <c r="AY45" t="s">
        <v>240</v>
      </c>
      <c r="AZ45">
        <v>0</v>
      </c>
      <c r="BA45">
        <v>0</v>
      </c>
      <c r="BB45" t="e">
        <f t="shared" si="27"/>
        <v>#DIV/0!</v>
      </c>
      <c r="BC45">
        <v>0.5</v>
      </c>
      <c r="BD45">
        <f t="shared" si="28"/>
        <v>0</v>
      </c>
      <c r="BE45">
        <f t="shared" si="29"/>
        <v>-1.2315753505123175</v>
      </c>
      <c r="BF45" t="e">
        <f t="shared" si="30"/>
        <v>#DIV/0!</v>
      </c>
      <c r="BG45" t="e">
        <f t="shared" si="31"/>
        <v>#DIV/0!</v>
      </c>
      <c r="BH45" t="e">
        <f t="shared" si="32"/>
        <v>#DIV/0!</v>
      </c>
      <c r="BI45" t="e">
        <f t="shared" si="33"/>
        <v>#DIV/0!</v>
      </c>
      <c r="BJ45" t="s">
        <v>240</v>
      </c>
      <c r="BK45">
        <v>0</v>
      </c>
      <c r="BL45">
        <f t="shared" si="34"/>
        <v>0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 t="e">
        <f t="shared" si="38"/>
        <v>#DIV/0!</v>
      </c>
      <c r="BQ45">
        <f t="shared" si="39"/>
        <v>0</v>
      </c>
      <c r="BR45">
        <f t="shared" si="40"/>
        <v>0</v>
      </c>
      <c r="BS45">
        <f t="shared" si="41"/>
        <v>0</v>
      </c>
      <c r="BT45">
        <f t="shared" si="42"/>
        <v>0</v>
      </c>
      <c r="BU45">
        <v>6</v>
      </c>
      <c r="BV45">
        <v>0.5</v>
      </c>
      <c r="BW45" t="s">
        <v>241</v>
      </c>
      <c r="BX45">
        <v>1581710129.4709699</v>
      </c>
      <c r="BY45">
        <v>402.20419354838702</v>
      </c>
      <c r="BZ45">
        <v>399.99277419354797</v>
      </c>
      <c r="CA45">
        <v>33.209370967741897</v>
      </c>
      <c r="CB45">
        <v>32.613058064516103</v>
      </c>
      <c r="CC45">
        <v>300.44561290322599</v>
      </c>
      <c r="CD45">
        <v>99.315274193548404</v>
      </c>
      <c r="CE45">
        <v>0.19999587096774199</v>
      </c>
      <c r="CF45">
        <v>31.480138709677401</v>
      </c>
      <c r="CG45">
        <v>30.957083870967701</v>
      </c>
      <c r="CH45">
        <v>999.9</v>
      </c>
      <c r="CI45">
        <v>0</v>
      </c>
      <c r="CJ45">
        <v>0</v>
      </c>
      <c r="CK45">
        <v>9989.8564516129009</v>
      </c>
      <c r="CL45">
        <v>0</v>
      </c>
      <c r="CM45">
        <v>1.13544838709677</v>
      </c>
      <c r="CN45">
        <v>0</v>
      </c>
      <c r="CO45">
        <v>0</v>
      </c>
      <c r="CP45">
        <v>0</v>
      </c>
      <c r="CQ45">
        <v>0</v>
      </c>
      <c r="CR45">
        <v>2.6677419354838698</v>
      </c>
      <c r="CS45">
        <v>0</v>
      </c>
      <c r="CT45">
        <v>78.867741935483906</v>
      </c>
      <c r="CU45">
        <v>-0.15161290322580601</v>
      </c>
      <c r="CV45">
        <v>41.045999999999999</v>
      </c>
      <c r="CW45">
        <v>46.146999999999998</v>
      </c>
      <c r="CX45">
        <v>43.687290322580601</v>
      </c>
      <c r="CY45">
        <v>44.745935483871001</v>
      </c>
      <c r="CZ45">
        <v>42.012</v>
      </c>
      <c r="DA45">
        <v>0</v>
      </c>
      <c r="DB45">
        <v>0</v>
      </c>
      <c r="DC45">
        <v>0</v>
      </c>
      <c r="DD45">
        <v>1581710138.0999999</v>
      </c>
      <c r="DE45">
        <v>2.3692307692307701</v>
      </c>
      <c r="DF45">
        <v>4.5811963640200899</v>
      </c>
      <c r="DG45">
        <v>6.2803418844938497</v>
      </c>
      <c r="DH45">
        <v>79.580769230769207</v>
      </c>
      <c r="DI45">
        <v>15</v>
      </c>
      <c r="DJ45">
        <v>100</v>
      </c>
      <c r="DK45">
        <v>100</v>
      </c>
      <c r="DL45">
        <v>2.5920000000000001</v>
      </c>
      <c r="DM45">
        <v>0.45</v>
      </c>
      <c r="DN45">
        <v>2</v>
      </c>
      <c r="DO45">
        <v>291.76100000000002</v>
      </c>
      <c r="DP45">
        <v>283.94099999999997</v>
      </c>
      <c r="DQ45">
        <v>30.9358</v>
      </c>
      <c r="DR45">
        <v>32.598300000000002</v>
      </c>
      <c r="DS45">
        <v>29.999500000000001</v>
      </c>
      <c r="DT45">
        <v>32.593400000000003</v>
      </c>
      <c r="DU45">
        <v>32.6295</v>
      </c>
      <c r="DV45">
        <v>14.8216</v>
      </c>
      <c r="DW45">
        <v>25.025099999999998</v>
      </c>
      <c r="DX45">
        <v>60.296100000000003</v>
      </c>
      <c r="DY45">
        <v>30.9482</v>
      </c>
      <c r="DZ45">
        <v>400</v>
      </c>
      <c r="EA45">
        <v>32.720700000000001</v>
      </c>
      <c r="EB45">
        <v>99.893299999999996</v>
      </c>
      <c r="EC45">
        <v>100.282</v>
      </c>
    </row>
    <row r="46" spans="1:133" x14ac:dyDescent="0.35">
      <c r="A46">
        <v>30</v>
      </c>
      <c r="B46">
        <v>1581710143.0999999</v>
      </c>
      <c r="C46">
        <v>145</v>
      </c>
      <c r="D46" t="s">
        <v>298</v>
      </c>
      <c r="E46" t="s">
        <v>299</v>
      </c>
      <c r="F46" t="s">
        <v>232</v>
      </c>
      <c r="G46" t="s">
        <v>233</v>
      </c>
      <c r="H46" t="s">
        <v>234</v>
      </c>
      <c r="I46" t="s">
        <v>235</v>
      </c>
      <c r="J46" t="s">
        <v>236</v>
      </c>
      <c r="K46" t="s">
        <v>237</v>
      </c>
      <c r="L46" t="s">
        <v>238</v>
      </c>
      <c r="M46" t="s">
        <v>239</v>
      </c>
      <c r="N46">
        <v>1581710134.4709699</v>
      </c>
      <c r="O46">
        <f t="shared" si="0"/>
        <v>3.0361717026118363E-4</v>
      </c>
      <c r="P46">
        <f t="shared" si="1"/>
        <v>-1.2233738816897446</v>
      </c>
      <c r="Q46">
        <f t="shared" si="2"/>
        <v>402.17061290322602</v>
      </c>
      <c r="R46">
        <f t="shared" si="3"/>
        <v>473.97977732070058</v>
      </c>
      <c r="S46">
        <f t="shared" si="4"/>
        <v>47.167834924693544</v>
      </c>
      <c r="T46">
        <f t="shared" si="5"/>
        <v>40.021785714598494</v>
      </c>
      <c r="U46">
        <f t="shared" si="6"/>
        <v>2.4420139246676485E-2</v>
      </c>
      <c r="V46">
        <f t="shared" si="7"/>
        <v>2.2500991192526132</v>
      </c>
      <c r="W46">
        <f t="shared" si="8"/>
        <v>2.4273852774194409E-2</v>
      </c>
      <c r="X46">
        <f t="shared" si="9"/>
        <v>1.5184228077759073E-2</v>
      </c>
      <c r="Y46">
        <f t="shared" si="10"/>
        <v>0</v>
      </c>
      <c r="Z46">
        <f t="shared" si="11"/>
        <v>31.380892171218061</v>
      </c>
      <c r="AA46">
        <f t="shared" si="12"/>
        <v>30.957941935483898</v>
      </c>
      <c r="AB46">
        <f t="shared" si="13"/>
        <v>4.5005710984926104</v>
      </c>
      <c r="AC46">
        <f t="shared" si="14"/>
        <v>71.272590168965849</v>
      </c>
      <c r="AD46">
        <f t="shared" si="15"/>
        <v>3.3046590278797772</v>
      </c>
      <c r="AE46">
        <f t="shared" si="16"/>
        <v>4.6366478614645912</v>
      </c>
      <c r="AF46">
        <f t="shared" si="17"/>
        <v>1.1959120706128332</v>
      </c>
      <c r="AG46">
        <f t="shared" si="18"/>
        <v>-13.389517208518198</v>
      </c>
      <c r="AH46">
        <f t="shared" si="19"/>
        <v>63.476219827065272</v>
      </c>
      <c r="AI46">
        <f t="shared" si="20"/>
        <v>6.3486648961164533</v>
      </c>
      <c r="AJ46">
        <f t="shared" si="21"/>
        <v>56.435367514663525</v>
      </c>
      <c r="AK46">
        <v>-4.1186415809482901E-2</v>
      </c>
      <c r="AL46">
        <v>4.6235359874337897E-2</v>
      </c>
      <c r="AM46">
        <v>3.4553979291479702</v>
      </c>
      <c r="AN46">
        <v>0</v>
      </c>
      <c r="AO46">
        <v>0</v>
      </c>
      <c r="AP46">
        <f t="shared" si="22"/>
        <v>1</v>
      </c>
      <c r="AQ46">
        <f t="shared" si="23"/>
        <v>0</v>
      </c>
      <c r="AR46">
        <f t="shared" si="24"/>
        <v>51746.081182067093</v>
      </c>
      <c r="AS46" t="s">
        <v>240</v>
      </c>
      <c r="AT46">
        <v>0</v>
      </c>
      <c r="AU46">
        <v>0</v>
      </c>
      <c r="AV46">
        <f t="shared" si="25"/>
        <v>0</v>
      </c>
      <c r="AW46" t="e">
        <f t="shared" si="26"/>
        <v>#DIV/0!</v>
      </c>
      <c r="AX46">
        <v>0</v>
      </c>
      <c r="AY46" t="s">
        <v>240</v>
      </c>
      <c r="AZ46">
        <v>0</v>
      </c>
      <c r="BA46">
        <v>0</v>
      </c>
      <c r="BB46" t="e">
        <f t="shared" si="27"/>
        <v>#DIV/0!</v>
      </c>
      <c r="BC46">
        <v>0.5</v>
      </c>
      <c r="BD46">
        <f t="shared" si="28"/>
        <v>0</v>
      </c>
      <c r="BE46">
        <f t="shared" si="29"/>
        <v>-1.2233738816897446</v>
      </c>
      <c r="BF46" t="e">
        <f t="shared" si="30"/>
        <v>#DIV/0!</v>
      </c>
      <c r="BG46" t="e">
        <f t="shared" si="31"/>
        <v>#DIV/0!</v>
      </c>
      <c r="BH46" t="e">
        <f t="shared" si="32"/>
        <v>#DIV/0!</v>
      </c>
      <c r="BI46" t="e">
        <f t="shared" si="33"/>
        <v>#DIV/0!</v>
      </c>
      <c r="BJ46" t="s">
        <v>240</v>
      </c>
      <c r="BK46">
        <v>0</v>
      </c>
      <c r="BL46">
        <f t="shared" si="34"/>
        <v>0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 t="e">
        <f t="shared" si="38"/>
        <v>#DIV/0!</v>
      </c>
      <c r="BQ46">
        <f t="shared" si="39"/>
        <v>0</v>
      </c>
      <c r="BR46">
        <f t="shared" si="40"/>
        <v>0</v>
      </c>
      <c r="BS46">
        <f t="shared" si="41"/>
        <v>0</v>
      </c>
      <c r="BT46">
        <f t="shared" si="42"/>
        <v>0</v>
      </c>
      <c r="BU46">
        <v>6</v>
      </c>
      <c r="BV46">
        <v>0.5</v>
      </c>
      <c r="BW46" t="s">
        <v>241</v>
      </c>
      <c r="BX46">
        <v>1581710134.4709699</v>
      </c>
      <c r="BY46">
        <v>402.17061290322602</v>
      </c>
      <c r="BZ46">
        <v>399.97129032258101</v>
      </c>
      <c r="CA46">
        <v>33.207832258064499</v>
      </c>
      <c r="CB46">
        <v>32.6216193548387</v>
      </c>
      <c r="CC46">
        <v>300.43832258064498</v>
      </c>
      <c r="CD46">
        <v>99.314487096774201</v>
      </c>
      <c r="CE46">
        <v>0.19995883870967701</v>
      </c>
      <c r="CF46">
        <v>31.4812096774194</v>
      </c>
      <c r="CG46">
        <v>30.957941935483898</v>
      </c>
      <c r="CH46">
        <v>999.9</v>
      </c>
      <c r="CI46">
        <v>0</v>
      </c>
      <c r="CJ46">
        <v>0</v>
      </c>
      <c r="CK46">
        <v>10000.8616129032</v>
      </c>
      <c r="CL46">
        <v>0</v>
      </c>
      <c r="CM46">
        <v>1.2367077419354799</v>
      </c>
      <c r="CN46">
        <v>0</v>
      </c>
      <c r="CO46">
        <v>0</v>
      </c>
      <c r="CP46">
        <v>0</v>
      </c>
      <c r="CQ46">
        <v>0</v>
      </c>
      <c r="CR46">
        <v>2.8612903225806501</v>
      </c>
      <c r="CS46">
        <v>0</v>
      </c>
      <c r="CT46">
        <v>79.238709677419394</v>
      </c>
      <c r="CU46">
        <v>-0.138709677419355</v>
      </c>
      <c r="CV46">
        <v>41.031999999999996</v>
      </c>
      <c r="CW46">
        <v>46.124935483870999</v>
      </c>
      <c r="CX46">
        <v>43.643032258064501</v>
      </c>
      <c r="CY46">
        <v>44.7398387096774</v>
      </c>
      <c r="CZ46">
        <v>42.001967741935502</v>
      </c>
      <c r="DA46">
        <v>0</v>
      </c>
      <c r="DB46">
        <v>0</v>
      </c>
      <c r="DC46">
        <v>0</v>
      </c>
      <c r="DD46">
        <v>1581710143.5</v>
      </c>
      <c r="DE46">
        <v>3.2538461538461498</v>
      </c>
      <c r="DF46">
        <v>32.3692308127603</v>
      </c>
      <c r="DG46">
        <v>-23.4529917940879</v>
      </c>
      <c r="DH46">
        <v>79.099999999999994</v>
      </c>
      <c r="DI46">
        <v>15</v>
      </c>
      <c r="DJ46">
        <v>100</v>
      </c>
      <c r="DK46">
        <v>100</v>
      </c>
      <c r="DL46">
        <v>2.5920000000000001</v>
      </c>
      <c r="DM46">
        <v>0.45</v>
      </c>
      <c r="DN46">
        <v>2</v>
      </c>
      <c r="DO46">
        <v>291.79899999999998</v>
      </c>
      <c r="DP46">
        <v>283.99599999999998</v>
      </c>
      <c r="DQ46">
        <v>30.966799999999999</v>
      </c>
      <c r="DR46">
        <v>32.595399999999998</v>
      </c>
      <c r="DS46">
        <v>29.999600000000001</v>
      </c>
      <c r="DT46">
        <v>32.589799999999997</v>
      </c>
      <c r="DU46">
        <v>32.625799999999998</v>
      </c>
      <c r="DV46">
        <v>14.811299999999999</v>
      </c>
      <c r="DW46">
        <v>24.750900000000001</v>
      </c>
      <c r="DX46">
        <v>60.296100000000003</v>
      </c>
      <c r="DY46">
        <v>30.974499999999999</v>
      </c>
      <c r="DZ46">
        <v>400</v>
      </c>
      <c r="EA46">
        <v>32.722099999999998</v>
      </c>
      <c r="EB46">
        <v>99.892700000000005</v>
      </c>
      <c r="EC46">
        <v>100.282</v>
      </c>
    </row>
    <row r="47" spans="1:133" x14ac:dyDescent="0.35">
      <c r="A47">
        <v>31</v>
      </c>
      <c r="B47">
        <v>1581710148.0999999</v>
      </c>
      <c r="C47">
        <v>150</v>
      </c>
      <c r="D47" t="s">
        <v>300</v>
      </c>
      <c r="E47" t="s">
        <v>301</v>
      </c>
      <c r="F47" t="s">
        <v>232</v>
      </c>
      <c r="G47" t="s">
        <v>233</v>
      </c>
      <c r="H47" t="s">
        <v>234</v>
      </c>
      <c r="I47" t="s">
        <v>235</v>
      </c>
      <c r="J47" t="s">
        <v>236</v>
      </c>
      <c r="K47" t="s">
        <v>237</v>
      </c>
      <c r="L47" t="s">
        <v>238</v>
      </c>
      <c r="M47" t="s">
        <v>239</v>
      </c>
      <c r="N47">
        <v>1581710139.4709699</v>
      </c>
      <c r="O47">
        <f t="shared" si="0"/>
        <v>2.9822164243360348E-4</v>
      </c>
      <c r="P47">
        <f t="shared" si="1"/>
        <v>-1.2286253390675599</v>
      </c>
      <c r="Q47">
        <f t="shared" si="2"/>
        <v>402.13893548387102</v>
      </c>
      <c r="R47">
        <f t="shared" si="3"/>
        <v>475.83291584619889</v>
      </c>
      <c r="S47">
        <f t="shared" si="4"/>
        <v>47.352146259788171</v>
      </c>
      <c r="T47">
        <f t="shared" si="5"/>
        <v>40.018546543641541</v>
      </c>
      <c r="U47">
        <f t="shared" si="6"/>
        <v>2.3953458716299236E-2</v>
      </c>
      <c r="V47">
        <f t="shared" si="7"/>
        <v>2.2503976093264604</v>
      </c>
      <c r="W47">
        <f t="shared" si="8"/>
        <v>2.3812711186907101E-2</v>
      </c>
      <c r="X47">
        <f t="shared" si="9"/>
        <v>1.4895521044099334E-2</v>
      </c>
      <c r="Y47">
        <f t="shared" si="10"/>
        <v>0</v>
      </c>
      <c r="Z47">
        <f t="shared" si="11"/>
        <v>31.387425903572929</v>
      </c>
      <c r="AA47">
        <f t="shared" si="12"/>
        <v>30.965509677419401</v>
      </c>
      <c r="AB47">
        <f t="shared" si="13"/>
        <v>4.502514034817108</v>
      </c>
      <c r="AC47">
        <f t="shared" si="14"/>
        <v>71.263437866369884</v>
      </c>
      <c r="AD47">
        <f t="shared" si="15"/>
        <v>3.305124391358877</v>
      </c>
      <c r="AE47">
        <f t="shared" si="16"/>
        <v>4.6378963607628689</v>
      </c>
      <c r="AF47">
        <f t="shared" si="17"/>
        <v>1.197389643458231</v>
      </c>
      <c r="AG47">
        <f t="shared" si="18"/>
        <v>-13.151574431321913</v>
      </c>
      <c r="AH47">
        <f t="shared" si="19"/>
        <v>63.141412440715108</v>
      </c>
      <c r="AI47">
        <f t="shared" si="20"/>
        <v>6.3147241225867505</v>
      </c>
      <c r="AJ47">
        <f t="shared" si="21"/>
        <v>56.304562131979942</v>
      </c>
      <c r="AK47">
        <v>-4.1194452394833797E-2</v>
      </c>
      <c r="AL47">
        <v>4.6244381645437801E-2</v>
      </c>
      <c r="AM47">
        <v>3.4559316056678502</v>
      </c>
      <c r="AN47">
        <v>0</v>
      </c>
      <c r="AO47">
        <v>0</v>
      </c>
      <c r="AP47">
        <f t="shared" si="22"/>
        <v>1</v>
      </c>
      <c r="AQ47">
        <f t="shared" si="23"/>
        <v>0</v>
      </c>
      <c r="AR47">
        <f t="shared" si="24"/>
        <v>51754.954428683057</v>
      </c>
      <c r="AS47" t="s">
        <v>240</v>
      </c>
      <c r="AT47">
        <v>0</v>
      </c>
      <c r="AU47">
        <v>0</v>
      </c>
      <c r="AV47">
        <f t="shared" si="25"/>
        <v>0</v>
      </c>
      <c r="AW47" t="e">
        <f t="shared" si="26"/>
        <v>#DIV/0!</v>
      </c>
      <c r="AX47">
        <v>0</v>
      </c>
      <c r="AY47" t="s">
        <v>240</v>
      </c>
      <c r="AZ47">
        <v>0</v>
      </c>
      <c r="BA47">
        <v>0</v>
      </c>
      <c r="BB47" t="e">
        <f t="shared" si="27"/>
        <v>#DIV/0!</v>
      </c>
      <c r="BC47">
        <v>0.5</v>
      </c>
      <c r="BD47">
        <f t="shared" si="28"/>
        <v>0</v>
      </c>
      <c r="BE47">
        <f t="shared" si="29"/>
        <v>-1.2286253390675599</v>
      </c>
      <c r="BF47" t="e">
        <f t="shared" si="30"/>
        <v>#DIV/0!</v>
      </c>
      <c r="BG47" t="e">
        <f t="shared" si="31"/>
        <v>#DIV/0!</v>
      </c>
      <c r="BH47" t="e">
        <f t="shared" si="32"/>
        <v>#DIV/0!</v>
      </c>
      <c r="BI47" t="e">
        <f t="shared" si="33"/>
        <v>#DIV/0!</v>
      </c>
      <c r="BJ47" t="s">
        <v>240</v>
      </c>
      <c r="BK47">
        <v>0</v>
      </c>
      <c r="BL47">
        <f t="shared" si="34"/>
        <v>0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 t="e">
        <f t="shared" si="38"/>
        <v>#DIV/0!</v>
      </c>
      <c r="BQ47">
        <f t="shared" si="39"/>
        <v>0</v>
      </c>
      <c r="BR47">
        <f t="shared" si="40"/>
        <v>0</v>
      </c>
      <c r="BS47">
        <f t="shared" si="41"/>
        <v>0</v>
      </c>
      <c r="BT47">
        <f t="shared" si="42"/>
        <v>0</v>
      </c>
      <c r="BU47">
        <v>6</v>
      </c>
      <c r="BV47">
        <v>0.5</v>
      </c>
      <c r="BW47" t="s">
        <v>241</v>
      </c>
      <c r="BX47">
        <v>1581710139.4709699</v>
      </c>
      <c r="BY47">
        <v>402.13893548387102</v>
      </c>
      <c r="BZ47">
        <v>399.92480645161299</v>
      </c>
      <c r="CA47">
        <v>33.212580645161303</v>
      </c>
      <c r="CB47">
        <v>32.636796774193499</v>
      </c>
      <c r="CC47">
        <v>300.44287096774201</v>
      </c>
      <c r="CD47">
        <v>99.314245161290302</v>
      </c>
      <c r="CE47">
        <v>0.199984903225806</v>
      </c>
      <c r="CF47">
        <v>31.485948387096801</v>
      </c>
      <c r="CG47">
        <v>30.965509677419401</v>
      </c>
      <c r="CH47">
        <v>999.9</v>
      </c>
      <c r="CI47">
        <v>0</v>
      </c>
      <c r="CJ47">
        <v>0</v>
      </c>
      <c r="CK47">
        <v>10002.837419354801</v>
      </c>
      <c r="CL47">
        <v>0</v>
      </c>
      <c r="CM47">
        <v>1.3849899999999999</v>
      </c>
      <c r="CN47">
        <v>0</v>
      </c>
      <c r="CO47">
        <v>0</v>
      </c>
      <c r="CP47">
        <v>0</v>
      </c>
      <c r="CQ47">
        <v>0</v>
      </c>
      <c r="CR47">
        <v>3.9806451612903202</v>
      </c>
      <c r="CS47">
        <v>0</v>
      </c>
      <c r="CT47">
        <v>80.703225806451599</v>
      </c>
      <c r="CU47">
        <v>0.112903225806452</v>
      </c>
      <c r="CV47">
        <v>41.018000000000001</v>
      </c>
      <c r="CW47">
        <v>46.108709677419299</v>
      </c>
      <c r="CX47">
        <v>43.592580645161298</v>
      </c>
      <c r="CY47">
        <v>44.721548387096803</v>
      </c>
      <c r="CZ47">
        <v>41.991870967741903</v>
      </c>
      <c r="DA47">
        <v>0</v>
      </c>
      <c r="DB47">
        <v>0</v>
      </c>
      <c r="DC47">
        <v>0</v>
      </c>
      <c r="DD47">
        <v>1581710148.3</v>
      </c>
      <c r="DE47">
        <v>4.0615384615384604</v>
      </c>
      <c r="DF47">
        <v>-4.1504270307697704</v>
      </c>
      <c r="DG47">
        <v>36.892307303900402</v>
      </c>
      <c r="DH47">
        <v>80.7038461538462</v>
      </c>
      <c r="DI47">
        <v>15</v>
      </c>
      <c r="DJ47">
        <v>100</v>
      </c>
      <c r="DK47">
        <v>100</v>
      </c>
      <c r="DL47">
        <v>2.5920000000000001</v>
      </c>
      <c r="DM47">
        <v>0.45</v>
      </c>
      <c r="DN47">
        <v>2</v>
      </c>
      <c r="DO47">
        <v>291.97000000000003</v>
      </c>
      <c r="DP47">
        <v>284.01499999999999</v>
      </c>
      <c r="DQ47">
        <v>30.994499999999999</v>
      </c>
      <c r="DR47">
        <v>32.593200000000003</v>
      </c>
      <c r="DS47">
        <v>29.9999</v>
      </c>
      <c r="DT47">
        <v>32.5869</v>
      </c>
      <c r="DU47">
        <v>32.622199999999999</v>
      </c>
      <c r="DV47">
        <v>14.831</v>
      </c>
      <c r="DW47">
        <v>24.750900000000001</v>
      </c>
      <c r="DX47">
        <v>60.296100000000003</v>
      </c>
      <c r="DY47">
        <v>30.999300000000002</v>
      </c>
      <c r="DZ47">
        <v>400</v>
      </c>
      <c r="EA47">
        <v>32.717300000000002</v>
      </c>
      <c r="EB47">
        <v>99.894800000000004</v>
      </c>
      <c r="EC47">
        <v>100.282</v>
      </c>
    </row>
    <row r="48" spans="1:133" x14ac:dyDescent="0.35">
      <c r="A48">
        <v>32</v>
      </c>
      <c r="B48">
        <v>1581710153.0999999</v>
      </c>
      <c r="C48">
        <v>155</v>
      </c>
      <c r="D48" t="s">
        <v>302</v>
      </c>
      <c r="E48" t="s">
        <v>303</v>
      </c>
      <c r="F48" t="s">
        <v>232</v>
      </c>
      <c r="G48" t="s">
        <v>233</v>
      </c>
      <c r="H48" t="s">
        <v>234</v>
      </c>
      <c r="I48" t="s">
        <v>235</v>
      </c>
      <c r="J48" t="s">
        <v>236</v>
      </c>
      <c r="K48" t="s">
        <v>237</v>
      </c>
      <c r="L48" t="s">
        <v>238</v>
      </c>
      <c r="M48" t="s">
        <v>239</v>
      </c>
      <c r="N48">
        <v>1581710144.4709699</v>
      </c>
      <c r="O48">
        <f t="shared" si="0"/>
        <v>2.8562620406178291E-4</v>
      </c>
      <c r="P48">
        <f t="shared" si="1"/>
        <v>-1.2095310743004077</v>
      </c>
      <c r="Q48">
        <f t="shared" si="2"/>
        <v>402.09319354838698</v>
      </c>
      <c r="R48">
        <f t="shared" si="3"/>
        <v>478.10927872368916</v>
      </c>
      <c r="S48">
        <f t="shared" si="4"/>
        <v>47.578776205619029</v>
      </c>
      <c r="T48">
        <f t="shared" si="5"/>
        <v>40.014078205534432</v>
      </c>
      <c r="U48">
        <f t="shared" si="6"/>
        <v>2.292311796309238E-2</v>
      </c>
      <c r="V48">
        <f t="shared" si="7"/>
        <v>2.2494440242998643</v>
      </c>
      <c r="W48">
        <f t="shared" si="8"/>
        <v>2.2794128826232236E-2</v>
      </c>
      <c r="X48">
        <f t="shared" si="9"/>
        <v>1.4257859061283407E-2</v>
      </c>
      <c r="Y48">
        <f t="shared" si="10"/>
        <v>0</v>
      </c>
      <c r="Z48">
        <f t="shared" si="11"/>
        <v>31.397573752604679</v>
      </c>
      <c r="AA48">
        <f t="shared" si="12"/>
        <v>30.9716290322581</v>
      </c>
      <c r="AB48">
        <f t="shared" si="13"/>
        <v>4.5040856475450539</v>
      </c>
      <c r="AC48">
        <f t="shared" si="14"/>
        <v>71.258664076069266</v>
      </c>
      <c r="AD48">
        <f t="shared" si="15"/>
        <v>3.3060339918331865</v>
      </c>
      <c r="AE48">
        <f t="shared" si="16"/>
        <v>4.6394835416840898</v>
      </c>
      <c r="AF48">
        <f t="shared" si="17"/>
        <v>1.1980516557118674</v>
      </c>
      <c r="AG48">
        <f t="shared" si="18"/>
        <v>-12.596115599124627</v>
      </c>
      <c r="AH48">
        <f t="shared" si="19"/>
        <v>63.102920852751225</v>
      </c>
      <c r="AI48">
        <f t="shared" si="20"/>
        <v>6.3139278916637309</v>
      </c>
      <c r="AJ48">
        <f t="shared" si="21"/>
        <v>56.820733145290333</v>
      </c>
      <c r="AK48">
        <v>-4.11687813273642E-2</v>
      </c>
      <c r="AL48">
        <v>4.6215563623294202E-2</v>
      </c>
      <c r="AM48">
        <v>3.4542267703452101</v>
      </c>
      <c r="AN48">
        <v>0</v>
      </c>
      <c r="AO48">
        <v>0</v>
      </c>
      <c r="AP48">
        <f t="shared" si="22"/>
        <v>1</v>
      </c>
      <c r="AQ48">
        <f t="shared" si="23"/>
        <v>0</v>
      </c>
      <c r="AR48">
        <f t="shared" si="24"/>
        <v>51723.000176285466</v>
      </c>
      <c r="AS48" t="s">
        <v>240</v>
      </c>
      <c r="AT48">
        <v>0</v>
      </c>
      <c r="AU48">
        <v>0</v>
      </c>
      <c r="AV48">
        <f t="shared" si="25"/>
        <v>0</v>
      </c>
      <c r="AW48" t="e">
        <f t="shared" si="26"/>
        <v>#DIV/0!</v>
      </c>
      <c r="AX48">
        <v>0</v>
      </c>
      <c r="AY48" t="s">
        <v>240</v>
      </c>
      <c r="AZ48">
        <v>0</v>
      </c>
      <c r="BA48">
        <v>0</v>
      </c>
      <c r="BB48" t="e">
        <f t="shared" si="27"/>
        <v>#DIV/0!</v>
      </c>
      <c r="BC48">
        <v>0.5</v>
      </c>
      <c r="BD48">
        <f t="shared" si="28"/>
        <v>0</v>
      </c>
      <c r="BE48">
        <f t="shared" si="29"/>
        <v>-1.2095310743004077</v>
      </c>
      <c r="BF48" t="e">
        <f t="shared" si="30"/>
        <v>#DIV/0!</v>
      </c>
      <c r="BG48" t="e">
        <f t="shared" si="31"/>
        <v>#DIV/0!</v>
      </c>
      <c r="BH48" t="e">
        <f t="shared" si="32"/>
        <v>#DIV/0!</v>
      </c>
      <c r="BI48" t="e">
        <f t="shared" si="33"/>
        <v>#DIV/0!</v>
      </c>
      <c r="BJ48" t="s">
        <v>240</v>
      </c>
      <c r="BK48">
        <v>0</v>
      </c>
      <c r="BL48">
        <f t="shared" si="34"/>
        <v>0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 t="e">
        <f t="shared" si="38"/>
        <v>#DIV/0!</v>
      </c>
      <c r="BQ48">
        <f t="shared" si="39"/>
        <v>0</v>
      </c>
      <c r="BR48">
        <f t="shared" si="40"/>
        <v>0</v>
      </c>
      <c r="BS48">
        <f t="shared" si="41"/>
        <v>0</v>
      </c>
      <c r="BT48">
        <f t="shared" si="42"/>
        <v>0</v>
      </c>
      <c r="BU48">
        <v>6</v>
      </c>
      <c r="BV48">
        <v>0.5</v>
      </c>
      <c r="BW48" t="s">
        <v>241</v>
      </c>
      <c r="BX48">
        <v>1581710144.4709699</v>
      </c>
      <c r="BY48">
        <v>402.09319354838698</v>
      </c>
      <c r="BZ48">
        <v>399.90706451612903</v>
      </c>
      <c r="CA48">
        <v>33.221651612903202</v>
      </c>
      <c r="CB48">
        <v>32.670193548387097</v>
      </c>
      <c r="CC48">
        <v>300.44412903225799</v>
      </c>
      <c r="CD48">
        <v>99.314396774193497</v>
      </c>
      <c r="CE48">
        <v>0.200041290322581</v>
      </c>
      <c r="CF48">
        <v>31.491970967741899</v>
      </c>
      <c r="CG48">
        <v>30.9716290322581</v>
      </c>
      <c r="CH48">
        <v>999.9</v>
      </c>
      <c r="CI48">
        <v>0</v>
      </c>
      <c r="CJ48">
        <v>0</v>
      </c>
      <c r="CK48">
        <v>9996.5887096774204</v>
      </c>
      <c r="CL48">
        <v>0</v>
      </c>
      <c r="CM48">
        <v>1.53361387096774</v>
      </c>
      <c r="CN48">
        <v>0</v>
      </c>
      <c r="CO48">
        <v>0</v>
      </c>
      <c r="CP48">
        <v>0</v>
      </c>
      <c r="CQ48">
        <v>0</v>
      </c>
      <c r="CR48">
        <v>4.5612903225806498</v>
      </c>
      <c r="CS48">
        <v>0</v>
      </c>
      <c r="CT48">
        <v>82.154838709677406</v>
      </c>
      <c r="CU48">
        <v>-0.18064516129032299</v>
      </c>
      <c r="CV48">
        <v>41.01</v>
      </c>
      <c r="CW48">
        <v>46.088419354838699</v>
      </c>
      <c r="CX48">
        <v>43.554225806451598</v>
      </c>
      <c r="CY48">
        <v>44.707322580645098</v>
      </c>
      <c r="CZ48">
        <v>41.977645161290297</v>
      </c>
      <c r="DA48">
        <v>0</v>
      </c>
      <c r="DB48">
        <v>0</v>
      </c>
      <c r="DC48">
        <v>0</v>
      </c>
      <c r="DD48">
        <v>1581710153.0999999</v>
      </c>
      <c r="DE48">
        <v>4.3115384615384604</v>
      </c>
      <c r="DF48">
        <v>-18.42393114395</v>
      </c>
      <c r="DG48">
        <v>37.446153386567801</v>
      </c>
      <c r="DH48">
        <v>81.465384615384593</v>
      </c>
      <c r="DI48">
        <v>15</v>
      </c>
      <c r="DJ48">
        <v>100</v>
      </c>
      <c r="DK48">
        <v>100</v>
      </c>
      <c r="DL48">
        <v>2.5920000000000001</v>
      </c>
      <c r="DM48">
        <v>0.45</v>
      </c>
      <c r="DN48">
        <v>2</v>
      </c>
      <c r="DO48">
        <v>291.82600000000002</v>
      </c>
      <c r="DP48">
        <v>284.02600000000001</v>
      </c>
      <c r="DQ48">
        <v>31.013999999999999</v>
      </c>
      <c r="DR48">
        <v>32.591000000000001</v>
      </c>
      <c r="DS48">
        <v>29.9998</v>
      </c>
      <c r="DT48">
        <v>32.583199999999998</v>
      </c>
      <c r="DU48">
        <v>32.619300000000003</v>
      </c>
      <c r="DV48">
        <v>14.829599999999999</v>
      </c>
      <c r="DW48">
        <v>24.750900000000001</v>
      </c>
      <c r="DX48">
        <v>60.296100000000003</v>
      </c>
      <c r="DY48">
        <v>31.013500000000001</v>
      </c>
      <c r="DZ48">
        <v>400</v>
      </c>
      <c r="EA48">
        <v>32.7057</v>
      </c>
      <c r="EB48">
        <v>99.892399999999995</v>
      </c>
      <c r="EC48">
        <v>100.28400000000001</v>
      </c>
    </row>
    <row r="49" spans="1:133" x14ac:dyDescent="0.35">
      <c r="A49">
        <v>33</v>
      </c>
      <c r="B49">
        <v>1581710158.0999999</v>
      </c>
      <c r="C49">
        <v>160</v>
      </c>
      <c r="D49" t="s">
        <v>304</v>
      </c>
      <c r="E49" t="s">
        <v>305</v>
      </c>
      <c r="F49" t="s">
        <v>232</v>
      </c>
      <c r="G49" t="s">
        <v>233</v>
      </c>
      <c r="H49" t="s">
        <v>234</v>
      </c>
      <c r="I49" t="s">
        <v>235</v>
      </c>
      <c r="J49" t="s">
        <v>236</v>
      </c>
      <c r="K49" t="s">
        <v>237</v>
      </c>
      <c r="L49" t="s">
        <v>238</v>
      </c>
      <c r="M49" t="s">
        <v>239</v>
      </c>
      <c r="N49">
        <v>1581710149.4709699</v>
      </c>
      <c r="O49">
        <f t="shared" si="0"/>
        <v>2.7650762235728046E-4</v>
      </c>
      <c r="P49">
        <f t="shared" si="1"/>
        <v>-1.1735301220516623</v>
      </c>
      <c r="Q49">
        <f t="shared" si="2"/>
        <v>402.073709677419</v>
      </c>
      <c r="R49">
        <f t="shared" si="3"/>
        <v>478.35069255337163</v>
      </c>
      <c r="S49">
        <f t="shared" si="4"/>
        <v>47.60283684531889</v>
      </c>
      <c r="T49">
        <f t="shared" si="5"/>
        <v>40.012169940426659</v>
      </c>
      <c r="U49">
        <f t="shared" si="6"/>
        <v>2.2166309418840926E-2</v>
      </c>
      <c r="V49">
        <f t="shared" si="7"/>
        <v>2.2492868287502694</v>
      </c>
      <c r="W49">
        <f t="shared" si="8"/>
        <v>2.2045664285878917E-2</v>
      </c>
      <c r="X49">
        <f t="shared" si="9"/>
        <v>1.3789324817672845E-2</v>
      </c>
      <c r="Y49">
        <f t="shared" si="10"/>
        <v>0</v>
      </c>
      <c r="Z49">
        <f t="shared" si="11"/>
        <v>31.408191870099873</v>
      </c>
      <c r="AA49">
        <f t="shared" si="12"/>
        <v>30.981548387096801</v>
      </c>
      <c r="AB49">
        <f t="shared" si="13"/>
        <v>4.5066342161774875</v>
      </c>
      <c r="AC49">
        <f t="shared" si="14"/>
        <v>71.258980285711587</v>
      </c>
      <c r="AD49">
        <f t="shared" si="15"/>
        <v>3.3074782016514694</v>
      </c>
      <c r="AE49">
        <f t="shared" si="16"/>
        <v>4.6414896598157815</v>
      </c>
      <c r="AF49">
        <f t="shared" si="17"/>
        <v>1.1991560145260181</v>
      </c>
      <c r="AG49">
        <f t="shared" si="18"/>
        <v>-12.193986145956067</v>
      </c>
      <c r="AH49">
        <f t="shared" si="19"/>
        <v>62.818431410466658</v>
      </c>
      <c r="AI49">
        <f t="shared" si="20"/>
        <v>6.2864450673416208</v>
      </c>
      <c r="AJ49">
        <f t="shared" si="21"/>
        <v>56.910890331852215</v>
      </c>
      <c r="AK49">
        <v>-4.1164550475296401E-2</v>
      </c>
      <c r="AL49">
        <v>4.6210814121205E-2</v>
      </c>
      <c r="AM49">
        <v>3.4539457611337099</v>
      </c>
      <c r="AN49">
        <v>0</v>
      </c>
      <c r="AO49">
        <v>0</v>
      </c>
      <c r="AP49">
        <f t="shared" si="22"/>
        <v>1</v>
      </c>
      <c r="AQ49">
        <f t="shared" si="23"/>
        <v>0</v>
      </c>
      <c r="AR49">
        <f t="shared" si="24"/>
        <v>51716.611766626113</v>
      </c>
      <c r="AS49" t="s">
        <v>240</v>
      </c>
      <c r="AT49">
        <v>0</v>
      </c>
      <c r="AU49">
        <v>0</v>
      </c>
      <c r="AV49">
        <f t="shared" si="25"/>
        <v>0</v>
      </c>
      <c r="AW49" t="e">
        <f t="shared" si="26"/>
        <v>#DIV/0!</v>
      </c>
      <c r="AX49">
        <v>0</v>
      </c>
      <c r="AY49" t="s">
        <v>240</v>
      </c>
      <c r="AZ49">
        <v>0</v>
      </c>
      <c r="BA49">
        <v>0</v>
      </c>
      <c r="BB49" t="e">
        <f t="shared" si="27"/>
        <v>#DIV/0!</v>
      </c>
      <c r="BC49">
        <v>0.5</v>
      </c>
      <c r="BD49">
        <f t="shared" si="28"/>
        <v>0</v>
      </c>
      <c r="BE49">
        <f t="shared" si="29"/>
        <v>-1.1735301220516623</v>
      </c>
      <c r="BF49" t="e">
        <f t="shared" si="30"/>
        <v>#DIV/0!</v>
      </c>
      <c r="BG49" t="e">
        <f t="shared" si="31"/>
        <v>#DIV/0!</v>
      </c>
      <c r="BH49" t="e">
        <f t="shared" si="32"/>
        <v>#DIV/0!</v>
      </c>
      <c r="BI49" t="e">
        <f t="shared" si="33"/>
        <v>#DIV/0!</v>
      </c>
      <c r="BJ49" t="s">
        <v>240</v>
      </c>
      <c r="BK49">
        <v>0</v>
      </c>
      <c r="BL49">
        <f t="shared" si="34"/>
        <v>0</v>
      </c>
      <c r="BM49" t="e">
        <f t="shared" si="35"/>
        <v>#DIV/0!</v>
      </c>
      <c r="BN49" t="e">
        <f t="shared" si="36"/>
        <v>#DIV/0!</v>
      </c>
      <c r="BO49" t="e">
        <f t="shared" si="37"/>
        <v>#DIV/0!</v>
      </c>
      <c r="BP49" t="e">
        <f t="shared" si="38"/>
        <v>#DIV/0!</v>
      </c>
      <c r="BQ49">
        <f t="shared" si="39"/>
        <v>0</v>
      </c>
      <c r="BR49">
        <f t="shared" si="40"/>
        <v>0</v>
      </c>
      <c r="BS49">
        <f t="shared" si="41"/>
        <v>0</v>
      </c>
      <c r="BT49">
        <f t="shared" si="42"/>
        <v>0</v>
      </c>
      <c r="BU49">
        <v>6</v>
      </c>
      <c r="BV49">
        <v>0.5</v>
      </c>
      <c r="BW49" t="s">
        <v>241</v>
      </c>
      <c r="BX49">
        <v>1581710149.4709699</v>
      </c>
      <c r="BY49">
        <v>402.073709677419</v>
      </c>
      <c r="BZ49">
        <v>399.95212903225797</v>
      </c>
      <c r="CA49">
        <v>33.236138709677398</v>
      </c>
      <c r="CB49">
        <v>32.702290322580602</v>
      </c>
      <c r="CC49">
        <v>300.44212903225798</v>
      </c>
      <c r="CD49">
        <v>99.314529032258093</v>
      </c>
      <c r="CE49">
        <v>0.199985290322581</v>
      </c>
      <c r="CF49">
        <v>31.499580645161299</v>
      </c>
      <c r="CG49">
        <v>30.981548387096801</v>
      </c>
      <c r="CH49">
        <v>999.9</v>
      </c>
      <c r="CI49">
        <v>0</v>
      </c>
      <c r="CJ49">
        <v>0</v>
      </c>
      <c r="CK49">
        <v>9995.5480645161297</v>
      </c>
      <c r="CL49">
        <v>0</v>
      </c>
      <c r="CM49">
        <v>1.6143051612903201</v>
      </c>
      <c r="CN49">
        <v>0</v>
      </c>
      <c r="CO49">
        <v>0</v>
      </c>
      <c r="CP49">
        <v>0</v>
      </c>
      <c r="CQ49">
        <v>0</v>
      </c>
      <c r="CR49">
        <v>3.6870967741935501</v>
      </c>
      <c r="CS49">
        <v>0</v>
      </c>
      <c r="CT49">
        <v>84.216129032258095</v>
      </c>
      <c r="CU49">
        <v>-0.28709677419354801</v>
      </c>
      <c r="CV49">
        <v>40.997967741935497</v>
      </c>
      <c r="CW49">
        <v>46.072161290322597</v>
      </c>
      <c r="CX49">
        <v>43.538064516128998</v>
      </c>
      <c r="CY49">
        <v>44.691064516129003</v>
      </c>
      <c r="CZ49">
        <v>41.967483870967698</v>
      </c>
      <c r="DA49">
        <v>0</v>
      </c>
      <c r="DB49">
        <v>0</v>
      </c>
      <c r="DC49">
        <v>0</v>
      </c>
      <c r="DD49">
        <v>1581710158.5</v>
      </c>
      <c r="DE49">
        <v>2.60769230769231</v>
      </c>
      <c r="DF49">
        <v>-14.8034186490869</v>
      </c>
      <c r="DG49">
        <v>11.0393162044353</v>
      </c>
      <c r="DH49">
        <v>84.857692307692304</v>
      </c>
      <c r="DI49">
        <v>15</v>
      </c>
      <c r="DJ49">
        <v>100</v>
      </c>
      <c r="DK49">
        <v>100</v>
      </c>
      <c r="DL49">
        <v>2.5920000000000001</v>
      </c>
      <c r="DM49">
        <v>0.45</v>
      </c>
      <c r="DN49">
        <v>2</v>
      </c>
      <c r="DO49">
        <v>291.69600000000003</v>
      </c>
      <c r="DP49">
        <v>284.09500000000003</v>
      </c>
      <c r="DQ49">
        <v>31.0274</v>
      </c>
      <c r="DR49">
        <v>32.588799999999999</v>
      </c>
      <c r="DS49">
        <v>29.9999</v>
      </c>
      <c r="DT49">
        <v>32.580300000000001</v>
      </c>
      <c r="DU49">
        <v>32.616300000000003</v>
      </c>
      <c r="DV49">
        <v>14.827199999999999</v>
      </c>
      <c r="DW49">
        <v>24.750900000000001</v>
      </c>
      <c r="DX49">
        <v>60.296100000000003</v>
      </c>
      <c r="DY49">
        <v>31.025600000000001</v>
      </c>
      <c r="DZ49">
        <v>400</v>
      </c>
      <c r="EA49">
        <v>32.7057</v>
      </c>
      <c r="EB49">
        <v>99.892300000000006</v>
      </c>
      <c r="EC49">
        <v>100.285</v>
      </c>
    </row>
    <row r="50" spans="1:133" x14ac:dyDescent="0.35">
      <c r="A50">
        <v>34</v>
      </c>
      <c r="B50">
        <v>1581710163.0999999</v>
      </c>
      <c r="C50">
        <v>165</v>
      </c>
      <c r="D50" t="s">
        <v>306</v>
      </c>
      <c r="E50" t="s">
        <v>307</v>
      </c>
      <c r="F50" t="s">
        <v>232</v>
      </c>
      <c r="G50" t="s">
        <v>233</v>
      </c>
      <c r="H50" t="s">
        <v>234</v>
      </c>
      <c r="I50" t="s">
        <v>235</v>
      </c>
      <c r="J50" t="s">
        <v>236</v>
      </c>
      <c r="K50" t="s">
        <v>237</v>
      </c>
      <c r="L50" t="s">
        <v>238</v>
      </c>
      <c r="M50" t="s">
        <v>239</v>
      </c>
      <c r="N50">
        <v>1581710154.4709699</v>
      </c>
      <c r="O50">
        <f t="shared" si="0"/>
        <v>2.6831702109815205E-4</v>
      </c>
      <c r="P50">
        <f t="shared" si="1"/>
        <v>-1.200468181275798</v>
      </c>
      <c r="Q50">
        <f t="shared" si="2"/>
        <v>402.08422580645203</v>
      </c>
      <c r="R50">
        <f t="shared" si="3"/>
        <v>482.960986026</v>
      </c>
      <c r="S50">
        <f t="shared" si="4"/>
        <v>48.061633102329658</v>
      </c>
      <c r="T50">
        <f t="shared" si="5"/>
        <v>40.013220728151374</v>
      </c>
      <c r="U50">
        <f t="shared" si="6"/>
        <v>2.149734363888E-2</v>
      </c>
      <c r="V50">
        <f t="shared" si="7"/>
        <v>2.2496759073091734</v>
      </c>
      <c r="W50">
        <f t="shared" si="8"/>
        <v>2.1383870011404751E-2</v>
      </c>
      <c r="X50">
        <f t="shared" si="9"/>
        <v>1.3375063874360165E-2</v>
      </c>
      <c r="Y50">
        <f t="shared" si="10"/>
        <v>0</v>
      </c>
      <c r="Z50">
        <f t="shared" si="11"/>
        <v>31.418287672828541</v>
      </c>
      <c r="AA50">
        <f t="shared" si="12"/>
        <v>30.990045161290301</v>
      </c>
      <c r="AB50">
        <f t="shared" si="13"/>
        <v>4.508818281476529</v>
      </c>
      <c r="AC50">
        <f t="shared" si="14"/>
        <v>71.266108706988007</v>
      </c>
      <c r="AD50">
        <f t="shared" si="15"/>
        <v>3.3091950205039247</v>
      </c>
      <c r="AE50">
        <f t="shared" si="16"/>
        <v>4.6434344186094743</v>
      </c>
      <c r="AF50">
        <f t="shared" si="17"/>
        <v>1.1996232609726043</v>
      </c>
      <c r="AG50">
        <f t="shared" si="18"/>
        <v>-11.832780630428505</v>
      </c>
      <c r="AH50">
        <f t="shared" si="19"/>
        <v>62.693145993666441</v>
      </c>
      <c r="AI50">
        <f t="shared" si="20"/>
        <v>6.2733131168804404</v>
      </c>
      <c r="AJ50">
        <f t="shared" si="21"/>
        <v>57.133678480118377</v>
      </c>
      <c r="AK50">
        <v>-4.1175022848708602E-2</v>
      </c>
      <c r="AL50">
        <v>4.6222570277790503E-2</v>
      </c>
      <c r="AM50">
        <v>3.45464130819594</v>
      </c>
      <c r="AN50">
        <v>0</v>
      </c>
      <c r="AO50">
        <v>0</v>
      </c>
      <c r="AP50">
        <f t="shared" si="22"/>
        <v>1</v>
      </c>
      <c r="AQ50">
        <f t="shared" si="23"/>
        <v>0</v>
      </c>
      <c r="AR50">
        <f t="shared" si="24"/>
        <v>51727.978806820873</v>
      </c>
      <c r="AS50" t="s">
        <v>240</v>
      </c>
      <c r="AT50">
        <v>0</v>
      </c>
      <c r="AU50">
        <v>0</v>
      </c>
      <c r="AV50">
        <f t="shared" si="25"/>
        <v>0</v>
      </c>
      <c r="AW50" t="e">
        <f t="shared" si="26"/>
        <v>#DIV/0!</v>
      </c>
      <c r="AX50">
        <v>0</v>
      </c>
      <c r="AY50" t="s">
        <v>240</v>
      </c>
      <c r="AZ50">
        <v>0</v>
      </c>
      <c r="BA50">
        <v>0</v>
      </c>
      <c r="BB50" t="e">
        <f t="shared" si="27"/>
        <v>#DIV/0!</v>
      </c>
      <c r="BC50">
        <v>0.5</v>
      </c>
      <c r="BD50">
        <f t="shared" si="28"/>
        <v>0</v>
      </c>
      <c r="BE50">
        <f t="shared" si="29"/>
        <v>-1.200468181275798</v>
      </c>
      <c r="BF50" t="e">
        <f t="shared" si="30"/>
        <v>#DIV/0!</v>
      </c>
      <c r="BG50" t="e">
        <f t="shared" si="31"/>
        <v>#DIV/0!</v>
      </c>
      <c r="BH50" t="e">
        <f t="shared" si="32"/>
        <v>#DIV/0!</v>
      </c>
      <c r="BI50" t="e">
        <f t="shared" si="33"/>
        <v>#DIV/0!</v>
      </c>
      <c r="BJ50" t="s">
        <v>240</v>
      </c>
      <c r="BK50">
        <v>0</v>
      </c>
      <c r="BL50">
        <f t="shared" si="34"/>
        <v>0</v>
      </c>
      <c r="BM50" t="e">
        <f t="shared" si="35"/>
        <v>#DIV/0!</v>
      </c>
      <c r="BN50" t="e">
        <f t="shared" si="36"/>
        <v>#DIV/0!</v>
      </c>
      <c r="BO50" t="e">
        <f t="shared" si="37"/>
        <v>#DIV/0!</v>
      </c>
      <c r="BP50" t="e">
        <f t="shared" si="38"/>
        <v>#DIV/0!</v>
      </c>
      <c r="BQ50">
        <f t="shared" si="39"/>
        <v>0</v>
      </c>
      <c r="BR50">
        <f t="shared" si="40"/>
        <v>0</v>
      </c>
      <c r="BS50">
        <f t="shared" si="41"/>
        <v>0</v>
      </c>
      <c r="BT50">
        <f t="shared" si="42"/>
        <v>0</v>
      </c>
      <c r="BU50">
        <v>6</v>
      </c>
      <c r="BV50">
        <v>0.5</v>
      </c>
      <c r="BW50" t="s">
        <v>241</v>
      </c>
      <c r="BX50">
        <v>1581710154.4709699</v>
      </c>
      <c r="BY50">
        <v>402.08422580645203</v>
      </c>
      <c r="BZ50">
        <v>399.902290322581</v>
      </c>
      <c r="CA50">
        <v>33.253387096774198</v>
      </c>
      <c r="CB50">
        <v>32.735364516129003</v>
      </c>
      <c r="CC50">
        <v>300.44393548387097</v>
      </c>
      <c r="CD50">
        <v>99.314516129032299</v>
      </c>
      <c r="CE50">
        <v>0.20000883870967701</v>
      </c>
      <c r="CF50">
        <v>31.506954838709699</v>
      </c>
      <c r="CG50">
        <v>30.990045161290301</v>
      </c>
      <c r="CH50">
        <v>999.9</v>
      </c>
      <c r="CI50">
        <v>0</v>
      </c>
      <c r="CJ50">
        <v>0</v>
      </c>
      <c r="CK50">
        <v>9998.0922580645201</v>
      </c>
      <c r="CL50">
        <v>0</v>
      </c>
      <c r="CM50">
        <v>1.6140064516129</v>
      </c>
      <c r="CN50">
        <v>0</v>
      </c>
      <c r="CO50">
        <v>0</v>
      </c>
      <c r="CP50">
        <v>0</v>
      </c>
      <c r="CQ50">
        <v>0</v>
      </c>
      <c r="CR50">
        <v>2.7258064516128999</v>
      </c>
      <c r="CS50">
        <v>0</v>
      </c>
      <c r="CT50">
        <v>87.435483870967801</v>
      </c>
      <c r="CU50">
        <v>-0.14838709677419401</v>
      </c>
      <c r="CV50">
        <v>40.983741935483899</v>
      </c>
      <c r="CW50">
        <v>46.061999999999998</v>
      </c>
      <c r="CX50">
        <v>43.495709677419299</v>
      </c>
      <c r="CY50">
        <v>44.686999999999998</v>
      </c>
      <c r="CZ50">
        <v>41.951225806451603</v>
      </c>
      <c r="DA50">
        <v>0</v>
      </c>
      <c r="DB50">
        <v>0</v>
      </c>
      <c r="DC50">
        <v>0</v>
      </c>
      <c r="DD50">
        <v>1581710163.3</v>
      </c>
      <c r="DE50">
        <v>1.4307692307692299</v>
      </c>
      <c r="DF50">
        <v>-3.8769231874135501</v>
      </c>
      <c r="DG50">
        <v>55.241025837764603</v>
      </c>
      <c r="DH50">
        <v>87.192307692307693</v>
      </c>
      <c r="DI50">
        <v>15</v>
      </c>
      <c r="DJ50">
        <v>100</v>
      </c>
      <c r="DK50">
        <v>100</v>
      </c>
      <c r="DL50">
        <v>2.5920000000000001</v>
      </c>
      <c r="DM50">
        <v>0.45</v>
      </c>
      <c r="DN50">
        <v>2</v>
      </c>
      <c r="DO50">
        <v>291.94900000000001</v>
      </c>
      <c r="DP50">
        <v>284.00799999999998</v>
      </c>
      <c r="DQ50">
        <v>31.034400000000002</v>
      </c>
      <c r="DR50">
        <v>32.586599999999997</v>
      </c>
      <c r="DS50">
        <v>29.9999</v>
      </c>
      <c r="DT50">
        <v>32.576700000000002</v>
      </c>
      <c r="DU50">
        <v>32.6128</v>
      </c>
      <c r="DV50">
        <v>14.831899999999999</v>
      </c>
      <c r="DW50">
        <v>24.750900000000001</v>
      </c>
      <c r="DX50">
        <v>60.296100000000003</v>
      </c>
      <c r="DY50">
        <v>31.029199999999999</v>
      </c>
      <c r="DZ50">
        <v>400</v>
      </c>
      <c r="EA50">
        <v>32.7057</v>
      </c>
      <c r="EB50">
        <v>99.895600000000002</v>
      </c>
      <c r="EC50">
        <v>100.286</v>
      </c>
    </row>
    <row r="51" spans="1:133" x14ac:dyDescent="0.35">
      <c r="A51">
        <v>35</v>
      </c>
      <c r="B51">
        <v>1581710168.0999999</v>
      </c>
      <c r="C51">
        <v>170</v>
      </c>
      <c r="D51" t="s">
        <v>308</v>
      </c>
      <c r="E51" t="s">
        <v>309</v>
      </c>
      <c r="F51" t="s">
        <v>232</v>
      </c>
      <c r="G51" t="s">
        <v>233</v>
      </c>
      <c r="H51" t="s">
        <v>234</v>
      </c>
      <c r="I51" t="s">
        <v>235</v>
      </c>
      <c r="J51" t="s">
        <v>236</v>
      </c>
      <c r="K51" t="s">
        <v>237</v>
      </c>
      <c r="L51" t="s">
        <v>238</v>
      </c>
      <c r="M51" t="s">
        <v>239</v>
      </c>
      <c r="N51">
        <v>1581710159.4709699</v>
      </c>
      <c r="O51">
        <f t="shared" si="0"/>
        <v>2.7079333000083142E-4</v>
      </c>
      <c r="P51">
        <f t="shared" si="1"/>
        <v>-1.1741804226057915</v>
      </c>
      <c r="Q51">
        <f t="shared" si="2"/>
        <v>402.10177419354801</v>
      </c>
      <c r="R51">
        <f t="shared" si="3"/>
        <v>480.26343747927143</v>
      </c>
      <c r="S51">
        <f t="shared" si="4"/>
        <v>47.793428297183027</v>
      </c>
      <c r="T51">
        <f t="shared" si="5"/>
        <v>40.015168370835795</v>
      </c>
      <c r="U51">
        <f t="shared" si="6"/>
        <v>2.1689344529192807E-2</v>
      </c>
      <c r="V51">
        <f t="shared" si="7"/>
        <v>2.2494215310745096</v>
      </c>
      <c r="W51">
        <f t="shared" si="8"/>
        <v>2.1573827789349981E-2</v>
      </c>
      <c r="X51">
        <f t="shared" si="9"/>
        <v>1.3493969694290698E-2</v>
      </c>
      <c r="Y51">
        <f t="shared" si="10"/>
        <v>0</v>
      </c>
      <c r="Z51">
        <f t="shared" si="11"/>
        <v>31.423467097624247</v>
      </c>
      <c r="AA51">
        <f t="shared" si="12"/>
        <v>30.998490322580601</v>
      </c>
      <c r="AB51">
        <f t="shared" si="13"/>
        <v>4.5109899933840749</v>
      </c>
      <c r="AC51">
        <f t="shared" si="14"/>
        <v>71.280097088289622</v>
      </c>
      <c r="AD51">
        <f t="shared" si="15"/>
        <v>3.3109740487265102</v>
      </c>
      <c r="AE51">
        <f t="shared" si="16"/>
        <v>4.645018994047442</v>
      </c>
      <c r="AF51">
        <f t="shared" si="17"/>
        <v>1.2000159446575647</v>
      </c>
      <c r="AG51">
        <f t="shared" si="18"/>
        <v>-11.941985853036666</v>
      </c>
      <c r="AH51">
        <f t="shared" si="19"/>
        <v>62.390312823054309</v>
      </c>
      <c r="AI51">
        <f t="shared" si="20"/>
        <v>6.2441613041819579</v>
      </c>
      <c r="AJ51">
        <f t="shared" si="21"/>
        <v>56.692488274199604</v>
      </c>
      <c r="AK51">
        <v>-4.1168175915291497E-2</v>
      </c>
      <c r="AL51">
        <v>4.62148839952055E-2</v>
      </c>
      <c r="AM51">
        <v>3.45418656005377</v>
      </c>
      <c r="AN51">
        <v>0</v>
      </c>
      <c r="AO51">
        <v>0</v>
      </c>
      <c r="AP51">
        <f t="shared" si="22"/>
        <v>1</v>
      </c>
      <c r="AQ51">
        <f t="shared" si="23"/>
        <v>0</v>
      </c>
      <c r="AR51">
        <f t="shared" si="24"/>
        <v>51718.718753840105</v>
      </c>
      <c r="AS51" t="s">
        <v>240</v>
      </c>
      <c r="AT51">
        <v>0</v>
      </c>
      <c r="AU51">
        <v>0</v>
      </c>
      <c r="AV51">
        <f t="shared" si="25"/>
        <v>0</v>
      </c>
      <c r="AW51" t="e">
        <f t="shared" si="26"/>
        <v>#DIV/0!</v>
      </c>
      <c r="AX51">
        <v>0</v>
      </c>
      <c r="AY51" t="s">
        <v>240</v>
      </c>
      <c r="AZ51">
        <v>0</v>
      </c>
      <c r="BA51">
        <v>0</v>
      </c>
      <c r="BB51" t="e">
        <f t="shared" si="27"/>
        <v>#DIV/0!</v>
      </c>
      <c r="BC51">
        <v>0.5</v>
      </c>
      <c r="BD51">
        <f t="shared" si="28"/>
        <v>0</v>
      </c>
      <c r="BE51">
        <f t="shared" si="29"/>
        <v>-1.1741804226057915</v>
      </c>
      <c r="BF51" t="e">
        <f t="shared" si="30"/>
        <v>#DIV/0!</v>
      </c>
      <c r="BG51" t="e">
        <f t="shared" si="31"/>
        <v>#DIV/0!</v>
      </c>
      <c r="BH51" t="e">
        <f t="shared" si="32"/>
        <v>#DIV/0!</v>
      </c>
      <c r="BI51" t="e">
        <f t="shared" si="33"/>
        <v>#DIV/0!</v>
      </c>
      <c r="BJ51" t="s">
        <v>240</v>
      </c>
      <c r="BK51">
        <v>0</v>
      </c>
      <c r="BL51">
        <f t="shared" si="34"/>
        <v>0</v>
      </c>
      <c r="BM51" t="e">
        <f t="shared" si="35"/>
        <v>#DIV/0!</v>
      </c>
      <c r="BN51" t="e">
        <f t="shared" si="36"/>
        <v>#DIV/0!</v>
      </c>
      <c r="BO51" t="e">
        <f t="shared" si="37"/>
        <v>#DIV/0!</v>
      </c>
      <c r="BP51" t="e">
        <f t="shared" si="38"/>
        <v>#DIV/0!</v>
      </c>
      <c r="BQ51">
        <f t="shared" si="39"/>
        <v>0</v>
      </c>
      <c r="BR51">
        <f t="shared" si="40"/>
        <v>0</v>
      </c>
      <c r="BS51">
        <f t="shared" si="41"/>
        <v>0</v>
      </c>
      <c r="BT51">
        <f t="shared" si="42"/>
        <v>0</v>
      </c>
      <c r="BU51">
        <v>6</v>
      </c>
      <c r="BV51">
        <v>0.5</v>
      </c>
      <c r="BW51" t="s">
        <v>241</v>
      </c>
      <c r="BX51">
        <v>1581710159.4709699</v>
      </c>
      <c r="BY51">
        <v>402.10177419354801</v>
      </c>
      <c r="BZ51">
        <v>399.97432258064498</v>
      </c>
      <c r="CA51">
        <v>33.271096774193502</v>
      </c>
      <c r="CB51">
        <v>32.7483</v>
      </c>
      <c r="CC51">
        <v>300.44225806451601</v>
      </c>
      <c r="CD51">
        <v>99.315029032258096</v>
      </c>
      <c r="CE51">
        <v>0.19999661290322601</v>
      </c>
      <c r="CF51">
        <v>31.5129612903226</v>
      </c>
      <c r="CG51">
        <v>30.998490322580601</v>
      </c>
      <c r="CH51">
        <v>999.9</v>
      </c>
      <c r="CI51">
        <v>0</v>
      </c>
      <c r="CJ51">
        <v>0</v>
      </c>
      <c r="CK51">
        <v>9996.3780645161296</v>
      </c>
      <c r="CL51">
        <v>0</v>
      </c>
      <c r="CM51">
        <v>1.5823454838709701</v>
      </c>
      <c r="CN51">
        <v>0</v>
      </c>
      <c r="CO51">
        <v>0</v>
      </c>
      <c r="CP51">
        <v>0</v>
      </c>
      <c r="CQ51">
        <v>0</v>
      </c>
      <c r="CR51">
        <v>0.25161290322580598</v>
      </c>
      <c r="CS51">
        <v>0</v>
      </c>
      <c r="CT51">
        <v>89.3612903225807</v>
      </c>
      <c r="CU51">
        <v>-0.25806451612903197</v>
      </c>
      <c r="CV51">
        <v>40.9695161290323</v>
      </c>
      <c r="CW51">
        <v>46.048000000000002</v>
      </c>
      <c r="CX51">
        <v>43.503838709677403</v>
      </c>
      <c r="CY51">
        <v>44.679000000000002</v>
      </c>
      <c r="CZ51">
        <v>41.947161290322597</v>
      </c>
      <c r="DA51">
        <v>0</v>
      </c>
      <c r="DB51">
        <v>0</v>
      </c>
      <c r="DC51">
        <v>0</v>
      </c>
      <c r="DD51">
        <v>1581710168.0999999</v>
      </c>
      <c r="DE51">
        <v>-0.16538461538461499</v>
      </c>
      <c r="DF51">
        <v>-9.8495729410001598</v>
      </c>
      <c r="DG51">
        <v>47.429060372725601</v>
      </c>
      <c r="DH51">
        <v>90.573076923076897</v>
      </c>
      <c r="DI51">
        <v>15</v>
      </c>
      <c r="DJ51">
        <v>100</v>
      </c>
      <c r="DK51">
        <v>100</v>
      </c>
      <c r="DL51">
        <v>2.5920000000000001</v>
      </c>
      <c r="DM51">
        <v>0.45</v>
      </c>
      <c r="DN51">
        <v>2</v>
      </c>
      <c r="DO51">
        <v>291.65899999999999</v>
      </c>
      <c r="DP51">
        <v>284.03899999999999</v>
      </c>
      <c r="DQ51">
        <v>30.99</v>
      </c>
      <c r="DR51">
        <v>32.583799999999997</v>
      </c>
      <c r="DS51">
        <v>30.0001</v>
      </c>
      <c r="DT51">
        <v>32.573799999999999</v>
      </c>
      <c r="DU51">
        <v>32.609099999999998</v>
      </c>
      <c r="DV51">
        <v>14.827999999999999</v>
      </c>
      <c r="DW51">
        <v>24.750900000000001</v>
      </c>
      <c r="DX51">
        <v>60.296100000000003</v>
      </c>
      <c r="DY51">
        <v>30.917300000000001</v>
      </c>
      <c r="DZ51">
        <v>400</v>
      </c>
      <c r="EA51">
        <v>32.7057</v>
      </c>
      <c r="EB51">
        <v>99.894400000000005</v>
      </c>
      <c r="EC51">
        <v>100.286</v>
      </c>
    </row>
    <row r="52" spans="1:133" x14ac:dyDescent="0.35">
      <c r="A52">
        <v>36</v>
      </c>
      <c r="B52">
        <v>1581710173.0999999</v>
      </c>
      <c r="C52">
        <v>175</v>
      </c>
      <c r="D52" t="s">
        <v>310</v>
      </c>
      <c r="E52" t="s">
        <v>311</v>
      </c>
      <c r="F52" t="s">
        <v>232</v>
      </c>
      <c r="G52" t="s">
        <v>233</v>
      </c>
      <c r="H52" t="s">
        <v>234</v>
      </c>
      <c r="I52" t="s">
        <v>235</v>
      </c>
      <c r="J52" t="s">
        <v>236</v>
      </c>
      <c r="K52" t="s">
        <v>237</v>
      </c>
      <c r="L52" t="s">
        <v>238</v>
      </c>
      <c r="M52" t="s">
        <v>239</v>
      </c>
      <c r="N52">
        <v>1581710164.4709699</v>
      </c>
      <c r="O52">
        <f t="shared" si="0"/>
        <v>2.7707318975322081E-4</v>
      </c>
      <c r="P52">
        <f t="shared" si="1"/>
        <v>-1.1956996918834004</v>
      </c>
      <c r="Q52">
        <f t="shared" si="2"/>
        <v>402.15406451612898</v>
      </c>
      <c r="R52">
        <f t="shared" si="3"/>
        <v>479.94085048315645</v>
      </c>
      <c r="S52">
        <f t="shared" si="4"/>
        <v>47.761844024025237</v>
      </c>
      <c r="T52">
        <f t="shared" si="5"/>
        <v>40.020806071645758</v>
      </c>
      <c r="U52">
        <f t="shared" si="6"/>
        <v>2.2184260218802637E-2</v>
      </c>
      <c r="V52">
        <f t="shared" si="7"/>
        <v>2.2517242051419086</v>
      </c>
      <c r="W52">
        <f t="shared" si="8"/>
        <v>2.2063550214013506E-2</v>
      </c>
      <c r="X52">
        <f t="shared" si="9"/>
        <v>1.3800509336591747E-2</v>
      </c>
      <c r="Y52">
        <f t="shared" si="10"/>
        <v>0</v>
      </c>
      <c r="Z52">
        <f t="shared" si="11"/>
        <v>31.425544860173691</v>
      </c>
      <c r="AA52">
        <f t="shared" si="12"/>
        <v>31.005109677419298</v>
      </c>
      <c r="AB52">
        <f t="shared" si="13"/>
        <v>4.5126928276838285</v>
      </c>
      <c r="AC52">
        <f t="shared" si="14"/>
        <v>71.287977164906522</v>
      </c>
      <c r="AD52">
        <f t="shared" si="15"/>
        <v>3.3121052760193419</v>
      </c>
      <c r="AE52">
        <f t="shared" si="16"/>
        <v>4.6460923815493214</v>
      </c>
      <c r="AF52">
        <f t="shared" si="17"/>
        <v>1.2005875516644866</v>
      </c>
      <c r="AG52">
        <f t="shared" si="18"/>
        <v>-12.218927668117038</v>
      </c>
      <c r="AH52">
        <f t="shared" si="19"/>
        <v>62.14442722223405</v>
      </c>
      <c r="AI52">
        <f t="shared" si="20"/>
        <v>6.2135195663466654</v>
      </c>
      <c r="AJ52">
        <f t="shared" si="21"/>
        <v>56.139019120463679</v>
      </c>
      <c r="AK52">
        <v>-4.1230181504306303E-2</v>
      </c>
      <c r="AL52">
        <v>4.6284490700862602E-2</v>
      </c>
      <c r="AM52">
        <v>3.4583037950917599</v>
      </c>
      <c r="AN52">
        <v>0</v>
      </c>
      <c r="AO52">
        <v>0</v>
      </c>
      <c r="AP52">
        <f t="shared" si="22"/>
        <v>1</v>
      </c>
      <c r="AQ52">
        <f t="shared" si="23"/>
        <v>0</v>
      </c>
      <c r="AR52">
        <f t="shared" si="24"/>
        <v>51792.754268404547</v>
      </c>
      <c r="AS52" t="s">
        <v>240</v>
      </c>
      <c r="AT52">
        <v>0</v>
      </c>
      <c r="AU52">
        <v>0</v>
      </c>
      <c r="AV52">
        <f t="shared" si="25"/>
        <v>0</v>
      </c>
      <c r="AW52" t="e">
        <f t="shared" si="26"/>
        <v>#DIV/0!</v>
      </c>
      <c r="AX52">
        <v>0</v>
      </c>
      <c r="AY52" t="s">
        <v>240</v>
      </c>
      <c r="AZ52">
        <v>0</v>
      </c>
      <c r="BA52">
        <v>0</v>
      </c>
      <c r="BB52" t="e">
        <f t="shared" si="27"/>
        <v>#DIV/0!</v>
      </c>
      <c r="BC52">
        <v>0.5</v>
      </c>
      <c r="BD52">
        <f t="shared" si="28"/>
        <v>0</v>
      </c>
      <c r="BE52">
        <f t="shared" si="29"/>
        <v>-1.1956996918834004</v>
      </c>
      <c r="BF52" t="e">
        <f t="shared" si="30"/>
        <v>#DIV/0!</v>
      </c>
      <c r="BG52" t="e">
        <f t="shared" si="31"/>
        <v>#DIV/0!</v>
      </c>
      <c r="BH52" t="e">
        <f t="shared" si="32"/>
        <v>#DIV/0!</v>
      </c>
      <c r="BI52" t="e">
        <f t="shared" si="33"/>
        <v>#DIV/0!</v>
      </c>
      <c r="BJ52" t="s">
        <v>240</v>
      </c>
      <c r="BK52">
        <v>0</v>
      </c>
      <c r="BL52">
        <f t="shared" si="34"/>
        <v>0</v>
      </c>
      <c r="BM52" t="e">
        <f t="shared" si="35"/>
        <v>#DIV/0!</v>
      </c>
      <c r="BN52" t="e">
        <f t="shared" si="36"/>
        <v>#DIV/0!</v>
      </c>
      <c r="BO52" t="e">
        <f t="shared" si="37"/>
        <v>#DIV/0!</v>
      </c>
      <c r="BP52" t="e">
        <f t="shared" si="38"/>
        <v>#DIV/0!</v>
      </c>
      <c r="BQ52">
        <f t="shared" si="39"/>
        <v>0</v>
      </c>
      <c r="BR52">
        <f t="shared" si="40"/>
        <v>0</v>
      </c>
      <c r="BS52">
        <f t="shared" si="41"/>
        <v>0</v>
      </c>
      <c r="BT52">
        <f t="shared" si="42"/>
        <v>0</v>
      </c>
      <c r="BU52">
        <v>6</v>
      </c>
      <c r="BV52">
        <v>0.5</v>
      </c>
      <c r="BW52" t="s">
        <v>241</v>
      </c>
      <c r="BX52">
        <v>1581710164.4709699</v>
      </c>
      <c r="BY52">
        <v>402.15406451612898</v>
      </c>
      <c r="BZ52">
        <v>399.98867741935499</v>
      </c>
      <c r="CA52">
        <v>33.282103225806402</v>
      </c>
      <c r="CB52">
        <v>32.747180645161301</v>
      </c>
      <c r="CC52">
        <v>300.43780645161303</v>
      </c>
      <c r="CD52">
        <v>99.316170967741996</v>
      </c>
      <c r="CE52">
        <v>0.19993393548387101</v>
      </c>
      <c r="CF52">
        <v>31.517029032258101</v>
      </c>
      <c r="CG52">
        <v>31.005109677419298</v>
      </c>
      <c r="CH52">
        <v>999.9</v>
      </c>
      <c r="CI52">
        <v>0</v>
      </c>
      <c r="CJ52">
        <v>0</v>
      </c>
      <c r="CK52">
        <v>10011.319032258099</v>
      </c>
      <c r="CL52">
        <v>0</v>
      </c>
      <c r="CM52">
        <v>1.54569032258065</v>
      </c>
      <c r="CN52">
        <v>0</v>
      </c>
      <c r="CO52">
        <v>0</v>
      </c>
      <c r="CP52">
        <v>0</v>
      </c>
      <c r="CQ52">
        <v>0</v>
      </c>
      <c r="CR52">
        <v>1.00322580645161</v>
      </c>
      <c r="CS52">
        <v>0</v>
      </c>
      <c r="CT52">
        <v>91.335483870967707</v>
      </c>
      <c r="CU52">
        <v>0.16451612903225801</v>
      </c>
      <c r="CV52">
        <v>40.951225806451603</v>
      </c>
      <c r="CW52">
        <v>46.033999999999999</v>
      </c>
      <c r="CX52">
        <v>43.455451612903197</v>
      </c>
      <c r="CY52">
        <v>44.661000000000001</v>
      </c>
      <c r="CZ52">
        <v>41.925032258064498</v>
      </c>
      <c r="DA52">
        <v>0</v>
      </c>
      <c r="DB52">
        <v>0</v>
      </c>
      <c r="DC52">
        <v>0</v>
      </c>
      <c r="DD52">
        <v>1581710173.5</v>
      </c>
      <c r="DE52">
        <v>1.35769230769231</v>
      </c>
      <c r="DF52">
        <v>21.671794878692399</v>
      </c>
      <c r="DG52">
        <v>0.93333363067588304</v>
      </c>
      <c r="DH52">
        <v>91.719230769230805</v>
      </c>
      <c r="DI52">
        <v>15</v>
      </c>
      <c r="DJ52">
        <v>100</v>
      </c>
      <c r="DK52">
        <v>100</v>
      </c>
      <c r="DL52">
        <v>2.5920000000000001</v>
      </c>
      <c r="DM52">
        <v>0.45</v>
      </c>
      <c r="DN52">
        <v>2</v>
      </c>
      <c r="DO52">
        <v>291.70800000000003</v>
      </c>
      <c r="DP52">
        <v>284.04599999999999</v>
      </c>
      <c r="DQ52">
        <v>30.9147</v>
      </c>
      <c r="DR52">
        <v>32.5809</v>
      </c>
      <c r="DS52">
        <v>30.000299999999999</v>
      </c>
      <c r="DT52">
        <v>32.570099999999996</v>
      </c>
      <c r="DU52">
        <v>32.605499999999999</v>
      </c>
      <c r="DV52">
        <v>14.832000000000001</v>
      </c>
      <c r="DW52">
        <v>24.750900000000001</v>
      </c>
      <c r="DX52">
        <v>60.296100000000003</v>
      </c>
      <c r="DY52">
        <v>30.911000000000001</v>
      </c>
      <c r="DZ52">
        <v>400</v>
      </c>
      <c r="EA52">
        <v>32.7057</v>
      </c>
      <c r="EB52">
        <v>99.897599999999997</v>
      </c>
      <c r="EC52">
        <v>100.285</v>
      </c>
    </row>
    <row r="53" spans="1:133" x14ac:dyDescent="0.35">
      <c r="A53">
        <v>37</v>
      </c>
      <c r="B53">
        <v>1581710178.0999999</v>
      </c>
      <c r="C53">
        <v>180</v>
      </c>
      <c r="D53" t="s">
        <v>312</v>
      </c>
      <c r="E53" t="s">
        <v>313</v>
      </c>
      <c r="F53" t="s">
        <v>232</v>
      </c>
      <c r="G53" t="s">
        <v>233</v>
      </c>
      <c r="H53" t="s">
        <v>234</v>
      </c>
      <c r="I53" t="s">
        <v>235</v>
      </c>
      <c r="J53" t="s">
        <v>236</v>
      </c>
      <c r="K53" t="s">
        <v>237</v>
      </c>
      <c r="L53" t="s">
        <v>238</v>
      </c>
      <c r="M53" t="s">
        <v>239</v>
      </c>
      <c r="N53">
        <v>1581710169.4709699</v>
      </c>
      <c r="O53">
        <f t="shared" si="0"/>
        <v>2.803005075677337E-4</v>
      </c>
      <c r="P53">
        <f t="shared" si="1"/>
        <v>-1.2273944437436206</v>
      </c>
      <c r="Q53">
        <f t="shared" si="2"/>
        <v>402.19974193548398</v>
      </c>
      <c r="R53">
        <f t="shared" si="3"/>
        <v>481.23883173020596</v>
      </c>
      <c r="S53">
        <f t="shared" si="4"/>
        <v>47.891523554177297</v>
      </c>
      <c r="T53">
        <f t="shared" si="5"/>
        <v>40.025777523261006</v>
      </c>
      <c r="U53">
        <f t="shared" si="6"/>
        <v>2.2445887989581307E-2</v>
      </c>
      <c r="V53">
        <f t="shared" si="7"/>
        <v>2.2505461390636432</v>
      </c>
      <c r="W53">
        <f t="shared" si="8"/>
        <v>2.2322258295991156E-2</v>
      </c>
      <c r="X53">
        <f t="shared" si="9"/>
        <v>1.3962462198237642E-2</v>
      </c>
      <c r="Y53">
        <f t="shared" si="10"/>
        <v>0</v>
      </c>
      <c r="Z53">
        <f t="shared" si="11"/>
        <v>31.424786874692238</v>
      </c>
      <c r="AA53">
        <f t="shared" si="12"/>
        <v>31.006035483870999</v>
      </c>
      <c r="AB53">
        <f t="shared" si="13"/>
        <v>4.5129310367549209</v>
      </c>
      <c r="AC53">
        <f t="shared" si="14"/>
        <v>71.293454246343856</v>
      </c>
      <c r="AD53">
        <f t="shared" si="15"/>
        <v>3.3124259016475035</v>
      </c>
      <c r="AE53">
        <f t="shared" si="16"/>
        <v>4.6461851745910803</v>
      </c>
      <c r="AF53">
        <f t="shared" si="17"/>
        <v>1.2005051351074174</v>
      </c>
      <c r="AG53">
        <f t="shared" si="18"/>
        <v>-12.361252383737057</v>
      </c>
      <c r="AH53">
        <f t="shared" si="19"/>
        <v>62.042246520115725</v>
      </c>
      <c r="AI53">
        <f t="shared" si="20"/>
        <v>6.2065892586668054</v>
      </c>
      <c r="AJ53">
        <f t="shared" si="21"/>
        <v>55.887583395045475</v>
      </c>
      <c r="AK53">
        <v>-4.1198451787998101E-2</v>
      </c>
      <c r="AL53">
        <v>4.6248871314630798E-2</v>
      </c>
      <c r="AM53">
        <v>3.4561971755437901</v>
      </c>
      <c r="AN53">
        <v>0</v>
      </c>
      <c r="AO53">
        <v>0</v>
      </c>
      <c r="AP53">
        <f t="shared" si="22"/>
        <v>1</v>
      </c>
      <c r="AQ53">
        <f t="shared" si="23"/>
        <v>0</v>
      </c>
      <c r="AR53">
        <f t="shared" si="24"/>
        <v>51754.492436339926</v>
      </c>
      <c r="AS53" t="s">
        <v>240</v>
      </c>
      <c r="AT53">
        <v>0</v>
      </c>
      <c r="AU53">
        <v>0</v>
      </c>
      <c r="AV53">
        <f t="shared" si="25"/>
        <v>0</v>
      </c>
      <c r="AW53" t="e">
        <f t="shared" si="26"/>
        <v>#DIV/0!</v>
      </c>
      <c r="AX53">
        <v>0</v>
      </c>
      <c r="AY53" t="s">
        <v>240</v>
      </c>
      <c r="AZ53">
        <v>0</v>
      </c>
      <c r="BA53">
        <v>0</v>
      </c>
      <c r="BB53" t="e">
        <f t="shared" si="27"/>
        <v>#DIV/0!</v>
      </c>
      <c r="BC53">
        <v>0.5</v>
      </c>
      <c r="BD53">
        <f t="shared" si="28"/>
        <v>0</v>
      </c>
      <c r="BE53">
        <f t="shared" si="29"/>
        <v>-1.2273944437436206</v>
      </c>
      <c r="BF53" t="e">
        <f t="shared" si="30"/>
        <v>#DIV/0!</v>
      </c>
      <c r="BG53" t="e">
        <f t="shared" si="31"/>
        <v>#DIV/0!</v>
      </c>
      <c r="BH53" t="e">
        <f t="shared" si="32"/>
        <v>#DIV/0!</v>
      </c>
      <c r="BI53" t="e">
        <f t="shared" si="33"/>
        <v>#DIV/0!</v>
      </c>
      <c r="BJ53" t="s">
        <v>240</v>
      </c>
      <c r="BK53">
        <v>0</v>
      </c>
      <c r="BL53">
        <f t="shared" si="34"/>
        <v>0</v>
      </c>
      <c r="BM53" t="e">
        <f t="shared" si="35"/>
        <v>#DIV/0!</v>
      </c>
      <c r="BN53" t="e">
        <f t="shared" si="36"/>
        <v>#DIV/0!</v>
      </c>
      <c r="BO53" t="e">
        <f t="shared" si="37"/>
        <v>#DIV/0!</v>
      </c>
      <c r="BP53" t="e">
        <f t="shared" si="38"/>
        <v>#DIV/0!</v>
      </c>
      <c r="BQ53">
        <f t="shared" si="39"/>
        <v>0</v>
      </c>
      <c r="BR53">
        <f t="shared" si="40"/>
        <v>0</v>
      </c>
      <c r="BS53">
        <f t="shared" si="41"/>
        <v>0</v>
      </c>
      <c r="BT53">
        <f t="shared" si="42"/>
        <v>0</v>
      </c>
      <c r="BU53">
        <v>6</v>
      </c>
      <c r="BV53">
        <v>0.5</v>
      </c>
      <c r="BW53" t="s">
        <v>241</v>
      </c>
      <c r="BX53">
        <v>1581710169.4709699</v>
      </c>
      <c r="BY53">
        <v>402.19974193548398</v>
      </c>
      <c r="BZ53">
        <v>399.97374193548399</v>
      </c>
      <c r="CA53">
        <v>33.284970967741899</v>
      </c>
      <c r="CB53">
        <v>32.743835483871003</v>
      </c>
      <c r="CC53">
        <v>300.44680645161299</v>
      </c>
      <c r="CD53">
        <v>99.317138709677394</v>
      </c>
      <c r="CE53">
        <v>0.20002490322580599</v>
      </c>
      <c r="CF53">
        <v>31.5173806451613</v>
      </c>
      <c r="CG53">
        <v>31.006035483870999</v>
      </c>
      <c r="CH53">
        <v>999.9</v>
      </c>
      <c r="CI53">
        <v>0</v>
      </c>
      <c r="CJ53">
        <v>0</v>
      </c>
      <c r="CK53">
        <v>10003.5170967742</v>
      </c>
      <c r="CL53">
        <v>0</v>
      </c>
      <c r="CM53">
        <v>1.5225200000000001</v>
      </c>
      <c r="CN53">
        <v>0</v>
      </c>
      <c r="CO53">
        <v>0</v>
      </c>
      <c r="CP53">
        <v>0</v>
      </c>
      <c r="CQ53">
        <v>0</v>
      </c>
      <c r="CR53">
        <v>1.9645161290322599</v>
      </c>
      <c r="CS53">
        <v>0</v>
      </c>
      <c r="CT53">
        <v>92.7870967741936</v>
      </c>
      <c r="CU53">
        <v>0.154838709677419</v>
      </c>
      <c r="CV53">
        <v>40.931064516128998</v>
      </c>
      <c r="CW53">
        <v>46.015999999999998</v>
      </c>
      <c r="CX53">
        <v>43.435290322580599</v>
      </c>
      <c r="CY53">
        <v>44.643000000000001</v>
      </c>
      <c r="CZ53">
        <v>41.914999999999999</v>
      </c>
      <c r="DA53">
        <v>0</v>
      </c>
      <c r="DB53">
        <v>0</v>
      </c>
      <c r="DC53">
        <v>0</v>
      </c>
      <c r="DD53">
        <v>1581710178.3</v>
      </c>
      <c r="DE53">
        <v>2.3230769230769202</v>
      </c>
      <c r="DF53">
        <v>37.1418805962401</v>
      </c>
      <c r="DG53">
        <v>1.18632500474534</v>
      </c>
      <c r="DH53">
        <v>91.996153846153803</v>
      </c>
      <c r="DI53">
        <v>15</v>
      </c>
      <c r="DJ53">
        <v>100</v>
      </c>
      <c r="DK53">
        <v>100</v>
      </c>
      <c r="DL53">
        <v>2.5920000000000001</v>
      </c>
      <c r="DM53">
        <v>0.45</v>
      </c>
      <c r="DN53">
        <v>2</v>
      </c>
      <c r="DO53">
        <v>291.69600000000003</v>
      </c>
      <c r="DP53">
        <v>284.113</v>
      </c>
      <c r="DQ53">
        <v>30.895399999999999</v>
      </c>
      <c r="DR53">
        <v>32.578699999999998</v>
      </c>
      <c r="DS53">
        <v>30.0001</v>
      </c>
      <c r="DT53">
        <v>32.567300000000003</v>
      </c>
      <c r="DU53">
        <v>32.601900000000001</v>
      </c>
      <c r="DV53">
        <v>14.832800000000001</v>
      </c>
      <c r="DW53">
        <v>24.750900000000001</v>
      </c>
      <c r="DX53">
        <v>60.296100000000003</v>
      </c>
      <c r="DY53">
        <v>30.899699999999999</v>
      </c>
      <c r="DZ53">
        <v>400</v>
      </c>
      <c r="EA53">
        <v>32.7057</v>
      </c>
      <c r="EB53">
        <v>99.8977</v>
      </c>
      <c r="EC53">
        <v>100.28400000000001</v>
      </c>
    </row>
    <row r="54" spans="1:133" x14ac:dyDescent="0.35">
      <c r="A54">
        <v>38</v>
      </c>
      <c r="B54">
        <v>1581710183.0999999</v>
      </c>
      <c r="C54">
        <v>185</v>
      </c>
      <c r="D54" t="s">
        <v>314</v>
      </c>
      <c r="E54" t="s">
        <v>315</v>
      </c>
      <c r="F54" t="s">
        <v>232</v>
      </c>
      <c r="G54" t="s">
        <v>233</v>
      </c>
      <c r="H54" t="s">
        <v>234</v>
      </c>
      <c r="I54" t="s">
        <v>235</v>
      </c>
      <c r="J54" t="s">
        <v>236</v>
      </c>
      <c r="K54" t="s">
        <v>237</v>
      </c>
      <c r="L54" t="s">
        <v>238</v>
      </c>
      <c r="M54" t="s">
        <v>239</v>
      </c>
      <c r="N54">
        <v>1581710174.4709699</v>
      </c>
      <c r="O54">
        <f t="shared" si="0"/>
        <v>2.8107376385629382E-4</v>
      </c>
      <c r="P54">
        <f t="shared" si="1"/>
        <v>-1.2268723995203141</v>
      </c>
      <c r="Q54">
        <f t="shared" si="2"/>
        <v>402.22812903225798</v>
      </c>
      <c r="R54">
        <f t="shared" si="3"/>
        <v>480.95939950480437</v>
      </c>
      <c r="S54">
        <f t="shared" si="4"/>
        <v>47.864019683468378</v>
      </c>
      <c r="T54">
        <f t="shared" si="5"/>
        <v>40.02885712404575</v>
      </c>
      <c r="U54">
        <f t="shared" si="6"/>
        <v>2.2516992165048839E-2</v>
      </c>
      <c r="V54">
        <f t="shared" si="7"/>
        <v>2.2521692806262461</v>
      </c>
      <c r="W54">
        <f t="shared" si="8"/>
        <v>2.2392669434006099E-2</v>
      </c>
      <c r="X54">
        <f t="shared" si="9"/>
        <v>1.4006530968993052E-2</v>
      </c>
      <c r="Y54">
        <f t="shared" si="10"/>
        <v>0</v>
      </c>
      <c r="Z54">
        <f t="shared" si="11"/>
        <v>31.42288244052855</v>
      </c>
      <c r="AA54">
        <f t="shared" si="12"/>
        <v>31.0029419354839</v>
      </c>
      <c r="AB54">
        <f t="shared" si="13"/>
        <v>4.5121351127016807</v>
      </c>
      <c r="AC54">
        <f t="shared" si="14"/>
        <v>71.293112971772331</v>
      </c>
      <c r="AD54">
        <f t="shared" si="15"/>
        <v>3.3120883848675833</v>
      </c>
      <c r="AE54">
        <f t="shared" si="16"/>
        <v>4.6457339942204037</v>
      </c>
      <c r="AF54">
        <f t="shared" si="17"/>
        <v>1.2000467278340974</v>
      </c>
      <c r="AG54">
        <f t="shared" si="18"/>
        <v>-12.395352986062557</v>
      </c>
      <c r="AH54">
        <f t="shared" si="19"/>
        <v>62.255020863116613</v>
      </c>
      <c r="AI54">
        <f t="shared" si="20"/>
        <v>6.2232390211569726</v>
      </c>
      <c r="AJ54">
        <f t="shared" si="21"/>
        <v>56.082906898211029</v>
      </c>
      <c r="AK54">
        <v>-4.1242172963069999E-2</v>
      </c>
      <c r="AL54">
        <v>4.6297952163834297E-2</v>
      </c>
      <c r="AM54">
        <v>3.4590997943137598</v>
      </c>
      <c r="AN54">
        <v>0</v>
      </c>
      <c r="AO54">
        <v>0</v>
      </c>
      <c r="AP54">
        <f t="shared" si="22"/>
        <v>1</v>
      </c>
      <c r="AQ54">
        <f t="shared" si="23"/>
        <v>0</v>
      </c>
      <c r="AR54">
        <f t="shared" si="24"/>
        <v>51807.464332350319</v>
      </c>
      <c r="AS54" t="s">
        <v>240</v>
      </c>
      <c r="AT54">
        <v>0</v>
      </c>
      <c r="AU54">
        <v>0</v>
      </c>
      <c r="AV54">
        <f t="shared" si="25"/>
        <v>0</v>
      </c>
      <c r="AW54" t="e">
        <f t="shared" si="26"/>
        <v>#DIV/0!</v>
      </c>
      <c r="AX54">
        <v>0</v>
      </c>
      <c r="AY54" t="s">
        <v>240</v>
      </c>
      <c r="AZ54">
        <v>0</v>
      </c>
      <c r="BA54">
        <v>0</v>
      </c>
      <c r="BB54" t="e">
        <f t="shared" si="27"/>
        <v>#DIV/0!</v>
      </c>
      <c r="BC54">
        <v>0.5</v>
      </c>
      <c r="BD54">
        <f t="shared" si="28"/>
        <v>0</v>
      </c>
      <c r="BE54">
        <f t="shared" si="29"/>
        <v>-1.2268723995203141</v>
      </c>
      <c r="BF54" t="e">
        <f t="shared" si="30"/>
        <v>#DIV/0!</v>
      </c>
      <c r="BG54" t="e">
        <f t="shared" si="31"/>
        <v>#DIV/0!</v>
      </c>
      <c r="BH54" t="e">
        <f t="shared" si="32"/>
        <v>#DIV/0!</v>
      </c>
      <c r="BI54" t="e">
        <f t="shared" si="33"/>
        <v>#DIV/0!</v>
      </c>
      <c r="BJ54" t="s">
        <v>240</v>
      </c>
      <c r="BK54">
        <v>0</v>
      </c>
      <c r="BL54">
        <f t="shared" si="34"/>
        <v>0</v>
      </c>
      <c r="BM54" t="e">
        <f t="shared" si="35"/>
        <v>#DIV/0!</v>
      </c>
      <c r="BN54" t="e">
        <f t="shared" si="36"/>
        <v>#DIV/0!</v>
      </c>
      <c r="BO54" t="e">
        <f t="shared" si="37"/>
        <v>#DIV/0!</v>
      </c>
      <c r="BP54" t="e">
        <f t="shared" si="38"/>
        <v>#DIV/0!</v>
      </c>
      <c r="BQ54">
        <f t="shared" si="39"/>
        <v>0</v>
      </c>
      <c r="BR54">
        <f t="shared" si="40"/>
        <v>0</v>
      </c>
      <c r="BS54">
        <f t="shared" si="41"/>
        <v>0</v>
      </c>
      <c r="BT54">
        <f t="shared" si="42"/>
        <v>0</v>
      </c>
      <c r="BU54">
        <v>6</v>
      </c>
      <c r="BV54">
        <v>0.5</v>
      </c>
      <c r="BW54" t="s">
        <v>241</v>
      </c>
      <c r="BX54">
        <v>1581710174.4709699</v>
      </c>
      <c r="BY54">
        <v>402.22812903225798</v>
      </c>
      <c r="BZ54">
        <v>400.003774193548</v>
      </c>
      <c r="CA54">
        <v>33.281367741935497</v>
      </c>
      <c r="CB54">
        <v>32.738729032258099</v>
      </c>
      <c r="CC54">
        <v>300.44216129032299</v>
      </c>
      <c r="CD54">
        <v>99.317841935483898</v>
      </c>
      <c r="CE54">
        <v>0.19995464516129</v>
      </c>
      <c r="CF54">
        <v>31.515670967741901</v>
      </c>
      <c r="CG54">
        <v>31.0029419354839</v>
      </c>
      <c r="CH54">
        <v>999.9</v>
      </c>
      <c r="CI54">
        <v>0</v>
      </c>
      <c r="CJ54">
        <v>0</v>
      </c>
      <c r="CK54">
        <v>10014.062258064499</v>
      </c>
      <c r="CL54">
        <v>0</v>
      </c>
      <c r="CM54">
        <v>1.5365580645161301</v>
      </c>
      <c r="CN54">
        <v>0</v>
      </c>
      <c r="CO54">
        <v>0</v>
      </c>
      <c r="CP54">
        <v>0</v>
      </c>
      <c r="CQ54">
        <v>0</v>
      </c>
      <c r="CR54">
        <v>3.43870967741936</v>
      </c>
      <c r="CS54">
        <v>0</v>
      </c>
      <c r="CT54">
        <v>93.3</v>
      </c>
      <c r="CU54">
        <v>0.106451612903226</v>
      </c>
      <c r="CV54">
        <v>40.908999999999999</v>
      </c>
      <c r="CW54">
        <v>46.003999999999998</v>
      </c>
      <c r="CX54">
        <v>43.451419354838698</v>
      </c>
      <c r="CY54">
        <v>44.626967741935502</v>
      </c>
      <c r="CZ54">
        <v>41.896999999999998</v>
      </c>
      <c r="DA54">
        <v>0</v>
      </c>
      <c r="DB54">
        <v>0</v>
      </c>
      <c r="DC54">
        <v>0</v>
      </c>
      <c r="DD54">
        <v>1581710183.0999999</v>
      </c>
      <c r="DE54">
        <v>4.1038461538461499</v>
      </c>
      <c r="DF54">
        <v>5.0290603328475703</v>
      </c>
      <c r="DG54">
        <v>21.4564102201144</v>
      </c>
      <c r="DH54">
        <v>93.061538461538504</v>
      </c>
      <c r="DI54">
        <v>15</v>
      </c>
      <c r="DJ54">
        <v>100</v>
      </c>
      <c r="DK54">
        <v>100</v>
      </c>
      <c r="DL54">
        <v>2.5920000000000001</v>
      </c>
      <c r="DM54">
        <v>0.45</v>
      </c>
      <c r="DN54">
        <v>2</v>
      </c>
      <c r="DO54">
        <v>291.84100000000001</v>
      </c>
      <c r="DP54">
        <v>284.12099999999998</v>
      </c>
      <c r="DQ54">
        <v>30.8901</v>
      </c>
      <c r="DR54">
        <v>32.576599999999999</v>
      </c>
      <c r="DS54">
        <v>30</v>
      </c>
      <c r="DT54">
        <v>32.563600000000001</v>
      </c>
      <c r="DU54">
        <v>32.598300000000002</v>
      </c>
      <c r="DV54">
        <v>14.8324</v>
      </c>
      <c r="DW54">
        <v>24.750900000000001</v>
      </c>
      <c r="DX54">
        <v>60.296100000000003</v>
      </c>
      <c r="DY54">
        <v>30.8996</v>
      </c>
      <c r="DZ54">
        <v>400</v>
      </c>
      <c r="EA54">
        <v>32.7057</v>
      </c>
      <c r="EB54">
        <v>99.8964</v>
      </c>
      <c r="EC54">
        <v>100.285</v>
      </c>
    </row>
    <row r="55" spans="1:133" x14ac:dyDescent="0.35">
      <c r="A55">
        <v>39</v>
      </c>
      <c r="B55">
        <v>1581710188.0999999</v>
      </c>
      <c r="C55">
        <v>190</v>
      </c>
      <c r="D55" t="s">
        <v>316</v>
      </c>
      <c r="E55" t="s">
        <v>317</v>
      </c>
      <c r="F55" t="s">
        <v>232</v>
      </c>
      <c r="G55" t="s">
        <v>233</v>
      </c>
      <c r="H55" t="s">
        <v>234</v>
      </c>
      <c r="I55" t="s">
        <v>235</v>
      </c>
      <c r="J55" t="s">
        <v>236</v>
      </c>
      <c r="K55" t="s">
        <v>237</v>
      </c>
      <c r="L55" t="s">
        <v>238</v>
      </c>
      <c r="M55" t="s">
        <v>239</v>
      </c>
      <c r="N55">
        <v>1581710179.4709699</v>
      </c>
      <c r="O55">
        <f t="shared" si="0"/>
        <v>2.8188513886554369E-4</v>
      </c>
      <c r="P55">
        <f t="shared" si="1"/>
        <v>-1.2332154527379715</v>
      </c>
      <c r="Q55">
        <f t="shared" si="2"/>
        <v>402.25400000000002</v>
      </c>
      <c r="R55">
        <f t="shared" si="3"/>
        <v>481.12705164992741</v>
      </c>
      <c r="S55">
        <f t="shared" si="4"/>
        <v>47.880524579632564</v>
      </c>
      <c r="T55">
        <f t="shared" si="5"/>
        <v>40.03128169203292</v>
      </c>
      <c r="U55">
        <f t="shared" si="6"/>
        <v>2.2598357111733171E-2</v>
      </c>
      <c r="V55">
        <f t="shared" si="7"/>
        <v>2.2515729589885609</v>
      </c>
      <c r="W55">
        <f t="shared" si="8"/>
        <v>2.2473104010066362E-2</v>
      </c>
      <c r="X55">
        <f t="shared" si="9"/>
        <v>1.4056885518404155E-2</v>
      </c>
      <c r="Y55">
        <f t="shared" si="10"/>
        <v>0</v>
      </c>
      <c r="Z55">
        <f t="shared" si="11"/>
        <v>31.419343529398379</v>
      </c>
      <c r="AA55">
        <f t="shared" si="12"/>
        <v>30.9975967741935</v>
      </c>
      <c r="AB55">
        <f t="shared" si="13"/>
        <v>4.5107601702310518</v>
      </c>
      <c r="AC55">
        <f t="shared" si="14"/>
        <v>71.294667066339656</v>
      </c>
      <c r="AD55">
        <f t="shared" si="15"/>
        <v>3.3115494905708527</v>
      </c>
      <c r="AE55">
        <f t="shared" si="16"/>
        <v>4.6448768566230312</v>
      </c>
      <c r="AF55">
        <f t="shared" si="17"/>
        <v>1.1992106796601991</v>
      </c>
      <c r="AG55">
        <f t="shared" si="18"/>
        <v>-12.431134623970477</v>
      </c>
      <c r="AH55">
        <f t="shared" si="19"/>
        <v>62.493057905323994</v>
      </c>
      <c r="AI55">
        <f t="shared" si="20"/>
        <v>6.2484238854274663</v>
      </c>
      <c r="AJ55">
        <f t="shared" si="21"/>
        <v>56.310347166780986</v>
      </c>
      <c r="AK55">
        <v>-4.12261070395177E-2</v>
      </c>
      <c r="AL55">
        <v>4.62799167571947E-2</v>
      </c>
      <c r="AM55">
        <v>3.45803331186803</v>
      </c>
      <c r="AN55">
        <v>0</v>
      </c>
      <c r="AO55">
        <v>0</v>
      </c>
      <c r="AP55">
        <f t="shared" si="22"/>
        <v>1</v>
      </c>
      <c r="AQ55">
        <f t="shared" si="23"/>
        <v>0</v>
      </c>
      <c r="AR55">
        <f t="shared" si="24"/>
        <v>51788.656476956821</v>
      </c>
      <c r="AS55" t="s">
        <v>240</v>
      </c>
      <c r="AT55">
        <v>0</v>
      </c>
      <c r="AU55">
        <v>0</v>
      </c>
      <c r="AV55">
        <f t="shared" si="25"/>
        <v>0</v>
      </c>
      <c r="AW55" t="e">
        <f t="shared" si="26"/>
        <v>#DIV/0!</v>
      </c>
      <c r="AX55">
        <v>0</v>
      </c>
      <c r="AY55" t="s">
        <v>240</v>
      </c>
      <c r="AZ55">
        <v>0</v>
      </c>
      <c r="BA55">
        <v>0</v>
      </c>
      <c r="BB55" t="e">
        <f t="shared" si="27"/>
        <v>#DIV/0!</v>
      </c>
      <c r="BC55">
        <v>0.5</v>
      </c>
      <c r="BD55">
        <f t="shared" si="28"/>
        <v>0</v>
      </c>
      <c r="BE55">
        <f t="shared" si="29"/>
        <v>-1.2332154527379715</v>
      </c>
      <c r="BF55" t="e">
        <f t="shared" si="30"/>
        <v>#DIV/0!</v>
      </c>
      <c r="BG55" t="e">
        <f t="shared" si="31"/>
        <v>#DIV/0!</v>
      </c>
      <c r="BH55" t="e">
        <f t="shared" si="32"/>
        <v>#DIV/0!</v>
      </c>
      <c r="BI55" t="e">
        <f t="shared" si="33"/>
        <v>#DIV/0!</v>
      </c>
      <c r="BJ55" t="s">
        <v>240</v>
      </c>
      <c r="BK55">
        <v>0</v>
      </c>
      <c r="BL55">
        <f t="shared" si="34"/>
        <v>0</v>
      </c>
      <c r="BM55" t="e">
        <f t="shared" si="35"/>
        <v>#DIV/0!</v>
      </c>
      <c r="BN55" t="e">
        <f t="shared" si="36"/>
        <v>#DIV/0!</v>
      </c>
      <c r="BO55" t="e">
        <f t="shared" si="37"/>
        <v>#DIV/0!</v>
      </c>
      <c r="BP55" t="e">
        <f t="shared" si="38"/>
        <v>#DIV/0!</v>
      </c>
      <c r="BQ55">
        <f t="shared" si="39"/>
        <v>0</v>
      </c>
      <c r="BR55">
        <f t="shared" si="40"/>
        <v>0</v>
      </c>
      <c r="BS55">
        <f t="shared" si="41"/>
        <v>0</v>
      </c>
      <c r="BT55">
        <f t="shared" si="42"/>
        <v>0</v>
      </c>
      <c r="BU55">
        <v>6</v>
      </c>
      <c r="BV55">
        <v>0.5</v>
      </c>
      <c r="BW55" t="s">
        <v>241</v>
      </c>
      <c r="BX55">
        <v>1581710179.4709699</v>
      </c>
      <c r="BY55">
        <v>402.25400000000002</v>
      </c>
      <c r="BZ55">
        <v>400.01767741935498</v>
      </c>
      <c r="CA55">
        <v>33.276077419354799</v>
      </c>
      <c r="CB55">
        <v>32.731877419354802</v>
      </c>
      <c r="CC55">
        <v>300.44664516129001</v>
      </c>
      <c r="CD55">
        <v>99.317409677419406</v>
      </c>
      <c r="CE55">
        <v>0.20001387096774201</v>
      </c>
      <c r="CF55">
        <v>31.5124225806452</v>
      </c>
      <c r="CG55">
        <v>30.9975967741935</v>
      </c>
      <c r="CH55">
        <v>999.9</v>
      </c>
      <c r="CI55">
        <v>0</v>
      </c>
      <c r="CJ55">
        <v>0</v>
      </c>
      <c r="CK55">
        <v>10010.2048387097</v>
      </c>
      <c r="CL55">
        <v>0</v>
      </c>
      <c r="CM55">
        <v>1.57470580645161</v>
      </c>
      <c r="CN55">
        <v>0</v>
      </c>
      <c r="CO55">
        <v>0</v>
      </c>
      <c r="CP55">
        <v>0</v>
      </c>
      <c r="CQ55">
        <v>0</v>
      </c>
      <c r="CR55">
        <v>4.0129032258064496</v>
      </c>
      <c r="CS55">
        <v>0</v>
      </c>
      <c r="CT55">
        <v>93.829032258064501</v>
      </c>
      <c r="CU55">
        <v>-2.5806451612903201E-2</v>
      </c>
      <c r="CV55">
        <v>40.886935483871</v>
      </c>
      <c r="CW55">
        <v>45.995935483871001</v>
      </c>
      <c r="CX55">
        <v>43.445354838709697</v>
      </c>
      <c r="CY55">
        <v>44.608741935483899</v>
      </c>
      <c r="CZ55">
        <v>41.880935483870999</v>
      </c>
      <c r="DA55">
        <v>0</v>
      </c>
      <c r="DB55">
        <v>0</v>
      </c>
      <c r="DC55">
        <v>0</v>
      </c>
      <c r="DD55">
        <v>1581710188.5</v>
      </c>
      <c r="DE55">
        <v>4.1615384615384601</v>
      </c>
      <c r="DF55">
        <v>-10.981196319317</v>
      </c>
      <c r="DG55">
        <v>28.4068378507856</v>
      </c>
      <c r="DH55">
        <v>94.119230769230796</v>
      </c>
      <c r="DI55">
        <v>15</v>
      </c>
      <c r="DJ55">
        <v>100</v>
      </c>
      <c r="DK55">
        <v>100</v>
      </c>
      <c r="DL55">
        <v>2.5920000000000001</v>
      </c>
      <c r="DM55">
        <v>0.45</v>
      </c>
      <c r="DN55">
        <v>2</v>
      </c>
      <c r="DO55">
        <v>291.91500000000002</v>
      </c>
      <c r="DP55">
        <v>283.98599999999999</v>
      </c>
      <c r="DQ55">
        <v>30.895600000000002</v>
      </c>
      <c r="DR55">
        <v>32.573700000000002</v>
      </c>
      <c r="DS55">
        <v>29.9998</v>
      </c>
      <c r="DT55">
        <v>32.560699999999997</v>
      </c>
      <c r="DU55">
        <v>32.5946</v>
      </c>
      <c r="DV55">
        <v>14.829000000000001</v>
      </c>
      <c r="DW55">
        <v>24.750900000000001</v>
      </c>
      <c r="DX55">
        <v>60.296100000000003</v>
      </c>
      <c r="DY55">
        <v>30.904</v>
      </c>
      <c r="DZ55">
        <v>400</v>
      </c>
      <c r="EA55">
        <v>32.7057</v>
      </c>
      <c r="EB55">
        <v>99.899500000000003</v>
      </c>
      <c r="EC55">
        <v>100.286</v>
      </c>
    </row>
    <row r="56" spans="1:133" x14ac:dyDescent="0.35">
      <c r="A56">
        <v>40</v>
      </c>
      <c r="B56">
        <v>1581710193.0999999</v>
      </c>
      <c r="C56">
        <v>195</v>
      </c>
      <c r="D56" t="s">
        <v>318</v>
      </c>
      <c r="E56" t="s">
        <v>319</v>
      </c>
      <c r="F56" t="s">
        <v>232</v>
      </c>
      <c r="G56" t="s">
        <v>233</v>
      </c>
      <c r="H56" t="s">
        <v>234</v>
      </c>
      <c r="I56" t="s">
        <v>235</v>
      </c>
      <c r="J56" t="s">
        <v>236</v>
      </c>
      <c r="K56" t="s">
        <v>237</v>
      </c>
      <c r="L56" t="s">
        <v>238</v>
      </c>
      <c r="M56" t="s">
        <v>239</v>
      </c>
      <c r="N56">
        <v>1581710184.4709699</v>
      </c>
      <c r="O56">
        <f t="shared" si="0"/>
        <v>2.8351471461630429E-4</v>
      </c>
      <c r="P56">
        <f t="shared" si="1"/>
        <v>-1.246187699547959</v>
      </c>
      <c r="Q56">
        <f t="shared" si="2"/>
        <v>402.28093548387102</v>
      </c>
      <c r="R56">
        <f t="shared" si="3"/>
        <v>481.4890490081612</v>
      </c>
      <c r="S56">
        <f t="shared" si="4"/>
        <v>47.916204132364768</v>
      </c>
      <c r="T56">
        <f t="shared" si="5"/>
        <v>40.033673585953359</v>
      </c>
      <c r="U56">
        <f t="shared" si="6"/>
        <v>2.2751204768413844E-2</v>
      </c>
      <c r="V56">
        <f t="shared" si="7"/>
        <v>2.2484772297996596</v>
      </c>
      <c r="W56">
        <f t="shared" si="8"/>
        <v>2.2624083004714267E-2</v>
      </c>
      <c r="X56">
        <f t="shared" si="9"/>
        <v>1.415141394239065E-2</v>
      </c>
      <c r="Y56">
        <f t="shared" si="10"/>
        <v>0</v>
      </c>
      <c r="Z56">
        <f t="shared" si="11"/>
        <v>31.416562319257451</v>
      </c>
      <c r="AA56">
        <f t="shared" si="12"/>
        <v>30.9913967741936</v>
      </c>
      <c r="AB56">
        <f t="shared" si="13"/>
        <v>4.5091657937013547</v>
      </c>
      <c r="AC56">
        <f t="shared" si="14"/>
        <v>71.29289894710034</v>
      </c>
      <c r="AD56">
        <f t="shared" si="15"/>
        <v>3.3110675155059428</v>
      </c>
      <c r="AE56">
        <f t="shared" si="16"/>
        <v>4.6443160039862734</v>
      </c>
      <c r="AF56">
        <f t="shared" si="17"/>
        <v>1.1980982781954119</v>
      </c>
      <c r="AG56">
        <f t="shared" si="18"/>
        <v>-12.502998914579019</v>
      </c>
      <c r="AH56">
        <f t="shared" si="19"/>
        <v>62.901008399872325</v>
      </c>
      <c r="AI56">
        <f t="shared" si="20"/>
        <v>6.2976138060369236</v>
      </c>
      <c r="AJ56">
        <f t="shared" si="21"/>
        <v>56.695623291330229</v>
      </c>
      <c r="AK56">
        <v>-4.1142764689504903E-2</v>
      </c>
      <c r="AL56">
        <v>4.6186357668114401E-2</v>
      </c>
      <c r="AM56">
        <v>3.4524986126131498</v>
      </c>
      <c r="AN56">
        <v>0</v>
      </c>
      <c r="AO56">
        <v>0</v>
      </c>
      <c r="AP56">
        <f t="shared" si="22"/>
        <v>1</v>
      </c>
      <c r="AQ56">
        <f t="shared" si="23"/>
        <v>0</v>
      </c>
      <c r="AR56">
        <f t="shared" si="24"/>
        <v>51688.58204079901</v>
      </c>
      <c r="AS56" t="s">
        <v>240</v>
      </c>
      <c r="AT56">
        <v>0</v>
      </c>
      <c r="AU56">
        <v>0</v>
      </c>
      <c r="AV56">
        <f t="shared" si="25"/>
        <v>0</v>
      </c>
      <c r="AW56" t="e">
        <f t="shared" si="26"/>
        <v>#DIV/0!</v>
      </c>
      <c r="AX56">
        <v>0</v>
      </c>
      <c r="AY56" t="s">
        <v>240</v>
      </c>
      <c r="AZ56">
        <v>0</v>
      </c>
      <c r="BA56">
        <v>0</v>
      </c>
      <c r="BB56" t="e">
        <f t="shared" si="27"/>
        <v>#DIV/0!</v>
      </c>
      <c r="BC56">
        <v>0.5</v>
      </c>
      <c r="BD56">
        <f t="shared" si="28"/>
        <v>0</v>
      </c>
      <c r="BE56">
        <f t="shared" si="29"/>
        <v>-1.246187699547959</v>
      </c>
      <c r="BF56" t="e">
        <f t="shared" si="30"/>
        <v>#DIV/0!</v>
      </c>
      <c r="BG56" t="e">
        <f t="shared" si="31"/>
        <v>#DIV/0!</v>
      </c>
      <c r="BH56" t="e">
        <f t="shared" si="32"/>
        <v>#DIV/0!</v>
      </c>
      <c r="BI56" t="e">
        <f t="shared" si="33"/>
        <v>#DIV/0!</v>
      </c>
      <c r="BJ56" t="s">
        <v>240</v>
      </c>
      <c r="BK56">
        <v>0</v>
      </c>
      <c r="BL56">
        <f t="shared" si="34"/>
        <v>0</v>
      </c>
      <c r="BM56" t="e">
        <f t="shared" si="35"/>
        <v>#DIV/0!</v>
      </c>
      <c r="BN56" t="e">
        <f t="shared" si="36"/>
        <v>#DIV/0!</v>
      </c>
      <c r="BO56" t="e">
        <f t="shared" si="37"/>
        <v>#DIV/0!</v>
      </c>
      <c r="BP56" t="e">
        <f t="shared" si="38"/>
        <v>#DIV/0!</v>
      </c>
      <c r="BQ56">
        <f t="shared" si="39"/>
        <v>0</v>
      </c>
      <c r="BR56">
        <f t="shared" si="40"/>
        <v>0</v>
      </c>
      <c r="BS56">
        <f t="shared" si="41"/>
        <v>0</v>
      </c>
      <c r="BT56">
        <f t="shared" si="42"/>
        <v>0</v>
      </c>
      <c r="BU56">
        <v>6</v>
      </c>
      <c r="BV56">
        <v>0.5</v>
      </c>
      <c r="BW56" t="s">
        <v>241</v>
      </c>
      <c r="BX56">
        <v>1581710184.4709699</v>
      </c>
      <c r="BY56">
        <v>402.28093548387102</v>
      </c>
      <c r="BZ56">
        <v>400.02003225806499</v>
      </c>
      <c r="CA56">
        <v>33.2714741935484</v>
      </c>
      <c r="CB56">
        <v>32.724125806451603</v>
      </c>
      <c r="CC56">
        <v>300.44677419354798</v>
      </c>
      <c r="CD56">
        <v>99.316699999999997</v>
      </c>
      <c r="CE56">
        <v>0.20000599999999999</v>
      </c>
      <c r="CF56">
        <v>31.510296774193499</v>
      </c>
      <c r="CG56">
        <v>30.9913967741936</v>
      </c>
      <c r="CH56">
        <v>999.9</v>
      </c>
      <c r="CI56">
        <v>0</v>
      </c>
      <c r="CJ56">
        <v>0</v>
      </c>
      <c r="CK56">
        <v>9990.0396774193505</v>
      </c>
      <c r="CL56">
        <v>0</v>
      </c>
      <c r="CM56">
        <v>1.6122558064516099</v>
      </c>
      <c r="CN56">
        <v>0</v>
      </c>
      <c r="CO56">
        <v>0</v>
      </c>
      <c r="CP56">
        <v>0</v>
      </c>
      <c r="CQ56">
        <v>0</v>
      </c>
      <c r="CR56">
        <v>3.30645161290323</v>
      </c>
      <c r="CS56">
        <v>0</v>
      </c>
      <c r="CT56">
        <v>95.012903225806397</v>
      </c>
      <c r="CU56">
        <v>-0.31612903225806399</v>
      </c>
      <c r="CV56">
        <v>40.872935483870997</v>
      </c>
      <c r="CW56">
        <v>45.981709677419303</v>
      </c>
      <c r="CX56">
        <v>43.435193548387097</v>
      </c>
      <c r="CY56">
        <v>44.590451612903202</v>
      </c>
      <c r="CZ56">
        <v>41.868838709677398</v>
      </c>
      <c r="DA56">
        <v>0</v>
      </c>
      <c r="DB56">
        <v>0</v>
      </c>
      <c r="DC56">
        <v>0</v>
      </c>
      <c r="DD56">
        <v>1581710193.3</v>
      </c>
      <c r="DE56">
        <v>3.2076923076923101</v>
      </c>
      <c r="DF56">
        <v>-13.251281955684</v>
      </c>
      <c r="DG56">
        <v>-6.3555551593821296</v>
      </c>
      <c r="DH56">
        <v>95.096153846153797</v>
      </c>
      <c r="DI56">
        <v>15</v>
      </c>
      <c r="DJ56">
        <v>100</v>
      </c>
      <c r="DK56">
        <v>100</v>
      </c>
      <c r="DL56">
        <v>2.5920000000000001</v>
      </c>
      <c r="DM56">
        <v>0.45</v>
      </c>
      <c r="DN56">
        <v>2</v>
      </c>
      <c r="DO56">
        <v>291.697</v>
      </c>
      <c r="DP56">
        <v>284.07600000000002</v>
      </c>
      <c r="DQ56">
        <v>30.9056</v>
      </c>
      <c r="DR56">
        <v>32.570799999999998</v>
      </c>
      <c r="DS56">
        <v>29.999700000000001</v>
      </c>
      <c r="DT56">
        <v>32.557099999999998</v>
      </c>
      <c r="DU56">
        <v>32.591000000000001</v>
      </c>
      <c r="DV56">
        <v>14.832700000000001</v>
      </c>
      <c r="DW56">
        <v>24.750900000000001</v>
      </c>
      <c r="DX56">
        <v>60.296100000000003</v>
      </c>
      <c r="DY56">
        <v>30.912800000000001</v>
      </c>
      <c r="DZ56">
        <v>400</v>
      </c>
      <c r="EA56">
        <v>32.7057</v>
      </c>
      <c r="EB56">
        <v>99.900300000000001</v>
      </c>
      <c r="EC56">
        <v>100.286</v>
      </c>
    </row>
    <row r="57" spans="1:133" x14ac:dyDescent="0.35">
      <c r="A57">
        <v>41</v>
      </c>
      <c r="B57">
        <v>1581710198.0999999</v>
      </c>
      <c r="C57">
        <v>200</v>
      </c>
      <c r="D57" t="s">
        <v>320</v>
      </c>
      <c r="E57" t="s">
        <v>321</v>
      </c>
      <c r="F57" t="s">
        <v>232</v>
      </c>
      <c r="G57" t="s">
        <v>233</v>
      </c>
      <c r="H57" t="s">
        <v>234</v>
      </c>
      <c r="I57" t="s">
        <v>235</v>
      </c>
      <c r="J57" t="s">
        <v>236</v>
      </c>
      <c r="K57" t="s">
        <v>237</v>
      </c>
      <c r="L57" t="s">
        <v>238</v>
      </c>
      <c r="M57" t="s">
        <v>239</v>
      </c>
      <c r="N57">
        <v>1581710189.4709699</v>
      </c>
      <c r="O57">
        <f t="shared" si="0"/>
        <v>2.8620079885483663E-4</v>
      </c>
      <c r="P57">
        <f t="shared" si="1"/>
        <v>-1.2559461909869976</v>
      </c>
      <c r="Q57">
        <f t="shared" si="2"/>
        <v>402.28293548387097</v>
      </c>
      <c r="R57">
        <f t="shared" si="3"/>
        <v>481.32475213267537</v>
      </c>
      <c r="S57">
        <f t="shared" si="4"/>
        <v>47.899537167876638</v>
      </c>
      <c r="T57">
        <f t="shared" si="5"/>
        <v>40.033607943147551</v>
      </c>
      <c r="U57">
        <f t="shared" si="6"/>
        <v>2.2974933264913223E-2</v>
      </c>
      <c r="V57">
        <f t="shared" si="7"/>
        <v>2.249201979103828</v>
      </c>
      <c r="W57">
        <f t="shared" si="8"/>
        <v>2.2845348256264081E-2</v>
      </c>
      <c r="X57">
        <f t="shared" si="9"/>
        <v>1.4289924319053682E-2</v>
      </c>
      <c r="Y57">
        <f t="shared" si="10"/>
        <v>0</v>
      </c>
      <c r="Z57">
        <f t="shared" si="11"/>
        <v>31.414766403196275</v>
      </c>
      <c r="AA57">
        <f t="shared" si="12"/>
        <v>30.988838709677399</v>
      </c>
      <c r="AB57">
        <f t="shared" si="13"/>
        <v>4.5085081112717278</v>
      </c>
      <c r="AC57">
        <f t="shared" si="14"/>
        <v>71.290388954009245</v>
      </c>
      <c r="AD57">
        <f t="shared" si="15"/>
        <v>3.3107750055756382</v>
      </c>
      <c r="AE57">
        <f t="shared" si="16"/>
        <v>4.6440692134692672</v>
      </c>
      <c r="AF57">
        <f t="shared" si="17"/>
        <v>1.1977331056960896</v>
      </c>
      <c r="AG57">
        <f t="shared" si="18"/>
        <v>-12.621455229498295</v>
      </c>
      <c r="AH57">
        <f t="shared" si="19"/>
        <v>63.118035685159903</v>
      </c>
      <c r="AI57">
        <f t="shared" si="20"/>
        <v>6.3171974279917</v>
      </c>
      <c r="AJ57">
        <f t="shared" si="21"/>
        <v>56.813777883653309</v>
      </c>
      <c r="AK57">
        <v>-4.1162266893771199E-2</v>
      </c>
      <c r="AL57">
        <v>4.6208250600890198E-2</v>
      </c>
      <c r="AM57">
        <v>3.45379408367425</v>
      </c>
      <c r="AN57">
        <v>0</v>
      </c>
      <c r="AO57">
        <v>0</v>
      </c>
      <c r="AP57">
        <f t="shared" si="22"/>
        <v>1</v>
      </c>
      <c r="AQ57">
        <f t="shared" si="23"/>
        <v>0</v>
      </c>
      <c r="AR57">
        <f t="shared" si="24"/>
        <v>51712.231516561536</v>
      </c>
      <c r="AS57" t="s">
        <v>240</v>
      </c>
      <c r="AT57">
        <v>0</v>
      </c>
      <c r="AU57">
        <v>0</v>
      </c>
      <c r="AV57">
        <f t="shared" si="25"/>
        <v>0</v>
      </c>
      <c r="AW57" t="e">
        <f t="shared" si="26"/>
        <v>#DIV/0!</v>
      </c>
      <c r="AX57">
        <v>0</v>
      </c>
      <c r="AY57" t="s">
        <v>240</v>
      </c>
      <c r="AZ57">
        <v>0</v>
      </c>
      <c r="BA57">
        <v>0</v>
      </c>
      <c r="BB57" t="e">
        <f t="shared" si="27"/>
        <v>#DIV/0!</v>
      </c>
      <c r="BC57">
        <v>0.5</v>
      </c>
      <c r="BD57">
        <f t="shared" si="28"/>
        <v>0</v>
      </c>
      <c r="BE57">
        <f t="shared" si="29"/>
        <v>-1.2559461909869976</v>
      </c>
      <c r="BF57" t="e">
        <f t="shared" si="30"/>
        <v>#DIV/0!</v>
      </c>
      <c r="BG57" t="e">
        <f t="shared" si="31"/>
        <v>#DIV/0!</v>
      </c>
      <c r="BH57" t="e">
        <f t="shared" si="32"/>
        <v>#DIV/0!</v>
      </c>
      <c r="BI57" t="e">
        <f t="shared" si="33"/>
        <v>#DIV/0!</v>
      </c>
      <c r="BJ57" t="s">
        <v>240</v>
      </c>
      <c r="BK57">
        <v>0</v>
      </c>
      <c r="BL57">
        <f t="shared" si="34"/>
        <v>0</v>
      </c>
      <c r="BM57" t="e">
        <f t="shared" si="35"/>
        <v>#DIV/0!</v>
      </c>
      <c r="BN57" t="e">
        <f t="shared" si="36"/>
        <v>#DIV/0!</v>
      </c>
      <c r="BO57" t="e">
        <f t="shared" si="37"/>
        <v>#DIV/0!</v>
      </c>
      <c r="BP57" t="e">
        <f t="shared" si="38"/>
        <v>#DIV/0!</v>
      </c>
      <c r="BQ57">
        <f t="shared" si="39"/>
        <v>0</v>
      </c>
      <c r="BR57">
        <f t="shared" si="40"/>
        <v>0</v>
      </c>
      <c r="BS57">
        <f t="shared" si="41"/>
        <v>0</v>
      </c>
      <c r="BT57">
        <f t="shared" si="42"/>
        <v>0</v>
      </c>
      <c r="BU57">
        <v>6</v>
      </c>
      <c r="BV57">
        <v>0.5</v>
      </c>
      <c r="BW57" t="s">
        <v>241</v>
      </c>
      <c r="BX57">
        <v>1581710189.4709699</v>
      </c>
      <c r="BY57">
        <v>402.28293548387097</v>
      </c>
      <c r="BZ57">
        <v>400.004677419355</v>
      </c>
      <c r="CA57">
        <v>33.268754838709697</v>
      </c>
      <c r="CB57">
        <v>32.716212903225802</v>
      </c>
      <c r="CC57">
        <v>300.44335483870998</v>
      </c>
      <c r="CD57">
        <v>99.316074193548403</v>
      </c>
      <c r="CE57">
        <v>0.199973870967742</v>
      </c>
      <c r="CF57">
        <v>31.509361290322602</v>
      </c>
      <c r="CG57">
        <v>30.988838709677399</v>
      </c>
      <c r="CH57">
        <v>999.9</v>
      </c>
      <c r="CI57">
        <v>0</v>
      </c>
      <c r="CJ57">
        <v>0</v>
      </c>
      <c r="CK57">
        <v>9994.8380645161305</v>
      </c>
      <c r="CL57">
        <v>0</v>
      </c>
      <c r="CM57">
        <v>1.63849870967742</v>
      </c>
      <c r="CN57">
        <v>0</v>
      </c>
      <c r="CO57">
        <v>0</v>
      </c>
      <c r="CP57">
        <v>0</v>
      </c>
      <c r="CQ57">
        <v>0</v>
      </c>
      <c r="CR57">
        <v>3.41612903225806</v>
      </c>
      <c r="CS57">
        <v>0</v>
      </c>
      <c r="CT57">
        <v>96.283870967741905</v>
      </c>
      <c r="CU57">
        <v>-0.59354838709677404</v>
      </c>
      <c r="CV57">
        <v>40.866870967741903</v>
      </c>
      <c r="CW57">
        <v>45.967483870967698</v>
      </c>
      <c r="CX57">
        <v>43.4431935483871</v>
      </c>
      <c r="CY57">
        <v>44.572161290322597</v>
      </c>
      <c r="CZ57">
        <v>41.858741935483899</v>
      </c>
      <c r="DA57">
        <v>0</v>
      </c>
      <c r="DB57">
        <v>0</v>
      </c>
      <c r="DC57">
        <v>0</v>
      </c>
      <c r="DD57">
        <v>1581710198.0999999</v>
      </c>
      <c r="DE57">
        <v>3.2307692307692299</v>
      </c>
      <c r="DF57">
        <v>-6.0170938950475099</v>
      </c>
      <c r="DG57">
        <v>34.9333337022614</v>
      </c>
      <c r="DH57">
        <v>96.946153846153805</v>
      </c>
      <c r="DI57">
        <v>15</v>
      </c>
      <c r="DJ57">
        <v>100</v>
      </c>
      <c r="DK57">
        <v>100</v>
      </c>
      <c r="DL57">
        <v>2.5920000000000001</v>
      </c>
      <c r="DM57">
        <v>0.45</v>
      </c>
      <c r="DN57">
        <v>2</v>
      </c>
      <c r="DO57">
        <v>291.77800000000002</v>
      </c>
      <c r="DP57">
        <v>284.06</v>
      </c>
      <c r="DQ57">
        <v>30.915500000000002</v>
      </c>
      <c r="DR57">
        <v>32.568600000000004</v>
      </c>
      <c r="DS57">
        <v>29.999700000000001</v>
      </c>
      <c r="DT57">
        <v>32.553400000000003</v>
      </c>
      <c r="DU57">
        <v>32.587400000000002</v>
      </c>
      <c r="DV57">
        <v>14.8285</v>
      </c>
      <c r="DW57">
        <v>24.750900000000001</v>
      </c>
      <c r="DX57">
        <v>60.296100000000003</v>
      </c>
      <c r="DY57">
        <v>30.919799999999999</v>
      </c>
      <c r="DZ57">
        <v>400</v>
      </c>
      <c r="EA57">
        <v>32.7057</v>
      </c>
      <c r="EB57">
        <v>99.898700000000005</v>
      </c>
      <c r="EC57">
        <v>100.286</v>
      </c>
    </row>
    <row r="58" spans="1:133" x14ac:dyDescent="0.35">
      <c r="A58">
        <v>42</v>
      </c>
      <c r="B58">
        <v>1581710203.0999999</v>
      </c>
      <c r="C58">
        <v>205</v>
      </c>
      <c r="D58" t="s">
        <v>322</v>
      </c>
      <c r="E58" t="s">
        <v>323</v>
      </c>
      <c r="F58" t="s">
        <v>232</v>
      </c>
      <c r="G58" t="s">
        <v>233</v>
      </c>
      <c r="H58" t="s">
        <v>234</v>
      </c>
      <c r="I58" t="s">
        <v>235</v>
      </c>
      <c r="J58" t="s">
        <v>236</v>
      </c>
      <c r="K58" t="s">
        <v>237</v>
      </c>
      <c r="L58" t="s">
        <v>238</v>
      </c>
      <c r="M58" t="s">
        <v>239</v>
      </c>
      <c r="N58">
        <v>1581710194.4709699</v>
      </c>
      <c r="O58">
        <f t="shared" si="0"/>
        <v>2.8929015149417494E-4</v>
      </c>
      <c r="P58">
        <f t="shared" si="1"/>
        <v>-1.2601958036402543</v>
      </c>
      <c r="Q58">
        <f t="shared" si="2"/>
        <v>402.28693548387099</v>
      </c>
      <c r="R58">
        <f t="shared" si="3"/>
        <v>480.70731346419035</v>
      </c>
      <c r="S58">
        <f t="shared" si="4"/>
        <v>47.83830765462347</v>
      </c>
      <c r="T58">
        <f t="shared" si="5"/>
        <v>40.034186387610873</v>
      </c>
      <c r="U58">
        <f t="shared" si="6"/>
        <v>2.3219178566017365E-2</v>
      </c>
      <c r="V58">
        <f t="shared" si="7"/>
        <v>2.2486626182182374</v>
      </c>
      <c r="W58">
        <f t="shared" si="8"/>
        <v>2.3086800705605606E-2</v>
      </c>
      <c r="X58">
        <f t="shared" si="9"/>
        <v>1.4441081040200136E-2</v>
      </c>
      <c r="Y58">
        <f t="shared" si="10"/>
        <v>0</v>
      </c>
      <c r="Z58">
        <f t="shared" si="11"/>
        <v>31.415060068748655</v>
      </c>
      <c r="AA58">
        <f t="shared" si="12"/>
        <v>30.9894322580645</v>
      </c>
      <c r="AB58">
        <f t="shared" si="13"/>
        <v>4.5086607060551813</v>
      </c>
      <c r="AC58">
        <f t="shared" si="14"/>
        <v>71.282399141916855</v>
      </c>
      <c r="AD58">
        <f t="shared" si="15"/>
        <v>3.3106550940543875</v>
      </c>
      <c r="AE58">
        <f t="shared" si="16"/>
        <v>4.6444215316927968</v>
      </c>
      <c r="AF58">
        <f t="shared" si="17"/>
        <v>1.1980056120007938</v>
      </c>
      <c r="AG58">
        <f t="shared" si="18"/>
        <v>-12.757695680893114</v>
      </c>
      <c r="AH58">
        <f t="shared" si="19"/>
        <v>63.192844680853938</v>
      </c>
      <c r="AI58">
        <f t="shared" si="20"/>
        <v>6.3262619284479005</v>
      </c>
      <c r="AJ58">
        <f t="shared" si="21"/>
        <v>56.761410928408722</v>
      </c>
      <c r="AK58">
        <v>-4.1147752747238697E-2</v>
      </c>
      <c r="AL58">
        <v>4.6191957199898402E-2</v>
      </c>
      <c r="AM58">
        <v>3.4528299739194401</v>
      </c>
      <c r="AN58">
        <v>0</v>
      </c>
      <c r="AO58">
        <v>0</v>
      </c>
      <c r="AP58">
        <f t="shared" si="22"/>
        <v>1</v>
      </c>
      <c r="AQ58">
        <f t="shared" si="23"/>
        <v>0</v>
      </c>
      <c r="AR58">
        <f t="shared" si="24"/>
        <v>51694.521776150475</v>
      </c>
      <c r="AS58" t="s">
        <v>240</v>
      </c>
      <c r="AT58">
        <v>0</v>
      </c>
      <c r="AU58">
        <v>0</v>
      </c>
      <c r="AV58">
        <f t="shared" si="25"/>
        <v>0</v>
      </c>
      <c r="AW58" t="e">
        <f t="shared" si="26"/>
        <v>#DIV/0!</v>
      </c>
      <c r="AX58">
        <v>0</v>
      </c>
      <c r="AY58" t="s">
        <v>240</v>
      </c>
      <c r="AZ58">
        <v>0</v>
      </c>
      <c r="BA58">
        <v>0</v>
      </c>
      <c r="BB58" t="e">
        <f t="shared" si="27"/>
        <v>#DIV/0!</v>
      </c>
      <c r="BC58">
        <v>0.5</v>
      </c>
      <c r="BD58">
        <f t="shared" si="28"/>
        <v>0</v>
      </c>
      <c r="BE58">
        <f t="shared" si="29"/>
        <v>-1.2601958036402543</v>
      </c>
      <c r="BF58" t="e">
        <f t="shared" si="30"/>
        <v>#DIV/0!</v>
      </c>
      <c r="BG58" t="e">
        <f t="shared" si="31"/>
        <v>#DIV/0!</v>
      </c>
      <c r="BH58" t="e">
        <f t="shared" si="32"/>
        <v>#DIV/0!</v>
      </c>
      <c r="BI58" t="e">
        <f t="shared" si="33"/>
        <v>#DIV/0!</v>
      </c>
      <c r="BJ58" t="s">
        <v>240</v>
      </c>
      <c r="BK58">
        <v>0</v>
      </c>
      <c r="BL58">
        <f t="shared" si="34"/>
        <v>0</v>
      </c>
      <c r="BM58" t="e">
        <f t="shared" si="35"/>
        <v>#DIV/0!</v>
      </c>
      <c r="BN58" t="e">
        <f t="shared" si="36"/>
        <v>#DIV/0!</v>
      </c>
      <c r="BO58" t="e">
        <f t="shared" si="37"/>
        <v>#DIV/0!</v>
      </c>
      <c r="BP58" t="e">
        <f t="shared" si="38"/>
        <v>#DIV/0!</v>
      </c>
      <c r="BQ58">
        <f t="shared" si="39"/>
        <v>0</v>
      </c>
      <c r="BR58">
        <f t="shared" si="40"/>
        <v>0</v>
      </c>
      <c r="BS58">
        <f t="shared" si="41"/>
        <v>0</v>
      </c>
      <c r="BT58">
        <f t="shared" si="42"/>
        <v>0</v>
      </c>
      <c r="BU58">
        <v>6</v>
      </c>
      <c r="BV58">
        <v>0.5</v>
      </c>
      <c r="BW58" t="s">
        <v>241</v>
      </c>
      <c r="BX58">
        <v>1581710194.4709699</v>
      </c>
      <c r="BY58">
        <v>402.28693548387099</v>
      </c>
      <c r="BZ58">
        <v>400.002677419355</v>
      </c>
      <c r="CA58">
        <v>33.267400000000002</v>
      </c>
      <c r="CB58">
        <v>32.708893548387103</v>
      </c>
      <c r="CC58">
        <v>300.44367741935503</v>
      </c>
      <c r="CD58">
        <v>99.316500000000005</v>
      </c>
      <c r="CE58">
        <v>0.199996451612903</v>
      </c>
      <c r="CF58">
        <v>31.510696774193502</v>
      </c>
      <c r="CG58">
        <v>30.9894322580645</v>
      </c>
      <c r="CH58">
        <v>999.9</v>
      </c>
      <c r="CI58">
        <v>0</v>
      </c>
      <c r="CJ58">
        <v>0</v>
      </c>
      <c r="CK58">
        <v>9991.2709677419407</v>
      </c>
      <c r="CL58">
        <v>0</v>
      </c>
      <c r="CM58">
        <v>1.6750258064516099</v>
      </c>
      <c r="CN58">
        <v>0</v>
      </c>
      <c r="CO58">
        <v>0</v>
      </c>
      <c r="CP58">
        <v>0</v>
      </c>
      <c r="CQ58">
        <v>0</v>
      </c>
      <c r="CR58">
        <v>2.5096774193548401</v>
      </c>
      <c r="CS58">
        <v>0</v>
      </c>
      <c r="CT58">
        <v>100.896774193548</v>
      </c>
      <c r="CU58">
        <v>-0.587096774193548</v>
      </c>
      <c r="CV58">
        <v>40.856709677419403</v>
      </c>
      <c r="CW58">
        <v>45.941193548387098</v>
      </c>
      <c r="CX58">
        <v>43.424999999999997</v>
      </c>
      <c r="CY58">
        <v>44.562032258064498</v>
      </c>
      <c r="CZ58">
        <v>41.842483870967698</v>
      </c>
      <c r="DA58">
        <v>0</v>
      </c>
      <c r="DB58">
        <v>0</v>
      </c>
      <c r="DC58">
        <v>0</v>
      </c>
      <c r="DD58">
        <v>1581710203.5</v>
      </c>
      <c r="DE58">
        <v>2.3346153846153799</v>
      </c>
      <c r="DF58">
        <v>8.2085471160886296</v>
      </c>
      <c r="DG58">
        <v>83.788034349971198</v>
      </c>
      <c r="DH58">
        <v>101.85384615384601</v>
      </c>
      <c r="DI58">
        <v>15</v>
      </c>
      <c r="DJ58">
        <v>100</v>
      </c>
      <c r="DK58">
        <v>100</v>
      </c>
      <c r="DL58">
        <v>2.5920000000000001</v>
      </c>
      <c r="DM58">
        <v>0.45</v>
      </c>
      <c r="DN58">
        <v>2</v>
      </c>
      <c r="DO58">
        <v>291.74200000000002</v>
      </c>
      <c r="DP58">
        <v>283.92500000000001</v>
      </c>
      <c r="DQ58">
        <v>30.9254</v>
      </c>
      <c r="DR58">
        <v>32.5657</v>
      </c>
      <c r="DS58">
        <v>29.999700000000001</v>
      </c>
      <c r="DT58">
        <v>32.549799999999998</v>
      </c>
      <c r="DU58">
        <v>32.583799999999997</v>
      </c>
      <c r="DV58">
        <v>14.8286</v>
      </c>
      <c r="DW58">
        <v>24.750900000000001</v>
      </c>
      <c r="DX58">
        <v>60.296100000000003</v>
      </c>
      <c r="DY58">
        <v>30.927800000000001</v>
      </c>
      <c r="DZ58">
        <v>400</v>
      </c>
      <c r="EA58">
        <v>32.7057</v>
      </c>
      <c r="EB58">
        <v>99.902100000000004</v>
      </c>
      <c r="EC58">
        <v>100.288</v>
      </c>
    </row>
    <row r="59" spans="1:133" x14ac:dyDescent="0.35">
      <c r="A59">
        <v>43</v>
      </c>
      <c r="B59">
        <v>1581710208.0999999</v>
      </c>
      <c r="C59">
        <v>210</v>
      </c>
      <c r="D59" t="s">
        <v>324</v>
      </c>
      <c r="E59" t="s">
        <v>325</v>
      </c>
      <c r="F59" t="s">
        <v>232</v>
      </c>
      <c r="G59" t="s">
        <v>233</v>
      </c>
      <c r="H59" t="s">
        <v>234</v>
      </c>
      <c r="I59" t="s">
        <v>235</v>
      </c>
      <c r="J59" t="s">
        <v>236</v>
      </c>
      <c r="K59" t="s">
        <v>237</v>
      </c>
      <c r="L59" t="s">
        <v>238</v>
      </c>
      <c r="M59" t="s">
        <v>239</v>
      </c>
      <c r="N59">
        <v>1581710199.4709699</v>
      </c>
      <c r="O59">
        <f t="shared" si="0"/>
        <v>2.9234510923829919E-4</v>
      </c>
      <c r="P59">
        <f t="shared" si="1"/>
        <v>-1.248549795264706</v>
      </c>
      <c r="Q59">
        <f t="shared" si="2"/>
        <v>402.27435483871</v>
      </c>
      <c r="R59">
        <f t="shared" si="3"/>
        <v>479.03776054100382</v>
      </c>
      <c r="S59">
        <f t="shared" si="4"/>
        <v>47.672768206815768</v>
      </c>
      <c r="T59">
        <f t="shared" si="5"/>
        <v>40.033445488960893</v>
      </c>
      <c r="U59">
        <f t="shared" si="6"/>
        <v>2.3454367584705434E-2</v>
      </c>
      <c r="V59">
        <f t="shared" si="7"/>
        <v>2.2512797034641499</v>
      </c>
      <c r="W59">
        <f t="shared" si="8"/>
        <v>2.3319458864453992E-2</v>
      </c>
      <c r="X59">
        <f t="shared" si="9"/>
        <v>1.4586718003177231E-2</v>
      </c>
      <c r="Y59">
        <f t="shared" si="10"/>
        <v>0</v>
      </c>
      <c r="Z59">
        <f t="shared" si="11"/>
        <v>31.417836431153678</v>
      </c>
      <c r="AA59">
        <f t="shared" si="12"/>
        <v>30.991793548387101</v>
      </c>
      <c r="AB59">
        <f t="shared" si="13"/>
        <v>4.5092678124592878</v>
      </c>
      <c r="AC59">
        <f t="shared" si="14"/>
        <v>71.267972733590284</v>
      </c>
      <c r="AD59">
        <f t="shared" si="15"/>
        <v>3.3106777772211893</v>
      </c>
      <c r="AE59">
        <f t="shared" si="16"/>
        <v>4.6453935059959806</v>
      </c>
      <c r="AF59">
        <f t="shared" si="17"/>
        <v>1.1985900352380985</v>
      </c>
      <c r="AG59">
        <f t="shared" si="18"/>
        <v>-12.892419317408994</v>
      </c>
      <c r="AH59">
        <f t="shared" si="19"/>
        <v>63.426914014305652</v>
      </c>
      <c r="AI59">
        <f t="shared" si="20"/>
        <v>6.3425023129434592</v>
      </c>
      <c r="AJ59">
        <f t="shared" si="21"/>
        <v>56.876997009840117</v>
      </c>
      <c r="AK59">
        <v>-4.1218207648773902E-2</v>
      </c>
      <c r="AL59">
        <v>4.6271048999060101E-2</v>
      </c>
      <c r="AM59">
        <v>3.4575088848256499</v>
      </c>
      <c r="AN59">
        <v>0</v>
      </c>
      <c r="AO59">
        <v>0</v>
      </c>
      <c r="AP59">
        <f t="shared" si="22"/>
        <v>1</v>
      </c>
      <c r="AQ59">
        <f t="shared" si="23"/>
        <v>0</v>
      </c>
      <c r="AR59">
        <f t="shared" si="24"/>
        <v>51778.816839249906</v>
      </c>
      <c r="AS59" t="s">
        <v>240</v>
      </c>
      <c r="AT59">
        <v>0</v>
      </c>
      <c r="AU59">
        <v>0</v>
      </c>
      <c r="AV59">
        <f t="shared" si="25"/>
        <v>0</v>
      </c>
      <c r="AW59" t="e">
        <f t="shared" si="26"/>
        <v>#DIV/0!</v>
      </c>
      <c r="AX59">
        <v>0</v>
      </c>
      <c r="AY59" t="s">
        <v>240</v>
      </c>
      <c r="AZ59">
        <v>0</v>
      </c>
      <c r="BA59">
        <v>0</v>
      </c>
      <c r="BB59" t="e">
        <f t="shared" si="27"/>
        <v>#DIV/0!</v>
      </c>
      <c r="BC59">
        <v>0.5</v>
      </c>
      <c r="BD59">
        <f t="shared" si="28"/>
        <v>0</v>
      </c>
      <c r="BE59">
        <f t="shared" si="29"/>
        <v>-1.248549795264706</v>
      </c>
      <c r="BF59" t="e">
        <f t="shared" si="30"/>
        <v>#DIV/0!</v>
      </c>
      <c r="BG59" t="e">
        <f t="shared" si="31"/>
        <v>#DIV/0!</v>
      </c>
      <c r="BH59" t="e">
        <f t="shared" si="32"/>
        <v>#DIV/0!</v>
      </c>
      <c r="BI59" t="e">
        <f t="shared" si="33"/>
        <v>#DIV/0!</v>
      </c>
      <c r="BJ59" t="s">
        <v>240</v>
      </c>
      <c r="BK59">
        <v>0</v>
      </c>
      <c r="BL59">
        <f t="shared" si="34"/>
        <v>0</v>
      </c>
      <c r="BM59" t="e">
        <f t="shared" si="35"/>
        <v>#DIV/0!</v>
      </c>
      <c r="BN59" t="e">
        <f t="shared" si="36"/>
        <v>#DIV/0!</v>
      </c>
      <c r="BO59" t="e">
        <f t="shared" si="37"/>
        <v>#DIV/0!</v>
      </c>
      <c r="BP59" t="e">
        <f t="shared" si="38"/>
        <v>#DIV/0!</v>
      </c>
      <c r="BQ59">
        <f t="shared" si="39"/>
        <v>0</v>
      </c>
      <c r="BR59">
        <f t="shared" si="40"/>
        <v>0</v>
      </c>
      <c r="BS59">
        <f t="shared" si="41"/>
        <v>0</v>
      </c>
      <c r="BT59">
        <f t="shared" si="42"/>
        <v>0</v>
      </c>
      <c r="BU59">
        <v>6</v>
      </c>
      <c r="BV59">
        <v>0.5</v>
      </c>
      <c r="BW59" t="s">
        <v>241</v>
      </c>
      <c r="BX59">
        <v>1581710199.4709699</v>
      </c>
      <c r="BY59">
        <v>402.27435483871</v>
      </c>
      <c r="BZ59">
        <v>400.015806451613</v>
      </c>
      <c r="CA59">
        <v>33.267203225806497</v>
      </c>
      <c r="CB59">
        <v>32.702800000000003</v>
      </c>
      <c r="CC59">
        <v>300.44435483871001</v>
      </c>
      <c r="CD59">
        <v>99.317822580645199</v>
      </c>
      <c r="CE59">
        <v>0.19994435483871001</v>
      </c>
      <c r="CF59">
        <v>31.5143806451613</v>
      </c>
      <c r="CG59">
        <v>30.991793548387101</v>
      </c>
      <c r="CH59">
        <v>999.9</v>
      </c>
      <c r="CI59">
        <v>0</v>
      </c>
      <c r="CJ59">
        <v>0</v>
      </c>
      <c r="CK59">
        <v>10008.245161290301</v>
      </c>
      <c r="CL59">
        <v>0</v>
      </c>
      <c r="CM59">
        <v>1.76079677419355</v>
      </c>
      <c r="CN59">
        <v>0</v>
      </c>
      <c r="CO59">
        <v>0</v>
      </c>
      <c r="CP59">
        <v>0</v>
      </c>
      <c r="CQ59">
        <v>0</v>
      </c>
      <c r="CR59">
        <v>1.8774193548387099</v>
      </c>
      <c r="CS59">
        <v>0</v>
      </c>
      <c r="CT59">
        <v>105.374193548387</v>
      </c>
      <c r="CU59">
        <v>-0.587096774193548</v>
      </c>
      <c r="CV59">
        <v>40.842483870967698</v>
      </c>
      <c r="CW59">
        <v>45.931064516128998</v>
      </c>
      <c r="CX59">
        <v>43.412999999999997</v>
      </c>
      <c r="CY59">
        <v>44.555999999999997</v>
      </c>
      <c r="CZ59">
        <v>41.830290322580602</v>
      </c>
      <c r="DA59">
        <v>0</v>
      </c>
      <c r="DB59">
        <v>0</v>
      </c>
      <c r="DC59">
        <v>0</v>
      </c>
      <c r="DD59">
        <v>1581710208.3</v>
      </c>
      <c r="DE59">
        <v>3.0230769230769199</v>
      </c>
      <c r="DF59">
        <v>2.4615385242252299</v>
      </c>
      <c r="DG59">
        <v>49.702564436591203</v>
      </c>
      <c r="DH59">
        <v>105.746153846154</v>
      </c>
      <c r="DI59">
        <v>15</v>
      </c>
      <c r="DJ59">
        <v>100</v>
      </c>
      <c r="DK59">
        <v>100</v>
      </c>
      <c r="DL59">
        <v>2.5920000000000001</v>
      </c>
      <c r="DM59">
        <v>0.45</v>
      </c>
      <c r="DN59">
        <v>2</v>
      </c>
      <c r="DO59">
        <v>291.85599999999999</v>
      </c>
      <c r="DP59">
        <v>284.08699999999999</v>
      </c>
      <c r="DQ59">
        <v>30.9329</v>
      </c>
      <c r="DR59">
        <v>32.563600000000001</v>
      </c>
      <c r="DS59">
        <v>29.9998</v>
      </c>
      <c r="DT59">
        <v>32.546199999999999</v>
      </c>
      <c r="DU59">
        <v>32.580100000000002</v>
      </c>
      <c r="DV59">
        <v>14.825100000000001</v>
      </c>
      <c r="DW59">
        <v>24.750900000000001</v>
      </c>
      <c r="DX59">
        <v>60.296100000000003</v>
      </c>
      <c r="DY59">
        <v>30.9329</v>
      </c>
      <c r="DZ59">
        <v>400</v>
      </c>
      <c r="EA59">
        <v>32.7057</v>
      </c>
      <c r="EB59">
        <v>99.904200000000003</v>
      </c>
      <c r="EC59">
        <v>100.29</v>
      </c>
    </row>
    <row r="60" spans="1:133" x14ac:dyDescent="0.35">
      <c r="A60">
        <v>44</v>
      </c>
      <c r="B60">
        <v>1581710213.0999999</v>
      </c>
      <c r="C60">
        <v>215</v>
      </c>
      <c r="D60" t="s">
        <v>326</v>
      </c>
      <c r="E60" t="s">
        <v>327</v>
      </c>
      <c r="F60" t="s">
        <v>232</v>
      </c>
      <c r="G60" t="s">
        <v>233</v>
      </c>
      <c r="H60" t="s">
        <v>234</v>
      </c>
      <c r="I60" t="s">
        <v>235</v>
      </c>
      <c r="J60" t="s">
        <v>236</v>
      </c>
      <c r="K60" t="s">
        <v>237</v>
      </c>
      <c r="L60" t="s">
        <v>238</v>
      </c>
      <c r="M60" t="s">
        <v>239</v>
      </c>
      <c r="N60">
        <v>1581710204.4709699</v>
      </c>
      <c r="O60">
        <f t="shared" si="0"/>
        <v>2.9601661793444994E-4</v>
      </c>
      <c r="P60">
        <f t="shared" si="1"/>
        <v>-1.2337737009941143</v>
      </c>
      <c r="Q60">
        <f t="shared" si="2"/>
        <v>402.25016129032298</v>
      </c>
      <c r="R60">
        <f t="shared" si="3"/>
        <v>476.99046419218166</v>
      </c>
      <c r="S60">
        <f t="shared" si="4"/>
        <v>47.469011890108014</v>
      </c>
      <c r="T60">
        <f t="shared" si="5"/>
        <v>40.031026031989974</v>
      </c>
      <c r="U60">
        <f t="shared" si="6"/>
        <v>2.3744616687270417E-2</v>
      </c>
      <c r="V60">
        <f t="shared" si="7"/>
        <v>2.2508215416227362</v>
      </c>
      <c r="W60">
        <f t="shared" si="8"/>
        <v>2.3606330957156325E-2</v>
      </c>
      <c r="X60">
        <f t="shared" si="9"/>
        <v>1.4766314023243243E-2</v>
      </c>
      <c r="Y60">
        <f t="shared" si="10"/>
        <v>0</v>
      </c>
      <c r="Z60">
        <f t="shared" si="11"/>
        <v>31.420373937558622</v>
      </c>
      <c r="AA60">
        <f t="shared" si="12"/>
        <v>30.993293548387101</v>
      </c>
      <c r="AB60">
        <f t="shared" si="13"/>
        <v>4.5096535112969658</v>
      </c>
      <c r="AC60">
        <f t="shared" si="14"/>
        <v>71.254545797372231</v>
      </c>
      <c r="AD60">
        <f t="shared" si="15"/>
        <v>3.3107625175515882</v>
      </c>
      <c r="AE60">
        <f t="shared" si="16"/>
        <v>4.6463877925297012</v>
      </c>
      <c r="AF60">
        <f t="shared" si="17"/>
        <v>1.1988909937453776</v>
      </c>
      <c r="AG60">
        <f t="shared" si="18"/>
        <v>-13.054332850909242</v>
      </c>
      <c r="AH60">
        <f t="shared" si="19"/>
        <v>63.689187965613932</v>
      </c>
      <c r="AI60">
        <f t="shared" si="20"/>
        <v>6.370190776218033</v>
      </c>
      <c r="AJ60">
        <f t="shared" si="21"/>
        <v>57.005045890922723</v>
      </c>
      <c r="AK60">
        <v>-4.1205868060354998E-2</v>
      </c>
      <c r="AL60">
        <v>4.6257196730052602E-2</v>
      </c>
      <c r="AM60">
        <v>3.4566896114152001</v>
      </c>
      <c r="AN60">
        <v>0</v>
      </c>
      <c r="AO60">
        <v>0</v>
      </c>
      <c r="AP60">
        <f t="shared" si="22"/>
        <v>1</v>
      </c>
      <c r="AQ60">
        <f t="shared" si="23"/>
        <v>0</v>
      </c>
      <c r="AR60">
        <f t="shared" si="24"/>
        <v>51763.309439769277</v>
      </c>
      <c r="AS60" t="s">
        <v>240</v>
      </c>
      <c r="AT60">
        <v>0</v>
      </c>
      <c r="AU60">
        <v>0</v>
      </c>
      <c r="AV60">
        <f t="shared" si="25"/>
        <v>0</v>
      </c>
      <c r="AW60" t="e">
        <f t="shared" si="26"/>
        <v>#DIV/0!</v>
      </c>
      <c r="AX60">
        <v>0</v>
      </c>
      <c r="AY60" t="s">
        <v>240</v>
      </c>
      <c r="AZ60">
        <v>0</v>
      </c>
      <c r="BA60">
        <v>0</v>
      </c>
      <c r="BB60" t="e">
        <f t="shared" si="27"/>
        <v>#DIV/0!</v>
      </c>
      <c r="BC60">
        <v>0.5</v>
      </c>
      <c r="BD60">
        <f t="shared" si="28"/>
        <v>0</v>
      </c>
      <c r="BE60">
        <f t="shared" si="29"/>
        <v>-1.2337737009941143</v>
      </c>
      <c r="BF60" t="e">
        <f t="shared" si="30"/>
        <v>#DIV/0!</v>
      </c>
      <c r="BG60" t="e">
        <f t="shared" si="31"/>
        <v>#DIV/0!</v>
      </c>
      <c r="BH60" t="e">
        <f t="shared" si="32"/>
        <v>#DIV/0!</v>
      </c>
      <c r="BI60" t="e">
        <f t="shared" si="33"/>
        <v>#DIV/0!</v>
      </c>
      <c r="BJ60" t="s">
        <v>240</v>
      </c>
      <c r="BK60">
        <v>0</v>
      </c>
      <c r="BL60">
        <f t="shared" si="34"/>
        <v>0</v>
      </c>
      <c r="BM60" t="e">
        <f t="shared" si="35"/>
        <v>#DIV/0!</v>
      </c>
      <c r="BN60" t="e">
        <f t="shared" si="36"/>
        <v>#DIV/0!</v>
      </c>
      <c r="BO60" t="e">
        <f t="shared" si="37"/>
        <v>#DIV/0!</v>
      </c>
      <c r="BP60" t="e">
        <f t="shared" si="38"/>
        <v>#DIV/0!</v>
      </c>
      <c r="BQ60">
        <f t="shared" si="39"/>
        <v>0</v>
      </c>
      <c r="BR60">
        <f t="shared" si="40"/>
        <v>0</v>
      </c>
      <c r="BS60">
        <f t="shared" si="41"/>
        <v>0</v>
      </c>
      <c r="BT60">
        <f t="shared" si="42"/>
        <v>0</v>
      </c>
      <c r="BU60">
        <v>6</v>
      </c>
      <c r="BV60">
        <v>0.5</v>
      </c>
      <c r="BW60" t="s">
        <v>241</v>
      </c>
      <c r="BX60">
        <v>1581710204.4709699</v>
      </c>
      <c r="BY60">
        <v>402.25016129032298</v>
      </c>
      <c r="BZ60">
        <v>400.02409677419399</v>
      </c>
      <c r="CA60">
        <v>33.268064516129002</v>
      </c>
      <c r="CB60">
        <v>32.6965838709677</v>
      </c>
      <c r="CC60">
        <v>300.44977419354802</v>
      </c>
      <c r="CD60">
        <v>99.3177387096774</v>
      </c>
      <c r="CE60">
        <v>0.19999896774193501</v>
      </c>
      <c r="CF60">
        <v>31.518148387096801</v>
      </c>
      <c r="CG60">
        <v>30.993293548387101</v>
      </c>
      <c r="CH60">
        <v>999.9</v>
      </c>
      <c r="CI60">
        <v>0</v>
      </c>
      <c r="CJ60">
        <v>0</v>
      </c>
      <c r="CK60">
        <v>10005.257419354801</v>
      </c>
      <c r="CL60">
        <v>0</v>
      </c>
      <c r="CM60">
        <v>1.8343206451612899</v>
      </c>
      <c r="CN60">
        <v>0</v>
      </c>
      <c r="CO60">
        <v>0</v>
      </c>
      <c r="CP60">
        <v>0</v>
      </c>
      <c r="CQ60">
        <v>0</v>
      </c>
      <c r="CR60">
        <v>3.1064516129032298</v>
      </c>
      <c r="CS60">
        <v>0</v>
      </c>
      <c r="CT60">
        <v>109.89032258064501</v>
      </c>
      <c r="CU60">
        <v>-0.40645161290322601</v>
      </c>
      <c r="CV60">
        <v>40.828258064516099</v>
      </c>
      <c r="CW60">
        <v>45.917000000000002</v>
      </c>
      <c r="CX60">
        <v>43.413064516128998</v>
      </c>
      <c r="CY60">
        <v>44.555999999999997</v>
      </c>
      <c r="CZ60">
        <v>41.812064516128999</v>
      </c>
      <c r="DA60">
        <v>0</v>
      </c>
      <c r="DB60">
        <v>0</v>
      </c>
      <c r="DC60">
        <v>0</v>
      </c>
      <c r="DD60">
        <v>1581710213.0999999</v>
      </c>
      <c r="DE60">
        <v>2.9269230769230798</v>
      </c>
      <c r="DF60">
        <v>8.5572648097544697</v>
      </c>
      <c r="DG60">
        <v>42.810256499043497</v>
      </c>
      <c r="DH60">
        <v>110.269230769231</v>
      </c>
      <c r="DI60">
        <v>15</v>
      </c>
      <c r="DJ60">
        <v>100</v>
      </c>
      <c r="DK60">
        <v>100</v>
      </c>
      <c r="DL60">
        <v>2.5920000000000001</v>
      </c>
      <c r="DM60">
        <v>0.45</v>
      </c>
      <c r="DN60">
        <v>2</v>
      </c>
      <c r="DO60">
        <v>291.73599999999999</v>
      </c>
      <c r="DP60">
        <v>284.17700000000002</v>
      </c>
      <c r="DQ60">
        <v>30.9374</v>
      </c>
      <c r="DR60">
        <v>32.560699999999997</v>
      </c>
      <c r="DS60">
        <v>29.9998</v>
      </c>
      <c r="DT60">
        <v>32.543300000000002</v>
      </c>
      <c r="DU60">
        <v>32.576500000000003</v>
      </c>
      <c r="DV60">
        <v>14.826700000000001</v>
      </c>
      <c r="DW60">
        <v>24.750900000000001</v>
      </c>
      <c r="DX60">
        <v>60.296100000000003</v>
      </c>
      <c r="DY60">
        <v>30.936599999999999</v>
      </c>
      <c r="DZ60">
        <v>400</v>
      </c>
      <c r="EA60">
        <v>32.7057</v>
      </c>
      <c r="EB60">
        <v>99.9054</v>
      </c>
      <c r="EC60">
        <v>100.29</v>
      </c>
    </row>
    <row r="61" spans="1:133" x14ac:dyDescent="0.35">
      <c r="A61">
        <v>45</v>
      </c>
      <c r="B61">
        <v>1581710218.0999999</v>
      </c>
      <c r="C61">
        <v>220</v>
      </c>
      <c r="D61" t="s">
        <v>328</v>
      </c>
      <c r="E61" t="s">
        <v>329</v>
      </c>
      <c r="F61" t="s">
        <v>232</v>
      </c>
      <c r="G61" t="s">
        <v>233</v>
      </c>
      <c r="H61" t="s">
        <v>234</v>
      </c>
      <c r="I61" t="s">
        <v>235</v>
      </c>
      <c r="J61" t="s">
        <v>236</v>
      </c>
      <c r="K61" t="s">
        <v>237</v>
      </c>
      <c r="L61" t="s">
        <v>238</v>
      </c>
      <c r="M61" t="s">
        <v>239</v>
      </c>
      <c r="N61">
        <v>1581710209.4709699</v>
      </c>
      <c r="O61">
        <f t="shared" si="0"/>
        <v>2.9898161311916186E-4</v>
      </c>
      <c r="P61">
        <f t="shared" si="1"/>
        <v>-1.2227845759430982</v>
      </c>
      <c r="Q61">
        <f t="shared" si="2"/>
        <v>402.23683870967699</v>
      </c>
      <c r="R61">
        <f t="shared" si="3"/>
        <v>475.4754532456887</v>
      </c>
      <c r="S61">
        <f t="shared" si="4"/>
        <v>47.318018016045166</v>
      </c>
      <c r="T61">
        <f t="shared" si="5"/>
        <v>40.029511199491409</v>
      </c>
      <c r="U61">
        <f t="shared" si="6"/>
        <v>2.396774126131428E-2</v>
      </c>
      <c r="V61">
        <f t="shared" si="7"/>
        <v>2.2504511804755261</v>
      </c>
      <c r="W61">
        <f t="shared" si="8"/>
        <v>2.3826829702990573E-2</v>
      </c>
      <c r="X61">
        <f t="shared" si="9"/>
        <v>1.4904359734367999E-2</v>
      </c>
      <c r="Y61">
        <f t="shared" si="10"/>
        <v>0</v>
      </c>
      <c r="Z61">
        <f t="shared" si="11"/>
        <v>31.422422032657099</v>
      </c>
      <c r="AA61">
        <f t="shared" si="12"/>
        <v>30.995948387096799</v>
      </c>
      <c r="AB61">
        <f t="shared" si="13"/>
        <v>4.5103362272044389</v>
      </c>
      <c r="AC61">
        <f t="shared" si="14"/>
        <v>71.239861098883097</v>
      </c>
      <c r="AD61">
        <f t="shared" si="15"/>
        <v>3.3106521839377843</v>
      </c>
      <c r="AE61">
        <f t="shared" si="16"/>
        <v>4.647190677902219</v>
      </c>
      <c r="AF61">
        <f t="shared" si="17"/>
        <v>1.1996840432666547</v>
      </c>
      <c r="AG61">
        <f t="shared" si="18"/>
        <v>-13.185089138555037</v>
      </c>
      <c r="AH61">
        <f t="shared" si="19"/>
        <v>63.725673264848155</v>
      </c>
      <c r="AI61">
        <f t="shared" si="20"/>
        <v>6.3750680403834634</v>
      </c>
      <c r="AJ61">
        <f t="shared" si="21"/>
        <v>56.91565216667658</v>
      </c>
      <c r="AK61">
        <v>-4.1195894853441398E-2</v>
      </c>
      <c r="AL61">
        <v>4.6246000931591098E-2</v>
      </c>
      <c r="AM61">
        <v>3.4560273896098699</v>
      </c>
      <c r="AN61">
        <v>0</v>
      </c>
      <c r="AO61">
        <v>0</v>
      </c>
      <c r="AP61">
        <f t="shared" si="22"/>
        <v>1</v>
      </c>
      <c r="AQ61">
        <f t="shared" si="23"/>
        <v>0</v>
      </c>
      <c r="AR61">
        <f t="shared" si="24"/>
        <v>51750.767757026319</v>
      </c>
      <c r="AS61" t="s">
        <v>240</v>
      </c>
      <c r="AT61">
        <v>0</v>
      </c>
      <c r="AU61">
        <v>0</v>
      </c>
      <c r="AV61">
        <f t="shared" si="25"/>
        <v>0</v>
      </c>
      <c r="AW61" t="e">
        <f t="shared" si="26"/>
        <v>#DIV/0!</v>
      </c>
      <c r="AX61">
        <v>0</v>
      </c>
      <c r="AY61" t="s">
        <v>240</v>
      </c>
      <c r="AZ61">
        <v>0</v>
      </c>
      <c r="BA61">
        <v>0</v>
      </c>
      <c r="BB61" t="e">
        <f t="shared" si="27"/>
        <v>#DIV/0!</v>
      </c>
      <c r="BC61">
        <v>0.5</v>
      </c>
      <c r="BD61">
        <f t="shared" si="28"/>
        <v>0</v>
      </c>
      <c r="BE61">
        <f t="shared" si="29"/>
        <v>-1.2227845759430982</v>
      </c>
      <c r="BF61" t="e">
        <f t="shared" si="30"/>
        <v>#DIV/0!</v>
      </c>
      <c r="BG61" t="e">
        <f t="shared" si="31"/>
        <v>#DIV/0!</v>
      </c>
      <c r="BH61" t="e">
        <f t="shared" si="32"/>
        <v>#DIV/0!</v>
      </c>
      <c r="BI61" t="e">
        <f t="shared" si="33"/>
        <v>#DIV/0!</v>
      </c>
      <c r="BJ61" t="s">
        <v>240</v>
      </c>
      <c r="BK61">
        <v>0</v>
      </c>
      <c r="BL61">
        <f t="shared" si="34"/>
        <v>0</v>
      </c>
      <c r="BM61" t="e">
        <f t="shared" si="35"/>
        <v>#DIV/0!</v>
      </c>
      <c r="BN61" t="e">
        <f t="shared" si="36"/>
        <v>#DIV/0!</v>
      </c>
      <c r="BO61" t="e">
        <f t="shared" si="37"/>
        <v>#DIV/0!</v>
      </c>
      <c r="BP61" t="e">
        <f t="shared" si="38"/>
        <v>#DIV/0!</v>
      </c>
      <c r="BQ61">
        <f t="shared" si="39"/>
        <v>0</v>
      </c>
      <c r="BR61">
        <f t="shared" si="40"/>
        <v>0</v>
      </c>
      <c r="BS61">
        <f t="shared" si="41"/>
        <v>0</v>
      </c>
      <c r="BT61">
        <f t="shared" si="42"/>
        <v>0</v>
      </c>
      <c r="BU61">
        <v>6</v>
      </c>
      <c r="BV61">
        <v>0.5</v>
      </c>
      <c r="BW61" t="s">
        <v>241</v>
      </c>
      <c r="BX61">
        <v>1581710209.4709699</v>
      </c>
      <c r="BY61">
        <v>402.23683870967699</v>
      </c>
      <c r="BZ61">
        <v>400.03506451612901</v>
      </c>
      <c r="CA61">
        <v>33.267112903225801</v>
      </c>
      <c r="CB61">
        <v>32.689900000000002</v>
      </c>
      <c r="CC61">
        <v>300.44583870967699</v>
      </c>
      <c r="CD61">
        <v>99.317293548387099</v>
      </c>
      <c r="CE61">
        <v>0.19997425806451599</v>
      </c>
      <c r="CF61">
        <v>31.521190322580601</v>
      </c>
      <c r="CG61">
        <v>30.995948387096799</v>
      </c>
      <c r="CH61">
        <v>999.9</v>
      </c>
      <c r="CI61">
        <v>0</v>
      </c>
      <c r="CJ61">
        <v>0</v>
      </c>
      <c r="CK61">
        <v>10002.8806451613</v>
      </c>
      <c r="CL61">
        <v>0</v>
      </c>
      <c r="CM61">
        <v>2.0180212903225798</v>
      </c>
      <c r="CN61">
        <v>0</v>
      </c>
      <c r="CO61">
        <v>0</v>
      </c>
      <c r="CP61">
        <v>0</v>
      </c>
      <c r="CQ61">
        <v>0</v>
      </c>
      <c r="CR61">
        <v>2.1354838709677399</v>
      </c>
      <c r="CS61">
        <v>0</v>
      </c>
      <c r="CT61">
        <v>127.95483870967701</v>
      </c>
      <c r="CU61">
        <v>-0.56774193548387097</v>
      </c>
      <c r="CV61">
        <v>40.814064516129001</v>
      </c>
      <c r="CW61">
        <v>45.905000000000001</v>
      </c>
      <c r="CX61">
        <v>43.435354838709699</v>
      </c>
      <c r="CY61">
        <v>44.545999999999999</v>
      </c>
      <c r="CZ61">
        <v>41.804032258064503</v>
      </c>
      <c r="DA61">
        <v>0</v>
      </c>
      <c r="DB61">
        <v>0</v>
      </c>
      <c r="DC61">
        <v>0</v>
      </c>
      <c r="DD61">
        <v>1581710218.5</v>
      </c>
      <c r="DE61">
        <v>3.1769230769230798</v>
      </c>
      <c r="DF61">
        <v>-8.5948719269057499</v>
      </c>
      <c r="DG61">
        <v>456.58803392161099</v>
      </c>
      <c r="DH61">
        <v>135.315384615385</v>
      </c>
      <c r="DI61">
        <v>15</v>
      </c>
      <c r="DJ61">
        <v>100</v>
      </c>
      <c r="DK61">
        <v>100</v>
      </c>
      <c r="DL61">
        <v>2.5920000000000001</v>
      </c>
      <c r="DM61">
        <v>0.45</v>
      </c>
      <c r="DN61">
        <v>2</v>
      </c>
      <c r="DO61">
        <v>291.774</v>
      </c>
      <c r="DP61">
        <v>284.00700000000001</v>
      </c>
      <c r="DQ61">
        <v>30.939</v>
      </c>
      <c r="DR61">
        <v>32.5578</v>
      </c>
      <c r="DS61">
        <v>29.9999</v>
      </c>
      <c r="DT61">
        <v>32.539700000000003</v>
      </c>
      <c r="DU61">
        <v>32.572899999999997</v>
      </c>
      <c r="DV61">
        <v>14.829800000000001</v>
      </c>
      <c r="DW61">
        <v>24.750900000000001</v>
      </c>
      <c r="DX61">
        <v>60.6663</v>
      </c>
      <c r="DY61">
        <v>30.9375</v>
      </c>
      <c r="DZ61">
        <v>400</v>
      </c>
      <c r="EA61">
        <v>32.7057</v>
      </c>
      <c r="EB61">
        <v>99.904899999999998</v>
      </c>
      <c r="EC61">
        <v>100.291</v>
      </c>
    </row>
    <row r="62" spans="1:133" x14ac:dyDescent="0.35">
      <c r="A62">
        <v>46</v>
      </c>
      <c r="B62">
        <v>1581710223.0999999</v>
      </c>
      <c r="C62">
        <v>225</v>
      </c>
      <c r="D62" t="s">
        <v>330</v>
      </c>
      <c r="E62" t="s">
        <v>331</v>
      </c>
      <c r="F62" t="s">
        <v>232</v>
      </c>
      <c r="G62" t="s">
        <v>233</v>
      </c>
      <c r="H62" t="s">
        <v>234</v>
      </c>
      <c r="I62" t="s">
        <v>235</v>
      </c>
      <c r="J62" t="s">
        <v>236</v>
      </c>
      <c r="K62" t="s">
        <v>237</v>
      </c>
      <c r="L62" t="s">
        <v>238</v>
      </c>
      <c r="M62" t="s">
        <v>239</v>
      </c>
      <c r="N62">
        <v>1581710214.4709699</v>
      </c>
      <c r="O62">
        <f t="shared" si="0"/>
        <v>3.0017295932020647E-4</v>
      </c>
      <c r="P62">
        <f t="shared" si="1"/>
        <v>-1.2400615764323406</v>
      </c>
      <c r="Q62">
        <f t="shared" si="2"/>
        <v>402.21961290322599</v>
      </c>
      <c r="R62">
        <f t="shared" si="3"/>
        <v>476.34535444548828</v>
      </c>
      <c r="S62">
        <f t="shared" si="4"/>
        <v>47.404208574829269</v>
      </c>
      <c r="T62">
        <f t="shared" si="5"/>
        <v>40.027476378240991</v>
      </c>
      <c r="U62">
        <f t="shared" si="6"/>
        <v>2.404198819942201E-2</v>
      </c>
      <c r="V62">
        <f t="shared" si="7"/>
        <v>2.250050281137661</v>
      </c>
      <c r="W62">
        <f t="shared" si="8"/>
        <v>2.3900179946994112E-2</v>
      </c>
      <c r="X62">
        <f t="shared" si="9"/>
        <v>1.4950283535422638E-2</v>
      </c>
      <c r="Y62">
        <f t="shared" si="10"/>
        <v>0</v>
      </c>
      <c r="Z62">
        <f t="shared" si="11"/>
        <v>31.423541583827838</v>
      </c>
      <c r="AA62">
        <f t="shared" si="12"/>
        <v>30.9987322580645</v>
      </c>
      <c r="AB62">
        <f t="shared" si="13"/>
        <v>4.5110522216241522</v>
      </c>
      <c r="AC62">
        <f t="shared" si="14"/>
        <v>71.226023933826568</v>
      </c>
      <c r="AD62">
        <f t="shared" si="15"/>
        <v>3.3102966247264183</v>
      </c>
      <c r="AE62">
        <f t="shared" si="16"/>
        <v>4.6475942947508777</v>
      </c>
      <c r="AF62">
        <f t="shared" si="17"/>
        <v>1.2007555968977339</v>
      </c>
      <c r="AG62">
        <f t="shared" si="18"/>
        <v>-13.237627506021106</v>
      </c>
      <c r="AH62">
        <f t="shared" si="19"/>
        <v>63.562103214433854</v>
      </c>
      <c r="AI62">
        <f t="shared" si="20"/>
        <v>6.3599727747340591</v>
      </c>
      <c r="AJ62">
        <f t="shared" si="21"/>
        <v>56.684448483146809</v>
      </c>
      <c r="AK62">
        <v>-4.1185100977538899E-2</v>
      </c>
      <c r="AL62">
        <v>4.62338838602952E-2</v>
      </c>
      <c r="AM62">
        <v>3.4553106131672902</v>
      </c>
      <c r="AN62">
        <v>0</v>
      </c>
      <c r="AO62">
        <v>0</v>
      </c>
      <c r="AP62">
        <f t="shared" si="22"/>
        <v>1</v>
      </c>
      <c r="AQ62">
        <f t="shared" si="23"/>
        <v>0</v>
      </c>
      <c r="AR62">
        <f t="shared" si="24"/>
        <v>51737.485787178724</v>
      </c>
      <c r="AS62" t="s">
        <v>240</v>
      </c>
      <c r="AT62">
        <v>0</v>
      </c>
      <c r="AU62">
        <v>0</v>
      </c>
      <c r="AV62">
        <f t="shared" si="25"/>
        <v>0</v>
      </c>
      <c r="AW62" t="e">
        <f t="shared" si="26"/>
        <v>#DIV/0!</v>
      </c>
      <c r="AX62">
        <v>0</v>
      </c>
      <c r="AY62" t="s">
        <v>240</v>
      </c>
      <c r="AZ62">
        <v>0</v>
      </c>
      <c r="BA62">
        <v>0</v>
      </c>
      <c r="BB62" t="e">
        <f t="shared" si="27"/>
        <v>#DIV/0!</v>
      </c>
      <c r="BC62">
        <v>0.5</v>
      </c>
      <c r="BD62">
        <f t="shared" si="28"/>
        <v>0</v>
      </c>
      <c r="BE62">
        <f t="shared" si="29"/>
        <v>-1.2400615764323406</v>
      </c>
      <c r="BF62" t="e">
        <f t="shared" si="30"/>
        <v>#DIV/0!</v>
      </c>
      <c r="BG62" t="e">
        <f t="shared" si="31"/>
        <v>#DIV/0!</v>
      </c>
      <c r="BH62" t="e">
        <f t="shared" si="32"/>
        <v>#DIV/0!</v>
      </c>
      <c r="BI62" t="e">
        <f t="shared" si="33"/>
        <v>#DIV/0!</v>
      </c>
      <c r="BJ62" t="s">
        <v>240</v>
      </c>
      <c r="BK62">
        <v>0</v>
      </c>
      <c r="BL62">
        <f t="shared" si="34"/>
        <v>0</v>
      </c>
      <c r="BM62" t="e">
        <f t="shared" si="35"/>
        <v>#DIV/0!</v>
      </c>
      <c r="BN62" t="e">
        <f t="shared" si="36"/>
        <v>#DIV/0!</v>
      </c>
      <c r="BO62" t="e">
        <f t="shared" si="37"/>
        <v>#DIV/0!</v>
      </c>
      <c r="BP62" t="e">
        <f t="shared" si="38"/>
        <v>#DIV/0!</v>
      </c>
      <c r="BQ62">
        <f t="shared" si="39"/>
        <v>0</v>
      </c>
      <c r="BR62">
        <f t="shared" si="40"/>
        <v>0</v>
      </c>
      <c r="BS62">
        <f t="shared" si="41"/>
        <v>0</v>
      </c>
      <c r="BT62">
        <f t="shared" si="42"/>
        <v>0</v>
      </c>
      <c r="BU62">
        <v>6</v>
      </c>
      <c r="BV62">
        <v>0.5</v>
      </c>
      <c r="BW62" t="s">
        <v>241</v>
      </c>
      <c r="BX62">
        <v>1581710214.4709699</v>
      </c>
      <c r="BY62">
        <v>402.21961290322599</v>
      </c>
      <c r="BZ62">
        <v>399.98429032258099</v>
      </c>
      <c r="CA62">
        <v>33.263806451612901</v>
      </c>
      <c r="CB62">
        <v>32.684293548387103</v>
      </c>
      <c r="CC62">
        <v>300.44687096774197</v>
      </c>
      <c r="CD62">
        <v>99.316474193548402</v>
      </c>
      <c r="CE62">
        <v>0.19999664516129001</v>
      </c>
      <c r="CF62">
        <v>31.522719354838699</v>
      </c>
      <c r="CG62">
        <v>30.9987322580645</v>
      </c>
      <c r="CH62">
        <v>999.9</v>
      </c>
      <c r="CI62">
        <v>0</v>
      </c>
      <c r="CJ62">
        <v>0</v>
      </c>
      <c r="CK62">
        <v>10000.3422580645</v>
      </c>
      <c r="CL62">
        <v>0</v>
      </c>
      <c r="CM62">
        <v>2.9273080645161298</v>
      </c>
      <c r="CN62">
        <v>0</v>
      </c>
      <c r="CO62">
        <v>0</v>
      </c>
      <c r="CP62">
        <v>0</v>
      </c>
      <c r="CQ62">
        <v>0</v>
      </c>
      <c r="CR62">
        <v>2.23548387096774</v>
      </c>
      <c r="CS62">
        <v>0</v>
      </c>
      <c r="CT62">
        <v>165.90322580645201</v>
      </c>
      <c r="CU62">
        <v>-0.43870967741935502</v>
      </c>
      <c r="CV62">
        <v>40.8080322580645</v>
      </c>
      <c r="CW62">
        <v>45.890935483870997</v>
      </c>
      <c r="CX62">
        <v>43.4635483870968</v>
      </c>
      <c r="CY62">
        <v>44.53</v>
      </c>
      <c r="CZ62">
        <v>41.79</v>
      </c>
      <c r="DA62">
        <v>0</v>
      </c>
      <c r="DB62">
        <v>0</v>
      </c>
      <c r="DC62">
        <v>0</v>
      </c>
      <c r="DD62">
        <v>1581710223.3</v>
      </c>
      <c r="DE62">
        <v>2.7269230769230801</v>
      </c>
      <c r="DF62">
        <v>-24.064957209496399</v>
      </c>
      <c r="DG62">
        <v>615.65128308363398</v>
      </c>
      <c r="DH62">
        <v>171.546153846154</v>
      </c>
      <c r="DI62">
        <v>15</v>
      </c>
      <c r="DJ62">
        <v>100</v>
      </c>
      <c r="DK62">
        <v>100</v>
      </c>
      <c r="DL62">
        <v>2.5920000000000001</v>
      </c>
      <c r="DM62">
        <v>0.45</v>
      </c>
      <c r="DN62">
        <v>2</v>
      </c>
      <c r="DO62">
        <v>291.65499999999997</v>
      </c>
      <c r="DP62">
        <v>284.08800000000002</v>
      </c>
      <c r="DQ62">
        <v>30.9392</v>
      </c>
      <c r="DR62">
        <v>32.554900000000004</v>
      </c>
      <c r="DS62">
        <v>29.9998</v>
      </c>
      <c r="DT62">
        <v>32.536700000000003</v>
      </c>
      <c r="DU62">
        <v>32.57</v>
      </c>
      <c r="DV62">
        <v>14.833</v>
      </c>
      <c r="DW62">
        <v>24.750900000000001</v>
      </c>
      <c r="DX62">
        <v>60.6663</v>
      </c>
      <c r="DY62">
        <v>30.939399999999999</v>
      </c>
      <c r="DZ62">
        <v>400</v>
      </c>
      <c r="EA62">
        <v>32.705800000000004</v>
      </c>
      <c r="EB62">
        <v>99.904600000000002</v>
      </c>
      <c r="EC62">
        <v>100.29</v>
      </c>
    </row>
    <row r="63" spans="1:133" x14ac:dyDescent="0.35">
      <c r="A63">
        <v>47</v>
      </c>
      <c r="B63">
        <v>1581710228.0999999</v>
      </c>
      <c r="C63">
        <v>230</v>
      </c>
      <c r="D63" t="s">
        <v>332</v>
      </c>
      <c r="E63" t="s">
        <v>333</v>
      </c>
      <c r="F63" t="s">
        <v>232</v>
      </c>
      <c r="G63" t="s">
        <v>233</v>
      </c>
      <c r="H63" t="s">
        <v>234</v>
      </c>
      <c r="I63" t="s">
        <v>235</v>
      </c>
      <c r="J63" t="s">
        <v>236</v>
      </c>
      <c r="K63" t="s">
        <v>237</v>
      </c>
      <c r="L63" t="s">
        <v>238</v>
      </c>
      <c r="M63" t="s">
        <v>239</v>
      </c>
      <c r="N63">
        <v>1581710219.4709699</v>
      </c>
      <c r="O63">
        <f t="shared" si="0"/>
        <v>2.9810019087304278E-4</v>
      </c>
      <c r="P63">
        <f t="shared" si="1"/>
        <v>-1.2269666743026346</v>
      </c>
      <c r="Q63">
        <f t="shared" si="2"/>
        <v>402.19867741935502</v>
      </c>
      <c r="R63">
        <f t="shared" si="3"/>
        <v>476.12124035539205</v>
      </c>
      <c r="S63">
        <f t="shared" si="4"/>
        <v>47.381579879947999</v>
      </c>
      <c r="T63">
        <f t="shared" si="5"/>
        <v>40.025117861849637</v>
      </c>
      <c r="U63">
        <f t="shared" si="6"/>
        <v>2.3842796312146242E-2</v>
      </c>
      <c r="V63">
        <f t="shared" si="7"/>
        <v>2.2501758947420472</v>
      </c>
      <c r="W63">
        <f t="shared" si="8"/>
        <v>2.3703328515770485E-2</v>
      </c>
      <c r="X63">
        <f t="shared" si="9"/>
        <v>1.4827042829709425E-2</v>
      </c>
      <c r="Y63">
        <f t="shared" si="10"/>
        <v>0</v>
      </c>
      <c r="Z63">
        <f t="shared" si="11"/>
        <v>31.425696073513027</v>
      </c>
      <c r="AA63">
        <f t="shared" si="12"/>
        <v>31.003267741935499</v>
      </c>
      <c r="AB63">
        <f t="shared" si="13"/>
        <v>4.5122189321017965</v>
      </c>
      <c r="AC63">
        <f t="shared" si="14"/>
        <v>71.210810880743566</v>
      </c>
      <c r="AD63">
        <f t="shared" si="15"/>
        <v>3.3098648955736629</v>
      </c>
      <c r="AE63">
        <f t="shared" si="16"/>
        <v>4.647980909972615</v>
      </c>
      <c r="AF63">
        <f t="shared" si="17"/>
        <v>1.2023540365281336</v>
      </c>
      <c r="AG63">
        <f t="shared" si="18"/>
        <v>-13.146218417501187</v>
      </c>
      <c r="AH63">
        <f t="shared" si="19"/>
        <v>63.19310804677999</v>
      </c>
      <c r="AI63">
        <f t="shared" si="20"/>
        <v>6.3228854102030363</v>
      </c>
      <c r="AJ63">
        <f t="shared" si="21"/>
        <v>56.369775039481837</v>
      </c>
      <c r="AK63">
        <v>-4.11884828305846E-2</v>
      </c>
      <c r="AL63">
        <v>4.62376802866055E-2</v>
      </c>
      <c r="AM63">
        <v>3.4555351949234598</v>
      </c>
      <c r="AN63">
        <v>0</v>
      </c>
      <c r="AO63">
        <v>0</v>
      </c>
      <c r="AP63">
        <f t="shared" si="22"/>
        <v>1</v>
      </c>
      <c r="AQ63">
        <f t="shared" si="23"/>
        <v>0</v>
      </c>
      <c r="AR63">
        <f t="shared" si="24"/>
        <v>51741.297894179712</v>
      </c>
      <c r="AS63" t="s">
        <v>240</v>
      </c>
      <c r="AT63">
        <v>0</v>
      </c>
      <c r="AU63">
        <v>0</v>
      </c>
      <c r="AV63">
        <f t="shared" si="25"/>
        <v>0</v>
      </c>
      <c r="AW63" t="e">
        <f t="shared" si="26"/>
        <v>#DIV/0!</v>
      </c>
      <c r="AX63">
        <v>0</v>
      </c>
      <c r="AY63" t="s">
        <v>240</v>
      </c>
      <c r="AZ63">
        <v>0</v>
      </c>
      <c r="BA63">
        <v>0</v>
      </c>
      <c r="BB63" t="e">
        <f t="shared" si="27"/>
        <v>#DIV/0!</v>
      </c>
      <c r="BC63">
        <v>0.5</v>
      </c>
      <c r="BD63">
        <f t="shared" si="28"/>
        <v>0</v>
      </c>
      <c r="BE63">
        <f t="shared" si="29"/>
        <v>-1.2269666743026346</v>
      </c>
      <c r="BF63" t="e">
        <f t="shared" si="30"/>
        <v>#DIV/0!</v>
      </c>
      <c r="BG63" t="e">
        <f t="shared" si="31"/>
        <v>#DIV/0!</v>
      </c>
      <c r="BH63" t="e">
        <f t="shared" si="32"/>
        <v>#DIV/0!</v>
      </c>
      <c r="BI63" t="e">
        <f t="shared" si="33"/>
        <v>#DIV/0!</v>
      </c>
      <c r="BJ63" t="s">
        <v>240</v>
      </c>
      <c r="BK63">
        <v>0</v>
      </c>
      <c r="BL63">
        <f t="shared" si="34"/>
        <v>0</v>
      </c>
      <c r="BM63" t="e">
        <f t="shared" si="35"/>
        <v>#DIV/0!</v>
      </c>
      <c r="BN63" t="e">
        <f t="shared" si="36"/>
        <v>#DIV/0!</v>
      </c>
      <c r="BO63" t="e">
        <f t="shared" si="37"/>
        <v>#DIV/0!</v>
      </c>
      <c r="BP63" t="e">
        <f t="shared" si="38"/>
        <v>#DIV/0!</v>
      </c>
      <c r="BQ63">
        <f t="shared" si="39"/>
        <v>0</v>
      </c>
      <c r="BR63">
        <f t="shared" si="40"/>
        <v>0</v>
      </c>
      <c r="BS63">
        <f t="shared" si="41"/>
        <v>0</v>
      </c>
      <c r="BT63">
        <f t="shared" si="42"/>
        <v>0</v>
      </c>
      <c r="BU63">
        <v>6</v>
      </c>
      <c r="BV63">
        <v>0.5</v>
      </c>
      <c r="BW63" t="s">
        <v>241</v>
      </c>
      <c r="BX63">
        <v>1581710219.4709699</v>
      </c>
      <c r="BY63">
        <v>402.19867741935502</v>
      </c>
      <c r="BZ63">
        <v>399.98780645161298</v>
      </c>
      <c r="CA63">
        <v>33.2596967741936</v>
      </c>
      <c r="CB63">
        <v>32.684177419354803</v>
      </c>
      <c r="CC63">
        <v>300.44390322580603</v>
      </c>
      <c r="CD63">
        <v>99.315832258064503</v>
      </c>
      <c r="CE63">
        <v>0.199954612903226</v>
      </c>
      <c r="CF63">
        <v>31.5241838709677</v>
      </c>
      <c r="CG63">
        <v>31.003267741935499</v>
      </c>
      <c r="CH63">
        <v>999.9</v>
      </c>
      <c r="CI63">
        <v>0</v>
      </c>
      <c r="CJ63">
        <v>0</v>
      </c>
      <c r="CK63">
        <v>10001.228064516101</v>
      </c>
      <c r="CL63">
        <v>0</v>
      </c>
      <c r="CM63">
        <v>3.2173454838709699</v>
      </c>
      <c r="CN63">
        <v>0</v>
      </c>
      <c r="CO63">
        <v>0</v>
      </c>
      <c r="CP63">
        <v>0</v>
      </c>
      <c r="CQ63">
        <v>0</v>
      </c>
      <c r="CR63">
        <v>3.4451612903225799</v>
      </c>
      <c r="CS63">
        <v>0</v>
      </c>
      <c r="CT63">
        <v>166.758064516129</v>
      </c>
      <c r="CU63">
        <v>-0.206451612903226</v>
      </c>
      <c r="CV63">
        <v>40.792000000000002</v>
      </c>
      <c r="CW63">
        <v>45.874838709677398</v>
      </c>
      <c r="CX63">
        <v>43.467580645161298</v>
      </c>
      <c r="CY63">
        <v>44.524000000000001</v>
      </c>
      <c r="CZ63">
        <v>41.777999999999999</v>
      </c>
      <c r="DA63">
        <v>0</v>
      </c>
      <c r="DB63">
        <v>0</v>
      </c>
      <c r="DC63">
        <v>0</v>
      </c>
      <c r="DD63">
        <v>1581710228.0999999</v>
      </c>
      <c r="DE63">
        <v>3.0153846153846202</v>
      </c>
      <c r="DF63">
        <v>1.5726496771688001</v>
      </c>
      <c r="DG63">
        <v>-248.46495645168801</v>
      </c>
      <c r="DH63">
        <v>172.10769230769199</v>
      </c>
      <c r="DI63">
        <v>15</v>
      </c>
      <c r="DJ63">
        <v>100</v>
      </c>
      <c r="DK63">
        <v>100</v>
      </c>
      <c r="DL63">
        <v>2.5920000000000001</v>
      </c>
      <c r="DM63">
        <v>0.45</v>
      </c>
      <c r="DN63">
        <v>2</v>
      </c>
      <c r="DO63">
        <v>291.77</v>
      </c>
      <c r="DP63">
        <v>284.01600000000002</v>
      </c>
      <c r="DQ63">
        <v>30.932700000000001</v>
      </c>
      <c r="DR63">
        <v>32.552</v>
      </c>
      <c r="DS63">
        <v>29.9999</v>
      </c>
      <c r="DT63">
        <v>32.533099999999997</v>
      </c>
      <c r="DU63">
        <v>32.567100000000003</v>
      </c>
      <c r="DV63">
        <v>14.8294</v>
      </c>
      <c r="DW63">
        <v>24.750900000000001</v>
      </c>
      <c r="DX63">
        <v>60.6663</v>
      </c>
      <c r="DY63">
        <v>30.921700000000001</v>
      </c>
      <c r="DZ63">
        <v>400</v>
      </c>
      <c r="EA63">
        <v>32.7059</v>
      </c>
      <c r="EB63">
        <v>99.905799999999999</v>
      </c>
      <c r="EC63">
        <v>100.292</v>
      </c>
    </row>
    <row r="64" spans="1:133" x14ac:dyDescent="0.35">
      <c r="A64">
        <v>48</v>
      </c>
      <c r="B64">
        <v>1581710233.0999999</v>
      </c>
      <c r="C64">
        <v>235</v>
      </c>
      <c r="D64" t="s">
        <v>334</v>
      </c>
      <c r="E64" t="s">
        <v>335</v>
      </c>
      <c r="F64" t="s">
        <v>232</v>
      </c>
      <c r="G64" t="s">
        <v>233</v>
      </c>
      <c r="H64" t="s">
        <v>234</v>
      </c>
      <c r="I64" t="s">
        <v>235</v>
      </c>
      <c r="J64" t="s">
        <v>236</v>
      </c>
      <c r="K64" t="s">
        <v>237</v>
      </c>
      <c r="L64" t="s">
        <v>238</v>
      </c>
      <c r="M64" t="s">
        <v>239</v>
      </c>
      <c r="N64">
        <v>1581710224.4709699</v>
      </c>
      <c r="O64">
        <f t="shared" si="0"/>
        <v>2.9474127304685341E-4</v>
      </c>
      <c r="P64">
        <f t="shared" si="1"/>
        <v>-1.2245623407958222</v>
      </c>
      <c r="Q64">
        <f t="shared" si="2"/>
        <v>402.20270967741902</v>
      </c>
      <c r="R64">
        <f t="shared" si="3"/>
        <v>477.00254474156958</v>
      </c>
      <c r="S64">
        <f t="shared" si="4"/>
        <v>47.469484243610857</v>
      </c>
      <c r="T64">
        <f t="shared" si="5"/>
        <v>40.025688332781726</v>
      </c>
      <c r="U64">
        <f t="shared" si="6"/>
        <v>2.3538842496033812E-2</v>
      </c>
      <c r="V64">
        <f t="shared" si="7"/>
        <v>2.250826500881641</v>
      </c>
      <c r="W64">
        <f t="shared" si="8"/>
        <v>2.3402936081730667E-2</v>
      </c>
      <c r="X64">
        <f t="shared" si="9"/>
        <v>1.4638980177940977E-2</v>
      </c>
      <c r="Y64">
        <f t="shared" si="10"/>
        <v>0</v>
      </c>
      <c r="Z64">
        <f t="shared" si="11"/>
        <v>31.428996096396538</v>
      </c>
      <c r="AA64">
        <f t="shared" si="12"/>
        <v>31.008796774193499</v>
      </c>
      <c r="AB64">
        <f t="shared" si="13"/>
        <v>4.5136415790339708</v>
      </c>
      <c r="AC64">
        <f t="shared" si="14"/>
        <v>71.195887002566565</v>
      </c>
      <c r="AD64">
        <f t="shared" si="15"/>
        <v>3.3095780914142523</v>
      </c>
      <c r="AE64">
        <f t="shared" si="16"/>
        <v>4.6485523683340642</v>
      </c>
      <c r="AF64">
        <f t="shared" si="17"/>
        <v>1.2040634876197185</v>
      </c>
      <c r="AG64">
        <f t="shared" si="18"/>
        <v>-12.998090141366236</v>
      </c>
      <c r="AH64">
        <f t="shared" si="19"/>
        <v>62.803106976467518</v>
      </c>
      <c r="AI64">
        <f t="shared" si="20"/>
        <v>6.2822850917098387</v>
      </c>
      <c r="AJ64">
        <f t="shared" si="21"/>
        <v>56.087301926811122</v>
      </c>
      <c r="AK64">
        <v>-4.1206001614989003E-2</v>
      </c>
      <c r="AL64">
        <v>4.62573466568292E-2</v>
      </c>
      <c r="AM64">
        <v>3.4566984790802699</v>
      </c>
      <c r="AN64">
        <v>0</v>
      </c>
      <c r="AO64">
        <v>0</v>
      </c>
      <c r="AP64">
        <f t="shared" si="22"/>
        <v>1</v>
      </c>
      <c r="AQ64">
        <f t="shared" si="23"/>
        <v>0</v>
      </c>
      <c r="AR64">
        <f t="shared" si="24"/>
        <v>51762.044235014691</v>
      </c>
      <c r="AS64" t="s">
        <v>240</v>
      </c>
      <c r="AT64">
        <v>0</v>
      </c>
      <c r="AU64">
        <v>0</v>
      </c>
      <c r="AV64">
        <f t="shared" si="25"/>
        <v>0</v>
      </c>
      <c r="AW64" t="e">
        <f t="shared" si="26"/>
        <v>#DIV/0!</v>
      </c>
      <c r="AX64">
        <v>0</v>
      </c>
      <c r="AY64" t="s">
        <v>240</v>
      </c>
      <c r="AZ64">
        <v>0</v>
      </c>
      <c r="BA64">
        <v>0</v>
      </c>
      <c r="BB64" t="e">
        <f t="shared" si="27"/>
        <v>#DIV/0!</v>
      </c>
      <c r="BC64">
        <v>0.5</v>
      </c>
      <c r="BD64">
        <f t="shared" si="28"/>
        <v>0</v>
      </c>
      <c r="BE64">
        <f t="shared" si="29"/>
        <v>-1.2245623407958222</v>
      </c>
      <c r="BF64" t="e">
        <f t="shared" si="30"/>
        <v>#DIV/0!</v>
      </c>
      <c r="BG64" t="e">
        <f t="shared" si="31"/>
        <v>#DIV/0!</v>
      </c>
      <c r="BH64" t="e">
        <f t="shared" si="32"/>
        <v>#DIV/0!</v>
      </c>
      <c r="BI64" t="e">
        <f t="shared" si="33"/>
        <v>#DIV/0!</v>
      </c>
      <c r="BJ64" t="s">
        <v>240</v>
      </c>
      <c r="BK64">
        <v>0</v>
      </c>
      <c r="BL64">
        <f t="shared" si="34"/>
        <v>0</v>
      </c>
      <c r="BM64" t="e">
        <f t="shared" si="35"/>
        <v>#DIV/0!</v>
      </c>
      <c r="BN64" t="e">
        <f t="shared" si="36"/>
        <v>#DIV/0!</v>
      </c>
      <c r="BO64" t="e">
        <f t="shared" si="37"/>
        <v>#DIV/0!</v>
      </c>
      <c r="BP64" t="e">
        <f t="shared" si="38"/>
        <v>#DIV/0!</v>
      </c>
      <c r="BQ64">
        <f t="shared" si="39"/>
        <v>0</v>
      </c>
      <c r="BR64">
        <f t="shared" si="40"/>
        <v>0</v>
      </c>
      <c r="BS64">
        <f t="shared" si="41"/>
        <v>0</v>
      </c>
      <c r="BT64">
        <f t="shared" si="42"/>
        <v>0</v>
      </c>
      <c r="BU64">
        <v>6</v>
      </c>
      <c r="BV64">
        <v>0.5</v>
      </c>
      <c r="BW64" t="s">
        <v>241</v>
      </c>
      <c r="BX64">
        <v>1581710224.4709699</v>
      </c>
      <c r="BY64">
        <v>402.20270967741902</v>
      </c>
      <c r="BZ64">
        <v>399.99393548387098</v>
      </c>
      <c r="CA64">
        <v>33.256674193548399</v>
      </c>
      <c r="CB64">
        <v>32.687635483870999</v>
      </c>
      <c r="CC64">
        <v>300.44264516128999</v>
      </c>
      <c r="CD64">
        <v>99.316229032258093</v>
      </c>
      <c r="CE64">
        <v>0.199978516129032</v>
      </c>
      <c r="CF64">
        <v>31.5263483870968</v>
      </c>
      <c r="CG64">
        <v>31.008796774193499</v>
      </c>
      <c r="CH64">
        <v>999.9</v>
      </c>
      <c r="CI64">
        <v>0</v>
      </c>
      <c r="CJ64">
        <v>0</v>
      </c>
      <c r="CK64">
        <v>10005.441935483899</v>
      </c>
      <c r="CL64">
        <v>0</v>
      </c>
      <c r="CM64">
        <v>3.1401103225806501</v>
      </c>
      <c r="CN64">
        <v>0</v>
      </c>
      <c r="CO64">
        <v>0</v>
      </c>
      <c r="CP64">
        <v>0</v>
      </c>
      <c r="CQ64">
        <v>0</v>
      </c>
      <c r="CR64">
        <v>2.2903225806451601</v>
      </c>
      <c r="CS64">
        <v>0</v>
      </c>
      <c r="CT64">
        <v>158.241935483871</v>
      </c>
      <c r="CU64">
        <v>-0.158064516129032</v>
      </c>
      <c r="CV64">
        <v>40.777999999999999</v>
      </c>
      <c r="CW64">
        <v>45.864774193548399</v>
      </c>
      <c r="CX64">
        <v>43.467451612903197</v>
      </c>
      <c r="CY64">
        <v>44.512</v>
      </c>
      <c r="CZ64">
        <v>41.768000000000001</v>
      </c>
      <c r="DA64">
        <v>0</v>
      </c>
      <c r="DB64">
        <v>0</v>
      </c>
      <c r="DC64">
        <v>0</v>
      </c>
      <c r="DD64">
        <v>1581710233.5</v>
      </c>
      <c r="DE64">
        <v>1.9961538461538499</v>
      </c>
      <c r="DF64">
        <v>-14.6222222140248</v>
      </c>
      <c r="DG64">
        <v>-795.117947575431</v>
      </c>
      <c r="DH64">
        <v>149.58461538461501</v>
      </c>
      <c r="DI64">
        <v>15</v>
      </c>
      <c r="DJ64">
        <v>100</v>
      </c>
      <c r="DK64">
        <v>100</v>
      </c>
      <c r="DL64">
        <v>2.5920000000000001</v>
      </c>
      <c r="DM64">
        <v>0.45</v>
      </c>
      <c r="DN64">
        <v>2</v>
      </c>
      <c r="DO64">
        <v>291.69200000000001</v>
      </c>
      <c r="DP64">
        <v>284.03800000000001</v>
      </c>
      <c r="DQ64">
        <v>30.916699999999999</v>
      </c>
      <c r="DR64">
        <v>32.549100000000003</v>
      </c>
      <c r="DS64">
        <v>30</v>
      </c>
      <c r="DT64">
        <v>32.530299999999997</v>
      </c>
      <c r="DU64">
        <v>32.564100000000003</v>
      </c>
      <c r="DV64">
        <v>14.824</v>
      </c>
      <c r="DW64">
        <v>24.750900000000001</v>
      </c>
      <c r="DX64">
        <v>60.6663</v>
      </c>
      <c r="DY64">
        <v>30.908899999999999</v>
      </c>
      <c r="DZ64">
        <v>400</v>
      </c>
      <c r="EA64">
        <v>32.7059</v>
      </c>
      <c r="EB64">
        <v>99.907399999999996</v>
      </c>
      <c r="EC64">
        <v>100.295</v>
      </c>
    </row>
    <row r="65" spans="1:133" x14ac:dyDescent="0.35">
      <c r="A65">
        <v>49</v>
      </c>
      <c r="B65">
        <v>1581710238.0999999</v>
      </c>
      <c r="C65">
        <v>240</v>
      </c>
      <c r="D65" t="s">
        <v>336</v>
      </c>
      <c r="E65" t="s">
        <v>337</v>
      </c>
      <c r="F65" t="s">
        <v>232</v>
      </c>
      <c r="G65" t="s">
        <v>233</v>
      </c>
      <c r="H65" t="s">
        <v>234</v>
      </c>
      <c r="I65" t="s">
        <v>235</v>
      </c>
      <c r="J65" t="s">
        <v>236</v>
      </c>
      <c r="K65" t="s">
        <v>237</v>
      </c>
      <c r="L65" t="s">
        <v>238</v>
      </c>
      <c r="M65" t="s">
        <v>239</v>
      </c>
      <c r="N65">
        <v>1581710229.4709699</v>
      </c>
      <c r="O65">
        <f t="shared" si="0"/>
        <v>2.925493155683228E-4</v>
      </c>
      <c r="P65">
        <f t="shared" si="1"/>
        <v>-1.2144767748494794</v>
      </c>
      <c r="Q65">
        <f t="shared" si="2"/>
        <v>402.207870967742</v>
      </c>
      <c r="R65">
        <f t="shared" si="3"/>
        <v>477.00564259051407</v>
      </c>
      <c r="S65">
        <f t="shared" si="4"/>
        <v>47.470012383228749</v>
      </c>
      <c r="T65">
        <f t="shared" si="5"/>
        <v>40.026387343725879</v>
      </c>
      <c r="U65">
        <f t="shared" si="6"/>
        <v>2.334237720611964E-2</v>
      </c>
      <c r="V65">
        <f t="shared" si="7"/>
        <v>2.2513450709660021</v>
      </c>
      <c r="W65">
        <f t="shared" si="8"/>
        <v>2.3208753634435038E-2</v>
      </c>
      <c r="X65">
        <f t="shared" si="9"/>
        <v>1.4517412691261816E-2</v>
      </c>
      <c r="Y65">
        <f t="shared" si="10"/>
        <v>0</v>
      </c>
      <c r="Z65">
        <f t="shared" si="11"/>
        <v>31.432292157490235</v>
      </c>
      <c r="AA65">
        <f t="shared" si="12"/>
        <v>31.0126064516129</v>
      </c>
      <c r="AB65">
        <f t="shared" si="13"/>
        <v>4.5146220549187195</v>
      </c>
      <c r="AC65">
        <f t="shared" si="14"/>
        <v>71.184187056621496</v>
      </c>
      <c r="AD65">
        <f t="shared" si="15"/>
        <v>3.3095138061879057</v>
      </c>
      <c r="AE65">
        <f t="shared" si="16"/>
        <v>4.6492261034820057</v>
      </c>
      <c r="AF65">
        <f t="shared" si="17"/>
        <v>1.2051082487308138</v>
      </c>
      <c r="AG65">
        <f t="shared" si="18"/>
        <v>-12.901424816563035</v>
      </c>
      <c r="AH65">
        <f t="shared" si="19"/>
        <v>62.664879273664354</v>
      </c>
      <c r="AI65">
        <f t="shared" si="20"/>
        <v>6.267210628096354</v>
      </c>
      <c r="AJ65">
        <f t="shared" si="21"/>
        <v>56.030665085197676</v>
      </c>
      <c r="AK65">
        <v>-4.1219968365027497E-2</v>
      </c>
      <c r="AL65">
        <v>4.6273025557301999E-2</v>
      </c>
      <c r="AM65">
        <v>3.4576257787631799</v>
      </c>
      <c r="AN65">
        <v>0</v>
      </c>
      <c r="AO65">
        <v>0</v>
      </c>
      <c r="AP65">
        <f t="shared" si="22"/>
        <v>1</v>
      </c>
      <c r="AQ65">
        <f t="shared" si="23"/>
        <v>0</v>
      </c>
      <c r="AR65">
        <f t="shared" si="24"/>
        <v>51778.445095287359</v>
      </c>
      <c r="AS65" t="s">
        <v>240</v>
      </c>
      <c r="AT65">
        <v>0</v>
      </c>
      <c r="AU65">
        <v>0</v>
      </c>
      <c r="AV65">
        <f t="shared" si="25"/>
        <v>0</v>
      </c>
      <c r="AW65" t="e">
        <f t="shared" si="26"/>
        <v>#DIV/0!</v>
      </c>
      <c r="AX65">
        <v>0</v>
      </c>
      <c r="AY65" t="s">
        <v>240</v>
      </c>
      <c r="AZ65">
        <v>0</v>
      </c>
      <c r="BA65">
        <v>0</v>
      </c>
      <c r="BB65" t="e">
        <f t="shared" si="27"/>
        <v>#DIV/0!</v>
      </c>
      <c r="BC65">
        <v>0.5</v>
      </c>
      <c r="BD65">
        <f t="shared" si="28"/>
        <v>0</v>
      </c>
      <c r="BE65">
        <f t="shared" si="29"/>
        <v>-1.2144767748494794</v>
      </c>
      <c r="BF65" t="e">
        <f t="shared" si="30"/>
        <v>#DIV/0!</v>
      </c>
      <c r="BG65" t="e">
        <f t="shared" si="31"/>
        <v>#DIV/0!</v>
      </c>
      <c r="BH65" t="e">
        <f t="shared" si="32"/>
        <v>#DIV/0!</v>
      </c>
      <c r="BI65" t="e">
        <f t="shared" si="33"/>
        <v>#DIV/0!</v>
      </c>
      <c r="BJ65" t="s">
        <v>240</v>
      </c>
      <c r="BK65">
        <v>0</v>
      </c>
      <c r="BL65">
        <f t="shared" si="34"/>
        <v>0</v>
      </c>
      <c r="BM65" t="e">
        <f t="shared" si="35"/>
        <v>#DIV/0!</v>
      </c>
      <c r="BN65" t="e">
        <f t="shared" si="36"/>
        <v>#DIV/0!</v>
      </c>
      <c r="BO65" t="e">
        <f t="shared" si="37"/>
        <v>#DIV/0!</v>
      </c>
      <c r="BP65" t="e">
        <f t="shared" si="38"/>
        <v>#DIV/0!</v>
      </c>
      <c r="BQ65">
        <f t="shared" si="39"/>
        <v>0</v>
      </c>
      <c r="BR65">
        <f t="shared" si="40"/>
        <v>0</v>
      </c>
      <c r="BS65">
        <f t="shared" si="41"/>
        <v>0</v>
      </c>
      <c r="BT65">
        <f t="shared" si="42"/>
        <v>0</v>
      </c>
      <c r="BU65">
        <v>6</v>
      </c>
      <c r="BV65">
        <v>0.5</v>
      </c>
      <c r="BW65" t="s">
        <v>241</v>
      </c>
      <c r="BX65">
        <v>1581710229.4709699</v>
      </c>
      <c r="BY65">
        <v>402.207870967742</v>
      </c>
      <c r="BZ65">
        <v>400.01748387096802</v>
      </c>
      <c r="CA65">
        <v>33.255874193548401</v>
      </c>
      <c r="CB65">
        <v>32.691067741935498</v>
      </c>
      <c r="CC65">
        <v>300.44309677419398</v>
      </c>
      <c r="CD65">
        <v>99.316706451612902</v>
      </c>
      <c r="CE65">
        <v>0.199962</v>
      </c>
      <c r="CF65">
        <v>31.5289</v>
      </c>
      <c r="CG65">
        <v>31.0126064516129</v>
      </c>
      <c r="CH65">
        <v>999.9</v>
      </c>
      <c r="CI65">
        <v>0</v>
      </c>
      <c r="CJ65">
        <v>0</v>
      </c>
      <c r="CK65">
        <v>10008.7851612903</v>
      </c>
      <c r="CL65">
        <v>0</v>
      </c>
      <c r="CM65">
        <v>2.50451838709678</v>
      </c>
      <c r="CN65">
        <v>0</v>
      </c>
      <c r="CO65">
        <v>0</v>
      </c>
      <c r="CP65">
        <v>0</v>
      </c>
      <c r="CQ65">
        <v>0</v>
      </c>
      <c r="CR65">
        <v>2.76451612903226</v>
      </c>
      <c r="CS65">
        <v>0</v>
      </c>
      <c r="CT65">
        <v>113.712903225806</v>
      </c>
      <c r="CU65">
        <v>-6.7741935483870905E-2</v>
      </c>
      <c r="CV65">
        <v>40.765999999999998</v>
      </c>
      <c r="CW65">
        <v>45.856677419354803</v>
      </c>
      <c r="CX65">
        <v>43.441258064516099</v>
      </c>
      <c r="CY65">
        <v>44.514000000000003</v>
      </c>
      <c r="CZ65">
        <v>41.762</v>
      </c>
      <c r="DA65">
        <v>0</v>
      </c>
      <c r="DB65">
        <v>0</v>
      </c>
      <c r="DC65">
        <v>0</v>
      </c>
      <c r="DD65">
        <v>1581710238.3</v>
      </c>
      <c r="DE65">
        <v>1.8538461538461499</v>
      </c>
      <c r="DF65">
        <v>3.0222221489161298</v>
      </c>
      <c r="DG65">
        <v>-143.295726785689</v>
      </c>
      <c r="DH65">
        <v>103.676923076923</v>
      </c>
      <c r="DI65">
        <v>15</v>
      </c>
      <c r="DJ65">
        <v>100</v>
      </c>
      <c r="DK65">
        <v>100</v>
      </c>
      <c r="DL65">
        <v>2.5920000000000001</v>
      </c>
      <c r="DM65">
        <v>0.45</v>
      </c>
      <c r="DN65">
        <v>2</v>
      </c>
      <c r="DO65">
        <v>291.72199999999998</v>
      </c>
      <c r="DP65">
        <v>283.98899999999998</v>
      </c>
      <c r="DQ65">
        <v>30.900600000000001</v>
      </c>
      <c r="DR65">
        <v>32.546999999999997</v>
      </c>
      <c r="DS65">
        <v>30</v>
      </c>
      <c r="DT65">
        <v>32.527299999999997</v>
      </c>
      <c r="DU65">
        <v>32.561100000000003</v>
      </c>
      <c r="DV65">
        <v>14.8264</v>
      </c>
      <c r="DW65">
        <v>24.750900000000001</v>
      </c>
      <c r="DX65">
        <v>60.6663</v>
      </c>
      <c r="DY65">
        <v>30.8931</v>
      </c>
      <c r="DZ65">
        <v>400</v>
      </c>
      <c r="EA65">
        <v>32.7059</v>
      </c>
      <c r="EB65">
        <v>99.907799999999995</v>
      </c>
      <c r="EC65">
        <v>100.297</v>
      </c>
    </row>
    <row r="66" spans="1:133" x14ac:dyDescent="0.35">
      <c r="A66">
        <v>50</v>
      </c>
      <c r="B66">
        <v>1581710243.0999999</v>
      </c>
      <c r="C66">
        <v>245</v>
      </c>
      <c r="D66" t="s">
        <v>338</v>
      </c>
      <c r="E66" t="s">
        <v>339</v>
      </c>
      <c r="F66" t="s">
        <v>232</v>
      </c>
      <c r="G66" t="s">
        <v>233</v>
      </c>
      <c r="H66" t="s">
        <v>234</v>
      </c>
      <c r="I66" t="s">
        <v>235</v>
      </c>
      <c r="J66" t="s">
        <v>236</v>
      </c>
      <c r="K66" t="s">
        <v>237</v>
      </c>
      <c r="L66" t="s">
        <v>238</v>
      </c>
      <c r="M66" t="s">
        <v>239</v>
      </c>
      <c r="N66">
        <v>1581710234.4709699</v>
      </c>
      <c r="O66">
        <f t="shared" si="0"/>
        <v>2.9290051401019678E-4</v>
      </c>
      <c r="P66">
        <f t="shared" si="1"/>
        <v>-1.2168529897939093</v>
      </c>
      <c r="Q66">
        <f t="shared" si="2"/>
        <v>402.223064516129</v>
      </c>
      <c r="R66">
        <f t="shared" si="3"/>
        <v>477.16484927350336</v>
      </c>
      <c r="S66">
        <f t="shared" si="4"/>
        <v>47.485980503409003</v>
      </c>
      <c r="T66">
        <f t="shared" si="5"/>
        <v>40.028004218488711</v>
      </c>
      <c r="U66">
        <f t="shared" si="6"/>
        <v>2.3344654336603939E-2</v>
      </c>
      <c r="V66">
        <f t="shared" si="7"/>
        <v>2.2513336074612793</v>
      </c>
      <c r="W66">
        <f t="shared" si="8"/>
        <v>2.3211004096991006E-2</v>
      </c>
      <c r="X66">
        <f t="shared" si="9"/>
        <v>1.4518821607129829E-2</v>
      </c>
      <c r="Y66">
        <f t="shared" si="10"/>
        <v>0</v>
      </c>
      <c r="Z66">
        <f t="shared" si="11"/>
        <v>31.434208169000399</v>
      </c>
      <c r="AA66">
        <f t="shared" si="12"/>
        <v>31.017712903225799</v>
      </c>
      <c r="AB66">
        <f t="shared" si="13"/>
        <v>4.5159365654779462</v>
      </c>
      <c r="AC66">
        <f t="shared" si="14"/>
        <v>71.175750279372735</v>
      </c>
      <c r="AD66">
        <f t="shared" si="15"/>
        <v>3.309503535997357</v>
      </c>
      <c r="AE66">
        <f t="shared" si="16"/>
        <v>4.6497627675257203</v>
      </c>
      <c r="AF66">
        <f t="shared" si="17"/>
        <v>1.2064330294805892</v>
      </c>
      <c r="AG66">
        <f t="shared" si="18"/>
        <v>-12.916912667849678</v>
      </c>
      <c r="AH66">
        <f t="shared" si="19"/>
        <v>62.291433341213683</v>
      </c>
      <c r="AI66">
        <f t="shared" si="20"/>
        <v>6.2301126447201547</v>
      </c>
      <c r="AJ66">
        <f t="shared" si="21"/>
        <v>55.604633318084161</v>
      </c>
      <c r="AK66">
        <v>-4.1219659584710702E-2</v>
      </c>
      <c r="AL66">
        <v>4.6272678924345702E-2</v>
      </c>
      <c r="AM66">
        <v>3.45760527896479</v>
      </c>
      <c r="AN66">
        <v>0</v>
      </c>
      <c r="AO66">
        <v>0</v>
      </c>
      <c r="AP66">
        <f t="shared" si="22"/>
        <v>1</v>
      </c>
      <c r="AQ66">
        <f t="shared" si="23"/>
        <v>0</v>
      </c>
      <c r="AR66">
        <f t="shared" si="24"/>
        <v>51777.73273268294</v>
      </c>
      <c r="AS66" t="s">
        <v>240</v>
      </c>
      <c r="AT66">
        <v>0</v>
      </c>
      <c r="AU66">
        <v>0</v>
      </c>
      <c r="AV66">
        <f t="shared" si="25"/>
        <v>0</v>
      </c>
      <c r="AW66" t="e">
        <f t="shared" si="26"/>
        <v>#DIV/0!</v>
      </c>
      <c r="AX66">
        <v>0</v>
      </c>
      <c r="AY66" t="s">
        <v>240</v>
      </c>
      <c r="AZ66">
        <v>0</v>
      </c>
      <c r="BA66">
        <v>0</v>
      </c>
      <c r="BB66" t="e">
        <f t="shared" si="27"/>
        <v>#DIV/0!</v>
      </c>
      <c r="BC66">
        <v>0.5</v>
      </c>
      <c r="BD66">
        <f t="shared" si="28"/>
        <v>0</v>
      </c>
      <c r="BE66">
        <f t="shared" si="29"/>
        <v>-1.2168529897939093</v>
      </c>
      <c r="BF66" t="e">
        <f t="shared" si="30"/>
        <v>#DIV/0!</v>
      </c>
      <c r="BG66" t="e">
        <f t="shared" si="31"/>
        <v>#DIV/0!</v>
      </c>
      <c r="BH66" t="e">
        <f t="shared" si="32"/>
        <v>#DIV/0!</v>
      </c>
      <c r="BI66" t="e">
        <f t="shared" si="33"/>
        <v>#DIV/0!</v>
      </c>
      <c r="BJ66" t="s">
        <v>240</v>
      </c>
      <c r="BK66">
        <v>0</v>
      </c>
      <c r="BL66">
        <f t="shared" si="34"/>
        <v>0</v>
      </c>
      <c r="BM66" t="e">
        <f t="shared" si="35"/>
        <v>#DIV/0!</v>
      </c>
      <c r="BN66" t="e">
        <f t="shared" si="36"/>
        <v>#DIV/0!</v>
      </c>
      <c r="BO66" t="e">
        <f t="shared" si="37"/>
        <v>#DIV/0!</v>
      </c>
      <c r="BP66" t="e">
        <f t="shared" si="38"/>
        <v>#DIV/0!</v>
      </c>
      <c r="BQ66">
        <f t="shared" si="39"/>
        <v>0</v>
      </c>
      <c r="BR66">
        <f t="shared" si="40"/>
        <v>0</v>
      </c>
      <c r="BS66">
        <f t="shared" si="41"/>
        <v>0</v>
      </c>
      <c r="BT66">
        <f t="shared" si="42"/>
        <v>0</v>
      </c>
      <c r="BU66">
        <v>6</v>
      </c>
      <c r="BV66">
        <v>0.5</v>
      </c>
      <c r="BW66" t="s">
        <v>241</v>
      </c>
      <c r="BX66">
        <v>1581710234.4709699</v>
      </c>
      <c r="BY66">
        <v>402.223064516129</v>
      </c>
      <c r="BZ66">
        <v>400.02822580645199</v>
      </c>
      <c r="CA66">
        <v>33.255683870967701</v>
      </c>
      <c r="CB66">
        <v>32.690199999999997</v>
      </c>
      <c r="CC66">
        <v>300.44348387096801</v>
      </c>
      <c r="CD66">
        <v>99.316945161290306</v>
      </c>
      <c r="CE66">
        <v>0.199984</v>
      </c>
      <c r="CF66">
        <v>31.5309322580645</v>
      </c>
      <c r="CG66">
        <v>31.017712903225799</v>
      </c>
      <c r="CH66">
        <v>999.9</v>
      </c>
      <c r="CI66">
        <v>0</v>
      </c>
      <c r="CJ66">
        <v>0</v>
      </c>
      <c r="CK66">
        <v>10008.6861290323</v>
      </c>
      <c r="CL66">
        <v>0</v>
      </c>
      <c r="CM66">
        <v>1.6483996774193499</v>
      </c>
      <c r="CN66">
        <v>0</v>
      </c>
      <c r="CO66">
        <v>0</v>
      </c>
      <c r="CP66">
        <v>0</v>
      </c>
      <c r="CQ66">
        <v>0</v>
      </c>
      <c r="CR66">
        <v>1.9645161290322599</v>
      </c>
      <c r="CS66">
        <v>0</v>
      </c>
      <c r="CT66">
        <v>97.790322580645196</v>
      </c>
      <c r="CU66">
        <v>0.2</v>
      </c>
      <c r="CV66">
        <v>40.756</v>
      </c>
      <c r="CW66">
        <v>45.840451612903202</v>
      </c>
      <c r="CX66">
        <v>43.431096774193499</v>
      </c>
      <c r="CY66">
        <v>44.497870967741903</v>
      </c>
      <c r="CZ66">
        <v>41.749935483870999</v>
      </c>
      <c r="DA66">
        <v>0</v>
      </c>
      <c r="DB66">
        <v>0</v>
      </c>
      <c r="DC66">
        <v>0</v>
      </c>
      <c r="DD66">
        <v>1581710243.0999999</v>
      </c>
      <c r="DE66">
        <v>1.45384615384615</v>
      </c>
      <c r="DF66">
        <v>5.7435897506966498</v>
      </c>
      <c r="DG66">
        <v>-46.762393353263498</v>
      </c>
      <c r="DH66">
        <v>96.438461538461596</v>
      </c>
      <c r="DI66">
        <v>15</v>
      </c>
      <c r="DJ66">
        <v>100</v>
      </c>
      <c r="DK66">
        <v>100</v>
      </c>
      <c r="DL66">
        <v>2.5920000000000001</v>
      </c>
      <c r="DM66">
        <v>0.45</v>
      </c>
      <c r="DN66">
        <v>2</v>
      </c>
      <c r="DO66">
        <v>291.70800000000003</v>
      </c>
      <c r="DP66">
        <v>284.21100000000001</v>
      </c>
      <c r="DQ66">
        <v>30.883800000000001</v>
      </c>
      <c r="DR66">
        <v>32.5441</v>
      </c>
      <c r="DS66">
        <v>29.9999</v>
      </c>
      <c r="DT66">
        <v>32.523699999999998</v>
      </c>
      <c r="DU66">
        <v>32.557699999999997</v>
      </c>
      <c r="DV66">
        <v>14.826000000000001</v>
      </c>
      <c r="DW66">
        <v>24.750900000000001</v>
      </c>
      <c r="DX66">
        <v>60.6663</v>
      </c>
      <c r="DY66">
        <v>30.877700000000001</v>
      </c>
      <c r="DZ66">
        <v>400</v>
      </c>
      <c r="EA66">
        <v>32.706200000000003</v>
      </c>
      <c r="EB66">
        <v>99.908000000000001</v>
      </c>
      <c r="EC66">
        <v>100.294</v>
      </c>
    </row>
    <row r="67" spans="1:133" x14ac:dyDescent="0.35">
      <c r="A67">
        <v>51</v>
      </c>
      <c r="B67">
        <v>1581710248.0999999</v>
      </c>
      <c r="C67">
        <v>250</v>
      </c>
      <c r="D67" t="s">
        <v>340</v>
      </c>
      <c r="E67" t="s">
        <v>341</v>
      </c>
      <c r="F67" t="s">
        <v>232</v>
      </c>
      <c r="G67" t="s">
        <v>233</v>
      </c>
      <c r="H67" t="s">
        <v>234</v>
      </c>
      <c r="I67" t="s">
        <v>235</v>
      </c>
      <c r="J67" t="s">
        <v>236</v>
      </c>
      <c r="K67" t="s">
        <v>237</v>
      </c>
      <c r="L67" t="s">
        <v>238</v>
      </c>
      <c r="M67" t="s">
        <v>239</v>
      </c>
      <c r="N67">
        <v>1581710239.4709699</v>
      </c>
      <c r="O67">
        <f t="shared" si="0"/>
        <v>2.9506636120455441E-4</v>
      </c>
      <c r="P67">
        <f t="shared" si="1"/>
        <v>-1.2325421051281318</v>
      </c>
      <c r="Q67">
        <f t="shared" si="2"/>
        <v>402.22561290322602</v>
      </c>
      <c r="R67">
        <f t="shared" si="3"/>
        <v>477.64631496279549</v>
      </c>
      <c r="S67">
        <f t="shared" si="4"/>
        <v>47.534008971340022</v>
      </c>
      <c r="T67">
        <f t="shared" si="5"/>
        <v>40.028354230543833</v>
      </c>
      <c r="U67">
        <f t="shared" si="6"/>
        <v>2.3509965029690629E-2</v>
      </c>
      <c r="V67">
        <f t="shared" si="7"/>
        <v>2.2497675822110494</v>
      </c>
      <c r="W67">
        <f t="shared" si="8"/>
        <v>2.3374327419920515E-2</v>
      </c>
      <c r="X67">
        <f t="shared" si="9"/>
        <v>1.4621075791848627E-2</v>
      </c>
      <c r="Y67">
        <f t="shared" si="10"/>
        <v>0</v>
      </c>
      <c r="Z67">
        <f t="shared" si="11"/>
        <v>31.433089338255293</v>
      </c>
      <c r="AA67">
        <f t="shared" si="12"/>
        <v>31.0182741935484</v>
      </c>
      <c r="AB67">
        <f t="shared" si="13"/>
        <v>4.5160810740223409</v>
      </c>
      <c r="AC67">
        <f t="shared" si="14"/>
        <v>71.170931396514689</v>
      </c>
      <c r="AD67">
        <f t="shared" si="15"/>
        <v>3.3092152022892125</v>
      </c>
      <c r="AE67">
        <f t="shared" si="16"/>
        <v>4.6496724678964476</v>
      </c>
      <c r="AF67">
        <f t="shared" si="17"/>
        <v>1.2068658717331284</v>
      </c>
      <c r="AG67">
        <f t="shared" si="18"/>
        <v>-13.01242652912085</v>
      </c>
      <c r="AH67">
        <f t="shared" si="19"/>
        <v>62.13855170752008</v>
      </c>
      <c r="AI67">
        <f t="shared" si="20"/>
        <v>6.2191548447948053</v>
      </c>
      <c r="AJ67">
        <f t="shared" si="21"/>
        <v>55.345280023194036</v>
      </c>
      <c r="AK67">
        <v>-4.1177490593320001E-2</v>
      </c>
      <c r="AL67">
        <v>4.6225340537303199E-2</v>
      </c>
      <c r="AM67">
        <v>3.4548052003467502</v>
      </c>
      <c r="AN67">
        <v>0</v>
      </c>
      <c r="AO67">
        <v>0</v>
      </c>
      <c r="AP67">
        <f t="shared" si="22"/>
        <v>1</v>
      </c>
      <c r="AQ67">
        <f t="shared" si="23"/>
        <v>0</v>
      </c>
      <c r="AR67">
        <f t="shared" si="24"/>
        <v>51726.994111946107</v>
      </c>
      <c r="AS67" t="s">
        <v>240</v>
      </c>
      <c r="AT67">
        <v>0</v>
      </c>
      <c r="AU67">
        <v>0</v>
      </c>
      <c r="AV67">
        <f t="shared" si="25"/>
        <v>0</v>
      </c>
      <c r="AW67" t="e">
        <f t="shared" si="26"/>
        <v>#DIV/0!</v>
      </c>
      <c r="AX67">
        <v>0</v>
      </c>
      <c r="AY67" t="s">
        <v>240</v>
      </c>
      <c r="AZ67">
        <v>0</v>
      </c>
      <c r="BA67">
        <v>0</v>
      </c>
      <c r="BB67" t="e">
        <f t="shared" si="27"/>
        <v>#DIV/0!</v>
      </c>
      <c r="BC67">
        <v>0.5</v>
      </c>
      <c r="BD67">
        <f t="shared" si="28"/>
        <v>0</v>
      </c>
      <c r="BE67">
        <f t="shared" si="29"/>
        <v>-1.2325421051281318</v>
      </c>
      <c r="BF67" t="e">
        <f t="shared" si="30"/>
        <v>#DIV/0!</v>
      </c>
      <c r="BG67" t="e">
        <f t="shared" si="31"/>
        <v>#DIV/0!</v>
      </c>
      <c r="BH67" t="e">
        <f t="shared" si="32"/>
        <v>#DIV/0!</v>
      </c>
      <c r="BI67" t="e">
        <f t="shared" si="33"/>
        <v>#DIV/0!</v>
      </c>
      <c r="BJ67" t="s">
        <v>240</v>
      </c>
      <c r="BK67">
        <v>0</v>
      </c>
      <c r="BL67">
        <f t="shared" si="34"/>
        <v>0</v>
      </c>
      <c r="BM67" t="e">
        <f t="shared" si="35"/>
        <v>#DIV/0!</v>
      </c>
      <c r="BN67" t="e">
        <f t="shared" si="36"/>
        <v>#DIV/0!</v>
      </c>
      <c r="BO67" t="e">
        <f t="shared" si="37"/>
        <v>#DIV/0!</v>
      </c>
      <c r="BP67" t="e">
        <f t="shared" si="38"/>
        <v>#DIV/0!</v>
      </c>
      <c r="BQ67">
        <f t="shared" si="39"/>
        <v>0</v>
      </c>
      <c r="BR67">
        <f t="shared" si="40"/>
        <v>0</v>
      </c>
      <c r="BS67">
        <f t="shared" si="41"/>
        <v>0</v>
      </c>
      <c r="BT67">
        <f t="shared" si="42"/>
        <v>0</v>
      </c>
      <c r="BU67">
        <v>6</v>
      </c>
      <c r="BV67">
        <v>0.5</v>
      </c>
      <c r="BW67" t="s">
        <v>241</v>
      </c>
      <c r="BX67">
        <v>1581710239.4709699</v>
      </c>
      <c r="BY67">
        <v>402.22561290322602</v>
      </c>
      <c r="BZ67">
        <v>400.00119354838699</v>
      </c>
      <c r="CA67">
        <v>33.252706451612902</v>
      </c>
      <c r="CB67">
        <v>32.683041935483899</v>
      </c>
      <c r="CC67">
        <v>300.44483870967701</v>
      </c>
      <c r="CD67">
        <v>99.317180645161301</v>
      </c>
      <c r="CE67">
        <v>0.19998819354838701</v>
      </c>
      <c r="CF67">
        <v>31.530590322580601</v>
      </c>
      <c r="CG67">
        <v>31.0182741935484</v>
      </c>
      <c r="CH67">
        <v>999.9</v>
      </c>
      <c r="CI67">
        <v>0</v>
      </c>
      <c r="CJ67">
        <v>0</v>
      </c>
      <c r="CK67">
        <v>9998.4232258064494</v>
      </c>
      <c r="CL67">
        <v>0</v>
      </c>
      <c r="CM67">
        <v>1.4740012903225801</v>
      </c>
      <c r="CN67">
        <v>0</v>
      </c>
      <c r="CO67">
        <v>0</v>
      </c>
      <c r="CP67">
        <v>0</v>
      </c>
      <c r="CQ67">
        <v>0</v>
      </c>
      <c r="CR67">
        <v>1.04193548387097</v>
      </c>
      <c r="CS67">
        <v>0</v>
      </c>
      <c r="CT67">
        <v>93.241935483871003</v>
      </c>
      <c r="CU67">
        <v>-0.26451612903225802</v>
      </c>
      <c r="CV67">
        <v>40.747935483870997</v>
      </c>
      <c r="CW67">
        <v>45.830290322580602</v>
      </c>
      <c r="CX67">
        <v>43.425064516128998</v>
      </c>
      <c r="CY67">
        <v>44.4958387096774</v>
      </c>
      <c r="CZ67">
        <v>41.741870967741903</v>
      </c>
      <c r="DA67">
        <v>0</v>
      </c>
      <c r="DB67">
        <v>0</v>
      </c>
      <c r="DC67">
        <v>0</v>
      </c>
      <c r="DD67">
        <v>1581710248.5</v>
      </c>
      <c r="DE67">
        <v>2.0346153846153801</v>
      </c>
      <c r="DF67">
        <v>14.3623932749862</v>
      </c>
      <c r="DG67">
        <v>-48.6153844153867</v>
      </c>
      <c r="DH67">
        <v>92.192307692307693</v>
      </c>
      <c r="DI67">
        <v>15</v>
      </c>
      <c r="DJ67">
        <v>100</v>
      </c>
      <c r="DK67">
        <v>100</v>
      </c>
      <c r="DL67">
        <v>2.5920000000000001</v>
      </c>
      <c r="DM67">
        <v>0.45</v>
      </c>
      <c r="DN67">
        <v>2</v>
      </c>
      <c r="DO67">
        <v>291.70800000000003</v>
      </c>
      <c r="DP67">
        <v>284.245</v>
      </c>
      <c r="DQ67">
        <v>30.864799999999999</v>
      </c>
      <c r="DR67">
        <v>32.541899999999998</v>
      </c>
      <c r="DS67">
        <v>29.9999</v>
      </c>
      <c r="DT67">
        <v>32.520800000000001</v>
      </c>
      <c r="DU67">
        <v>32.5548</v>
      </c>
      <c r="DV67">
        <v>14.8255</v>
      </c>
      <c r="DW67">
        <v>24.750900000000001</v>
      </c>
      <c r="DX67">
        <v>60.6663</v>
      </c>
      <c r="DY67">
        <v>30.8538</v>
      </c>
      <c r="DZ67">
        <v>400</v>
      </c>
      <c r="EA67">
        <v>32.717599999999997</v>
      </c>
      <c r="EB67">
        <v>99.904799999999994</v>
      </c>
      <c r="EC67">
        <v>100.297</v>
      </c>
    </row>
    <row r="68" spans="1:133" x14ac:dyDescent="0.35">
      <c r="A68">
        <v>52</v>
      </c>
      <c r="B68">
        <v>1581710253.0999999</v>
      </c>
      <c r="C68">
        <v>255</v>
      </c>
      <c r="D68" t="s">
        <v>342</v>
      </c>
      <c r="E68" t="s">
        <v>343</v>
      </c>
      <c r="F68" t="s">
        <v>232</v>
      </c>
      <c r="G68" t="s">
        <v>233</v>
      </c>
      <c r="H68" t="s">
        <v>234</v>
      </c>
      <c r="I68" t="s">
        <v>235</v>
      </c>
      <c r="J68" t="s">
        <v>236</v>
      </c>
      <c r="K68" t="s">
        <v>237</v>
      </c>
      <c r="L68" t="s">
        <v>238</v>
      </c>
      <c r="M68" t="s">
        <v>239</v>
      </c>
      <c r="N68">
        <v>1581710244.4709699</v>
      </c>
      <c r="O68">
        <f t="shared" si="0"/>
        <v>2.9645489806690066E-4</v>
      </c>
      <c r="P68">
        <f t="shared" si="1"/>
        <v>-1.231205715119372</v>
      </c>
      <c r="Q68">
        <f t="shared" si="2"/>
        <v>402.21812903225799</v>
      </c>
      <c r="R68">
        <f t="shared" si="3"/>
        <v>477.21452593639117</v>
      </c>
      <c r="S68">
        <f t="shared" si="4"/>
        <v>47.490375852860303</v>
      </c>
      <c r="T68">
        <f t="shared" si="5"/>
        <v>40.027050905659713</v>
      </c>
      <c r="U68">
        <f t="shared" si="6"/>
        <v>2.3603136394063751E-2</v>
      </c>
      <c r="V68">
        <f t="shared" si="7"/>
        <v>2.2487841079865758</v>
      </c>
      <c r="W68">
        <f t="shared" si="8"/>
        <v>2.3466365533357399E-2</v>
      </c>
      <c r="X68">
        <f t="shared" si="9"/>
        <v>1.4678700597894792E-2</v>
      </c>
      <c r="Y68">
        <f t="shared" si="10"/>
        <v>0</v>
      </c>
      <c r="Z68">
        <f t="shared" si="11"/>
        <v>31.430920465575674</v>
      </c>
      <c r="AA68">
        <f t="shared" si="12"/>
        <v>31.019306451612898</v>
      </c>
      <c r="AB68">
        <f t="shared" si="13"/>
        <v>4.5163468473777524</v>
      </c>
      <c r="AC68">
        <f t="shared" si="14"/>
        <v>71.163863870154515</v>
      </c>
      <c r="AD68">
        <f t="shared" si="15"/>
        <v>3.3085725723629547</v>
      </c>
      <c r="AE68">
        <f t="shared" si="16"/>
        <v>4.6492312143137298</v>
      </c>
      <c r="AF68">
        <f t="shared" si="17"/>
        <v>1.2077742750147977</v>
      </c>
      <c r="AG68">
        <f t="shared" si="18"/>
        <v>-13.073661004750319</v>
      </c>
      <c r="AH68">
        <f t="shared" si="19"/>
        <v>61.783658664926456</v>
      </c>
      <c r="AI68">
        <f t="shared" si="20"/>
        <v>6.1863200737088295</v>
      </c>
      <c r="AJ68">
        <f t="shared" si="21"/>
        <v>54.89631773388497</v>
      </c>
      <c r="AK68">
        <v>-4.1151021750288903E-2</v>
      </c>
      <c r="AL68">
        <v>4.6195626942202701E-2</v>
      </c>
      <c r="AM68">
        <v>3.4530471293437599</v>
      </c>
      <c r="AN68">
        <v>0</v>
      </c>
      <c r="AO68">
        <v>0</v>
      </c>
      <c r="AP68">
        <f t="shared" si="22"/>
        <v>1</v>
      </c>
      <c r="AQ68">
        <f t="shared" si="23"/>
        <v>0</v>
      </c>
      <c r="AR68">
        <f t="shared" si="24"/>
        <v>51695.353039413421</v>
      </c>
      <c r="AS68" t="s">
        <v>240</v>
      </c>
      <c r="AT68">
        <v>0</v>
      </c>
      <c r="AU68">
        <v>0</v>
      </c>
      <c r="AV68">
        <f t="shared" si="25"/>
        <v>0</v>
      </c>
      <c r="AW68" t="e">
        <f t="shared" si="26"/>
        <v>#DIV/0!</v>
      </c>
      <c r="AX68">
        <v>0</v>
      </c>
      <c r="AY68" t="s">
        <v>240</v>
      </c>
      <c r="AZ68">
        <v>0</v>
      </c>
      <c r="BA68">
        <v>0</v>
      </c>
      <c r="BB68" t="e">
        <f t="shared" si="27"/>
        <v>#DIV/0!</v>
      </c>
      <c r="BC68">
        <v>0.5</v>
      </c>
      <c r="BD68">
        <f t="shared" si="28"/>
        <v>0</v>
      </c>
      <c r="BE68">
        <f t="shared" si="29"/>
        <v>-1.231205715119372</v>
      </c>
      <c r="BF68" t="e">
        <f t="shared" si="30"/>
        <v>#DIV/0!</v>
      </c>
      <c r="BG68" t="e">
        <f t="shared" si="31"/>
        <v>#DIV/0!</v>
      </c>
      <c r="BH68" t="e">
        <f t="shared" si="32"/>
        <v>#DIV/0!</v>
      </c>
      <c r="BI68" t="e">
        <f t="shared" si="33"/>
        <v>#DIV/0!</v>
      </c>
      <c r="BJ68" t="s">
        <v>240</v>
      </c>
      <c r="BK68">
        <v>0</v>
      </c>
      <c r="BL68">
        <f t="shared" si="34"/>
        <v>0</v>
      </c>
      <c r="BM68" t="e">
        <f t="shared" si="35"/>
        <v>#DIV/0!</v>
      </c>
      <c r="BN68" t="e">
        <f t="shared" si="36"/>
        <v>#DIV/0!</v>
      </c>
      <c r="BO68" t="e">
        <f t="shared" si="37"/>
        <v>#DIV/0!</v>
      </c>
      <c r="BP68" t="e">
        <f t="shared" si="38"/>
        <v>#DIV/0!</v>
      </c>
      <c r="BQ68">
        <f t="shared" si="39"/>
        <v>0</v>
      </c>
      <c r="BR68">
        <f t="shared" si="40"/>
        <v>0</v>
      </c>
      <c r="BS68">
        <f t="shared" si="41"/>
        <v>0</v>
      </c>
      <c r="BT68">
        <f t="shared" si="42"/>
        <v>0</v>
      </c>
      <c r="BU68">
        <v>6</v>
      </c>
      <c r="BV68">
        <v>0.5</v>
      </c>
      <c r="BW68" t="s">
        <v>241</v>
      </c>
      <c r="BX68">
        <v>1581710244.4709699</v>
      </c>
      <c r="BY68">
        <v>402.21812903225799</v>
      </c>
      <c r="BZ68">
        <v>399.99751612903202</v>
      </c>
      <c r="CA68">
        <v>33.246712903225799</v>
      </c>
      <c r="CB68">
        <v>32.674370967741901</v>
      </c>
      <c r="CC68">
        <v>300.448451612903</v>
      </c>
      <c r="CD68">
        <v>99.315790322580696</v>
      </c>
      <c r="CE68">
        <v>0.19998983870967699</v>
      </c>
      <c r="CF68">
        <v>31.528919354838699</v>
      </c>
      <c r="CG68">
        <v>31.019306451612898</v>
      </c>
      <c r="CH68">
        <v>999.9</v>
      </c>
      <c r="CI68">
        <v>0</v>
      </c>
      <c r="CJ68">
        <v>0</v>
      </c>
      <c r="CK68">
        <v>9992.1361290322602</v>
      </c>
      <c r="CL68">
        <v>0</v>
      </c>
      <c r="CM68">
        <v>1.40039322580645</v>
      </c>
      <c r="CN68">
        <v>0</v>
      </c>
      <c r="CO68">
        <v>0</v>
      </c>
      <c r="CP68">
        <v>0</v>
      </c>
      <c r="CQ68">
        <v>0</v>
      </c>
      <c r="CR68">
        <v>2.2161290322580598</v>
      </c>
      <c r="CS68">
        <v>0</v>
      </c>
      <c r="CT68">
        <v>91.170967741935499</v>
      </c>
      <c r="CU68">
        <v>-0.27741935483871</v>
      </c>
      <c r="CV68">
        <v>40.741870967741903</v>
      </c>
      <c r="CW68">
        <v>45.818096774193499</v>
      </c>
      <c r="CX68">
        <v>43.433096774193501</v>
      </c>
      <c r="CY68">
        <v>44.475548387096801</v>
      </c>
      <c r="CZ68">
        <v>41.727645161290297</v>
      </c>
      <c r="DA68">
        <v>0</v>
      </c>
      <c r="DB68">
        <v>0</v>
      </c>
      <c r="DC68">
        <v>0</v>
      </c>
      <c r="DD68">
        <v>1581710253.3</v>
      </c>
      <c r="DE68">
        <v>2.4653846153846199</v>
      </c>
      <c r="DF68">
        <v>14.5059828690123</v>
      </c>
      <c r="DG68">
        <v>-15.5931621478625</v>
      </c>
      <c r="DH68">
        <v>91.342307692307699</v>
      </c>
      <c r="DI68">
        <v>15</v>
      </c>
      <c r="DJ68">
        <v>100</v>
      </c>
      <c r="DK68">
        <v>100</v>
      </c>
      <c r="DL68">
        <v>2.5920000000000001</v>
      </c>
      <c r="DM68">
        <v>0.45</v>
      </c>
      <c r="DN68">
        <v>2</v>
      </c>
      <c r="DO68">
        <v>291.64999999999998</v>
      </c>
      <c r="DP68">
        <v>284.07499999999999</v>
      </c>
      <c r="DQ68">
        <v>30.842300000000002</v>
      </c>
      <c r="DR68">
        <v>32.539000000000001</v>
      </c>
      <c r="DS68">
        <v>30</v>
      </c>
      <c r="DT68">
        <v>32.517200000000003</v>
      </c>
      <c r="DU68">
        <v>32.551200000000001</v>
      </c>
      <c r="DV68">
        <v>14.827199999999999</v>
      </c>
      <c r="DW68">
        <v>24.750900000000001</v>
      </c>
      <c r="DX68">
        <v>60.6663</v>
      </c>
      <c r="DY68">
        <v>30.836300000000001</v>
      </c>
      <c r="DZ68">
        <v>400</v>
      </c>
      <c r="EA68">
        <v>32.7258</v>
      </c>
      <c r="EB68">
        <v>99.906999999999996</v>
      </c>
      <c r="EC68">
        <v>100.298</v>
      </c>
    </row>
    <row r="69" spans="1:133" x14ac:dyDescent="0.35">
      <c r="A69">
        <v>53</v>
      </c>
      <c r="B69">
        <v>1581710258.0999999</v>
      </c>
      <c r="C69">
        <v>260</v>
      </c>
      <c r="D69" t="s">
        <v>344</v>
      </c>
      <c r="E69" t="s">
        <v>345</v>
      </c>
      <c r="F69" t="s">
        <v>232</v>
      </c>
      <c r="G69" t="s">
        <v>233</v>
      </c>
      <c r="H69" t="s">
        <v>234</v>
      </c>
      <c r="I69" t="s">
        <v>235</v>
      </c>
      <c r="J69" t="s">
        <v>236</v>
      </c>
      <c r="K69" t="s">
        <v>237</v>
      </c>
      <c r="L69" t="s">
        <v>238</v>
      </c>
      <c r="M69" t="s">
        <v>239</v>
      </c>
      <c r="N69">
        <v>1581710249.4709699</v>
      </c>
      <c r="O69">
        <f t="shared" si="0"/>
        <v>2.9658044610193394E-4</v>
      </c>
      <c r="P69">
        <f t="shared" si="1"/>
        <v>-1.2250749484864212</v>
      </c>
      <c r="Q69">
        <f t="shared" si="2"/>
        <v>402.21025806451598</v>
      </c>
      <c r="R69">
        <f t="shared" si="3"/>
        <v>476.78578614894332</v>
      </c>
      <c r="S69">
        <f t="shared" si="4"/>
        <v>47.447014632353749</v>
      </c>
      <c r="T69">
        <f t="shared" si="5"/>
        <v>40.02568145709845</v>
      </c>
      <c r="U69">
        <f t="shared" si="6"/>
        <v>2.3604425259648888E-2</v>
      </c>
      <c r="V69">
        <f t="shared" si="7"/>
        <v>2.2475855077919391</v>
      </c>
      <c r="W69">
        <f t="shared" si="8"/>
        <v>2.3467567019225564E-2</v>
      </c>
      <c r="X69">
        <f t="shared" si="9"/>
        <v>1.4679459296483188E-2</v>
      </c>
      <c r="Y69">
        <f t="shared" si="10"/>
        <v>0</v>
      </c>
      <c r="Z69">
        <f t="shared" si="11"/>
        <v>31.428092500496486</v>
      </c>
      <c r="AA69">
        <f t="shared" si="12"/>
        <v>31.017651612903201</v>
      </c>
      <c r="AB69">
        <f t="shared" si="13"/>
        <v>4.5159207860532149</v>
      </c>
      <c r="AC69">
        <f t="shared" si="14"/>
        <v>71.156316876529729</v>
      </c>
      <c r="AD69">
        <f t="shared" si="15"/>
        <v>3.307707139616181</v>
      </c>
      <c r="AE69">
        <f t="shared" si="16"/>
        <v>4.6485080802533751</v>
      </c>
      <c r="AF69">
        <f t="shared" si="17"/>
        <v>1.2082136464370339</v>
      </c>
      <c r="AG69">
        <f t="shared" si="18"/>
        <v>-13.079197673095287</v>
      </c>
      <c r="AH69">
        <f t="shared" si="19"/>
        <v>61.619393393996127</v>
      </c>
      <c r="AI69">
        <f t="shared" si="20"/>
        <v>6.1730289666763607</v>
      </c>
      <c r="AJ69">
        <f t="shared" si="21"/>
        <v>54.713224687577203</v>
      </c>
      <c r="AK69">
        <v>-4.1118777216508598E-2</v>
      </c>
      <c r="AL69">
        <v>4.61594296282581E-2</v>
      </c>
      <c r="AM69">
        <v>3.4509049098167002</v>
      </c>
      <c r="AN69">
        <v>0</v>
      </c>
      <c r="AO69">
        <v>0</v>
      </c>
      <c r="AP69">
        <f t="shared" si="22"/>
        <v>1</v>
      </c>
      <c r="AQ69">
        <f t="shared" si="23"/>
        <v>0</v>
      </c>
      <c r="AR69">
        <f t="shared" si="24"/>
        <v>51656.923277702197</v>
      </c>
      <c r="AS69" t="s">
        <v>240</v>
      </c>
      <c r="AT69">
        <v>0</v>
      </c>
      <c r="AU69">
        <v>0</v>
      </c>
      <c r="AV69">
        <f t="shared" si="25"/>
        <v>0</v>
      </c>
      <c r="AW69" t="e">
        <f t="shared" si="26"/>
        <v>#DIV/0!</v>
      </c>
      <c r="AX69">
        <v>0</v>
      </c>
      <c r="AY69" t="s">
        <v>240</v>
      </c>
      <c r="AZ69">
        <v>0</v>
      </c>
      <c r="BA69">
        <v>0</v>
      </c>
      <c r="BB69" t="e">
        <f t="shared" si="27"/>
        <v>#DIV/0!</v>
      </c>
      <c r="BC69">
        <v>0.5</v>
      </c>
      <c r="BD69">
        <f t="shared" si="28"/>
        <v>0</v>
      </c>
      <c r="BE69">
        <f t="shared" si="29"/>
        <v>-1.2250749484864212</v>
      </c>
      <c r="BF69" t="e">
        <f t="shared" si="30"/>
        <v>#DIV/0!</v>
      </c>
      <c r="BG69" t="e">
        <f t="shared" si="31"/>
        <v>#DIV/0!</v>
      </c>
      <c r="BH69" t="e">
        <f t="shared" si="32"/>
        <v>#DIV/0!</v>
      </c>
      <c r="BI69" t="e">
        <f t="shared" si="33"/>
        <v>#DIV/0!</v>
      </c>
      <c r="BJ69" t="s">
        <v>240</v>
      </c>
      <c r="BK69">
        <v>0</v>
      </c>
      <c r="BL69">
        <f t="shared" si="34"/>
        <v>0</v>
      </c>
      <c r="BM69" t="e">
        <f t="shared" si="35"/>
        <v>#DIV/0!</v>
      </c>
      <c r="BN69" t="e">
        <f t="shared" si="36"/>
        <v>#DIV/0!</v>
      </c>
      <c r="BO69" t="e">
        <f t="shared" si="37"/>
        <v>#DIV/0!</v>
      </c>
      <c r="BP69" t="e">
        <f t="shared" si="38"/>
        <v>#DIV/0!</v>
      </c>
      <c r="BQ69">
        <f t="shared" si="39"/>
        <v>0</v>
      </c>
      <c r="BR69">
        <f t="shared" si="40"/>
        <v>0</v>
      </c>
      <c r="BS69">
        <f t="shared" si="41"/>
        <v>0</v>
      </c>
      <c r="BT69">
        <f t="shared" si="42"/>
        <v>0</v>
      </c>
      <c r="BU69">
        <v>6</v>
      </c>
      <c r="BV69">
        <v>0.5</v>
      </c>
      <c r="BW69" t="s">
        <v>241</v>
      </c>
      <c r="BX69">
        <v>1581710249.4709699</v>
      </c>
      <c r="BY69">
        <v>402.21025806451598</v>
      </c>
      <c r="BZ69">
        <v>400.00196774193603</v>
      </c>
      <c r="CA69">
        <v>33.238503225806397</v>
      </c>
      <c r="CB69">
        <v>32.6659096774194</v>
      </c>
      <c r="CC69">
        <v>300.446161290323</v>
      </c>
      <c r="CD69">
        <v>99.314312903225797</v>
      </c>
      <c r="CE69">
        <v>0.200009903225806</v>
      </c>
      <c r="CF69">
        <v>31.5261806451613</v>
      </c>
      <c r="CG69">
        <v>31.017651612903201</v>
      </c>
      <c r="CH69">
        <v>999.9</v>
      </c>
      <c r="CI69">
        <v>0</v>
      </c>
      <c r="CJ69">
        <v>0</v>
      </c>
      <c r="CK69">
        <v>9984.4551612903197</v>
      </c>
      <c r="CL69">
        <v>0</v>
      </c>
      <c r="CM69">
        <v>1.36574451612903</v>
      </c>
      <c r="CN69">
        <v>0</v>
      </c>
      <c r="CO69">
        <v>0</v>
      </c>
      <c r="CP69">
        <v>0</v>
      </c>
      <c r="CQ69">
        <v>0</v>
      </c>
      <c r="CR69">
        <v>2.4709677419354801</v>
      </c>
      <c r="CS69">
        <v>0</v>
      </c>
      <c r="CT69">
        <v>90.364516129032296</v>
      </c>
      <c r="CU69">
        <v>-0.26774193548387099</v>
      </c>
      <c r="CV69">
        <v>40.735774193548401</v>
      </c>
      <c r="CW69">
        <v>45.816064516129003</v>
      </c>
      <c r="CX69">
        <v>43.431129032257999</v>
      </c>
      <c r="CY69">
        <v>44.465451612903202</v>
      </c>
      <c r="CZ69">
        <v>41.723580645161299</v>
      </c>
      <c r="DA69">
        <v>0</v>
      </c>
      <c r="DB69">
        <v>0</v>
      </c>
      <c r="DC69">
        <v>0</v>
      </c>
      <c r="DD69">
        <v>1581710258.0999999</v>
      </c>
      <c r="DE69">
        <v>2.2769230769230799</v>
      </c>
      <c r="DF69">
        <v>14.803418619491501</v>
      </c>
      <c r="DG69">
        <v>19.9658121896625</v>
      </c>
      <c r="DH69">
        <v>89.746153846153803</v>
      </c>
      <c r="DI69">
        <v>15</v>
      </c>
      <c r="DJ69">
        <v>100</v>
      </c>
      <c r="DK69">
        <v>100</v>
      </c>
      <c r="DL69">
        <v>2.5920000000000001</v>
      </c>
      <c r="DM69">
        <v>0.45</v>
      </c>
      <c r="DN69">
        <v>2</v>
      </c>
      <c r="DO69">
        <v>291.649</v>
      </c>
      <c r="DP69">
        <v>283.93200000000002</v>
      </c>
      <c r="DQ69">
        <v>30.825199999999999</v>
      </c>
      <c r="DR69">
        <v>32.536799999999999</v>
      </c>
      <c r="DS69">
        <v>29.9999</v>
      </c>
      <c r="DT69">
        <v>32.514299999999999</v>
      </c>
      <c r="DU69">
        <v>32.548299999999998</v>
      </c>
      <c r="DV69">
        <v>14.8223</v>
      </c>
      <c r="DW69">
        <v>24.750900000000001</v>
      </c>
      <c r="DX69">
        <v>61.037100000000002</v>
      </c>
      <c r="DY69">
        <v>30.8216</v>
      </c>
      <c r="DZ69">
        <v>400</v>
      </c>
      <c r="EA69">
        <v>32.735199999999999</v>
      </c>
      <c r="EB69">
        <v>99.906800000000004</v>
      </c>
      <c r="EC69">
        <v>100.297</v>
      </c>
    </row>
    <row r="70" spans="1:133" x14ac:dyDescent="0.35">
      <c r="A70">
        <v>54</v>
      </c>
      <c r="B70">
        <v>1581710263.0999999</v>
      </c>
      <c r="C70">
        <v>265</v>
      </c>
      <c r="D70" t="s">
        <v>346</v>
      </c>
      <c r="E70" t="s">
        <v>347</v>
      </c>
      <c r="F70" t="s">
        <v>232</v>
      </c>
      <c r="G70" t="s">
        <v>233</v>
      </c>
      <c r="H70" t="s">
        <v>234</v>
      </c>
      <c r="I70" t="s">
        <v>235</v>
      </c>
      <c r="J70" t="s">
        <v>236</v>
      </c>
      <c r="K70" t="s">
        <v>237</v>
      </c>
      <c r="L70" t="s">
        <v>238</v>
      </c>
      <c r="M70" t="s">
        <v>239</v>
      </c>
      <c r="N70">
        <v>1581710254.4709699</v>
      </c>
      <c r="O70">
        <f t="shared" si="0"/>
        <v>2.9597240996470897E-4</v>
      </c>
      <c r="P70">
        <f t="shared" si="1"/>
        <v>-1.2078146311956348</v>
      </c>
      <c r="Q70">
        <f t="shared" si="2"/>
        <v>402.19654838709698</v>
      </c>
      <c r="R70">
        <f t="shared" si="3"/>
        <v>475.82590710246058</v>
      </c>
      <c r="S70">
        <f t="shared" si="4"/>
        <v>47.351456480011962</v>
      </c>
      <c r="T70">
        <f t="shared" si="5"/>
        <v>40.024286347363045</v>
      </c>
      <c r="U70">
        <f t="shared" si="6"/>
        <v>2.3539419456616681E-2</v>
      </c>
      <c r="V70">
        <f t="shared" si="7"/>
        <v>2.2484684696634716</v>
      </c>
      <c r="W70">
        <f t="shared" si="8"/>
        <v>2.3403364753994616E-2</v>
      </c>
      <c r="X70">
        <f t="shared" si="9"/>
        <v>1.4639261280073248E-2</v>
      </c>
      <c r="Y70">
        <f t="shared" si="10"/>
        <v>0</v>
      </c>
      <c r="Z70">
        <f t="shared" si="11"/>
        <v>31.425925092090605</v>
      </c>
      <c r="AA70">
        <f t="shared" si="12"/>
        <v>31.017735483871</v>
      </c>
      <c r="AB70">
        <f t="shared" si="13"/>
        <v>4.5159423789623272</v>
      </c>
      <c r="AC70">
        <f t="shared" si="14"/>
        <v>71.148536148599717</v>
      </c>
      <c r="AD70">
        <f t="shared" si="15"/>
        <v>3.3068940346039684</v>
      </c>
      <c r="AE70">
        <f t="shared" si="16"/>
        <v>4.6478736086674237</v>
      </c>
      <c r="AF70">
        <f t="shared" si="17"/>
        <v>1.2090483443583588</v>
      </c>
      <c r="AG70">
        <f t="shared" si="18"/>
        <v>-13.052383279443665</v>
      </c>
      <c r="AH70">
        <f t="shared" si="19"/>
        <v>61.342116056600176</v>
      </c>
      <c r="AI70">
        <f t="shared" si="20"/>
        <v>6.1427678446640259</v>
      </c>
      <c r="AJ70">
        <f t="shared" si="21"/>
        <v>54.432500621820537</v>
      </c>
      <c r="AK70">
        <v>-4.11425289986087E-2</v>
      </c>
      <c r="AL70">
        <v>4.6186093084435803E-2</v>
      </c>
      <c r="AM70">
        <v>3.4524829551067699</v>
      </c>
      <c r="AN70">
        <v>0</v>
      </c>
      <c r="AO70">
        <v>0</v>
      </c>
      <c r="AP70">
        <f t="shared" si="22"/>
        <v>1</v>
      </c>
      <c r="AQ70">
        <f t="shared" si="23"/>
        <v>0</v>
      </c>
      <c r="AR70">
        <f t="shared" si="24"/>
        <v>51685.958807357805</v>
      </c>
      <c r="AS70" t="s">
        <v>240</v>
      </c>
      <c r="AT70">
        <v>0</v>
      </c>
      <c r="AU70">
        <v>0</v>
      </c>
      <c r="AV70">
        <f t="shared" si="25"/>
        <v>0</v>
      </c>
      <c r="AW70" t="e">
        <f t="shared" si="26"/>
        <v>#DIV/0!</v>
      </c>
      <c r="AX70">
        <v>0</v>
      </c>
      <c r="AY70" t="s">
        <v>240</v>
      </c>
      <c r="AZ70">
        <v>0</v>
      </c>
      <c r="BA70">
        <v>0</v>
      </c>
      <c r="BB70" t="e">
        <f t="shared" si="27"/>
        <v>#DIV/0!</v>
      </c>
      <c r="BC70">
        <v>0.5</v>
      </c>
      <c r="BD70">
        <f t="shared" si="28"/>
        <v>0</v>
      </c>
      <c r="BE70">
        <f t="shared" si="29"/>
        <v>-1.2078146311956348</v>
      </c>
      <c r="BF70" t="e">
        <f t="shared" si="30"/>
        <v>#DIV/0!</v>
      </c>
      <c r="BG70" t="e">
        <f t="shared" si="31"/>
        <v>#DIV/0!</v>
      </c>
      <c r="BH70" t="e">
        <f t="shared" si="32"/>
        <v>#DIV/0!</v>
      </c>
      <c r="BI70" t="e">
        <f t="shared" si="33"/>
        <v>#DIV/0!</v>
      </c>
      <c r="BJ70" t="s">
        <v>240</v>
      </c>
      <c r="BK70">
        <v>0</v>
      </c>
      <c r="BL70">
        <f t="shared" si="34"/>
        <v>0</v>
      </c>
      <c r="BM70" t="e">
        <f t="shared" si="35"/>
        <v>#DIV/0!</v>
      </c>
      <c r="BN70" t="e">
        <f t="shared" si="36"/>
        <v>#DIV/0!</v>
      </c>
      <c r="BO70" t="e">
        <f t="shared" si="37"/>
        <v>#DIV/0!</v>
      </c>
      <c r="BP70" t="e">
        <f t="shared" si="38"/>
        <v>#DIV/0!</v>
      </c>
      <c r="BQ70">
        <f t="shared" si="39"/>
        <v>0</v>
      </c>
      <c r="BR70">
        <f t="shared" si="40"/>
        <v>0</v>
      </c>
      <c r="BS70">
        <f t="shared" si="41"/>
        <v>0</v>
      </c>
      <c r="BT70">
        <f t="shared" si="42"/>
        <v>0</v>
      </c>
      <c r="BU70">
        <v>6</v>
      </c>
      <c r="BV70">
        <v>0.5</v>
      </c>
      <c r="BW70" t="s">
        <v>241</v>
      </c>
      <c r="BX70">
        <v>1581710254.4709699</v>
      </c>
      <c r="BY70">
        <v>402.19654838709698</v>
      </c>
      <c r="BZ70">
        <v>400.02222580645201</v>
      </c>
      <c r="CA70">
        <v>33.230358064516103</v>
      </c>
      <c r="CB70">
        <v>32.658932258064503</v>
      </c>
      <c r="CC70">
        <v>300.44545161290301</v>
      </c>
      <c r="CD70">
        <v>99.314287096774194</v>
      </c>
      <c r="CE70">
        <v>0.19995912903225799</v>
      </c>
      <c r="CF70">
        <v>31.523777419354801</v>
      </c>
      <c r="CG70">
        <v>31.017735483871</v>
      </c>
      <c r="CH70">
        <v>999.9</v>
      </c>
      <c r="CI70">
        <v>0</v>
      </c>
      <c r="CJ70">
        <v>0</v>
      </c>
      <c r="CK70">
        <v>9990.2251612903201</v>
      </c>
      <c r="CL70">
        <v>0</v>
      </c>
      <c r="CM70">
        <v>1.36864580645161</v>
      </c>
      <c r="CN70">
        <v>0</v>
      </c>
      <c r="CO70">
        <v>0</v>
      </c>
      <c r="CP70">
        <v>0</v>
      </c>
      <c r="CQ70">
        <v>0</v>
      </c>
      <c r="CR70">
        <v>3.13225806451613</v>
      </c>
      <c r="CS70">
        <v>0</v>
      </c>
      <c r="CT70">
        <v>89.329032258064501</v>
      </c>
      <c r="CU70">
        <v>-0.206451612903226</v>
      </c>
      <c r="CV70">
        <v>40.7296774193548</v>
      </c>
      <c r="CW70">
        <v>45.810032258064503</v>
      </c>
      <c r="CX70">
        <v>43.414999999999999</v>
      </c>
      <c r="CY70">
        <v>44.455290322580602</v>
      </c>
      <c r="CZ70">
        <v>41.7093548387097</v>
      </c>
      <c r="DA70">
        <v>0</v>
      </c>
      <c r="DB70">
        <v>0</v>
      </c>
      <c r="DC70">
        <v>0</v>
      </c>
      <c r="DD70">
        <v>1581710263.5</v>
      </c>
      <c r="DE70">
        <v>4.2384615384615403</v>
      </c>
      <c r="DF70">
        <v>-2.0170943458732902</v>
      </c>
      <c r="DG70">
        <v>-38.615384741405101</v>
      </c>
      <c r="DH70">
        <v>88.219230769230805</v>
      </c>
      <c r="DI70">
        <v>15</v>
      </c>
      <c r="DJ70">
        <v>100</v>
      </c>
      <c r="DK70">
        <v>100</v>
      </c>
      <c r="DL70">
        <v>2.5920000000000001</v>
      </c>
      <c r="DM70">
        <v>0.45</v>
      </c>
      <c r="DN70">
        <v>2</v>
      </c>
      <c r="DO70">
        <v>291.80900000000003</v>
      </c>
      <c r="DP70">
        <v>284.04899999999998</v>
      </c>
      <c r="DQ70">
        <v>30.809200000000001</v>
      </c>
      <c r="DR70">
        <v>32.533999999999999</v>
      </c>
      <c r="DS70">
        <v>29.9999</v>
      </c>
      <c r="DT70">
        <v>32.511400000000002</v>
      </c>
      <c r="DU70">
        <v>32.545400000000001</v>
      </c>
      <c r="DV70">
        <v>14.8278</v>
      </c>
      <c r="DW70">
        <v>24.477799999999998</v>
      </c>
      <c r="DX70">
        <v>61.037100000000002</v>
      </c>
      <c r="DY70">
        <v>30.8034</v>
      </c>
      <c r="DZ70">
        <v>400</v>
      </c>
      <c r="EA70">
        <v>32.750399999999999</v>
      </c>
      <c r="EB70">
        <v>99.909899999999993</v>
      </c>
      <c r="EC70">
        <v>100.29900000000001</v>
      </c>
    </row>
    <row r="71" spans="1:133" x14ac:dyDescent="0.35">
      <c r="A71">
        <v>55</v>
      </c>
      <c r="B71">
        <v>1581710268.0999999</v>
      </c>
      <c r="C71">
        <v>270</v>
      </c>
      <c r="D71" t="s">
        <v>348</v>
      </c>
      <c r="E71" t="s">
        <v>349</v>
      </c>
      <c r="F71" t="s">
        <v>232</v>
      </c>
      <c r="G71" t="s">
        <v>233</v>
      </c>
      <c r="H71" t="s">
        <v>234</v>
      </c>
      <c r="I71" t="s">
        <v>235</v>
      </c>
      <c r="J71" t="s">
        <v>236</v>
      </c>
      <c r="K71" t="s">
        <v>237</v>
      </c>
      <c r="L71" t="s">
        <v>238</v>
      </c>
      <c r="M71" t="s">
        <v>239</v>
      </c>
      <c r="N71">
        <v>1581710259.4709699</v>
      </c>
      <c r="O71">
        <f t="shared" si="0"/>
        <v>2.9201399688733709E-4</v>
      </c>
      <c r="P71">
        <f t="shared" si="1"/>
        <v>-1.2366370167634679</v>
      </c>
      <c r="Q71">
        <f t="shared" si="2"/>
        <v>402.19735483871</v>
      </c>
      <c r="R71">
        <f t="shared" si="3"/>
        <v>478.95509592516356</v>
      </c>
      <c r="S71">
        <f t="shared" si="4"/>
        <v>47.663560446153518</v>
      </c>
      <c r="T71">
        <f t="shared" si="5"/>
        <v>40.024958700164319</v>
      </c>
      <c r="U71">
        <f t="shared" si="6"/>
        <v>2.3208971009185529E-2</v>
      </c>
      <c r="V71">
        <f t="shared" si="7"/>
        <v>2.2498081969396142</v>
      </c>
      <c r="W71">
        <f t="shared" si="8"/>
        <v>2.307677608895202E-2</v>
      </c>
      <c r="X71">
        <f t="shared" si="9"/>
        <v>1.4434799364512464E-2</v>
      </c>
      <c r="Y71">
        <f t="shared" si="10"/>
        <v>0</v>
      </c>
      <c r="Z71">
        <f t="shared" si="11"/>
        <v>31.425305226334178</v>
      </c>
      <c r="AA71">
        <f t="shared" si="12"/>
        <v>31.017835483871</v>
      </c>
      <c r="AB71">
        <f t="shared" si="13"/>
        <v>4.5159681244714793</v>
      </c>
      <c r="AC71">
        <f t="shared" si="14"/>
        <v>71.141284621185079</v>
      </c>
      <c r="AD71">
        <f t="shared" si="15"/>
        <v>3.3061850304988081</v>
      </c>
      <c r="AE71">
        <f t="shared" si="16"/>
        <v>4.6473507585696074</v>
      </c>
      <c r="AF71">
        <f t="shared" si="17"/>
        <v>1.2097830939726713</v>
      </c>
      <c r="AG71">
        <f t="shared" si="18"/>
        <v>-12.877817262731567</v>
      </c>
      <c r="AH71">
        <f t="shared" si="19"/>
        <v>61.126301233746815</v>
      </c>
      <c r="AI71">
        <f t="shared" si="20"/>
        <v>6.1174544508477053</v>
      </c>
      <c r="AJ71">
        <f t="shared" si="21"/>
        <v>54.365938421862957</v>
      </c>
      <c r="AK71">
        <v>-4.1178583907184402E-2</v>
      </c>
      <c r="AL71">
        <v>4.6226567877895502E-2</v>
      </c>
      <c r="AM71">
        <v>3.4548778103308799</v>
      </c>
      <c r="AN71">
        <v>0</v>
      </c>
      <c r="AO71">
        <v>0</v>
      </c>
      <c r="AP71">
        <f t="shared" si="22"/>
        <v>1</v>
      </c>
      <c r="AQ71">
        <f t="shared" si="23"/>
        <v>0</v>
      </c>
      <c r="AR71">
        <f t="shared" si="24"/>
        <v>51729.774296202428</v>
      </c>
      <c r="AS71" t="s">
        <v>240</v>
      </c>
      <c r="AT71">
        <v>0</v>
      </c>
      <c r="AU71">
        <v>0</v>
      </c>
      <c r="AV71">
        <f t="shared" si="25"/>
        <v>0</v>
      </c>
      <c r="AW71" t="e">
        <f t="shared" si="26"/>
        <v>#DIV/0!</v>
      </c>
      <c r="AX71">
        <v>0</v>
      </c>
      <c r="AY71" t="s">
        <v>240</v>
      </c>
      <c r="AZ71">
        <v>0</v>
      </c>
      <c r="BA71">
        <v>0</v>
      </c>
      <c r="BB71" t="e">
        <f t="shared" si="27"/>
        <v>#DIV/0!</v>
      </c>
      <c r="BC71">
        <v>0.5</v>
      </c>
      <c r="BD71">
        <f t="shared" si="28"/>
        <v>0</v>
      </c>
      <c r="BE71">
        <f t="shared" si="29"/>
        <v>-1.2366370167634679</v>
      </c>
      <c r="BF71" t="e">
        <f t="shared" si="30"/>
        <v>#DIV/0!</v>
      </c>
      <c r="BG71" t="e">
        <f t="shared" si="31"/>
        <v>#DIV/0!</v>
      </c>
      <c r="BH71" t="e">
        <f t="shared" si="32"/>
        <v>#DIV/0!</v>
      </c>
      <c r="BI71" t="e">
        <f t="shared" si="33"/>
        <v>#DIV/0!</v>
      </c>
      <c r="BJ71" t="s">
        <v>240</v>
      </c>
      <c r="BK71">
        <v>0</v>
      </c>
      <c r="BL71">
        <f t="shared" si="34"/>
        <v>0</v>
      </c>
      <c r="BM71" t="e">
        <f t="shared" si="35"/>
        <v>#DIV/0!</v>
      </c>
      <c r="BN71" t="e">
        <f t="shared" si="36"/>
        <v>#DIV/0!</v>
      </c>
      <c r="BO71" t="e">
        <f t="shared" si="37"/>
        <v>#DIV/0!</v>
      </c>
      <c r="BP71" t="e">
        <f t="shared" si="38"/>
        <v>#DIV/0!</v>
      </c>
      <c r="BQ71">
        <f t="shared" si="39"/>
        <v>0</v>
      </c>
      <c r="BR71">
        <f t="shared" si="40"/>
        <v>0</v>
      </c>
      <c r="BS71">
        <f t="shared" si="41"/>
        <v>0</v>
      </c>
      <c r="BT71">
        <f t="shared" si="42"/>
        <v>0</v>
      </c>
      <c r="BU71">
        <v>6</v>
      </c>
      <c r="BV71">
        <v>0.5</v>
      </c>
      <c r="BW71" t="s">
        <v>241</v>
      </c>
      <c r="BX71">
        <v>1581710259.4709699</v>
      </c>
      <c r="BY71">
        <v>402.19735483871</v>
      </c>
      <c r="BZ71">
        <v>399.96232258064498</v>
      </c>
      <c r="CA71">
        <v>33.222741935483903</v>
      </c>
      <c r="CB71">
        <v>32.658961290322601</v>
      </c>
      <c r="CC71">
        <v>300.44929032258102</v>
      </c>
      <c r="CD71">
        <v>99.315729032258105</v>
      </c>
      <c r="CE71">
        <v>0.19998935483871</v>
      </c>
      <c r="CF71">
        <v>31.5217967741936</v>
      </c>
      <c r="CG71">
        <v>31.017835483871</v>
      </c>
      <c r="CH71">
        <v>999.9</v>
      </c>
      <c r="CI71">
        <v>0</v>
      </c>
      <c r="CJ71">
        <v>0</v>
      </c>
      <c r="CK71">
        <v>9998.8348387096794</v>
      </c>
      <c r="CL71">
        <v>0</v>
      </c>
      <c r="CM71">
        <v>1.38784774193548</v>
      </c>
      <c r="CN71">
        <v>0</v>
      </c>
      <c r="CO71">
        <v>0</v>
      </c>
      <c r="CP71">
        <v>0</v>
      </c>
      <c r="CQ71">
        <v>0</v>
      </c>
      <c r="CR71">
        <v>3.3129032258064499</v>
      </c>
      <c r="CS71">
        <v>0</v>
      </c>
      <c r="CT71">
        <v>88.238709677419394</v>
      </c>
      <c r="CU71">
        <v>-9.0322580645161299E-2</v>
      </c>
      <c r="CV71">
        <v>40.715451612903202</v>
      </c>
      <c r="CW71">
        <v>45.808064516129001</v>
      </c>
      <c r="CX71">
        <v>43.400935483871002</v>
      </c>
      <c r="CY71">
        <v>44.4491935483871</v>
      </c>
      <c r="CZ71">
        <v>41.701225806451603</v>
      </c>
      <c r="DA71">
        <v>0</v>
      </c>
      <c r="DB71">
        <v>0</v>
      </c>
      <c r="DC71">
        <v>0</v>
      </c>
      <c r="DD71">
        <v>1581710268.3</v>
      </c>
      <c r="DE71">
        <v>3.83076923076923</v>
      </c>
      <c r="DF71">
        <v>4.8615382428123697</v>
      </c>
      <c r="DG71">
        <v>-24.7623934635015</v>
      </c>
      <c r="DH71">
        <v>87.080769230769207</v>
      </c>
      <c r="DI71">
        <v>15</v>
      </c>
      <c r="DJ71">
        <v>100</v>
      </c>
      <c r="DK71">
        <v>100</v>
      </c>
      <c r="DL71">
        <v>2.5920000000000001</v>
      </c>
      <c r="DM71">
        <v>0.45</v>
      </c>
      <c r="DN71">
        <v>2</v>
      </c>
      <c r="DO71">
        <v>291.745</v>
      </c>
      <c r="DP71">
        <v>284.166</v>
      </c>
      <c r="DQ71">
        <v>30.790299999999998</v>
      </c>
      <c r="DR71">
        <v>32.531799999999997</v>
      </c>
      <c r="DS71">
        <v>29.9999</v>
      </c>
      <c r="DT71">
        <v>32.5092</v>
      </c>
      <c r="DU71">
        <v>32.542499999999997</v>
      </c>
      <c r="DV71">
        <v>14.83</v>
      </c>
      <c r="DW71">
        <v>24.477799999999998</v>
      </c>
      <c r="DX71">
        <v>61.037100000000002</v>
      </c>
      <c r="DY71">
        <v>30.782599999999999</v>
      </c>
      <c r="DZ71">
        <v>400</v>
      </c>
      <c r="EA71">
        <v>32.7624</v>
      </c>
      <c r="EB71">
        <v>99.910399999999996</v>
      </c>
      <c r="EC71">
        <v>100.301</v>
      </c>
    </row>
    <row r="72" spans="1:133" x14ac:dyDescent="0.35">
      <c r="A72">
        <v>56</v>
      </c>
      <c r="B72">
        <v>1581710273.0999999</v>
      </c>
      <c r="C72">
        <v>275</v>
      </c>
      <c r="D72" t="s">
        <v>350</v>
      </c>
      <c r="E72" t="s">
        <v>351</v>
      </c>
      <c r="F72" t="s">
        <v>232</v>
      </c>
      <c r="G72" t="s">
        <v>233</v>
      </c>
      <c r="H72" t="s">
        <v>234</v>
      </c>
      <c r="I72" t="s">
        <v>235</v>
      </c>
      <c r="J72" t="s">
        <v>236</v>
      </c>
      <c r="K72" t="s">
        <v>237</v>
      </c>
      <c r="L72" t="s">
        <v>238</v>
      </c>
      <c r="M72" t="s">
        <v>239</v>
      </c>
      <c r="N72">
        <v>1581710264.4709699</v>
      </c>
      <c r="O72">
        <f t="shared" si="0"/>
        <v>2.8343279884310014E-4</v>
      </c>
      <c r="P72">
        <f t="shared" si="1"/>
        <v>-1.2192609375082128</v>
      </c>
      <c r="Q72">
        <f t="shared" si="2"/>
        <v>402.18061290322601</v>
      </c>
      <c r="R72">
        <f t="shared" si="3"/>
        <v>480.32023479123797</v>
      </c>
      <c r="S72">
        <f t="shared" si="4"/>
        <v>47.799894703408924</v>
      </c>
      <c r="T72">
        <f t="shared" si="5"/>
        <v>40.023695768057941</v>
      </c>
      <c r="U72">
        <f t="shared" si="6"/>
        <v>2.2511540696509916E-2</v>
      </c>
      <c r="V72">
        <f t="shared" si="7"/>
        <v>2.2499007866396101</v>
      </c>
      <c r="W72">
        <f t="shared" si="8"/>
        <v>2.2387153434715874E-2</v>
      </c>
      <c r="X72">
        <f t="shared" si="9"/>
        <v>1.4003089194041234E-2</v>
      </c>
      <c r="Y72">
        <f t="shared" si="10"/>
        <v>0</v>
      </c>
      <c r="Z72">
        <f t="shared" si="11"/>
        <v>31.42563759199037</v>
      </c>
      <c r="AA72">
        <f t="shared" si="12"/>
        <v>31.0181516129032</v>
      </c>
      <c r="AB72">
        <f t="shared" si="13"/>
        <v>4.5160495143412902</v>
      </c>
      <c r="AC72">
        <f t="shared" si="14"/>
        <v>71.139473592679707</v>
      </c>
      <c r="AD72">
        <f t="shared" si="15"/>
        <v>3.3056302219005409</v>
      </c>
      <c r="AE72">
        <f t="shared" si="16"/>
        <v>4.6466891796633876</v>
      </c>
      <c r="AF72">
        <f t="shared" si="17"/>
        <v>1.2104192924407493</v>
      </c>
      <c r="AG72">
        <f t="shared" si="18"/>
        <v>-12.499386428980717</v>
      </c>
      <c r="AH72">
        <f t="shared" si="19"/>
        <v>60.786447275225434</v>
      </c>
      <c r="AI72">
        <f t="shared" si="20"/>
        <v>6.0831261495435012</v>
      </c>
      <c r="AJ72">
        <f t="shared" si="21"/>
        <v>54.370186995788217</v>
      </c>
      <c r="AK72">
        <v>-4.1181076409667401E-2</v>
      </c>
      <c r="AL72">
        <v>4.62293659302878E-2</v>
      </c>
      <c r="AM72">
        <v>3.4550433418059101</v>
      </c>
      <c r="AN72">
        <v>0</v>
      </c>
      <c r="AO72">
        <v>0</v>
      </c>
      <c r="AP72">
        <f t="shared" si="22"/>
        <v>1</v>
      </c>
      <c r="AQ72">
        <f t="shared" si="23"/>
        <v>0</v>
      </c>
      <c r="AR72">
        <f t="shared" si="24"/>
        <v>51733.225308920781</v>
      </c>
      <c r="AS72" t="s">
        <v>240</v>
      </c>
      <c r="AT72">
        <v>0</v>
      </c>
      <c r="AU72">
        <v>0</v>
      </c>
      <c r="AV72">
        <f t="shared" si="25"/>
        <v>0</v>
      </c>
      <c r="AW72" t="e">
        <f t="shared" si="26"/>
        <v>#DIV/0!</v>
      </c>
      <c r="AX72">
        <v>0</v>
      </c>
      <c r="AY72" t="s">
        <v>240</v>
      </c>
      <c r="AZ72">
        <v>0</v>
      </c>
      <c r="BA72">
        <v>0</v>
      </c>
      <c r="BB72" t="e">
        <f t="shared" si="27"/>
        <v>#DIV/0!</v>
      </c>
      <c r="BC72">
        <v>0.5</v>
      </c>
      <c r="BD72">
        <f t="shared" si="28"/>
        <v>0</v>
      </c>
      <c r="BE72">
        <f t="shared" si="29"/>
        <v>-1.2192609375082128</v>
      </c>
      <c r="BF72" t="e">
        <f t="shared" si="30"/>
        <v>#DIV/0!</v>
      </c>
      <c r="BG72" t="e">
        <f t="shared" si="31"/>
        <v>#DIV/0!</v>
      </c>
      <c r="BH72" t="e">
        <f t="shared" si="32"/>
        <v>#DIV/0!</v>
      </c>
      <c r="BI72" t="e">
        <f t="shared" si="33"/>
        <v>#DIV/0!</v>
      </c>
      <c r="BJ72" t="s">
        <v>240</v>
      </c>
      <c r="BK72">
        <v>0</v>
      </c>
      <c r="BL72">
        <f t="shared" si="34"/>
        <v>0</v>
      </c>
      <c r="BM72" t="e">
        <f t="shared" si="35"/>
        <v>#DIV/0!</v>
      </c>
      <c r="BN72" t="e">
        <f t="shared" si="36"/>
        <v>#DIV/0!</v>
      </c>
      <c r="BO72" t="e">
        <f t="shared" si="37"/>
        <v>#DIV/0!</v>
      </c>
      <c r="BP72" t="e">
        <f t="shared" si="38"/>
        <v>#DIV/0!</v>
      </c>
      <c r="BQ72">
        <f t="shared" si="39"/>
        <v>0</v>
      </c>
      <c r="BR72">
        <f t="shared" si="40"/>
        <v>0</v>
      </c>
      <c r="BS72">
        <f t="shared" si="41"/>
        <v>0</v>
      </c>
      <c r="BT72">
        <f t="shared" si="42"/>
        <v>0</v>
      </c>
      <c r="BU72">
        <v>6</v>
      </c>
      <c r="BV72">
        <v>0.5</v>
      </c>
      <c r="BW72" t="s">
        <v>241</v>
      </c>
      <c r="BX72">
        <v>1581710264.4709699</v>
      </c>
      <c r="BY72">
        <v>402.18061290322601</v>
      </c>
      <c r="BZ72">
        <v>399.97335483871001</v>
      </c>
      <c r="CA72">
        <v>33.2168322580645</v>
      </c>
      <c r="CB72">
        <v>32.669609677419402</v>
      </c>
      <c r="CC72">
        <v>300.44600000000003</v>
      </c>
      <c r="CD72">
        <v>99.316761290322603</v>
      </c>
      <c r="CE72">
        <v>0.19995951612903201</v>
      </c>
      <c r="CF72">
        <v>31.519290322580598</v>
      </c>
      <c r="CG72">
        <v>31.0181516129032</v>
      </c>
      <c r="CH72">
        <v>999.9</v>
      </c>
      <c r="CI72">
        <v>0</v>
      </c>
      <c r="CJ72">
        <v>0</v>
      </c>
      <c r="CK72">
        <v>9999.3361290322591</v>
      </c>
      <c r="CL72">
        <v>0</v>
      </c>
      <c r="CM72">
        <v>1.3950587096774201</v>
      </c>
      <c r="CN72">
        <v>0</v>
      </c>
      <c r="CO72">
        <v>0</v>
      </c>
      <c r="CP72">
        <v>0</v>
      </c>
      <c r="CQ72">
        <v>0</v>
      </c>
      <c r="CR72">
        <v>4.4032258064516103</v>
      </c>
      <c r="CS72">
        <v>0</v>
      </c>
      <c r="CT72">
        <v>86.590322580645207</v>
      </c>
      <c r="CU72">
        <v>-0.51612903225806495</v>
      </c>
      <c r="CV72">
        <v>40.701225806451603</v>
      </c>
      <c r="CW72">
        <v>45.796064516129</v>
      </c>
      <c r="CX72">
        <v>43.370709677419299</v>
      </c>
      <c r="CY72">
        <v>44.443096774193499</v>
      </c>
      <c r="CZ72">
        <v>41.693096774193499</v>
      </c>
      <c r="DA72">
        <v>0</v>
      </c>
      <c r="DB72">
        <v>0</v>
      </c>
      <c r="DC72">
        <v>0</v>
      </c>
      <c r="DD72">
        <v>1581710273.0999999</v>
      </c>
      <c r="DE72">
        <v>4.3692307692307697</v>
      </c>
      <c r="DF72">
        <v>-7.4666665447377198</v>
      </c>
      <c r="DG72">
        <v>11.4564099296362</v>
      </c>
      <c r="DH72">
        <v>86.580769230769207</v>
      </c>
      <c r="DI72">
        <v>15</v>
      </c>
      <c r="DJ72">
        <v>100</v>
      </c>
      <c r="DK72">
        <v>100</v>
      </c>
      <c r="DL72">
        <v>2.5920000000000001</v>
      </c>
      <c r="DM72">
        <v>0.45</v>
      </c>
      <c r="DN72">
        <v>2</v>
      </c>
      <c r="DO72">
        <v>291.64699999999999</v>
      </c>
      <c r="DP72">
        <v>284.23899999999998</v>
      </c>
      <c r="DQ72">
        <v>30.771899999999999</v>
      </c>
      <c r="DR72">
        <v>32.5289</v>
      </c>
      <c r="DS72">
        <v>29.9999</v>
      </c>
      <c r="DT72">
        <v>32.506300000000003</v>
      </c>
      <c r="DU72">
        <v>32.540300000000002</v>
      </c>
      <c r="DV72">
        <v>14.825100000000001</v>
      </c>
      <c r="DW72">
        <v>24.477799999999998</v>
      </c>
      <c r="DX72">
        <v>61.037100000000002</v>
      </c>
      <c r="DY72">
        <v>30.765899999999998</v>
      </c>
      <c r="DZ72">
        <v>400</v>
      </c>
      <c r="EA72">
        <v>32.769199999999998</v>
      </c>
      <c r="EB72">
        <v>99.909800000000004</v>
      </c>
      <c r="EC72">
        <v>100.298</v>
      </c>
    </row>
    <row r="73" spans="1:133" x14ac:dyDescent="0.35">
      <c r="A73">
        <v>57</v>
      </c>
      <c r="B73">
        <v>1581710278.0999999</v>
      </c>
      <c r="C73">
        <v>280</v>
      </c>
      <c r="D73" t="s">
        <v>352</v>
      </c>
      <c r="E73" t="s">
        <v>353</v>
      </c>
      <c r="F73" t="s">
        <v>232</v>
      </c>
      <c r="G73" t="s">
        <v>233</v>
      </c>
      <c r="H73" t="s">
        <v>234</v>
      </c>
      <c r="I73" t="s">
        <v>235</v>
      </c>
      <c r="J73" t="s">
        <v>236</v>
      </c>
      <c r="K73" t="s">
        <v>237</v>
      </c>
      <c r="L73" t="s">
        <v>238</v>
      </c>
      <c r="M73" t="s">
        <v>239</v>
      </c>
      <c r="N73">
        <v>1581710269.4709699</v>
      </c>
      <c r="O73">
        <f t="shared" si="0"/>
        <v>2.7382206808302425E-4</v>
      </c>
      <c r="P73">
        <f t="shared" si="1"/>
        <v>-1.2272862261534152</v>
      </c>
      <c r="Q73">
        <f t="shared" si="2"/>
        <v>402.18661290322598</v>
      </c>
      <c r="R73">
        <f t="shared" si="3"/>
        <v>483.86371340610282</v>
      </c>
      <c r="S73">
        <f t="shared" si="4"/>
        <v>48.152695447538491</v>
      </c>
      <c r="T73">
        <f t="shared" si="5"/>
        <v>40.02443032538806</v>
      </c>
      <c r="U73">
        <f t="shared" si="6"/>
        <v>2.1764965361166733E-2</v>
      </c>
      <c r="V73">
        <f t="shared" si="7"/>
        <v>2.250642237786697</v>
      </c>
      <c r="W73">
        <f t="shared" si="8"/>
        <v>2.1648706767193309E-2</v>
      </c>
      <c r="X73">
        <f t="shared" si="9"/>
        <v>1.3540835227453146E-2</v>
      </c>
      <c r="Y73">
        <f t="shared" si="10"/>
        <v>0</v>
      </c>
      <c r="Z73">
        <f t="shared" si="11"/>
        <v>31.425262579044965</v>
      </c>
      <c r="AA73">
        <f t="shared" si="12"/>
        <v>31.012435483870998</v>
      </c>
      <c r="AB73">
        <f t="shared" si="13"/>
        <v>4.5145780499085841</v>
      </c>
      <c r="AC73">
        <f t="shared" si="14"/>
        <v>71.146788258765952</v>
      </c>
      <c r="AD73">
        <f t="shared" si="15"/>
        <v>3.3052984012020832</v>
      </c>
      <c r="AE73">
        <f t="shared" si="16"/>
        <v>4.6457450604523096</v>
      </c>
      <c r="AF73">
        <f t="shared" si="17"/>
        <v>1.209279648706501</v>
      </c>
      <c r="AG73">
        <f t="shared" si="18"/>
        <v>-12.07555320246137</v>
      </c>
      <c r="AH73">
        <f t="shared" si="19"/>
        <v>61.065983162782587</v>
      </c>
      <c r="AI73">
        <f t="shared" si="20"/>
        <v>6.1088072540557761</v>
      </c>
      <c r="AJ73">
        <f t="shared" si="21"/>
        <v>55.099237214376991</v>
      </c>
      <c r="AK73">
        <v>-4.1201039522168401E-2</v>
      </c>
      <c r="AL73">
        <v>4.6251776272934898E-2</v>
      </c>
      <c r="AM73">
        <v>3.4563690029471501</v>
      </c>
      <c r="AN73">
        <v>0</v>
      </c>
      <c r="AO73">
        <v>0</v>
      </c>
      <c r="AP73">
        <f t="shared" si="22"/>
        <v>1</v>
      </c>
      <c r="AQ73">
        <f t="shared" si="23"/>
        <v>0</v>
      </c>
      <c r="AR73">
        <f t="shared" si="24"/>
        <v>51757.891984540845</v>
      </c>
      <c r="AS73" t="s">
        <v>240</v>
      </c>
      <c r="AT73">
        <v>0</v>
      </c>
      <c r="AU73">
        <v>0</v>
      </c>
      <c r="AV73">
        <f t="shared" si="25"/>
        <v>0</v>
      </c>
      <c r="AW73" t="e">
        <f t="shared" si="26"/>
        <v>#DIV/0!</v>
      </c>
      <c r="AX73">
        <v>0</v>
      </c>
      <c r="AY73" t="s">
        <v>240</v>
      </c>
      <c r="AZ73">
        <v>0</v>
      </c>
      <c r="BA73">
        <v>0</v>
      </c>
      <c r="BB73" t="e">
        <f t="shared" si="27"/>
        <v>#DIV/0!</v>
      </c>
      <c r="BC73">
        <v>0.5</v>
      </c>
      <c r="BD73">
        <f t="shared" si="28"/>
        <v>0</v>
      </c>
      <c r="BE73">
        <f t="shared" si="29"/>
        <v>-1.2272862261534152</v>
      </c>
      <c r="BF73" t="e">
        <f t="shared" si="30"/>
        <v>#DIV/0!</v>
      </c>
      <c r="BG73" t="e">
        <f t="shared" si="31"/>
        <v>#DIV/0!</v>
      </c>
      <c r="BH73" t="e">
        <f t="shared" si="32"/>
        <v>#DIV/0!</v>
      </c>
      <c r="BI73" t="e">
        <f t="shared" si="33"/>
        <v>#DIV/0!</v>
      </c>
      <c r="BJ73" t="s">
        <v>240</v>
      </c>
      <c r="BK73">
        <v>0</v>
      </c>
      <c r="BL73">
        <f t="shared" si="34"/>
        <v>0</v>
      </c>
      <c r="BM73" t="e">
        <f t="shared" si="35"/>
        <v>#DIV/0!</v>
      </c>
      <c r="BN73" t="e">
        <f t="shared" si="36"/>
        <v>#DIV/0!</v>
      </c>
      <c r="BO73" t="e">
        <f t="shared" si="37"/>
        <v>#DIV/0!</v>
      </c>
      <c r="BP73" t="e">
        <f t="shared" si="38"/>
        <v>#DIV/0!</v>
      </c>
      <c r="BQ73">
        <f t="shared" si="39"/>
        <v>0</v>
      </c>
      <c r="BR73">
        <f t="shared" si="40"/>
        <v>0</v>
      </c>
      <c r="BS73">
        <f t="shared" si="41"/>
        <v>0</v>
      </c>
      <c r="BT73">
        <f t="shared" si="42"/>
        <v>0</v>
      </c>
      <c r="BU73">
        <v>6</v>
      </c>
      <c r="BV73">
        <v>0.5</v>
      </c>
      <c r="BW73" t="s">
        <v>241</v>
      </c>
      <c r="BX73">
        <v>1581710269.4709699</v>
      </c>
      <c r="BY73">
        <v>402.18661290322598</v>
      </c>
      <c r="BZ73">
        <v>399.95564516129002</v>
      </c>
      <c r="CA73">
        <v>33.213383870967697</v>
      </c>
      <c r="CB73">
        <v>32.6847225806452</v>
      </c>
      <c r="CC73">
        <v>300.45041935483903</v>
      </c>
      <c r="CD73">
        <v>99.317067741935503</v>
      </c>
      <c r="CE73">
        <v>0.19999483870967699</v>
      </c>
      <c r="CF73">
        <v>31.515712903225801</v>
      </c>
      <c r="CG73">
        <v>31.012435483870998</v>
      </c>
      <c r="CH73">
        <v>999.9</v>
      </c>
      <c r="CI73">
        <v>0</v>
      </c>
      <c r="CJ73">
        <v>0</v>
      </c>
      <c r="CK73">
        <v>10004.152580645199</v>
      </c>
      <c r="CL73">
        <v>0</v>
      </c>
      <c r="CM73">
        <v>1.4198935483871</v>
      </c>
      <c r="CN73">
        <v>0</v>
      </c>
      <c r="CO73">
        <v>0</v>
      </c>
      <c r="CP73">
        <v>0</v>
      </c>
      <c r="CQ73">
        <v>0</v>
      </c>
      <c r="CR73">
        <v>3.3483870967741902</v>
      </c>
      <c r="CS73">
        <v>0</v>
      </c>
      <c r="CT73">
        <v>88.377419354838693</v>
      </c>
      <c r="CU73">
        <v>-0.75161290322580598</v>
      </c>
      <c r="CV73">
        <v>40.689032258064501</v>
      </c>
      <c r="CW73">
        <v>45.782064516128997</v>
      </c>
      <c r="CX73">
        <v>43.344580645161301</v>
      </c>
      <c r="CY73">
        <v>44.435032258064503</v>
      </c>
      <c r="CZ73">
        <v>41.691064516129003</v>
      </c>
      <c r="DA73">
        <v>0</v>
      </c>
      <c r="DB73">
        <v>0</v>
      </c>
      <c r="DC73">
        <v>0</v>
      </c>
      <c r="DD73">
        <v>1581710278.5</v>
      </c>
      <c r="DE73">
        <v>3.06538461538462</v>
      </c>
      <c r="DF73">
        <v>-18.8205126797146</v>
      </c>
      <c r="DG73">
        <v>34.2017092033376</v>
      </c>
      <c r="DH73">
        <v>89.715384615384593</v>
      </c>
      <c r="DI73">
        <v>15</v>
      </c>
      <c r="DJ73">
        <v>100</v>
      </c>
      <c r="DK73">
        <v>100</v>
      </c>
      <c r="DL73">
        <v>2.5920000000000001</v>
      </c>
      <c r="DM73">
        <v>0.45</v>
      </c>
      <c r="DN73">
        <v>2</v>
      </c>
      <c r="DO73">
        <v>291.72199999999998</v>
      </c>
      <c r="DP73">
        <v>283.98899999999998</v>
      </c>
      <c r="DQ73">
        <v>30.756599999999999</v>
      </c>
      <c r="DR73">
        <v>32.526800000000001</v>
      </c>
      <c r="DS73">
        <v>29.9998</v>
      </c>
      <c r="DT73">
        <v>32.503399999999999</v>
      </c>
      <c r="DU73">
        <v>32.537399999999998</v>
      </c>
      <c r="DV73">
        <v>14.8278</v>
      </c>
      <c r="DW73">
        <v>24.477799999999998</v>
      </c>
      <c r="DX73">
        <v>61.037100000000002</v>
      </c>
      <c r="DY73">
        <v>30.755400000000002</v>
      </c>
      <c r="DZ73">
        <v>400</v>
      </c>
      <c r="EA73">
        <v>32.769199999999998</v>
      </c>
      <c r="EB73">
        <v>99.911000000000001</v>
      </c>
      <c r="EC73">
        <v>100.29900000000001</v>
      </c>
    </row>
    <row r="74" spans="1:133" x14ac:dyDescent="0.35">
      <c r="A74">
        <v>58</v>
      </c>
      <c r="B74">
        <v>1581710283.0999999</v>
      </c>
      <c r="C74">
        <v>285</v>
      </c>
      <c r="D74" t="s">
        <v>354</v>
      </c>
      <c r="E74" t="s">
        <v>355</v>
      </c>
      <c r="F74" t="s">
        <v>232</v>
      </c>
      <c r="G74" t="s">
        <v>233</v>
      </c>
      <c r="H74" t="s">
        <v>234</v>
      </c>
      <c r="I74" t="s">
        <v>235</v>
      </c>
      <c r="J74" t="s">
        <v>236</v>
      </c>
      <c r="K74" t="s">
        <v>237</v>
      </c>
      <c r="L74" t="s">
        <v>238</v>
      </c>
      <c r="M74" t="s">
        <v>239</v>
      </c>
      <c r="N74">
        <v>1581710274.4709699</v>
      </c>
      <c r="O74">
        <f t="shared" si="0"/>
        <v>2.6623513923664297E-4</v>
      </c>
      <c r="P74">
        <f t="shared" si="1"/>
        <v>-1.2026421760588868</v>
      </c>
      <c r="Q74">
        <f t="shared" si="2"/>
        <v>402.18635483870997</v>
      </c>
      <c r="R74">
        <f t="shared" si="3"/>
        <v>484.5018730159195</v>
      </c>
      <c r="S74">
        <f t="shared" si="4"/>
        <v>48.216258497465866</v>
      </c>
      <c r="T74">
        <f t="shared" si="5"/>
        <v>40.024450531731176</v>
      </c>
      <c r="U74">
        <f t="shared" si="6"/>
        <v>2.1176355631757179E-2</v>
      </c>
      <c r="V74">
        <f t="shared" si="7"/>
        <v>2.2492499690248811</v>
      </c>
      <c r="W74">
        <f t="shared" si="8"/>
        <v>2.1066215268227374E-2</v>
      </c>
      <c r="X74">
        <f t="shared" si="9"/>
        <v>1.3176232357825265E-2</v>
      </c>
      <c r="Y74">
        <f t="shared" si="10"/>
        <v>0</v>
      </c>
      <c r="Z74">
        <f t="shared" si="11"/>
        <v>31.422228503677474</v>
      </c>
      <c r="AA74">
        <f t="shared" si="12"/>
        <v>31.0083387096774</v>
      </c>
      <c r="AB74">
        <f t="shared" si="13"/>
        <v>4.5135237019615273</v>
      </c>
      <c r="AC74">
        <f t="shared" si="14"/>
        <v>71.167527160332583</v>
      </c>
      <c r="AD74">
        <f t="shared" si="15"/>
        <v>3.3052309236026223</v>
      </c>
      <c r="AE74">
        <f t="shared" si="16"/>
        <v>4.6442964305283532</v>
      </c>
      <c r="AF74">
        <f t="shared" si="17"/>
        <v>1.208292778358905</v>
      </c>
      <c r="AG74">
        <f t="shared" si="18"/>
        <v>-11.740969640335955</v>
      </c>
      <c r="AH74">
        <f t="shared" si="19"/>
        <v>60.859223305585964</v>
      </c>
      <c r="AI74">
        <f t="shared" si="20"/>
        <v>6.0916043481833286</v>
      </c>
      <c r="AJ74">
        <f t="shared" si="21"/>
        <v>55.20985801343334</v>
      </c>
      <c r="AK74">
        <v>-4.1163558449959697E-2</v>
      </c>
      <c r="AL74">
        <v>4.6209700485858402E-2</v>
      </c>
      <c r="AM74">
        <v>3.4538798703082798</v>
      </c>
      <c r="AN74">
        <v>0</v>
      </c>
      <c r="AO74">
        <v>0</v>
      </c>
      <c r="AP74">
        <f t="shared" si="22"/>
        <v>1</v>
      </c>
      <c r="AQ74">
        <f t="shared" si="23"/>
        <v>0</v>
      </c>
      <c r="AR74">
        <f t="shared" si="24"/>
        <v>51713.665186246646</v>
      </c>
      <c r="AS74" t="s">
        <v>240</v>
      </c>
      <c r="AT74">
        <v>0</v>
      </c>
      <c r="AU74">
        <v>0</v>
      </c>
      <c r="AV74">
        <f t="shared" si="25"/>
        <v>0</v>
      </c>
      <c r="AW74" t="e">
        <f t="shared" si="26"/>
        <v>#DIV/0!</v>
      </c>
      <c r="AX74">
        <v>0</v>
      </c>
      <c r="AY74" t="s">
        <v>240</v>
      </c>
      <c r="AZ74">
        <v>0</v>
      </c>
      <c r="BA74">
        <v>0</v>
      </c>
      <c r="BB74" t="e">
        <f t="shared" si="27"/>
        <v>#DIV/0!</v>
      </c>
      <c r="BC74">
        <v>0.5</v>
      </c>
      <c r="BD74">
        <f t="shared" si="28"/>
        <v>0</v>
      </c>
      <c r="BE74">
        <f t="shared" si="29"/>
        <v>-1.2026421760588868</v>
      </c>
      <c r="BF74" t="e">
        <f t="shared" si="30"/>
        <v>#DIV/0!</v>
      </c>
      <c r="BG74" t="e">
        <f t="shared" si="31"/>
        <v>#DIV/0!</v>
      </c>
      <c r="BH74" t="e">
        <f t="shared" si="32"/>
        <v>#DIV/0!</v>
      </c>
      <c r="BI74" t="e">
        <f t="shared" si="33"/>
        <v>#DIV/0!</v>
      </c>
      <c r="BJ74" t="s">
        <v>240</v>
      </c>
      <c r="BK74">
        <v>0</v>
      </c>
      <c r="BL74">
        <f t="shared" si="34"/>
        <v>0</v>
      </c>
      <c r="BM74" t="e">
        <f t="shared" si="35"/>
        <v>#DIV/0!</v>
      </c>
      <c r="BN74" t="e">
        <f t="shared" si="36"/>
        <v>#DIV/0!</v>
      </c>
      <c r="BO74" t="e">
        <f t="shared" si="37"/>
        <v>#DIV/0!</v>
      </c>
      <c r="BP74" t="e">
        <f t="shared" si="38"/>
        <v>#DIV/0!</v>
      </c>
      <c r="BQ74">
        <f t="shared" si="39"/>
        <v>0</v>
      </c>
      <c r="BR74">
        <f t="shared" si="40"/>
        <v>0</v>
      </c>
      <c r="BS74">
        <f t="shared" si="41"/>
        <v>0</v>
      </c>
      <c r="BT74">
        <f t="shared" si="42"/>
        <v>0</v>
      </c>
      <c r="BU74">
        <v>6</v>
      </c>
      <c r="BV74">
        <v>0.5</v>
      </c>
      <c r="BW74" t="s">
        <v>241</v>
      </c>
      <c r="BX74">
        <v>1581710274.4709699</v>
      </c>
      <c r="BY74">
        <v>402.18635483870997</v>
      </c>
      <c r="BZ74">
        <v>399.99848387096802</v>
      </c>
      <c r="CA74">
        <v>33.212667741935498</v>
      </c>
      <c r="CB74">
        <v>32.698648387096803</v>
      </c>
      <c r="CC74">
        <v>300.44716129032298</v>
      </c>
      <c r="CD74">
        <v>99.317180645161301</v>
      </c>
      <c r="CE74">
        <v>0.199996032258064</v>
      </c>
      <c r="CF74">
        <v>31.510222580645198</v>
      </c>
      <c r="CG74">
        <v>31.0083387096774</v>
      </c>
      <c r="CH74">
        <v>999.9</v>
      </c>
      <c r="CI74">
        <v>0</v>
      </c>
      <c r="CJ74">
        <v>0</v>
      </c>
      <c r="CK74">
        <v>9995.0403225806403</v>
      </c>
      <c r="CL74">
        <v>0</v>
      </c>
      <c r="CM74">
        <v>1.4995616129032301</v>
      </c>
      <c r="CN74">
        <v>0</v>
      </c>
      <c r="CO74">
        <v>0</v>
      </c>
      <c r="CP74">
        <v>0</v>
      </c>
      <c r="CQ74">
        <v>0</v>
      </c>
      <c r="CR74">
        <v>4.9225806451612897</v>
      </c>
      <c r="CS74">
        <v>0</v>
      </c>
      <c r="CT74">
        <v>91.748387096774195</v>
      </c>
      <c r="CU74">
        <v>-0.92903225806451595</v>
      </c>
      <c r="CV74">
        <v>40.686999999999998</v>
      </c>
      <c r="CW74">
        <v>45.776000000000003</v>
      </c>
      <c r="CX74">
        <v>43.328451612903201</v>
      </c>
      <c r="CY74">
        <v>44.435032258064503</v>
      </c>
      <c r="CZ74">
        <v>41.686999999999998</v>
      </c>
      <c r="DA74">
        <v>0</v>
      </c>
      <c r="DB74">
        <v>0</v>
      </c>
      <c r="DC74">
        <v>0</v>
      </c>
      <c r="DD74">
        <v>1581710283.3</v>
      </c>
      <c r="DE74">
        <v>4.4153846153846201</v>
      </c>
      <c r="DF74">
        <v>9.2170942361721995</v>
      </c>
      <c r="DG74">
        <v>48.379486659195798</v>
      </c>
      <c r="DH74">
        <v>93.25</v>
      </c>
      <c r="DI74">
        <v>15</v>
      </c>
      <c r="DJ74">
        <v>100</v>
      </c>
      <c r="DK74">
        <v>100</v>
      </c>
      <c r="DL74">
        <v>2.5920000000000001</v>
      </c>
      <c r="DM74">
        <v>0.45</v>
      </c>
      <c r="DN74">
        <v>2</v>
      </c>
      <c r="DO74">
        <v>291.75700000000001</v>
      </c>
      <c r="DP74">
        <v>284.142</v>
      </c>
      <c r="DQ74">
        <v>30.748100000000001</v>
      </c>
      <c r="DR74">
        <v>32.5261</v>
      </c>
      <c r="DS74">
        <v>29.9999</v>
      </c>
      <c r="DT74">
        <v>32.501199999999997</v>
      </c>
      <c r="DU74">
        <v>32.534500000000001</v>
      </c>
      <c r="DV74">
        <v>14.8284</v>
      </c>
      <c r="DW74">
        <v>24.477799999999998</v>
      </c>
      <c r="DX74">
        <v>61.037100000000002</v>
      </c>
      <c r="DY74">
        <v>30.749700000000001</v>
      </c>
      <c r="DZ74">
        <v>400</v>
      </c>
      <c r="EA74">
        <v>32.7804</v>
      </c>
      <c r="EB74">
        <v>99.911199999999994</v>
      </c>
      <c r="EC74">
        <v>100.301</v>
      </c>
    </row>
    <row r="75" spans="1:133" x14ac:dyDescent="0.35">
      <c r="A75">
        <v>59</v>
      </c>
      <c r="B75">
        <v>1581710288.0999999</v>
      </c>
      <c r="C75">
        <v>290</v>
      </c>
      <c r="D75" t="s">
        <v>356</v>
      </c>
      <c r="E75" t="s">
        <v>357</v>
      </c>
      <c r="F75" t="s">
        <v>232</v>
      </c>
      <c r="G75" t="s">
        <v>233</v>
      </c>
      <c r="H75" t="s">
        <v>234</v>
      </c>
      <c r="I75" t="s">
        <v>235</v>
      </c>
      <c r="J75" t="s">
        <v>236</v>
      </c>
      <c r="K75" t="s">
        <v>237</v>
      </c>
      <c r="L75" t="s">
        <v>238</v>
      </c>
      <c r="M75" t="s">
        <v>239</v>
      </c>
      <c r="N75">
        <v>1581710279.4709699</v>
      </c>
      <c r="O75">
        <f t="shared" si="0"/>
        <v>2.6388776363728392E-4</v>
      </c>
      <c r="P75">
        <f t="shared" si="1"/>
        <v>-1.1968240771407364</v>
      </c>
      <c r="Q75">
        <f t="shared" si="2"/>
        <v>402.20187096774202</v>
      </c>
      <c r="R75">
        <f t="shared" si="3"/>
        <v>484.76968989798502</v>
      </c>
      <c r="S75">
        <f t="shared" si="4"/>
        <v>48.242808950698809</v>
      </c>
      <c r="T75">
        <f t="shared" si="5"/>
        <v>40.025910086898456</v>
      </c>
      <c r="U75">
        <f t="shared" si="6"/>
        <v>2.1017184774153652E-2</v>
      </c>
      <c r="V75">
        <f t="shared" si="7"/>
        <v>2.2502214150782325</v>
      </c>
      <c r="W75">
        <f t="shared" si="8"/>
        <v>2.0908735914977938E-2</v>
      </c>
      <c r="X75">
        <f t="shared" si="9"/>
        <v>1.3077656892567685E-2</v>
      </c>
      <c r="Y75">
        <f t="shared" si="10"/>
        <v>0</v>
      </c>
      <c r="Z75">
        <f t="shared" si="11"/>
        <v>31.416647738887111</v>
      </c>
      <c r="AA75">
        <f t="shared" si="12"/>
        <v>31.002090322580599</v>
      </c>
      <c r="AB75">
        <f t="shared" si="13"/>
        <v>4.5119160268137621</v>
      </c>
      <c r="AC75">
        <f t="shared" si="14"/>
        <v>71.193755010665157</v>
      </c>
      <c r="AD75">
        <f t="shared" si="15"/>
        <v>3.3052489801242215</v>
      </c>
      <c r="AE75">
        <f t="shared" si="16"/>
        <v>4.6426108296002644</v>
      </c>
      <c r="AF75">
        <f t="shared" si="17"/>
        <v>1.2066670466895406</v>
      </c>
      <c r="AG75">
        <f t="shared" si="18"/>
        <v>-11.637450376404221</v>
      </c>
      <c r="AH75">
        <f t="shared" si="19"/>
        <v>60.868289516278189</v>
      </c>
      <c r="AI75">
        <f t="shared" si="20"/>
        <v>6.0895021612144502</v>
      </c>
      <c r="AJ75">
        <f t="shared" si="21"/>
        <v>55.320341301088419</v>
      </c>
      <c r="AK75">
        <v>-4.1189708401513703E-2</v>
      </c>
      <c r="AL75">
        <v>4.6239056097339297E-2</v>
      </c>
      <c r="AM75">
        <v>3.4556165809486901</v>
      </c>
      <c r="AN75">
        <v>0</v>
      </c>
      <c r="AO75">
        <v>0</v>
      </c>
      <c r="AP75">
        <f t="shared" si="22"/>
        <v>1</v>
      </c>
      <c r="AQ75">
        <f t="shared" si="23"/>
        <v>0</v>
      </c>
      <c r="AR75">
        <f t="shared" si="24"/>
        <v>51746.25741593141</v>
      </c>
      <c r="AS75" t="s">
        <v>240</v>
      </c>
      <c r="AT75">
        <v>0</v>
      </c>
      <c r="AU75">
        <v>0</v>
      </c>
      <c r="AV75">
        <f t="shared" si="25"/>
        <v>0</v>
      </c>
      <c r="AW75" t="e">
        <f t="shared" si="26"/>
        <v>#DIV/0!</v>
      </c>
      <c r="AX75">
        <v>0</v>
      </c>
      <c r="AY75" t="s">
        <v>240</v>
      </c>
      <c r="AZ75">
        <v>0</v>
      </c>
      <c r="BA75">
        <v>0</v>
      </c>
      <c r="BB75" t="e">
        <f t="shared" si="27"/>
        <v>#DIV/0!</v>
      </c>
      <c r="BC75">
        <v>0.5</v>
      </c>
      <c r="BD75">
        <f t="shared" si="28"/>
        <v>0</v>
      </c>
      <c r="BE75">
        <f t="shared" si="29"/>
        <v>-1.1968240771407364</v>
      </c>
      <c r="BF75" t="e">
        <f t="shared" si="30"/>
        <v>#DIV/0!</v>
      </c>
      <c r="BG75" t="e">
        <f t="shared" si="31"/>
        <v>#DIV/0!</v>
      </c>
      <c r="BH75" t="e">
        <f t="shared" si="32"/>
        <v>#DIV/0!</v>
      </c>
      <c r="BI75" t="e">
        <f t="shared" si="33"/>
        <v>#DIV/0!</v>
      </c>
      <c r="BJ75" t="s">
        <v>240</v>
      </c>
      <c r="BK75">
        <v>0</v>
      </c>
      <c r="BL75">
        <f t="shared" si="34"/>
        <v>0</v>
      </c>
      <c r="BM75" t="e">
        <f t="shared" si="35"/>
        <v>#DIV/0!</v>
      </c>
      <c r="BN75" t="e">
        <f t="shared" si="36"/>
        <v>#DIV/0!</v>
      </c>
      <c r="BO75" t="e">
        <f t="shared" si="37"/>
        <v>#DIV/0!</v>
      </c>
      <c r="BP75" t="e">
        <f t="shared" si="38"/>
        <v>#DIV/0!</v>
      </c>
      <c r="BQ75">
        <f t="shared" si="39"/>
        <v>0</v>
      </c>
      <c r="BR75">
        <f t="shared" si="40"/>
        <v>0</v>
      </c>
      <c r="BS75">
        <f t="shared" si="41"/>
        <v>0</v>
      </c>
      <c r="BT75">
        <f t="shared" si="42"/>
        <v>0</v>
      </c>
      <c r="BU75">
        <v>6</v>
      </c>
      <c r="BV75">
        <v>0.5</v>
      </c>
      <c r="BW75" t="s">
        <v>241</v>
      </c>
      <c r="BX75">
        <v>1581710279.4709699</v>
      </c>
      <c r="BY75">
        <v>402.20187096774202</v>
      </c>
      <c r="BZ75">
        <v>400.023741935484</v>
      </c>
      <c r="CA75">
        <v>33.212919354838697</v>
      </c>
      <c r="CB75">
        <v>32.703432258064502</v>
      </c>
      <c r="CC75">
        <v>300.44719354838702</v>
      </c>
      <c r="CD75">
        <v>99.316990322580594</v>
      </c>
      <c r="CE75">
        <v>0.19997609677419401</v>
      </c>
      <c r="CF75">
        <v>31.503832258064499</v>
      </c>
      <c r="CG75">
        <v>31.002090322580599</v>
      </c>
      <c r="CH75">
        <v>999.9</v>
      </c>
      <c r="CI75">
        <v>0</v>
      </c>
      <c r="CJ75">
        <v>0</v>
      </c>
      <c r="CK75">
        <v>10001.4090322581</v>
      </c>
      <c r="CL75">
        <v>0</v>
      </c>
      <c r="CM75">
        <v>1.5972361290322601</v>
      </c>
      <c r="CN75">
        <v>0</v>
      </c>
      <c r="CO75">
        <v>0</v>
      </c>
      <c r="CP75">
        <v>0</v>
      </c>
      <c r="CQ75">
        <v>0</v>
      </c>
      <c r="CR75">
        <v>3.9870967741935499</v>
      </c>
      <c r="CS75">
        <v>0</v>
      </c>
      <c r="CT75">
        <v>94.580645161290306</v>
      </c>
      <c r="CU75">
        <v>-0.78064516129032302</v>
      </c>
      <c r="CV75">
        <v>40.679000000000002</v>
      </c>
      <c r="CW75">
        <v>45.768000000000001</v>
      </c>
      <c r="CX75">
        <v>43.330419354838703</v>
      </c>
      <c r="CY75">
        <v>44.4270322580645</v>
      </c>
      <c r="CZ75">
        <v>41.683</v>
      </c>
      <c r="DA75">
        <v>0</v>
      </c>
      <c r="DB75">
        <v>0</v>
      </c>
      <c r="DC75">
        <v>0</v>
      </c>
      <c r="DD75">
        <v>1581710288.0999999</v>
      </c>
      <c r="DE75">
        <v>4.3499999999999996</v>
      </c>
      <c r="DF75">
        <v>18.608546917239298</v>
      </c>
      <c r="DG75">
        <v>18.0991449663433</v>
      </c>
      <c r="DH75">
        <v>95.076923076923094</v>
      </c>
      <c r="DI75">
        <v>15</v>
      </c>
      <c r="DJ75">
        <v>100</v>
      </c>
      <c r="DK75">
        <v>100</v>
      </c>
      <c r="DL75">
        <v>2.5920000000000001</v>
      </c>
      <c r="DM75">
        <v>0.45</v>
      </c>
      <c r="DN75">
        <v>2</v>
      </c>
      <c r="DO75">
        <v>291.63600000000002</v>
      </c>
      <c r="DP75">
        <v>284.17700000000002</v>
      </c>
      <c r="DQ75">
        <v>30.745100000000001</v>
      </c>
      <c r="DR75">
        <v>32.523200000000003</v>
      </c>
      <c r="DS75">
        <v>29.9999</v>
      </c>
      <c r="DT75">
        <v>32.4983</v>
      </c>
      <c r="DU75">
        <v>32.531599999999997</v>
      </c>
      <c r="DV75">
        <v>14.8277</v>
      </c>
      <c r="DW75">
        <v>24.204699999999999</v>
      </c>
      <c r="DX75">
        <v>61.407699999999998</v>
      </c>
      <c r="DY75">
        <v>30.748999999999999</v>
      </c>
      <c r="DZ75">
        <v>400</v>
      </c>
      <c r="EA75">
        <v>32.7913</v>
      </c>
      <c r="EB75">
        <v>99.9114</v>
      </c>
      <c r="EC75">
        <v>100.30200000000001</v>
      </c>
    </row>
    <row r="76" spans="1:133" x14ac:dyDescent="0.35">
      <c r="A76">
        <v>60</v>
      </c>
      <c r="B76">
        <v>1581710293.0999999</v>
      </c>
      <c r="C76">
        <v>295</v>
      </c>
      <c r="D76" t="s">
        <v>358</v>
      </c>
      <c r="E76" t="s">
        <v>359</v>
      </c>
      <c r="F76" t="s">
        <v>232</v>
      </c>
      <c r="G76" t="s">
        <v>233</v>
      </c>
      <c r="H76" t="s">
        <v>234</v>
      </c>
      <c r="I76" t="s">
        <v>235</v>
      </c>
      <c r="J76" t="s">
        <v>236</v>
      </c>
      <c r="K76" t="s">
        <v>237</v>
      </c>
      <c r="L76" t="s">
        <v>238</v>
      </c>
      <c r="M76" t="s">
        <v>239</v>
      </c>
      <c r="N76">
        <v>1581710284.4709699</v>
      </c>
      <c r="O76">
        <f t="shared" si="0"/>
        <v>2.6319807510790885E-4</v>
      </c>
      <c r="P76">
        <f t="shared" si="1"/>
        <v>-1.2116180395511391</v>
      </c>
      <c r="Q76">
        <f t="shared" si="2"/>
        <v>402.20800000000003</v>
      </c>
      <c r="R76">
        <f t="shared" si="3"/>
        <v>486.05775533981432</v>
      </c>
      <c r="S76">
        <f t="shared" si="4"/>
        <v>48.371292994144383</v>
      </c>
      <c r="T76">
        <f t="shared" si="5"/>
        <v>40.026768010289544</v>
      </c>
      <c r="U76">
        <f t="shared" si="6"/>
        <v>2.0981877899327355E-2</v>
      </c>
      <c r="V76">
        <f t="shared" si="7"/>
        <v>2.2496510015067219</v>
      </c>
      <c r="W76">
        <f t="shared" si="8"/>
        <v>2.0873764836922871E-2</v>
      </c>
      <c r="X76">
        <f t="shared" si="9"/>
        <v>1.3055770009342859E-2</v>
      </c>
      <c r="Y76">
        <f t="shared" si="10"/>
        <v>0</v>
      </c>
      <c r="Z76">
        <f t="shared" si="11"/>
        <v>31.410848642423318</v>
      </c>
      <c r="AA76">
        <f t="shared" si="12"/>
        <v>30.997951612903201</v>
      </c>
      <c r="AB76">
        <f t="shared" si="13"/>
        <v>4.5108514345221939</v>
      </c>
      <c r="AC76">
        <f t="shared" si="14"/>
        <v>71.219315920508464</v>
      </c>
      <c r="AD76">
        <f t="shared" si="15"/>
        <v>3.3053076594069588</v>
      </c>
      <c r="AE76">
        <f t="shared" si="16"/>
        <v>4.6410269695600315</v>
      </c>
      <c r="AF76">
        <f t="shared" si="17"/>
        <v>1.2055437751152351</v>
      </c>
      <c r="AG76">
        <f t="shared" si="18"/>
        <v>-11.60703511225878</v>
      </c>
      <c r="AH76">
        <f t="shared" si="19"/>
        <v>60.626334189497683</v>
      </c>
      <c r="AI76">
        <f t="shared" si="20"/>
        <v>6.0665304286936879</v>
      </c>
      <c r="AJ76">
        <f t="shared" si="21"/>
        <v>55.085829505932594</v>
      </c>
      <c r="AK76">
        <v>-4.1174352439259598E-2</v>
      </c>
      <c r="AL76">
        <v>4.6221817684452902E-2</v>
      </c>
      <c r="AM76">
        <v>3.4545967832133502</v>
      </c>
      <c r="AN76">
        <v>0</v>
      </c>
      <c r="AO76">
        <v>0</v>
      </c>
      <c r="AP76">
        <f t="shared" si="22"/>
        <v>1</v>
      </c>
      <c r="AQ76">
        <f t="shared" si="23"/>
        <v>0</v>
      </c>
      <c r="AR76">
        <f t="shared" si="24"/>
        <v>51728.787198753889</v>
      </c>
      <c r="AS76" t="s">
        <v>240</v>
      </c>
      <c r="AT76">
        <v>0</v>
      </c>
      <c r="AU76">
        <v>0</v>
      </c>
      <c r="AV76">
        <f t="shared" si="25"/>
        <v>0</v>
      </c>
      <c r="AW76" t="e">
        <f t="shared" si="26"/>
        <v>#DIV/0!</v>
      </c>
      <c r="AX76">
        <v>0</v>
      </c>
      <c r="AY76" t="s">
        <v>240</v>
      </c>
      <c r="AZ76">
        <v>0</v>
      </c>
      <c r="BA76">
        <v>0</v>
      </c>
      <c r="BB76" t="e">
        <f t="shared" si="27"/>
        <v>#DIV/0!</v>
      </c>
      <c r="BC76">
        <v>0.5</v>
      </c>
      <c r="BD76">
        <f t="shared" si="28"/>
        <v>0</v>
      </c>
      <c r="BE76">
        <f t="shared" si="29"/>
        <v>-1.2116180395511391</v>
      </c>
      <c r="BF76" t="e">
        <f t="shared" si="30"/>
        <v>#DIV/0!</v>
      </c>
      <c r="BG76" t="e">
        <f t="shared" si="31"/>
        <v>#DIV/0!</v>
      </c>
      <c r="BH76" t="e">
        <f t="shared" si="32"/>
        <v>#DIV/0!</v>
      </c>
      <c r="BI76" t="e">
        <f t="shared" si="33"/>
        <v>#DIV/0!</v>
      </c>
      <c r="BJ76" t="s">
        <v>240</v>
      </c>
      <c r="BK76">
        <v>0</v>
      </c>
      <c r="BL76">
        <f t="shared" si="34"/>
        <v>0</v>
      </c>
      <c r="BM76" t="e">
        <f t="shared" si="35"/>
        <v>#DIV/0!</v>
      </c>
      <c r="BN76" t="e">
        <f t="shared" si="36"/>
        <v>#DIV/0!</v>
      </c>
      <c r="BO76" t="e">
        <f t="shared" si="37"/>
        <v>#DIV/0!</v>
      </c>
      <c r="BP76" t="e">
        <f t="shared" si="38"/>
        <v>#DIV/0!</v>
      </c>
      <c r="BQ76">
        <f t="shared" si="39"/>
        <v>0</v>
      </c>
      <c r="BR76">
        <f t="shared" si="40"/>
        <v>0</v>
      </c>
      <c r="BS76">
        <f t="shared" si="41"/>
        <v>0</v>
      </c>
      <c r="BT76">
        <f t="shared" si="42"/>
        <v>0</v>
      </c>
      <c r="BU76">
        <v>6</v>
      </c>
      <c r="BV76">
        <v>0.5</v>
      </c>
      <c r="BW76" t="s">
        <v>241</v>
      </c>
      <c r="BX76">
        <v>1581710284.4709699</v>
      </c>
      <c r="BY76">
        <v>402.20800000000003</v>
      </c>
      <c r="BZ76">
        <v>399.99980645161298</v>
      </c>
      <c r="CA76">
        <v>33.213303225806399</v>
      </c>
      <c r="CB76">
        <v>32.705154838709703</v>
      </c>
      <c r="CC76">
        <v>300.45129032258097</v>
      </c>
      <c r="CD76">
        <v>99.317593548387094</v>
      </c>
      <c r="CE76">
        <v>0.19998941935483899</v>
      </c>
      <c r="CF76">
        <v>31.497825806451601</v>
      </c>
      <c r="CG76">
        <v>30.997951612903201</v>
      </c>
      <c r="CH76">
        <v>999.9</v>
      </c>
      <c r="CI76">
        <v>0</v>
      </c>
      <c r="CJ76">
        <v>0</v>
      </c>
      <c r="CK76">
        <v>9997.6196774193595</v>
      </c>
      <c r="CL76">
        <v>0</v>
      </c>
      <c r="CM76">
        <v>1.6864622580645201</v>
      </c>
      <c r="CN76">
        <v>0</v>
      </c>
      <c r="CO76">
        <v>0</v>
      </c>
      <c r="CP76">
        <v>0</v>
      </c>
      <c r="CQ76">
        <v>0</v>
      </c>
      <c r="CR76">
        <v>4.6516129032258098</v>
      </c>
      <c r="CS76">
        <v>0</v>
      </c>
      <c r="CT76">
        <v>96.490322580645199</v>
      </c>
      <c r="CU76">
        <v>-0.51290322580645198</v>
      </c>
      <c r="CV76">
        <v>40.662999999999997</v>
      </c>
      <c r="CW76">
        <v>45.76</v>
      </c>
      <c r="CX76">
        <v>43.316290322580599</v>
      </c>
      <c r="CY76">
        <v>44.417032258064502</v>
      </c>
      <c r="CZ76">
        <v>41.679000000000002</v>
      </c>
      <c r="DA76">
        <v>0</v>
      </c>
      <c r="DB76">
        <v>0</v>
      </c>
      <c r="DC76">
        <v>0</v>
      </c>
      <c r="DD76">
        <v>1581710293.5</v>
      </c>
      <c r="DE76">
        <v>5.2538461538461503</v>
      </c>
      <c r="DF76">
        <v>-6.2564101633674998</v>
      </c>
      <c r="DG76">
        <v>-12.461538778139101</v>
      </c>
      <c r="DH76">
        <v>96.55</v>
      </c>
      <c r="DI76">
        <v>15</v>
      </c>
      <c r="DJ76">
        <v>100</v>
      </c>
      <c r="DK76">
        <v>100</v>
      </c>
      <c r="DL76">
        <v>2.5920000000000001</v>
      </c>
      <c r="DM76">
        <v>0.45</v>
      </c>
      <c r="DN76">
        <v>2</v>
      </c>
      <c r="DO76">
        <v>291.69799999999998</v>
      </c>
      <c r="DP76">
        <v>284.11599999999999</v>
      </c>
      <c r="DQ76">
        <v>30.78</v>
      </c>
      <c r="DR76">
        <v>32.520299999999999</v>
      </c>
      <c r="DS76">
        <v>29.999500000000001</v>
      </c>
      <c r="DT76">
        <v>32.4955</v>
      </c>
      <c r="DU76">
        <v>32.528799999999997</v>
      </c>
      <c r="DV76">
        <v>14.831300000000001</v>
      </c>
      <c r="DW76">
        <v>24.204699999999999</v>
      </c>
      <c r="DX76">
        <v>61.407699999999998</v>
      </c>
      <c r="DY76">
        <v>30.833400000000001</v>
      </c>
      <c r="DZ76">
        <v>400</v>
      </c>
      <c r="EA76">
        <v>32.792700000000004</v>
      </c>
      <c r="EB76">
        <v>99.911900000000003</v>
      </c>
      <c r="EC76">
        <v>100.303</v>
      </c>
    </row>
    <row r="77" spans="1:133" x14ac:dyDescent="0.35">
      <c r="A77">
        <v>61</v>
      </c>
      <c r="B77">
        <v>1581710298.0999999</v>
      </c>
      <c r="C77">
        <v>300</v>
      </c>
      <c r="D77" t="s">
        <v>360</v>
      </c>
      <c r="E77" t="s">
        <v>361</v>
      </c>
      <c r="F77" t="s">
        <v>232</v>
      </c>
      <c r="G77" t="s">
        <v>233</v>
      </c>
      <c r="H77" t="s">
        <v>234</v>
      </c>
      <c r="I77" t="s">
        <v>235</v>
      </c>
      <c r="J77" t="s">
        <v>236</v>
      </c>
      <c r="K77" t="s">
        <v>237</v>
      </c>
      <c r="L77" t="s">
        <v>238</v>
      </c>
      <c r="M77" t="s">
        <v>239</v>
      </c>
      <c r="N77">
        <v>1581710289.4709699</v>
      </c>
      <c r="O77">
        <f t="shared" si="0"/>
        <v>2.5721769278111369E-4</v>
      </c>
      <c r="P77">
        <f t="shared" si="1"/>
        <v>-1.2190912445136308</v>
      </c>
      <c r="Q77">
        <f t="shared" si="2"/>
        <v>402.19609677419402</v>
      </c>
      <c r="R77">
        <f t="shared" si="3"/>
        <v>488.6240738859525</v>
      </c>
      <c r="S77">
        <f t="shared" si="4"/>
        <v>48.626675353958724</v>
      </c>
      <c r="T77">
        <f t="shared" si="5"/>
        <v>40.025573997880663</v>
      </c>
      <c r="U77">
        <f t="shared" si="6"/>
        <v>2.053623135772378E-2</v>
      </c>
      <c r="V77">
        <f t="shared" si="7"/>
        <v>2.2510473075887978</v>
      </c>
      <c r="W77">
        <f t="shared" si="8"/>
        <v>2.0432713743031218E-2</v>
      </c>
      <c r="X77">
        <f t="shared" si="9"/>
        <v>1.2779703134730903E-2</v>
      </c>
      <c r="Y77">
        <f t="shared" si="10"/>
        <v>0</v>
      </c>
      <c r="Z77">
        <f t="shared" si="11"/>
        <v>31.408156368713072</v>
      </c>
      <c r="AA77">
        <f t="shared" si="12"/>
        <v>30.991029032258101</v>
      </c>
      <c r="AB77">
        <f t="shared" si="13"/>
        <v>4.5090712415257261</v>
      </c>
      <c r="AC77">
        <f t="shared" si="14"/>
        <v>71.242091689733073</v>
      </c>
      <c r="AD77">
        <f t="shared" si="15"/>
        <v>3.3054789495720804</v>
      </c>
      <c r="AE77">
        <f t="shared" si="16"/>
        <v>4.6397836885079045</v>
      </c>
      <c r="AF77">
        <f t="shared" si="17"/>
        <v>1.2035922919536457</v>
      </c>
      <c r="AG77">
        <f t="shared" si="18"/>
        <v>-11.343300251647113</v>
      </c>
      <c r="AH77">
        <f t="shared" si="19"/>
        <v>60.931735121036198</v>
      </c>
      <c r="AI77">
        <f t="shared" si="20"/>
        <v>6.0929585807995474</v>
      </c>
      <c r="AJ77">
        <f t="shared" si="21"/>
        <v>55.681393450188629</v>
      </c>
      <c r="AK77">
        <v>-4.1211948289327199E-2</v>
      </c>
      <c r="AL77">
        <v>4.6264022319731098E-2</v>
      </c>
      <c r="AM77">
        <v>3.4570933120861902</v>
      </c>
      <c r="AN77">
        <v>0</v>
      </c>
      <c r="AO77">
        <v>0</v>
      </c>
      <c r="AP77">
        <f t="shared" si="22"/>
        <v>1</v>
      </c>
      <c r="AQ77">
        <f t="shared" si="23"/>
        <v>0</v>
      </c>
      <c r="AR77">
        <f t="shared" si="24"/>
        <v>51774.888426360623</v>
      </c>
      <c r="AS77" t="s">
        <v>240</v>
      </c>
      <c r="AT77">
        <v>0</v>
      </c>
      <c r="AU77">
        <v>0</v>
      </c>
      <c r="AV77">
        <f t="shared" si="25"/>
        <v>0</v>
      </c>
      <c r="AW77" t="e">
        <f t="shared" si="26"/>
        <v>#DIV/0!</v>
      </c>
      <c r="AX77">
        <v>0</v>
      </c>
      <c r="AY77" t="s">
        <v>240</v>
      </c>
      <c r="AZ77">
        <v>0</v>
      </c>
      <c r="BA77">
        <v>0</v>
      </c>
      <c r="BB77" t="e">
        <f t="shared" si="27"/>
        <v>#DIV/0!</v>
      </c>
      <c r="BC77">
        <v>0.5</v>
      </c>
      <c r="BD77">
        <f t="shared" si="28"/>
        <v>0</v>
      </c>
      <c r="BE77">
        <f t="shared" si="29"/>
        <v>-1.2190912445136308</v>
      </c>
      <c r="BF77" t="e">
        <f t="shared" si="30"/>
        <v>#DIV/0!</v>
      </c>
      <c r="BG77" t="e">
        <f t="shared" si="31"/>
        <v>#DIV/0!</v>
      </c>
      <c r="BH77" t="e">
        <f t="shared" si="32"/>
        <v>#DIV/0!</v>
      </c>
      <c r="BI77" t="e">
        <f t="shared" si="33"/>
        <v>#DIV/0!</v>
      </c>
      <c r="BJ77" t="s">
        <v>240</v>
      </c>
      <c r="BK77">
        <v>0</v>
      </c>
      <c r="BL77">
        <f t="shared" si="34"/>
        <v>0</v>
      </c>
      <c r="BM77" t="e">
        <f t="shared" si="35"/>
        <v>#DIV/0!</v>
      </c>
      <c r="BN77" t="e">
        <f t="shared" si="36"/>
        <v>#DIV/0!</v>
      </c>
      <c r="BO77" t="e">
        <f t="shared" si="37"/>
        <v>#DIV/0!</v>
      </c>
      <c r="BP77" t="e">
        <f t="shared" si="38"/>
        <v>#DIV/0!</v>
      </c>
      <c r="BQ77">
        <f t="shared" si="39"/>
        <v>0</v>
      </c>
      <c r="BR77">
        <f t="shared" si="40"/>
        <v>0</v>
      </c>
      <c r="BS77">
        <f t="shared" si="41"/>
        <v>0</v>
      </c>
      <c r="BT77">
        <f t="shared" si="42"/>
        <v>0</v>
      </c>
      <c r="BU77">
        <v>6</v>
      </c>
      <c r="BV77">
        <v>0.5</v>
      </c>
      <c r="BW77" t="s">
        <v>241</v>
      </c>
      <c r="BX77">
        <v>1581710289.4709699</v>
      </c>
      <c r="BY77">
        <v>402.19609677419402</v>
      </c>
      <c r="BZ77">
        <v>399.968161290323</v>
      </c>
      <c r="CA77">
        <v>33.215032258064497</v>
      </c>
      <c r="CB77">
        <v>32.718429032258101</v>
      </c>
      <c r="CC77">
        <v>300.45016129032302</v>
      </c>
      <c r="CD77">
        <v>99.317603225806494</v>
      </c>
      <c r="CE77">
        <v>0.199956290322581</v>
      </c>
      <c r="CF77">
        <v>31.493109677419401</v>
      </c>
      <c r="CG77">
        <v>30.991029032258101</v>
      </c>
      <c r="CH77">
        <v>999.9</v>
      </c>
      <c r="CI77">
        <v>0</v>
      </c>
      <c r="CJ77">
        <v>0</v>
      </c>
      <c r="CK77">
        <v>10006.747419354801</v>
      </c>
      <c r="CL77">
        <v>0</v>
      </c>
      <c r="CM77">
        <v>1.7219654838709699</v>
      </c>
      <c r="CN77">
        <v>0</v>
      </c>
      <c r="CO77">
        <v>0</v>
      </c>
      <c r="CP77">
        <v>0</v>
      </c>
      <c r="CQ77">
        <v>0</v>
      </c>
      <c r="CR77">
        <v>2.9419354838709699</v>
      </c>
      <c r="CS77">
        <v>0</v>
      </c>
      <c r="CT77">
        <v>96.764516129032302</v>
      </c>
      <c r="CU77">
        <v>-0.325806451612903</v>
      </c>
      <c r="CV77">
        <v>40.645000000000003</v>
      </c>
      <c r="CW77">
        <v>45.756</v>
      </c>
      <c r="CX77">
        <v>43.302096774193501</v>
      </c>
      <c r="CY77">
        <v>44.401000000000003</v>
      </c>
      <c r="CZ77">
        <v>41.661000000000001</v>
      </c>
      <c r="DA77">
        <v>0</v>
      </c>
      <c r="DB77">
        <v>0</v>
      </c>
      <c r="DC77">
        <v>0</v>
      </c>
      <c r="DD77">
        <v>1581710298.3</v>
      </c>
      <c r="DE77">
        <v>3.6384615384615402</v>
      </c>
      <c r="DF77">
        <v>-38.974359008070202</v>
      </c>
      <c r="DG77">
        <v>8.8376071596865806</v>
      </c>
      <c r="DH77">
        <v>96.257692307692295</v>
      </c>
      <c r="DI77">
        <v>15</v>
      </c>
      <c r="DJ77">
        <v>100</v>
      </c>
      <c r="DK77">
        <v>100</v>
      </c>
      <c r="DL77">
        <v>2.5920000000000001</v>
      </c>
      <c r="DM77">
        <v>0.45</v>
      </c>
      <c r="DN77">
        <v>2</v>
      </c>
      <c r="DO77">
        <v>291.75299999999999</v>
      </c>
      <c r="DP77">
        <v>284.26900000000001</v>
      </c>
      <c r="DQ77">
        <v>30.837299999999999</v>
      </c>
      <c r="DR77">
        <v>32.519599999999997</v>
      </c>
      <c r="DS77">
        <v>29.9998</v>
      </c>
      <c r="DT77">
        <v>32.4925</v>
      </c>
      <c r="DU77">
        <v>32.5259</v>
      </c>
      <c r="DV77">
        <v>14.835100000000001</v>
      </c>
      <c r="DW77">
        <v>24.204699999999999</v>
      </c>
      <c r="DX77">
        <v>61.407699999999998</v>
      </c>
      <c r="DY77">
        <v>30.838799999999999</v>
      </c>
      <c r="DZ77">
        <v>400</v>
      </c>
      <c r="EA77">
        <v>32.786000000000001</v>
      </c>
      <c r="EB77">
        <v>99.915000000000006</v>
      </c>
      <c r="EC77">
        <v>100.30500000000001</v>
      </c>
    </row>
    <row r="78" spans="1:133" x14ac:dyDescent="0.35">
      <c r="A78">
        <v>62</v>
      </c>
      <c r="B78">
        <v>1581710303.0999999</v>
      </c>
      <c r="C78">
        <v>305</v>
      </c>
      <c r="D78" t="s">
        <v>362</v>
      </c>
      <c r="E78" t="s">
        <v>363</v>
      </c>
      <c r="F78" t="s">
        <v>232</v>
      </c>
      <c r="G78" t="s">
        <v>233</v>
      </c>
      <c r="H78" t="s">
        <v>234</v>
      </c>
      <c r="I78" t="s">
        <v>235</v>
      </c>
      <c r="J78" t="s">
        <v>236</v>
      </c>
      <c r="K78" t="s">
        <v>237</v>
      </c>
      <c r="L78" t="s">
        <v>238</v>
      </c>
      <c r="M78" t="s">
        <v>239</v>
      </c>
      <c r="N78">
        <v>1581710294.4709699</v>
      </c>
      <c r="O78">
        <f t="shared" si="0"/>
        <v>2.5154808082579602E-4</v>
      </c>
      <c r="P78">
        <f t="shared" si="1"/>
        <v>-1.2013347692194669</v>
      </c>
      <c r="Q78">
        <f t="shared" si="2"/>
        <v>402.17135483870999</v>
      </c>
      <c r="R78">
        <f t="shared" si="3"/>
        <v>489.25088933508198</v>
      </c>
      <c r="S78">
        <f t="shared" si="4"/>
        <v>48.688679968276155</v>
      </c>
      <c r="T78">
        <f t="shared" si="5"/>
        <v>40.022803872184809</v>
      </c>
      <c r="U78">
        <f t="shared" si="6"/>
        <v>2.0098309101490901E-2</v>
      </c>
      <c r="V78">
        <f t="shared" si="7"/>
        <v>2.2495510712982627</v>
      </c>
      <c r="W78">
        <f t="shared" si="8"/>
        <v>1.9999082201986491E-2</v>
      </c>
      <c r="X78">
        <f t="shared" si="9"/>
        <v>1.2508300580099871E-2</v>
      </c>
      <c r="Y78">
        <f t="shared" si="10"/>
        <v>0</v>
      </c>
      <c r="Z78">
        <f t="shared" si="11"/>
        <v>31.407594645570772</v>
      </c>
      <c r="AA78">
        <f t="shared" si="12"/>
        <v>30.9895161290323</v>
      </c>
      <c r="AB78">
        <f t="shared" si="13"/>
        <v>4.5086822687242991</v>
      </c>
      <c r="AC78">
        <f t="shared" si="14"/>
        <v>71.265323029193084</v>
      </c>
      <c r="AD78">
        <f t="shared" si="15"/>
        <v>3.3061090496818961</v>
      </c>
      <c r="AE78">
        <f t="shared" si="16"/>
        <v>4.6391553551614209</v>
      </c>
      <c r="AF78">
        <f t="shared" si="17"/>
        <v>1.202573219042403</v>
      </c>
      <c r="AG78">
        <f t="shared" si="18"/>
        <v>-11.093270364417604</v>
      </c>
      <c r="AH78">
        <f t="shared" si="19"/>
        <v>60.785605690839823</v>
      </c>
      <c r="AI78">
        <f t="shared" si="20"/>
        <v>6.082272153379332</v>
      </c>
      <c r="AJ78">
        <f t="shared" si="21"/>
        <v>55.774607479801553</v>
      </c>
      <c r="AK78">
        <v>-4.1171662605186302E-2</v>
      </c>
      <c r="AL78">
        <v>4.62187981100632E-2</v>
      </c>
      <c r="AM78">
        <v>3.4544181364245898</v>
      </c>
      <c r="AN78">
        <v>0</v>
      </c>
      <c r="AO78">
        <v>0</v>
      </c>
      <c r="AP78">
        <f t="shared" si="22"/>
        <v>1</v>
      </c>
      <c r="AQ78">
        <f t="shared" si="23"/>
        <v>0</v>
      </c>
      <c r="AR78">
        <f t="shared" si="24"/>
        <v>51726.734331955711</v>
      </c>
      <c r="AS78" t="s">
        <v>240</v>
      </c>
      <c r="AT78">
        <v>0</v>
      </c>
      <c r="AU78">
        <v>0</v>
      </c>
      <c r="AV78">
        <f t="shared" si="25"/>
        <v>0</v>
      </c>
      <c r="AW78" t="e">
        <f t="shared" si="26"/>
        <v>#DIV/0!</v>
      </c>
      <c r="AX78">
        <v>0</v>
      </c>
      <c r="AY78" t="s">
        <v>240</v>
      </c>
      <c r="AZ78">
        <v>0</v>
      </c>
      <c r="BA78">
        <v>0</v>
      </c>
      <c r="BB78" t="e">
        <f t="shared" si="27"/>
        <v>#DIV/0!</v>
      </c>
      <c r="BC78">
        <v>0.5</v>
      </c>
      <c r="BD78">
        <f t="shared" si="28"/>
        <v>0</v>
      </c>
      <c r="BE78">
        <f t="shared" si="29"/>
        <v>-1.2013347692194669</v>
      </c>
      <c r="BF78" t="e">
        <f t="shared" si="30"/>
        <v>#DIV/0!</v>
      </c>
      <c r="BG78" t="e">
        <f t="shared" si="31"/>
        <v>#DIV/0!</v>
      </c>
      <c r="BH78" t="e">
        <f t="shared" si="32"/>
        <v>#DIV/0!</v>
      </c>
      <c r="BI78" t="e">
        <f t="shared" si="33"/>
        <v>#DIV/0!</v>
      </c>
      <c r="BJ78" t="s">
        <v>240</v>
      </c>
      <c r="BK78">
        <v>0</v>
      </c>
      <c r="BL78">
        <f t="shared" si="34"/>
        <v>0</v>
      </c>
      <c r="BM78" t="e">
        <f t="shared" si="35"/>
        <v>#DIV/0!</v>
      </c>
      <c r="BN78" t="e">
        <f t="shared" si="36"/>
        <v>#DIV/0!</v>
      </c>
      <c r="BO78" t="e">
        <f t="shared" si="37"/>
        <v>#DIV/0!</v>
      </c>
      <c r="BP78" t="e">
        <f t="shared" si="38"/>
        <v>#DIV/0!</v>
      </c>
      <c r="BQ78">
        <f t="shared" si="39"/>
        <v>0</v>
      </c>
      <c r="BR78">
        <f t="shared" si="40"/>
        <v>0</v>
      </c>
      <c r="BS78">
        <f t="shared" si="41"/>
        <v>0</v>
      </c>
      <c r="BT78">
        <f t="shared" si="42"/>
        <v>0</v>
      </c>
      <c r="BU78">
        <v>6</v>
      </c>
      <c r="BV78">
        <v>0.5</v>
      </c>
      <c r="BW78" t="s">
        <v>241</v>
      </c>
      <c r="BX78">
        <v>1581710294.4709699</v>
      </c>
      <c r="BY78">
        <v>402.17135483870999</v>
      </c>
      <c r="BZ78">
        <v>399.97432258064498</v>
      </c>
      <c r="CA78">
        <v>33.221619354838701</v>
      </c>
      <c r="CB78">
        <v>32.735967741935497</v>
      </c>
      <c r="CC78">
        <v>300.45148387096799</v>
      </c>
      <c r="CD78">
        <v>99.316767741935493</v>
      </c>
      <c r="CE78">
        <v>0.20002625806451599</v>
      </c>
      <c r="CF78">
        <v>31.4907258064516</v>
      </c>
      <c r="CG78">
        <v>30.9895161290323</v>
      </c>
      <c r="CH78">
        <v>999.9</v>
      </c>
      <c r="CI78">
        <v>0</v>
      </c>
      <c r="CJ78">
        <v>0</v>
      </c>
      <c r="CK78">
        <v>9997.0496774193598</v>
      </c>
      <c r="CL78">
        <v>0</v>
      </c>
      <c r="CM78">
        <v>1.69559451612903</v>
      </c>
      <c r="CN78">
        <v>0</v>
      </c>
      <c r="CO78">
        <v>0</v>
      </c>
      <c r="CP78">
        <v>0</v>
      </c>
      <c r="CQ78">
        <v>0</v>
      </c>
      <c r="CR78">
        <v>1.62903225806452</v>
      </c>
      <c r="CS78">
        <v>0</v>
      </c>
      <c r="CT78">
        <v>96.493548387096794</v>
      </c>
      <c r="CU78">
        <v>-0.37419354838709701</v>
      </c>
      <c r="CV78">
        <v>40.628999999999998</v>
      </c>
      <c r="CW78">
        <v>45.753999999999998</v>
      </c>
      <c r="CX78">
        <v>43.286000000000001</v>
      </c>
      <c r="CY78">
        <v>44.389000000000003</v>
      </c>
      <c r="CZ78">
        <v>41.646999999999998</v>
      </c>
      <c r="DA78">
        <v>0</v>
      </c>
      <c r="DB78">
        <v>0</v>
      </c>
      <c r="DC78">
        <v>0</v>
      </c>
      <c r="DD78">
        <v>1581710303.0999999</v>
      </c>
      <c r="DE78">
        <v>2.0730769230769202</v>
      </c>
      <c r="DF78">
        <v>-34.041025390854799</v>
      </c>
      <c r="DG78">
        <v>0.32478655400495299</v>
      </c>
      <c r="DH78">
        <v>95.7961538461538</v>
      </c>
      <c r="DI78">
        <v>15</v>
      </c>
      <c r="DJ78">
        <v>100</v>
      </c>
      <c r="DK78">
        <v>100</v>
      </c>
      <c r="DL78">
        <v>2.5920000000000001</v>
      </c>
      <c r="DM78">
        <v>0.45</v>
      </c>
      <c r="DN78">
        <v>2</v>
      </c>
      <c r="DO78">
        <v>291.73500000000001</v>
      </c>
      <c r="DP78">
        <v>284.16300000000001</v>
      </c>
      <c r="DQ78">
        <v>30.852399999999999</v>
      </c>
      <c r="DR78">
        <v>32.517400000000002</v>
      </c>
      <c r="DS78">
        <v>29.9999</v>
      </c>
      <c r="DT78">
        <v>32.491100000000003</v>
      </c>
      <c r="DU78">
        <v>32.523600000000002</v>
      </c>
      <c r="DV78">
        <v>14.8286</v>
      </c>
      <c r="DW78">
        <v>24.204699999999999</v>
      </c>
      <c r="DX78">
        <v>61.407699999999998</v>
      </c>
      <c r="DY78">
        <v>30.8508</v>
      </c>
      <c r="DZ78">
        <v>400</v>
      </c>
      <c r="EA78">
        <v>32.7789</v>
      </c>
      <c r="EB78">
        <v>99.916899999999998</v>
      </c>
      <c r="EC78">
        <v>100.306</v>
      </c>
    </row>
    <row r="79" spans="1:133" x14ac:dyDescent="0.35">
      <c r="A79">
        <v>63</v>
      </c>
      <c r="B79">
        <v>1581710308.0999999</v>
      </c>
      <c r="C79">
        <v>310</v>
      </c>
      <c r="D79" t="s">
        <v>364</v>
      </c>
      <c r="E79" t="s">
        <v>365</v>
      </c>
      <c r="F79" t="s">
        <v>232</v>
      </c>
      <c r="G79" t="s">
        <v>233</v>
      </c>
      <c r="H79" t="s">
        <v>234</v>
      </c>
      <c r="I79" t="s">
        <v>235</v>
      </c>
      <c r="J79" t="s">
        <v>236</v>
      </c>
      <c r="K79" t="s">
        <v>237</v>
      </c>
      <c r="L79" t="s">
        <v>238</v>
      </c>
      <c r="M79" t="s">
        <v>239</v>
      </c>
      <c r="N79">
        <v>1581710299.4709699</v>
      </c>
      <c r="O79">
        <f t="shared" si="0"/>
        <v>2.4725161513544457E-4</v>
      </c>
      <c r="P79">
        <f t="shared" si="1"/>
        <v>-1.1837829351996829</v>
      </c>
      <c r="Q79">
        <f t="shared" si="2"/>
        <v>402.15383870967702</v>
      </c>
      <c r="R79">
        <f t="shared" si="3"/>
        <v>489.39408377840664</v>
      </c>
      <c r="S79">
        <f t="shared" si="4"/>
        <v>48.70293865040221</v>
      </c>
      <c r="T79">
        <f t="shared" si="5"/>
        <v>40.021067650604351</v>
      </c>
      <c r="U79">
        <f t="shared" si="6"/>
        <v>1.9771583734683903E-2</v>
      </c>
      <c r="V79">
        <f t="shared" si="7"/>
        <v>2.2510476119815617</v>
      </c>
      <c r="W79">
        <f t="shared" si="8"/>
        <v>1.9675611940815779E-2</v>
      </c>
      <c r="X79">
        <f t="shared" si="9"/>
        <v>1.2305841214120769E-2</v>
      </c>
      <c r="Y79">
        <f t="shared" si="10"/>
        <v>0</v>
      </c>
      <c r="Z79">
        <f t="shared" si="11"/>
        <v>31.408005765738551</v>
      </c>
      <c r="AA79">
        <f t="shared" si="12"/>
        <v>30.989016129032301</v>
      </c>
      <c r="AB79">
        <f t="shared" si="13"/>
        <v>4.5085537233715165</v>
      </c>
      <c r="AC79">
        <f t="shared" si="14"/>
        <v>71.290816084740598</v>
      </c>
      <c r="AD79">
        <f t="shared" si="15"/>
        <v>3.3070929122503876</v>
      </c>
      <c r="AE79">
        <f t="shared" si="16"/>
        <v>4.6388764975272219</v>
      </c>
      <c r="AF79">
        <f t="shared" si="17"/>
        <v>1.2014608111211289</v>
      </c>
      <c r="AG79">
        <f t="shared" si="18"/>
        <v>-10.903796227473105</v>
      </c>
      <c r="AH79">
        <f t="shared" si="19"/>
        <v>60.75831817931077</v>
      </c>
      <c r="AI79">
        <f t="shared" si="20"/>
        <v>6.0754532577312146</v>
      </c>
      <c r="AJ79">
        <f t="shared" si="21"/>
        <v>55.92997520956888</v>
      </c>
      <c r="AK79">
        <v>-4.1211956487470898E-2</v>
      </c>
      <c r="AL79">
        <v>4.6264031522865699E-2</v>
      </c>
      <c r="AM79">
        <v>3.4570938563933198</v>
      </c>
      <c r="AN79">
        <v>0</v>
      </c>
      <c r="AO79">
        <v>0</v>
      </c>
      <c r="AP79">
        <f t="shared" si="22"/>
        <v>1</v>
      </c>
      <c r="AQ79">
        <f t="shared" si="23"/>
        <v>0</v>
      </c>
      <c r="AR79">
        <f t="shared" si="24"/>
        <v>51775.466863778784</v>
      </c>
      <c r="AS79" t="s">
        <v>240</v>
      </c>
      <c r="AT79">
        <v>0</v>
      </c>
      <c r="AU79">
        <v>0</v>
      </c>
      <c r="AV79">
        <f t="shared" si="25"/>
        <v>0</v>
      </c>
      <c r="AW79" t="e">
        <f t="shared" si="26"/>
        <v>#DIV/0!</v>
      </c>
      <c r="AX79">
        <v>0</v>
      </c>
      <c r="AY79" t="s">
        <v>240</v>
      </c>
      <c r="AZ79">
        <v>0</v>
      </c>
      <c r="BA79">
        <v>0</v>
      </c>
      <c r="BB79" t="e">
        <f t="shared" si="27"/>
        <v>#DIV/0!</v>
      </c>
      <c r="BC79">
        <v>0.5</v>
      </c>
      <c r="BD79">
        <f t="shared" si="28"/>
        <v>0</v>
      </c>
      <c r="BE79">
        <f t="shared" si="29"/>
        <v>-1.1837829351996829</v>
      </c>
      <c r="BF79" t="e">
        <f t="shared" si="30"/>
        <v>#DIV/0!</v>
      </c>
      <c r="BG79" t="e">
        <f t="shared" si="31"/>
        <v>#DIV/0!</v>
      </c>
      <c r="BH79" t="e">
        <f t="shared" si="32"/>
        <v>#DIV/0!</v>
      </c>
      <c r="BI79" t="e">
        <f t="shared" si="33"/>
        <v>#DIV/0!</v>
      </c>
      <c r="BJ79" t="s">
        <v>240</v>
      </c>
      <c r="BK79">
        <v>0</v>
      </c>
      <c r="BL79">
        <f t="shared" si="34"/>
        <v>0</v>
      </c>
      <c r="BM79" t="e">
        <f t="shared" si="35"/>
        <v>#DIV/0!</v>
      </c>
      <c r="BN79" t="e">
        <f t="shared" si="36"/>
        <v>#DIV/0!</v>
      </c>
      <c r="BO79" t="e">
        <f t="shared" si="37"/>
        <v>#DIV/0!</v>
      </c>
      <c r="BP79" t="e">
        <f t="shared" si="38"/>
        <v>#DIV/0!</v>
      </c>
      <c r="BQ79">
        <f t="shared" si="39"/>
        <v>0</v>
      </c>
      <c r="BR79">
        <f t="shared" si="40"/>
        <v>0</v>
      </c>
      <c r="BS79">
        <f t="shared" si="41"/>
        <v>0</v>
      </c>
      <c r="BT79">
        <f t="shared" si="42"/>
        <v>0</v>
      </c>
      <c r="BU79">
        <v>6</v>
      </c>
      <c r="BV79">
        <v>0.5</v>
      </c>
      <c r="BW79" t="s">
        <v>241</v>
      </c>
      <c r="BX79">
        <v>1581710299.4709699</v>
      </c>
      <c r="BY79">
        <v>402.15383870967702</v>
      </c>
      <c r="BZ79">
        <v>399.98835483870999</v>
      </c>
      <c r="CA79">
        <v>33.231499999999997</v>
      </c>
      <c r="CB79">
        <v>32.754138709677399</v>
      </c>
      <c r="CC79">
        <v>300.44548387096802</v>
      </c>
      <c r="CD79">
        <v>99.316822580645194</v>
      </c>
      <c r="CE79">
        <v>0.19998864516129</v>
      </c>
      <c r="CF79">
        <v>31.489667741935499</v>
      </c>
      <c r="CG79">
        <v>30.989016129032301</v>
      </c>
      <c r="CH79">
        <v>999.9</v>
      </c>
      <c r="CI79">
        <v>0</v>
      </c>
      <c r="CJ79">
        <v>0</v>
      </c>
      <c r="CK79">
        <v>10006.828064516099</v>
      </c>
      <c r="CL79">
        <v>0</v>
      </c>
      <c r="CM79">
        <v>1.6518996774193599</v>
      </c>
      <c r="CN79">
        <v>0</v>
      </c>
      <c r="CO79">
        <v>0</v>
      </c>
      <c r="CP79">
        <v>0</v>
      </c>
      <c r="CQ79">
        <v>0</v>
      </c>
      <c r="CR79">
        <v>1.41612903225806</v>
      </c>
      <c r="CS79">
        <v>0</v>
      </c>
      <c r="CT79">
        <v>96.877419354838693</v>
      </c>
      <c r="CU79">
        <v>-0.17741935483870999</v>
      </c>
      <c r="CV79">
        <v>40.627000000000002</v>
      </c>
      <c r="CW79">
        <v>45.749935483870999</v>
      </c>
      <c r="CX79">
        <v>43.277935483870998</v>
      </c>
      <c r="CY79">
        <v>44.383000000000003</v>
      </c>
      <c r="CZ79">
        <v>41.626935483871002</v>
      </c>
      <c r="DA79">
        <v>0</v>
      </c>
      <c r="DB79">
        <v>0</v>
      </c>
      <c r="DC79">
        <v>0</v>
      </c>
      <c r="DD79">
        <v>1581710308.5</v>
      </c>
      <c r="DE79">
        <v>1.06153846153846</v>
      </c>
      <c r="DF79">
        <v>20.690598540290399</v>
      </c>
      <c r="DG79">
        <v>-15.1999997706891</v>
      </c>
      <c r="DH79">
        <v>96.030769230769195</v>
      </c>
      <c r="DI79">
        <v>15</v>
      </c>
      <c r="DJ79">
        <v>100</v>
      </c>
      <c r="DK79">
        <v>100</v>
      </c>
      <c r="DL79">
        <v>2.5920000000000001</v>
      </c>
      <c r="DM79">
        <v>0.45</v>
      </c>
      <c r="DN79">
        <v>2</v>
      </c>
      <c r="DO79">
        <v>291.69099999999997</v>
      </c>
      <c r="DP79">
        <v>284.11500000000001</v>
      </c>
      <c r="DQ79">
        <v>30.860299999999999</v>
      </c>
      <c r="DR79">
        <v>32.515300000000003</v>
      </c>
      <c r="DS79">
        <v>29.9999</v>
      </c>
      <c r="DT79">
        <v>32.488199999999999</v>
      </c>
      <c r="DU79">
        <v>32.520699999999998</v>
      </c>
      <c r="DV79">
        <v>14.834899999999999</v>
      </c>
      <c r="DW79">
        <v>24.204699999999999</v>
      </c>
      <c r="DX79">
        <v>61.407699999999998</v>
      </c>
      <c r="DY79">
        <v>30.855499999999999</v>
      </c>
      <c r="DZ79">
        <v>400</v>
      </c>
      <c r="EA79">
        <v>32.776800000000001</v>
      </c>
      <c r="EB79">
        <v>99.915499999999994</v>
      </c>
      <c r="EC79">
        <v>100.306</v>
      </c>
    </row>
    <row r="80" spans="1:133" x14ac:dyDescent="0.35">
      <c r="A80">
        <v>64</v>
      </c>
      <c r="B80">
        <v>1581710313.0999999</v>
      </c>
      <c r="C80">
        <v>315</v>
      </c>
      <c r="D80" t="s">
        <v>366</v>
      </c>
      <c r="E80" t="s">
        <v>367</v>
      </c>
      <c r="F80" t="s">
        <v>232</v>
      </c>
      <c r="G80" t="s">
        <v>233</v>
      </c>
      <c r="H80" t="s">
        <v>234</v>
      </c>
      <c r="I80" t="s">
        <v>235</v>
      </c>
      <c r="J80" t="s">
        <v>236</v>
      </c>
      <c r="K80" t="s">
        <v>237</v>
      </c>
      <c r="L80" t="s">
        <v>238</v>
      </c>
      <c r="M80" t="s">
        <v>239</v>
      </c>
      <c r="N80">
        <v>1581710304.4709699</v>
      </c>
      <c r="O80">
        <f t="shared" si="0"/>
        <v>2.4853177183364953E-4</v>
      </c>
      <c r="P80">
        <f t="shared" si="1"/>
        <v>-1.1803833969029414</v>
      </c>
      <c r="Q80">
        <f t="shared" si="2"/>
        <v>402.14590322580602</v>
      </c>
      <c r="R80">
        <f t="shared" si="3"/>
        <v>488.52124464016151</v>
      </c>
      <c r="S80">
        <f t="shared" si="4"/>
        <v>48.616112759293095</v>
      </c>
      <c r="T80">
        <f t="shared" si="5"/>
        <v>40.020307799130414</v>
      </c>
      <c r="U80">
        <f t="shared" si="6"/>
        <v>1.9898278497176437E-2</v>
      </c>
      <c r="V80">
        <f t="shared" si="7"/>
        <v>2.2510494471537754</v>
      </c>
      <c r="W80">
        <f t="shared" si="8"/>
        <v>1.9801076145474515E-2</v>
      </c>
      <c r="X80">
        <f t="shared" si="9"/>
        <v>1.2384366153585845E-2</v>
      </c>
      <c r="Y80">
        <f t="shared" si="10"/>
        <v>0</v>
      </c>
      <c r="Z80">
        <f t="shared" si="11"/>
        <v>31.406518423328841</v>
      </c>
      <c r="AA80">
        <f t="shared" si="12"/>
        <v>30.987587096774199</v>
      </c>
      <c r="AB80">
        <f t="shared" si="13"/>
        <v>4.5081863500596837</v>
      </c>
      <c r="AC80">
        <f t="shared" si="14"/>
        <v>71.318143771664552</v>
      </c>
      <c r="AD80">
        <f t="shared" si="15"/>
        <v>3.3081605316541429</v>
      </c>
      <c r="AE80">
        <f t="shared" si="16"/>
        <v>4.638595954271751</v>
      </c>
      <c r="AF80">
        <f t="shared" si="17"/>
        <v>1.2000258184055408</v>
      </c>
      <c r="AG80">
        <f t="shared" si="18"/>
        <v>-10.960251137863944</v>
      </c>
      <c r="AH80">
        <f t="shared" si="19"/>
        <v>60.802604871693411</v>
      </c>
      <c r="AI80">
        <f t="shared" si="20"/>
        <v>6.0798019546522921</v>
      </c>
      <c r="AJ80">
        <f t="shared" si="21"/>
        <v>55.922155688481759</v>
      </c>
      <c r="AK80">
        <v>-4.12120059137841E-2</v>
      </c>
      <c r="AL80">
        <v>4.6264087008232202E-2</v>
      </c>
      <c r="AM80">
        <v>3.4570971380006101</v>
      </c>
      <c r="AN80">
        <v>0</v>
      </c>
      <c r="AO80">
        <v>0</v>
      </c>
      <c r="AP80">
        <f t="shared" si="22"/>
        <v>1</v>
      </c>
      <c r="AQ80">
        <f t="shared" si="23"/>
        <v>0</v>
      </c>
      <c r="AR80">
        <f t="shared" si="24"/>
        <v>51775.709285516976</v>
      </c>
      <c r="AS80" t="s">
        <v>240</v>
      </c>
      <c r="AT80">
        <v>0</v>
      </c>
      <c r="AU80">
        <v>0</v>
      </c>
      <c r="AV80">
        <f t="shared" si="25"/>
        <v>0</v>
      </c>
      <c r="AW80" t="e">
        <f t="shared" si="26"/>
        <v>#DIV/0!</v>
      </c>
      <c r="AX80">
        <v>0</v>
      </c>
      <c r="AY80" t="s">
        <v>240</v>
      </c>
      <c r="AZ80">
        <v>0</v>
      </c>
      <c r="BA80">
        <v>0</v>
      </c>
      <c r="BB80" t="e">
        <f t="shared" si="27"/>
        <v>#DIV/0!</v>
      </c>
      <c r="BC80">
        <v>0.5</v>
      </c>
      <c r="BD80">
        <f t="shared" si="28"/>
        <v>0</v>
      </c>
      <c r="BE80">
        <f t="shared" si="29"/>
        <v>-1.1803833969029414</v>
      </c>
      <c r="BF80" t="e">
        <f t="shared" si="30"/>
        <v>#DIV/0!</v>
      </c>
      <c r="BG80" t="e">
        <f t="shared" si="31"/>
        <v>#DIV/0!</v>
      </c>
      <c r="BH80" t="e">
        <f t="shared" si="32"/>
        <v>#DIV/0!</v>
      </c>
      <c r="BI80" t="e">
        <f t="shared" si="33"/>
        <v>#DIV/0!</v>
      </c>
      <c r="BJ80" t="s">
        <v>240</v>
      </c>
      <c r="BK80">
        <v>0</v>
      </c>
      <c r="BL80">
        <f t="shared" si="34"/>
        <v>0</v>
      </c>
      <c r="BM80" t="e">
        <f t="shared" si="35"/>
        <v>#DIV/0!</v>
      </c>
      <c r="BN80" t="e">
        <f t="shared" si="36"/>
        <v>#DIV/0!</v>
      </c>
      <c r="BO80" t="e">
        <f t="shared" si="37"/>
        <v>#DIV/0!</v>
      </c>
      <c r="BP80" t="e">
        <f t="shared" si="38"/>
        <v>#DIV/0!</v>
      </c>
      <c r="BQ80">
        <f t="shared" si="39"/>
        <v>0</v>
      </c>
      <c r="BR80">
        <f t="shared" si="40"/>
        <v>0</v>
      </c>
      <c r="BS80">
        <f t="shared" si="41"/>
        <v>0</v>
      </c>
      <c r="BT80">
        <f t="shared" si="42"/>
        <v>0</v>
      </c>
      <c r="BU80">
        <v>6</v>
      </c>
      <c r="BV80">
        <v>0.5</v>
      </c>
      <c r="BW80" t="s">
        <v>241</v>
      </c>
      <c r="BX80">
        <v>1581710304.4709699</v>
      </c>
      <c r="BY80">
        <v>402.14590322580602</v>
      </c>
      <c r="BZ80">
        <v>399.988225806451</v>
      </c>
      <c r="CA80">
        <v>33.242203225806399</v>
      </c>
      <c r="CB80">
        <v>32.762374193548403</v>
      </c>
      <c r="CC80">
        <v>300.44454838709697</v>
      </c>
      <c r="CD80">
        <v>99.316909677419403</v>
      </c>
      <c r="CE80">
        <v>0.199975806451613</v>
      </c>
      <c r="CF80">
        <v>31.4886032258065</v>
      </c>
      <c r="CG80">
        <v>30.987587096774199</v>
      </c>
      <c r="CH80">
        <v>999.9</v>
      </c>
      <c r="CI80">
        <v>0</v>
      </c>
      <c r="CJ80">
        <v>0</v>
      </c>
      <c r="CK80">
        <v>10006.8312903226</v>
      </c>
      <c r="CL80">
        <v>0</v>
      </c>
      <c r="CM80">
        <v>1.6146045161290301</v>
      </c>
      <c r="CN80">
        <v>0</v>
      </c>
      <c r="CO80">
        <v>0</v>
      </c>
      <c r="CP80">
        <v>0</v>
      </c>
      <c r="CQ80">
        <v>0</v>
      </c>
      <c r="CR80">
        <v>2.1516129032258098</v>
      </c>
      <c r="CS80">
        <v>0</v>
      </c>
      <c r="CT80">
        <v>93.867741935483906</v>
      </c>
      <c r="CU80">
        <v>-0.66129032258064502</v>
      </c>
      <c r="CV80">
        <v>40.625</v>
      </c>
      <c r="CW80">
        <v>45.739774193548399</v>
      </c>
      <c r="CX80">
        <v>43.286032258064502</v>
      </c>
      <c r="CY80">
        <v>44.370935483871001</v>
      </c>
      <c r="CZ80">
        <v>41.620935483871001</v>
      </c>
      <c r="DA80">
        <v>0</v>
      </c>
      <c r="DB80">
        <v>0</v>
      </c>
      <c r="DC80">
        <v>0</v>
      </c>
      <c r="DD80">
        <v>1581710313.3</v>
      </c>
      <c r="DE80">
        <v>1.45</v>
      </c>
      <c r="DF80">
        <v>7.1897438438010104</v>
      </c>
      <c r="DG80">
        <v>-6.6837604483895401</v>
      </c>
      <c r="DH80">
        <v>93.780769230769195</v>
      </c>
      <c r="DI80">
        <v>15</v>
      </c>
      <c r="DJ80">
        <v>100</v>
      </c>
      <c r="DK80">
        <v>100</v>
      </c>
      <c r="DL80">
        <v>2.5920000000000001</v>
      </c>
      <c r="DM80">
        <v>0.45</v>
      </c>
      <c r="DN80">
        <v>2</v>
      </c>
      <c r="DO80">
        <v>291.60399999999998</v>
      </c>
      <c r="DP80">
        <v>284.09100000000001</v>
      </c>
      <c r="DQ80">
        <v>30.863900000000001</v>
      </c>
      <c r="DR80">
        <v>32.514600000000002</v>
      </c>
      <c r="DS80">
        <v>30.0001</v>
      </c>
      <c r="DT80">
        <v>32.485300000000002</v>
      </c>
      <c r="DU80">
        <v>32.517899999999997</v>
      </c>
      <c r="DV80">
        <v>14.834300000000001</v>
      </c>
      <c r="DW80">
        <v>24.204699999999999</v>
      </c>
      <c r="DX80">
        <v>61.787599999999998</v>
      </c>
      <c r="DY80">
        <v>30.863700000000001</v>
      </c>
      <c r="DZ80">
        <v>400</v>
      </c>
      <c r="EA80">
        <v>32.776800000000001</v>
      </c>
      <c r="EB80">
        <v>99.914599999999993</v>
      </c>
      <c r="EC80">
        <v>100.306</v>
      </c>
    </row>
    <row r="81" spans="1:133" x14ac:dyDescent="0.35">
      <c r="A81">
        <v>65</v>
      </c>
      <c r="B81">
        <v>1581710318.0999999</v>
      </c>
      <c r="C81">
        <v>320</v>
      </c>
      <c r="D81" t="s">
        <v>368</v>
      </c>
      <c r="E81" t="s">
        <v>369</v>
      </c>
      <c r="F81" t="s">
        <v>232</v>
      </c>
      <c r="G81" t="s">
        <v>233</v>
      </c>
      <c r="H81" t="s">
        <v>234</v>
      </c>
      <c r="I81" t="s">
        <v>235</v>
      </c>
      <c r="J81" t="s">
        <v>236</v>
      </c>
      <c r="K81" t="s">
        <v>237</v>
      </c>
      <c r="L81" t="s">
        <v>238</v>
      </c>
      <c r="M81" t="s">
        <v>239</v>
      </c>
      <c r="N81">
        <v>1581710309.4709699</v>
      </c>
      <c r="O81">
        <f t="shared" ref="O81:O144" si="43">CC81*AP81*(CA81-CB81)/(100*BU81*(1000-AP81*CA81))</f>
        <v>2.5104428754728402E-4</v>
      </c>
      <c r="P81">
        <f t="shared" ref="P81:P144" si="44">CC81*AP81*(BZ81-BY81*(1000-AP81*CB81)/(1000-AP81*CA81))/(100*BU81)</f>
        <v>-1.190097727046646</v>
      </c>
      <c r="Q81">
        <f t="shared" ref="Q81:Q144" si="45">BY81 - IF(AP81&gt;1, P81*BU81*100/(AR81*CK81), 0)</f>
        <v>402.151322580645</v>
      </c>
      <c r="R81">
        <f t="shared" ref="R81:R144" si="46">((X81-O81/2)*Q81-P81)/(X81+O81/2)</f>
        <v>488.32296558718718</v>
      </c>
      <c r="S81">
        <f t="shared" ref="S81:S144" si="47">R81*(CD81+CE81)/1000</f>
        <v>48.597236801661907</v>
      </c>
      <c r="T81">
        <f t="shared" ref="T81:T144" si="48">(BY81 - IF(AP81&gt;1, P81*BU81*100/(AR81*CK81), 0))*(CD81+CE81)/1000</f>
        <v>40.021552191494798</v>
      </c>
      <c r="U81">
        <f t="shared" ref="U81:U144" si="49">2/((1/W81-1/V81)+SIGN(W81)*SQRT((1/W81-1/V81)*(1/W81-1/V81) + 4*BV81/((BV81+1)*(BV81+1))*(2*1/W81*1/V81-1/V81*1/V81)))</f>
        <v>2.0106920592326698E-2</v>
      </c>
      <c r="V81">
        <f t="shared" ref="V81:V144" si="50">AM81+AL81*BU81+AK81*BU81*BU81</f>
        <v>2.2509314589977931</v>
      </c>
      <c r="W81">
        <f t="shared" ref="W81:W144" si="51">O81*(1000-(1000*0.61365*EXP(17.502*AA81/(240.97+AA81))/(CD81+CE81)+CA81)/2)/(1000*0.61365*EXP(17.502*AA81/(240.97+AA81))/(CD81+CE81)-CA81)</f>
        <v>2.0007669448770533E-2</v>
      </c>
      <c r="X81">
        <f t="shared" ref="X81:X144" si="52">1/((BV81+1)/(U81/1.6)+1/(V81/1.37)) + BV81/((BV81+1)/(U81/1.6) + BV81/(V81/1.37))</f>
        <v>1.251366978506659E-2</v>
      </c>
      <c r="Y81">
        <f t="shared" ref="Y81:Y144" si="53">(BR81*BT81)</f>
        <v>0</v>
      </c>
      <c r="Z81">
        <f t="shared" ref="Z81:Z144" si="54">(CF81+(Y81+2*0.95*0.0000000567*(((CF81+$B$7)+273)^4-(CF81+273)^4)-44100*O81)/(1.84*29.3*V81+8*0.95*0.0000000567*(CF81+273)^3))</f>
        <v>31.404916843107905</v>
      </c>
      <c r="AA81">
        <f t="shared" ref="AA81:AA144" si="55">($C$7*CG81+$D$7*CH81+$E$7*Z81)</f>
        <v>30.9895580645161</v>
      </c>
      <c r="AB81">
        <f t="shared" ref="AB81:AB144" si="56">0.61365*EXP(17.502*AA81/(240.97+AA81))</f>
        <v>4.5086930500925169</v>
      </c>
      <c r="AC81">
        <f t="shared" ref="AC81:AC144" si="57">(AD81/AE81*100)</f>
        <v>71.340187602516721</v>
      </c>
      <c r="AD81">
        <f t="shared" ref="AD81:AD144" si="58">CA81*(CD81+CE81)/1000</f>
        <v>3.3090387189871264</v>
      </c>
      <c r="AE81">
        <f t="shared" ref="AE81:AE144" si="59">0.61365*EXP(17.502*CF81/(240.97+CF81))</f>
        <v>4.6383936322454957</v>
      </c>
      <c r="AF81">
        <f t="shared" ref="AF81:AF144" si="60">(AB81-CA81*(CD81+CE81)/1000)</f>
        <v>1.1996543311053904</v>
      </c>
      <c r="AG81">
        <f t="shared" ref="AG81:AG144" si="61">(-O81*44100)</f>
        <v>-11.071053080835226</v>
      </c>
      <c r="AH81">
        <f t="shared" ref="AH81:AH144" si="62">2*29.3*V81*0.92*(CF81-AA81)</f>
        <v>60.467069428814625</v>
      </c>
      <c r="AI81">
        <f t="shared" ref="AI81:AI144" si="63">2*0.95*0.0000000567*(((CF81+$B$7)+273)^4-(AA81+273)^4)</f>
        <v>6.0466036955432951</v>
      </c>
      <c r="AJ81">
        <f t="shared" ref="AJ81:AJ144" si="64">Y81+AI81+AG81+AH81</f>
        <v>55.442620043522695</v>
      </c>
      <c r="AK81">
        <v>-4.12088282374415E-2</v>
      </c>
      <c r="AL81">
        <v>4.62605197881579E-2</v>
      </c>
      <c r="AM81">
        <v>3.4568861568167399</v>
      </c>
      <c r="AN81">
        <v>0</v>
      </c>
      <c r="AO81">
        <v>0</v>
      </c>
      <c r="AP81">
        <f t="shared" ref="AP81:AP144" si="65">IF(AN81*$H$13&gt;=AR81,1,(AR81/(AR81-AN81*$H$13)))</f>
        <v>1</v>
      </c>
      <c r="AQ81">
        <f t="shared" ref="AQ81:AQ144" si="66">(AP81-1)*100</f>
        <v>0</v>
      </c>
      <c r="AR81">
        <f t="shared" ref="AR81:AR144" si="67">MAX(0,($B$13+$C$13*CK81)/(1+$D$13*CK81)*CD81/(CF81+273)*$E$13)</f>
        <v>51772.049208328033</v>
      </c>
      <c r="AS81" t="s">
        <v>240</v>
      </c>
      <c r="AT81">
        <v>0</v>
      </c>
      <c r="AU81">
        <v>0</v>
      </c>
      <c r="AV81">
        <f t="shared" ref="AV81:AV144" si="68">AU81-AT81</f>
        <v>0</v>
      </c>
      <c r="AW81" t="e">
        <f t="shared" ref="AW81:AW144" si="69">AV81/AU81</f>
        <v>#DIV/0!</v>
      </c>
      <c r="AX81">
        <v>0</v>
      </c>
      <c r="AY81" t="s">
        <v>240</v>
      </c>
      <c r="AZ81">
        <v>0</v>
      </c>
      <c r="BA81">
        <v>0</v>
      </c>
      <c r="BB81" t="e">
        <f t="shared" ref="BB81:BB144" si="70">1-AZ81/BA81</f>
        <v>#DIV/0!</v>
      </c>
      <c r="BC81">
        <v>0.5</v>
      </c>
      <c r="BD81">
        <f t="shared" ref="BD81:BD144" si="71">BR81</f>
        <v>0</v>
      </c>
      <c r="BE81">
        <f t="shared" ref="BE81:BE144" si="72">P81</f>
        <v>-1.190097727046646</v>
      </c>
      <c r="BF81" t="e">
        <f t="shared" ref="BF81:BF144" si="73">BB81*BC81*BD81</f>
        <v>#DIV/0!</v>
      </c>
      <c r="BG81" t="e">
        <f t="shared" ref="BG81:BG144" si="74">BL81/BA81</f>
        <v>#DIV/0!</v>
      </c>
      <c r="BH81" t="e">
        <f t="shared" ref="BH81:BH144" si="75">(BE81-AX81)/BD81</f>
        <v>#DIV/0!</v>
      </c>
      <c r="BI81" t="e">
        <f t="shared" ref="BI81:BI144" si="76">(AU81-BA81)/BA81</f>
        <v>#DIV/0!</v>
      </c>
      <c r="BJ81" t="s">
        <v>240</v>
      </c>
      <c r="BK81">
        <v>0</v>
      </c>
      <c r="BL81">
        <f t="shared" ref="BL81:BL144" si="77">BA81-BK81</f>
        <v>0</v>
      </c>
      <c r="BM81" t="e">
        <f t="shared" ref="BM81:BM144" si="78">(BA81-AZ81)/(BA81-BK81)</f>
        <v>#DIV/0!</v>
      </c>
      <c r="BN81" t="e">
        <f t="shared" ref="BN81:BN144" si="79">(AU81-BA81)/(AU81-BK81)</f>
        <v>#DIV/0!</v>
      </c>
      <c r="BO81" t="e">
        <f t="shared" ref="BO81:BO144" si="80">(BA81-AZ81)/(BA81-AT81)</f>
        <v>#DIV/0!</v>
      </c>
      <c r="BP81" t="e">
        <f t="shared" ref="BP81:BP144" si="81">(AU81-BA81)/(AU81-AT81)</f>
        <v>#DIV/0!</v>
      </c>
      <c r="BQ81">
        <f t="shared" ref="BQ81:BQ144" si="82">$B$11*CL81+$C$11*CM81+$F$11*CN81</f>
        <v>0</v>
      </c>
      <c r="BR81">
        <f t="shared" ref="BR81:BR144" si="83">BQ81*BS81</f>
        <v>0</v>
      </c>
      <c r="BS81">
        <f t="shared" ref="BS81:BS144" si="84">($B$11*$D$9+$C$11*$D$9+$F$11*((DA81+CS81)/MAX(DA81+CS81+DB81, 0.1)*$I$9+DB81/MAX(DA81+CS81+DB81, 0.1)*$J$9))/($B$11+$C$11+$F$11)</f>
        <v>0</v>
      </c>
      <c r="BT81">
        <f t="shared" ref="BT81:BT144" si="85">($B$11*$K$9+$C$11*$K$9+$F$11*((DA81+CS81)/MAX(DA81+CS81+DB81, 0.1)*$P$9+DB81/MAX(DA81+CS81+DB81, 0.1)*$Q$9))/($B$11+$C$11+$F$11)</f>
        <v>0</v>
      </c>
      <c r="BU81">
        <v>6</v>
      </c>
      <c r="BV81">
        <v>0.5</v>
      </c>
      <c r="BW81" t="s">
        <v>241</v>
      </c>
      <c r="BX81">
        <v>1581710309.4709699</v>
      </c>
      <c r="BY81">
        <v>402.151322580645</v>
      </c>
      <c r="BZ81">
        <v>399.976258064516</v>
      </c>
      <c r="CA81">
        <v>33.250441935483899</v>
      </c>
      <c r="CB81">
        <v>32.765764516129003</v>
      </c>
      <c r="CC81">
        <v>300.44348387096801</v>
      </c>
      <c r="CD81">
        <v>99.318677419354898</v>
      </c>
      <c r="CE81">
        <v>0.199961322580645</v>
      </c>
      <c r="CF81">
        <v>31.487835483870999</v>
      </c>
      <c r="CG81">
        <v>30.9895580645161</v>
      </c>
      <c r="CH81">
        <v>999.9</v>
      </c>
      <c r="CI81">
        <v>0</v>
      </c>
      <c r="CJ81">
        <v>0</v>
      </c>
      <c r="CK81">
        <v>10005.8816129032</v>
      </c>
      <c r="CL81">
        <v>0</v>
      </c>
      <c r="CM81">
        <v>1.6233090322580599</v>
      </c>
      <c r="CN81">
        <v>0</v>
      </c>
      <c r="CO81">
        <v>0</v>
      </c>
      <c r="CP81">
        <v>0</v>
      </c>
      <c r="CQ81">
        <v>0</v>
      </c>
      <c r="CR81">
        <v>3.2870967741935502</v>
      </c>
      <c r="CS81">
        <v>0</v>
      </c>
      <c r="CT81">
        <v>94.132258064516094</v>
      </c>
      <c r="CU81">
        <v>-0.738709677419355</v>
      </c>
      <c r="CV81">
        <v>40.6148387096774</v>
      </c>
      <c r="CW81">
        <v>45.727580645161297</v>
      </c>
      <c r="CX81">
        <v>43.29</v>
      </c>
      <c r="CY81">
        <v>44.366870967741903</v>
      </c>
      <c r="CZ81">
        <v>41.616870967741903</v>
      </c>
      <c r="DA81">
        <v>0</v>
      </c>
      <c r="DB81">
        <v>0</v>
      </c>
      <c r="DC81">
        <v>0</v>
      </c>
      <c r="DD81">
        <v>1581710318.0999999</v>
      </c>
      <c r="DE81">
        <v>2.6730769230769198</v>
      </c>
      <c r="DF81">
        <v>18.608547228880202</v>
      </c>
      <c r="DG81">
        <v>5.4222226350892804</v>
      </c>
      <c r="DH81">
        <v>94.638461538461499</v>
      </c>
      <c r="DI81">
        <v>15</v>
      </c>
      <c r="DJ81">
        <v>100</v>
      </c>
      <c r="DK81">
        <v>100</v>
      </c>
      <c r="DL81">
        <v>2.5920000000000001</v>
      </c>
      <c r="DM81">
        <v>0.45</v>
      </c>
      <c r="DN81">
        <v>2</v>
      </c>
      <c r="DO81">
        <v>291.63600000000002</v>
      </c>
      <c r="DP81">
        <v>284.18400000000003</v>
      </c>
      <c r="DQ81">
        <v>30.8704</v>
      </c>
      <c r="DR81">
        <v>32.511699999999998</v>
      </c>
      <c r="DS81">
        <v>30</v>
      </c>
      <c r="DT81">
        <v>32.482399999999998</v>
      </c>
      <c r="DU81">
        <v>32.515000000000001</v>
      </c>
      <c r="DV81">
        <v>14.837999999999999</v>
      </c>
      <c r="DW81">
        <v>24.204699999999999</v>
      </c>
      <c r="DX81">
        <v>61.787599999999998</v>
      </c>
      <c r="DY81">
        <v>30.874300000000002</v>
      </c>
      <c r="DZ81">
        <v>400</v>
      </c>
      <c r="EA81">
        <v>32.776899999999998</v>
      </c>
      <c r="EB81">
        <v>99.9148</v>
      </c>
      <c r="EC81">
        <v>100.307</v>
      </c>
    </row>
    <row r="82" spans="1:133" x14ac:dyDescent="0.35">
      <c r="A82">
        <v>66</v>
      </c>
      <c r="B82">
        <v>1581710323.0999999</v>
      </c>
      <c r="C82">
        <v>325</v>
      </c>
      <c r="D82" t="s">
        <v>370</v>
      </c>
      <c r="E82" t="s">
        <v>371</v>
      </c>
      <c r="F82" t="s">
        <v>232</v>
      </c>
      <c r="G82" t="s">
        <v>233</v>
      </c>
      <c r="H82" t="s">
        <v>234</v>
      </c>
      <c r="I82" t="s">
        <v>235</v>
      </c>
      <c r="J82" t="s">
        <v>236</v>
      </c>
      <c r="K82" t="s">
        <v>237</v>
      </c>
      <c r="L82" t="s">
        <v>238</v>
      </c>
      <c r="M82" t="s">
        <v>239</v>
      </c>
      <c r="N82">
        <v>1581710314.4709699</v>
      </c>
      <c r="O82">
        <f t="shared" si="43"/>
        <v>2.5014478560818928E-4</v>
      </c>
      <c r="P82">
        <f t="shared" si="44"/>
        <v>-1.2001005711779156</v>
      </c>
      <c r="Q82">
        <f t="shared" si="45"/>
        <v>402.14967741935499</v>
      </c>
      <c r="R82">
        <f t="shared" si="46"/>
        <v>489.397571988653</v>
      </c>
      <c r="S82">
        <f t="shared" si="47"/>
        <v>48.705040686720892</v>
      </c>
      <c r="T82">
        <f t="shared" si="48"/>
        <v>40.022095576141304</v>
      </c>
      <c r="U82">
        <f t="shared" si="49"/>
        <v>2.0047754975688125E-2</v>
      </c>
      <c r="V82">
        <f t="shared" si="50"/>
        <v>2.2511213727088575</v>
      </c>
      <c r="W82">
        <f t="shared" si="51"/>
        <v>1.9949093808564529E-2</v>
      </c>
      <c r="X82">
        <f t="shared" si="52"/>
        <v>1.2477007368148168E-2</v>
      </c>
      <c r="Y82">
        <f t="shared" si="53"/>
        <v>0</v>
      </c>
      <c r="Z82">
        <f t="shared" si="54"/>
        <v>31.404116971636114</v>
      </c>
      <c r="AA82">
        <f t="shared" si="55"/>
        <v>30.9891677419355</v>
      </c>
      <c r="AB82">
        <f t="shared" si="56"/>
        <v>4.5085927013025398</v>
      </c>
      <c r="AC82">
        <f t="shared" si="57"/>
        <v>71.359098605219941</v>
      </c>
      <c r="AD82">
        <f t="shared" si="58"/>
        <v>3.3097084318480907</v>
      </c>
      <c r="AE82">
        <f t="shared" si="59"/>
        <v>4.6381029140493997</v>
      </c>
      <c r="AF82">
        <f t="shared" si="60"/>
        <v>1.198884269454449</v>
      </c>
      <c r="AG82">
        <f t="shared" si="61"/>
        <v>-11.031385045321148</v>
      </c>
      <c r="AH82">
        <f t="shared" si="62"/>
        <v>60.385651419957497</v>
      </c>
      <c r="AI82">
        <f t="shared" si="63"/>
        <v>6.0379081314567298</v>
      </c>
      <c r="AJ82">
        <f t="shared" si="64"/>
        <v>55.392174506093077</v>
      </c>
      <c r="AK82">
        <v>-4.12139430985973E-2</v>
      </c>
      <c r="AL82">
        <v>4.6266261667891703E-2</v>
      </c>
      <c r="AM82">
        <v>3.4572257542510099</v>
      </c>
      <c r="AN82">
        <v>0</v>
      </c>
      <c r="AO82">
        <v>0</v>
      </c>
      <c r="AP82">
        <f t="shared" si="65"/>
        <v>1</v>
      </c>
      <c r="AQ82">
        <f t="shared" si="66"/>
        <v>0</v>
      </c>
      <c r="AR82">
        <f t="shared" si="67"/>
        <v>51778.435630145854</v>
      </c>
      <c r="AS82" t="s">
        <v>240</v>
      </c>
      <c r="AT82">
        <v>0</v>
      </c>
      <c r="AU82">
        <v>0</v>
      </c>
      <c r="AV82">
        <f t="shared" si="68"/>
        <v>0</v>
      </c>
      <c r="AW82" t="e">
        <f t="shared" si="69"/>
        <v>#DIV/0!</v>
      </c>
      <c r="AX82">
        <v>0</v>
      </c>
      <c r="AY82" t="s">
        <v>240</v>
      </c>
      <c r="AZ82">
        <v>0</v>
      </c>
      <c r="BA82">
        <v>0</v>
      </c>
      <c r="BB82" t="e">
        <f t="shared" si="70"/>
        <v>#DIV/0!</v>
      </c>
      <c r="BC82">
        <v>0.5</v>
      </c>
      <c r="BD82">
        <f t="shared" si="71"/>
        <v>0</v>
      </c>
      <c r="BE82">
        <f t="shared" si="72"/>
        <v>-1.2001005711779156</v>
      </c>
      <c r="BF82" t="e">
        <f t="shared" si="73"/>
        <v>#DIV/0!</v>
      </c>
      <c r="BG82" t="e">
        <f t="shared" si="74"/>
        <v>#DIV/0!</v>
      </c>
      <c r="BH82" t="e">
        <f t="shared" si="75"/>
        <v>#DIV/0!</v>
      </c>
      <c r="BI82" t="e">
        <f t="shared" si="76"/>
        <v>#DIV/0!</v>
      </c>
      <c r="BJ82" t="s">
        <v>240</v>
      </c>
      <c r="BK82">
        <v>0</v>
      </c>
      <c r="BL82">
        <f t="shared" si="77"/>
        <v>0</v>
      </c>
      <c r="BM82" t="e">
        <f t="shared" si="78"/>
        <v>#DIV/0!</v>
      </c>
      <c r="BN82" t="e">
        <f t="shared" si="79"/>
        <v>#DIV/0!</v>
      </c>
      <c r="BO82" t="e">
        <f t="shared" si="80"/>
        <v>#DIV/0!</v>
      </c>
      <c r="BP82" t="e">
        <f t="shared" si="81"/>
        <v>#DIV/0!</v>
      </c>
      <c r="BQ82">
        <f t="shared" si="82"/>
        <v>0</v>
      </c>
      <c r="BR82">
        <f t="shared" si="83"/>
        <v>0</v>
      </c>
      <c r="BS82">
        <f t="shared" si="84"/>
        <v>0</v>
      </c>
      <c r="BT82">
        <f t="shared" si="85"/>
        <v>0</v>
      </c>
      <c r="BU82">
        <v>6</v>
      </c>
      <c r="BV82">
        <v>0.5</v>
      </c>
      <c r="BW82" t="s">
        <v>241</v>
      </c>
      <c r="BX82">
        <v>1581710314.4709699</v>
      </c>
      <c r="BY82">
        <v>402.14967741935499</v>
      </c>
      <c r="BZ82">
        <v>399.953967741935</v>
      </c>
      <c r="CA82">
        <v>33.256583870967702</v>
      </c>
      <c r="CB82">
        <v>32.773658064516098</v>
      </c>
      <c r="CC82">
        <v>300.45090322580597</v>
      </c>
      <c r="CD82">
        <v>99.320383870967802</v>
      </c>
      <c r="CE82">
        <v>0.20001319354838701</v>
      </c>
      <c r="CF82">
        <v>31.486732258064499</v>
      </c>
      <c r="CG82">
        <v>30.9891677419355</v>
      </c>
      <c r="CH82">
        <v>999.9</v>
      </c>
      <c r="CI82">
        <v>0</v>
      </c>
      <c r="CJ82">
        <v>0</v>
      </c>
      <c r="CK82">
        <v>10006.9516129032</v>
      </c>
      <c r="CL82">
        <v>0</v>
      </c>
      <c r="CM82">
        <v>1.6679009677419401</v>
      </c>
      <c r="CN82">
        <v>0</v>
      </c>
      <c r="CO82">
        <v>0</v>
      </c>
      <c r="CP82">
        <v>0</v>
      </c>
      <c r="CQ82">
        <v>0</v>
      </c>
      <c r="CR82">
        <v>3.21935483870968</v>
      </c>
      <c r="CS82">
        <v>0</v>
      </c>
      <c r="CT82">
        <v>94.964516129032305</v>
      </c>
      <c r="CU82">
        <v>-0.84838709677419299</v>
      </c>
      <c r="CV82">
        <v>40.608741935483899</v>
      </c>
      <c r="CW82">
        <v>45.713419354838699</v>
      </c>
      <c r="CX82">
        <v>43.275870967741902</v>
      </c>
      <c r="CY82">
        <v>44.366870967741903</v>
      </c>
      <c r="CZ82">
        <v>41.608741935483899</v>
      </c>
      <c r="DA82">
        <v>0</v>
      </c>
      <c r="DB82">
        <v>0</v>
      </c>
      <c r="DC82">
        <v>0</v>
      </c>
      <c r="DD82">
        <v>1581710323.5</v>
      </c>
      <c r="DE82">
        <v>2.7</v>
      </c>
      <c r="DF82">
        <v>5.8666665360199604</v>
      </c>
      <c r="DG82">
        <v>42.998291040046801</v>
      </c>
      <c r="DH82">
        <v>95.780769230769195</v>
      </c>
      <c r="DI82">
        <v>15</v>
      </c>
      <c r="DJ82">
        <v>100</v>
      </c>
      <c r="DK82">
        <v>100</v>
      </c>
      <c r="DL82">
        <v>2.5920000000000001</v>
      </c>
      <c r="DM82">
        <v>0.45</v>
      </c>
      <c r="DN82">
        <v>2</v>
      </c>
      <c r="DO82">
        <v>291.64600000000002</v>
      </c>
      <c r="DP82">
        <v>284.35199999999998</v>
      </c>
      <c r="DQ82">
        <v>30.879100000000001</v>
      </c>
      <c r="DR82">
        <v>32.510199999999998</v>
      </c>
      <c r="DS82">
        <v>30</v>
      </c>
      <c r="DT82">
        <v>32.4803</v>
      </c>
      <c r="DU82">
        <v>32.512799999999999</v>
      </c>
      <c r="DV82">
        <v>14.8347</v>
      </c>
      <c r="DW82">
        <v>24.204699999999999</v>
      </c>
      <c r="DX82">
        <v>61.787599999999998</v>
      </c>
      <c r="DY82">
        <v>30.8797</v>
      </c>
      <c r="DZ82">
        <v>400</v>
      </c>
      <c r="EA82">
        <v>32.776899999999998</v>
      </c>
      <c r="EB82">
        <v>99.915899999999993</v>
      </c>
      <c r="EC82">
        <v>100.30500000000001</v>
      </c>
    </row>
    <row r="83" spans="1:133" x14ac:dyDescent="0.35">
      <c r="A83">
        <v>67</v>
      </c>
      <c r="B83">
        <v>1581710328.0999999</v>
      </c>
      <c r="C83">
        <v>330</v>
      </c>
      <c r="D83" t="s">
        <v>372</v>
      </c>
      <c r="E83" t="s">
        <v>373</v>
      </c>
      <c r="F83" t="s">
        <v>232</v>
      </c>
      <c r="G83" t="s">
        <v>233</v>
      </c>
      <c r="H83" t="s">
        <v>234</v>
      </c>
      <c r="I83" t="s">
        <v>235</v>
      </c>
      <c r="J83" t="s">
        <v>236</v>
      </c>
      <c r="K83" t="s">
        <v>237</v>
      </c>
      <c r="L83" t="s">
        <v>238</v>
      </c>
      <c r="M83" t="s">
        <v>239</v>
      </c>
      <c r="N83">
        <v>1581710319.4709699</v>
      </c>
      <c r="O83">
        <f t="shared" si="43"/>
        <v>2.4924017039845659E-4</v>
      </c>
      <c r="P83">
        <f t="shared" si="44"/>
        <v>-1.192080449505873</v>
      </c>
      <c r="Q83">
        <f t="shared" si="45"/>
        <v>402.154258064516</v>
      </c>
      <c r="R83">
        <f t="shared" si="46"/>
        <v>489.03428234480458</v>
      </c>
      <c r="S83">
        <f t="shared" si="47"/>
        <v>48.669189347674269</v>
      </c>
      <c r="T83">
        <f t="shared" si="48"/>
        <v>40.022800935079118</v>
      </c>
      <c r="U83">
        <f t="shared" si="49"/>
        <v>1.9992441390480446E-2</v>
      </c>
      <c r="V83">
        <f t="shared" si="50"/>
        <v>2.2491631102819971</v>
      </c>
      <c r="W83">
        <f t="shared" si="51"/>
        <v>1.9894237488967195E-2</v>
      </c>
      <c r="X83">
        <f t="shared" si="52"/>
        <v>1.2442681348522021E-2</v>
      </c>
      <c r="Y83">
        <f t="shared" si="53"/>
        <v>0</v>
      </c>
      <c r="Z83">
        <f t="shared" si="54"/>
        <v>31.403079541567362</v>
      </c>
      <c r="AA83">
        <f t="shared" si="55"/>
        <v>30.987025806451602</v>
      </c>
      <c r="AB83">
        <f t="shared" si="56"/>
        <v>4.5080420615794869</v>
      </c>
      <c r="AC83">
        <f t="shared" si="57"/>
        <v>71.374664404881088</v>
      </c>
      <c r="AD83">
        <f t="shared" si="58"/>
        <v>3.310191354981451</v>
      </c>
      <c r="AE83">
        <f t="shared" si="59"/>
        <v>4.637768012755906</v>
      </c>
      <c r="AF83">
        <f t="shared" si="60"/>
        <v>1.1978507065980359</v>
      </c>
      <c r="AG83">
        <f t="shared" si="61"/>
        <v>-10.991491514571935</v>
      </c>
      <c r="AH83">
        <f t="shared" si="62"/>
        <v>60.438732453743569</v>
      </c>
      <c r="AI83">
        <f t="shared" si="63"/>
        <v>6.0483754979601674</v>
      </c>
      <c r="AJ83">
        <f t="shared" si="64"/>
        <v>55.495616437131801</v>
      </c>
      <c r="AK83">
        <v>-4.1161220832625502E-2</v>
      </c>
      <c r="AL83">
        <v>4.62070763056142E-2</v>
      </c>
      <c r="AM83">
        <v>3.4537246024228301</v>
      </c>
      <c r="AN83">
        <v>0</v>
      </c>
      <c r="AO83">
        <v>0</v>
      </c>
      <c r="AP83">
        <f t="shared" si="65"/>
        <v>1</v>
      </c>
      <c r="AQ83">
        <f t="shared" si="66"/>
        <v>0</v>
      </c>
      <c r="AR83">
        <f t="shared" si="67"/>
        <v>51715.134261327512</v>
      </c>
      <c r="AS83" t="s">
        <v>240</v>
      </c>
      <c r="AT83">
        <v>0</v>
      </c>
      <c r="AU83">
        <v>0</v>
      </c>
      <c r="AV83">
        <f t="shared" si="68"/>
        <v>0</v>
      </c>
      <c r="AW83" t="e">
        <f t="shared" si="69"/>
        <v>#DIV/0!</v>
      </c>
      <c r="AX83">
        <v>0</v>
      </c>
      <c r="AY83" t="s">
        <v>240</v>
      </c>
      <c r="AZ83">
        <v>0</v>
      </c>
      <c r="BA83">
        <v>0</v>
      </c>
      <c r="BB83" t="e">
        <f t="shared" si="70"/>
        <v>#DIV/0!</v>
      </c>
      <c r="BC83">
        <v>0.5</v>
      </c>
      <c r="BD83">
        <f t="shared" si="71"/>
        <v>0</v>
      </c>
      <c r="BE83">
        <f t="shared" si="72"/>
        <v>-1.192080449505873</v>
      </c>
      <c r="BF83" t="e">
        <f t="shared" si="73"/>
        <v>#DIV/0!</v>
      </c>
      <c r="BG83" t="e">
        <f t="shared" si="74"/>
        <v>#DIV/0!</v>
      </c>
      <c r="BH83" t="e">
        <f t="shared" si="75"/>
        <v>#DIV/0!</v>
      </c>
      <c r="BI83" t="e">
        <f t="shared" si="76"/>
        <v>#DIV/0!</v>
      </c>
      <c r="BJ83" t="s">
        <v>240</v>
      </c>
      <c r="BK83">
        <v>0</v>
      </c>
      <c r="BL83">
        <f t="shared" si="77"/>
        <v>0</v>
      </c>
      <c r="BM83" t="e">
        <f t="shared" si="78"/>
        <v>#DIV/0!</v>
      </c>
      <c r="BN83" t="e">
        <f t="shared" si="79"/>
        <v>#DIV/0!</v>
      </c>
      <c r="BO83" t="e">
        <f t="shared" si="80"/>
        <v>#DIV/0!</v>
      </c>
      <c r="BP83" t="e">
        <f t="shared" si="81"/>
        <v>#DIV/0!</v>
      </c>
      <c r="BQ83">
        <f t="shared" si="82"/>
        <v>0</v>
      </c>
      <c r="BR83">
        <f t="shared" si="83"/>
        <v>0</v>
      </c>
      <c r="BS83">
        <f t="shared" si="84"/>
        <v>0</v>
      </c>
      <c r="BT83">
        <f t="shared" si="85"/>
        <v>0</v>
      </c>
      <c r="BU83">
        <v>6</v>
      </c>
      <c r="BV83">
        <v>0.5</v>
      </c>
      <c r="BW83" t="s">
        <v>241</v>
      </c>
      <c r="BX83">
        <v>1581710319.4709699</v>
      </c>
      <c r="BY83">
        <v>402.154258064516</v>
      </c>
      <c r="BZ83">
        <v>399.97383870967701</v>
      </c>
      <c r="CA83">
        <v>33.2612290322581</v>
      </c>
      <c r="CB83">
        <v>32.7800516129032</v>
      </c>
      <c r="CC83">
        <v>300.45067741935497</v>
      </c>
      <c r="CD83">
        <v>99.320996774193503</v>
      </c>
      <c r="CE83">
        <v>0.200020677419355</v>
      </c>
      <c r="CF83">
        <v>31.485461290322601</v>
      </c>
      <c r="CG83">
        <v>30.987025806451602</v>
      </c>
      <c r="CH83">
        <v>999.9</v>
      </c>
      <c r="CI83">
        <v>0</v>
      </c>
      <c r="CJ83">
        <v>0</v>
      </c>
      <c r="CK83">
        <v>9994.0887096774204</v>
      </c>
      <c r="CL83">
        <v>0</v>
      </c>
      <c r="CM83">
        <v>1.74091225806452</v>
      </c>
      <c r="CN83">
        <v>0</v>
      </c>
      <c r="CO83">
        <v>0</v>
      </c>
      <c r="CP83">
        <v>0</v>
      </c>
      <c r="CQ83">
        <v>0</v>
      </c>
      <c r="CR83">
        <v>2.54516129032258</v>
      </c>
      <c r="CS83">
        <v>0</v>
      </c>
      <c r="CT83">
        <v>97.219354838709705</v>
      </c>
      <c r="CU83">
        <v>-0.80645161290322598</v>
      </c>
      <c r="CV83">
        <v>40.594516129032201</v>
      </c>
      <c r="CW83">
        <v>45.6991935483871</v>
      </c>
      <c r="CX83">
        <v>43.261774193548398</v>
      </c>
      <c r="CY83">
        <v>44.358741935483899</v>
      </c>
      <c r="CZ83">
        <v>41.602645161290297</v>
      </c>
      <c r="DA83">
        <v>0</v>
      </c>
      <c r="DB83">
        <v>0</v>
      </c>
      <c r="DC83">
        <v>0</v>
      </c>
      <c r="DD83">
        <v>1581710328.3</v>
      </c>
      <c r="DE83">
        <v>2.2692307692307701</v>
      </c>
      <c r="DF83">
        <v>-15.206837958590199</v>
      </c>
      <c r="DG83">
        <v>18.458120066926199</v>
      </c>
      <c r="DH83">
        <v>98.619230769230796</v>
      </c>
      <c r="DI83">
        <v>15</v>
      </c>
      <c r="DJ83">
        <v>100</v>
      </c>
      <c r="DK83">
        <v>100</v>
      </c>
      <c r="DL83">
        <v>2.5920000000000001</v>
      </c>
      <c r="DM83">
        <v>0.45</v>
      </c>
      <c r="DN83">
        <v>2</v>
      </c>
      <c r="DO83">
        <v>291.74599999999998</v>
      </c>
      <c r="DP83">
        <v>284.27999999999997</v>
      </c>
      <c r="DQ83">
        <v>30.884499999999999</v>
      </c>
      <c r="DR83">
        <v>32.508800000000001</v>
      </c>
      <c r="DS83">
        <v>29.9999</v>
      </c>
      <c r="DT83">
        <v>32.478099999999998</v>
      </c>
      <c r="DU83">
        <v>32.509900000000002</v>
      </c>
      <c r="DV83">
        <v>14.839499999999999</v>
      </c>
      <c r="DW83">
        <v>24.204699999999999</v>
      </c>
      <c r="DX83">
        <v>61.787599999999998</v>
      </c>
      <c r="DY83">
        <v>30.885899999999999</v>
      </c>
      <c r="DZ83">
        <v>400</v>
      </c>
      <c r="EA83">
        <v>32.776899999999998</v>
      </c>
      <c r="EB83">
        <v>99.917299999999997</v>
      </c>
      <c r="EC83">
        <v>100.306</v>
      </c>
    </row>
    <row r="84" spans="1:133" x14ac:dyDescent="0.35">
      <c r="A84">
        <v>68</v>
      </c>
      <c r="B84">
        <v>1581710333.0999999</v>
      </c>
      <c r="C84">
        <v>335</v>
      </c>
      <c r="D84" t="s">
        <v>374</v>
      </c>
      <c r="E84" t="s">
        <v>375</v>
      </c>
      <c r="F84" t="s">
        <v>232</v>
      </c>
      <c r="G84" t="s">
        <v>233</v>
      </c>
      <c r="H84" t="s">
        <v>234</v>
      </c>
      <c r="I84" t="s">
        <v>235</v>
      </c>
      <c r="J84" t="s">
        <v>236</v>
      </c>
      <c r="K84" t="s">
        <v>237</v>
      </c>
      <c r="L84" t="s">
        <v>238</v>
      </c>
      <c r="M84" t="s">
        <v>239</v>
      </c>
      <c r="N84">
        <v>1581710324.4709699</v>
      </c>
      <c r="O84">
        <f t="shared" si="43"/>
        <v>2.4789257242277427E-4</v>
      </c>
      <c r="P84">
        <f t="shared" si="44"/>
        <v>-1.1840417880192751</v>
      </c>
      <c r="Q84">
        <f t="shared" si="45"/>
        <v>402.17783870967799</v>
      </c>
      <c r="R84">
        <f t="shared" si="46"/>
        <v>488.87701004164359</v>
      </c>
      <c r="S84">
        <f t="shared" si="47"/>
        <v>48.653190755395464</v>
      </c>
      <c r="T84">
        <f t="shared" si="48"/>
        <v>40.024862495922761</v>
      </c>
      <c r="U84">
        <f t="shared" si="49"/>
        <v>1.9896185011463917E-2</v>
      </c>
      <c r="V84">
        <f t="shared" si="50"/>
        <v>2.2495760576905726</v>
      </c>
      <c r="W84">
        <f t="shared" si="51"/>
        <v>1.9798939743185948E-2</v>
      </c>
      <c r="X84">
        <f t="shared" si="52"/>
        <v>1.2383034718926642E-2</v>
      </c>
      <c r="Y84">
        <f t="shared" si="53"/>
        <v>0</v>
      </c>
      <c r="Z84">
        <f t="shared" si="54"/>
        <v>31.401680433719648</v>
      </c>
      <c r="AA84">
        <f t="shared" si="55"/>
        <v>30.985303225806501</v>
      </c>
      <c r="AB84">
        <f t="shared" si="56"/>
        <v>4.5075992703244596</v>
      </c>
      <c r="AC84">
        <f t="shared" si="57"/>
        <v>71.388828367078617</v>
      </c>
      <c r="AD84">
        <f t="shared" si="58"/>
        <v>3.3104987526887291</v>
      </c>
      <c r="AE84">
        <f t="shared" si="59"/>
        <v>4.6372784487598979</v>
      </c>
      <c r="AF84">
        <f t="shared" si="60"/>
        <v>1.1971005176357306</v>
      </c>
      <c r="AG84">
        <f t="shared" si="61"/>
        <v>-10.932062443844345</v>
      </c>
      <c r="AH84">
        <f t="shared" si="62"/>
        <v>60.433397665577296</v>
      </c>
      <c r="AI84">
        <f t="shared" si="63"/>
        <v>6.0466246888434858</v>
      </c>
      <c r="AJ84">
        <f t="shared" si="64"/>
        <v>55.547959910576438</v>
      </c>
      <c r="AK84">
        <v>-4.1172335156947203E-2</v>
      </c>
      <c r="AL84">
        <v>4.6219553108333603E-2</v>
      </c>
      <c r="AM84">
        <v>3.45446280469067</v>
      </c>
      <c r="AN84">
        <v>0</v>
      </c>
      <c r="AO84">
        <v>0</v>
      </c>
      <c r="AP84">
        <f t="shared" si="65"/>
        <v>1</v>
      </c>
      <c r="AQ84">
        <f t="shared" si="66"/>
        <v>0</v>
      </c>
      <c r="AR84">
        <f t="shared" si="67"/>
        <v>51728.830533965527</v>
      </c>
      <c r="AS84" t="s">
        <v>240</v>
      </c>
      <c r="AT84">
        <v>0</v>
      </c>
      <c r="AU84">
        <v>0</v>
      </c>
      <c r="AV84">
        <f t="shared" si="68"/>
        <v>0</v>
      </c>
      <c r="AW84" t="e">
        <f t="shared" si="69"/>
        <v>#DIV/0!</v>
      </c>
      <c r="AX84">
        <v>0</v>
      </c>
      <c r="AY84" t="s">
        <v>240</v>
      </c>
      <c r="AZ84">
        <v>0</v>
      </c>
      <c r="BA84">
        <v>0</v>
      </c>
      <c r="BB84" t="e">
        <f t="shared" si="70"/>
        <v>#DIV/0!</v>
      </c>
      <c r="BC84">
        <v>0.5</v>
      </c>
      <c r="BD84">
        <f t="shared" si="71"/>
        <v>0</v>
      </c>
      <c r="BE84">
        <f t="shared" si="72"/>
        <v>-1.1840417880192751</v>
      </c>
      <c r="BF84" t="e">
        <f t="shared" si="73"/>
        <v>#DIV/0!</v>
      </c>
      <c r="BG84" t="e">
        <f t="shared" si="74"/>
        <v>#DIV/0!</v>
      </c>
      <c r="BH84" t="e">
        <f t="shared" si="75"/>
        <v>#DIV/0!</v>
      </c>
      <c r="BI84" t="e">
        <f t="shared" si="76"/>
        <v>#DIV/0!</v>
      </c>
      <c r="BJ84" t="s">
        <v>240</v>
      </c>
      <c r="BK84">
        <v>0</v>
      </c>
      <c r="BL84">
        <f t="shared" si="77"/>
        <v>0</v>
      </c>
      <c r="BM84" t="e">
        <f t="shared" si="78"/>
        <v>#DIV/0!</v>
      </c>
      <c r="BN84" t="e">
        <f t="shared" si="79"/>
        <v>#DIV/0!</v>
      </c>
      <c r="BO84" t="e">
        <f t="shared" si="80"/>
        <v>#DIV/0!</v>
      </c>
      <c r="BP84" t="e">
        <f t="shared" si="81"/>
        <v>#DIV/0!</v>
      </c>
      <c r="BQ84">
        <f t="shared" si="82"/>
        <v>0</v>
      </c>
      <c r="BR84">
        <f t="shared" si="83"/>
        <v>0</v>
      </c>
      <c r="BS84">
        <f t="shared" si="84"/>
        <v>0</v>
      </c>
      <c r="BT84">
        <f t="shared" si="85"/>
        <v>0</v>
      </c>
      <c r="BU84">
        <v>6</v>
      </c>
      <c r="BV84">
        <v>0.5</v>
      </c>
      <c r="BW84" t="s">
        <v>241</v>
      </c>
      <c r="BX84">
        <v>1581710324.4709699</v>
      </c>
      <c r="BY84">
        <v>402.17783870967799</v>
      </c>
      <c r="BZ84">
        <v>400.01238709677398</v>
      </c>
      <c r="CA84">
        <v>33.264554838709699</v>
      </c>
      <c r="CB84">
        <v>32.785977419354801</v>
      </c>
      <c r="CC84">
        <v>300.44861290322598</v>
      </c>
      <c r="CD84">
        <v>99.320329032258002</v>
      </c>
      <c r="CE84">
        <v>0.199979258064516</v>
      </c>
      <c r="CF84">
        <v>31.483603225806402</v>
      </c>
      <c r="CG84">
        <v>30.985303225806501</v>
      </c>
      <c r="CH84">
        <v>999.9</v>
      </c>
      <c r="CI84">
        <v>0</v>
      </c>
      <c r="CJ84">
        <v>0</v>
      </c>
      <c r="CK84">
        <v>9996.8545161290294</v>
      </c>
      <c r="CL84">
        <v>0</v>
      </c>
      <c r="CM84">
        <v>1.8152890322580599</v>
      </c>
      <c r="CN84">
        <v>0</v>
      </c>
      <c r="CO84">
        <v>0</v>
      </c>
      <c r="CP84">
        <v>0</v>
      </c>
      <c r="CQ84">
        <v>0</v>
      </c>
      <c r="CR84">
        <v>3.4935483870967698</v>
      </c>
      <c r="CS84">
        <v>0</v>
      </c>
      <c r="CT84">
        <v>101.629032258064</v>
      </c>
      <c r="CU84">
        <v>-0.29032258064516098</v>
      </c>
      <c r="CV84">
        <v>40.578258064516099</v>
      </c>
      <c r="CW84">
        <v>45.695129032258002</v>
      </c>
      <c r="CX84">
        <v>43.253806451612903</v>
      </c>
      <c r="CY84">
        <v>44.3546774193548</v>
      </c>
      <c r="CZ84">
        <v>41.590451612903202</v>
      </c>
      <c r="DA84">
        <v>0</v>
      </c>
      <c r="DB84">
        <v>0</v>
      </c>
      <c r="DC84">
        <v>0</v>
      </c>
      <c r="DD84">
        <v>1581710333.0999999</v>
      </c>
      <c r="DE84">
        <v>2.2846153846153801</v>
      </c>
      <c r="DF84">
        <v>11.254700167634599</v>
      </c>
      <c r="DG84">
        <v>23.398290958757901</v>
      </c>
      <c r="DH84">
        <v>102.015384615385</v>
      </c>
      <c r="DI84">
        <v>15</v>
      </c>
      <c r="DJ84">
        <v>100</v>
      </c>
      <c r="DK84">
        <v>100</v>
      </c>
      <c r="DL84">
        <v>2.5920000000000001</v>
      </c>
      <c r="DM84">
        <v>0.45</v>
      </c>
      <c r="DN84">
        <v>2</v>
      </c>
      <c r="DO84">
        <v>291.74299999999999</v>
      </c>
      <c r="DP84">
        <v>284.23200000000003</v>
      </c>
      <c r="DQ84">
        <v>30.894300000000001</v>
      </c>
      <c r="DR84">
        <v>32.505899999999997</v>
      </c>
      <c r="DS84">
        <v>29.9999</v>
      </c>
      <c r="DT84">
        <v>32.475200000000001</v>
      </c>
      <c r="DU84">
        <v>32.506999999999998</v>
      </c>
      <c r="DV84">
        <v>14.832100000000001</v>
      </c>
      <c r="DW84">
        <v>24.204699999999999</v>
      </c>
      <c r="DX84">
        <v>61.787599999999998</v>
      </c>
      <c r="DY84">
        <v>30.901199999999999</v>
      </c>
      <c r="DZ84">
        <v>400</v>
      </c>
      <c r="EA84">
        <v>32.776899999999998</v>
      </c>
      <c r="EB84">
        <v>99.917599999999993</v>
      </c>
      <c r="EC84">
        <v>100.306</v>
      </c>
    </row>
    <row r="85" spans="1:133" x14ac:dyDescent="0.35">
      <c r="A85">
        <v>69</v>
      </c>
      <c r="B85">
        <v>1581710338.0999999</v>
      </c>
      <c r="C85">
        <v>340</v>
      </c>
      <c r="D85" t="s">
        <v>376</v>
      </c>
      <c r="E85" t="s">
        <v>377</v>
      </c>
      <c r="F85" t="s">
        <v>232</v>
      </c>
      <c r="G85" t="s">
        <v>233</v>
      </c>
      <c r="H85" t="s">
        <v>234</v>
      </c>
      <c r="I85" t="s">
        <v>235</v>
      </c>
      <c r="J85" t="s">
        <v>236</v>
      </c>
      <c r="K85" t="s">
        <v>237</v>
      </c>
      <c r="L85" t="s">
        <v>238</v>
      </c>
      <c r="M85" t="s">
        <v>239</v>
      </c>
      <c r="N85">
        <v>1581710329.4709699</v>
      </c>
      <c r="O85">
        <f t="shared" si="43"/>
        <v>2.5021111931158873E-4</v>
      </c>
      <c r="P85">
        <f t="shared" si="44"/>
        <v>-1.2030129111945085</v>
      </c>
      <c r="Q85">
        <f t="shared" si="45"/>
        <v>402.22096774193602</v>
      </c>
      <c r="R85">
        <f t="shared" si="46"/>
        <v>489.48899701018155</v>
      </c>
      <c r="S85">
        <f t="shared" si="47"/>
        <v>48.713140373071944</v>
      </c>
      <c r="T85">
        <f t="shared" si="48"/>
        <v>40.028369549230582</v>
      </c>
      <c r="U85">
        <f t="shared" si="49"/>
        <v>2.0096130709047633E-2</v>
      </c>
      <c r="V85">
        <f t="shared" si="50"/>
        <v>2.2486292614146799</v>
      </c>
      <c r="W85">
        <f t="shared" si="51"/>
        <v>1.9996884809072822E-2</v>
      </c>
      <c r="X85">
        <f t="shared" si="52"/>
        <v>1.2506928896590729E-2</v>
      </c>
      <c r="Y85">
        <f t="shared" si="53"/>
        <v>0</v>
      </c>
      <c r="Z85">
        <f t="shared" si="54"/>
        <v>31.399595373265065</v>
      </c>
      <c r="AA85">
        <f t="shared" si="55"/>
        <v>30.9831838709677</v>
      </c>
      <c r="AB85">
        <f t="shared" si="56"/>
        <v>4.5070545398024349</v>
      </c>
      <c r="AC85">
        <f t="shared" si="57"/>
        <v>71.399267274027693</v>
      </c>
      <c r="AD85">
        <f t="shared" si="58"/>
        <v>3.3107407199011027</v>
      </c>
      <c r="AE85">
        <f t="shared" si="59"/>
        <v>4.6369393500840914</v>
      </c>
      <c r="AF85">
        <f t="shared" si="60"/>
        <v>1.1963138199013321</v>
      </c>
      <c r="AG85">
        <f t="shared" si="61"/>
        <v>-11.034310361641063</v>
      </c>
      <c r="AH85">
        <f t="shared" si="62"/>
        <v>60.508855663931726</v>
      </c>
      <c r="AI85">
        <f t="shared" si="63"/>
        <v>6.0566220202359311</v>
      </c>
      <c r="AJ85">
        <f t="shared" si="64"/>
        <v>55.531167322526592</v>
      </c>
      <c r="AK85">
        <v>-4.1146855222245801E-2</v>
      </c>
      <c r="AL85">
        <v>4.6190949649466503E-2</v>
      </c>
      <c r="AM85">
        <v>3.4527703515187298</v>
      </c>
      <c r="AN85">
        <v>0</v>
      </c>
      <c r="AO85">
        <v>0</v>
      </c>
      <c r="AP85">
        <f t="shared" si="65"/>
        <v>1</v>
      </c>
      <c r="AQ85">
        <f t="shared" si="66"/>
        <v>0</v>
      </c>
      <c r="AR85">
        <f t="shared" si="67"/>
        <v>51698.297416638779</v>
      </c>
      <c r="AS85" t="s">
        <v>240</v>
      </c>
      <c r="AT85">
        <v>0</v>
      </c>
      <c r="AU85">
        <v>0</v>
      </c>
      <c r="AV85">
        <f t="shared" si="68"/>
        <v>0</v>
      </c>
      <c r="AW85" t="e">
        <f t="shared" si="69"/>
        <v>#DIV/0!</v>
      </c>
      <c r="AX85">
        <v>0</v>
      </c>
      <c r="AY85" t="s">
        <v>240</v>
      </c>
      <c r="AZ85">
        <v>0</v>
      </c>
      <c r="BA85">
        <v>0</v>
      </c>
      <c r="BB85" t="e">
        <f t="shared" si="70"/>
        <v>#DIV/0!</v>
      </c>
      <c r="BC85">
        <v>0.5</v>
      </c>
      <c r="BD85">
        <f t="shared" si="71"/>
        <v>0</v>
      </c>
      <c r="BE85">
        <f t="shared" si="72"/>
        <v>-1.2030129111945085</v>
      </c>
      <c r="BF85" t="e">
        <f t="shared" si="73"/>
        <v>#DIV/0!</v>
      </c>
      <c r="BG85" t="e">
        <f t="shared" si="74"/>
        <v>#DIV/0!</v>
      </c>
      <c r="BH85" t="e">
        <f t="shared" si="75"/>
        <v>#DIV/0!</v>
      </c>
      <c r="BI85" t="e">
        <f t="shared" si="76"/>
        <v>#DIV/0!</v>
      </c>
      <c r="BJ85" t="s">
        <v>240</v>
      </c>
      <c r="BK85">
        <v>0</v>
      </c>
      <c r="BL85">
        <f t="shared" si="77"/>
        <v>0</v>
      </c>
      <c r="BM85" t="e">
        <f t="shared" si="78"/>
        <v>#DIV/0!</v>
      </c>
      <c r="BN85" t="e">
        <f t="shared" si="79"/>
        <v>#DIV/0!</v>
      </c>
      <c r="BO85" t="e">
        <f t="shared" si="80"/>
        <v>#DIV/0!</v>
      </c>
      <c r="BP85" t="e">
        <f t="shared" si="81"/>
        <v>#DIV/0!</v>
      </c>
      <c r="BQ85">
        <f t="shared" si="82"/>
        <v>0</v>
      </c>
      <c r="BR85">
        <f t="shared" si="83"/>
        <v>0</v>
      </c>
      <c r="BS85">
        <f t="shared" si="84"/>
        <v>0</v>
      </c>
      <c r="BT85">
        <f t="shared" si="85"/>
        <v>0</v>
      </c>
      <c r="BU85">
        <v>6</v>
      </c>
      <c r="BV85">
        <v>0.5</v>
      </c>
      <c r="BW85" t="s">
        <v>241</v>
      </c>
      <c r="BX85">
        <v>1581710329.4709699</v>
      </c>
      <c r="BY85">
        <v>402.22096774193602</v>
      </c>
      <c r="BZ85">
        <v>400.01951612903201</v>
      </c>
      <c r="CA85">
        <v>33.267638709677399</v>
      </c>
      <c r="CB85">
        <v>32.784587096774203</v>
      </c>
      <c r="CC85">
        <v>300.44887096774198</v>
      </c>
      <c r="CD85">
        <v>99.318345161290296</v>
      </c>
      <c r="CE85">
        <v>0.20001106451612899</v>
      </c>
      <c r="CF85">
        <v>31.482316129032299</v>
      </c>
      <c r="CG85">
        <v>30.9831838709677</v>
      </c>
      <c r="CH85">
        <v>999.9</v>
      </c>
      <c r="CI85">
        <v>0</v>
      </c>
      <c r="CJ85">
        <v>0</v>
      </c>
      <c r="CK85">
        <v>9990.8674193548395</v>
      </c>
      <c r="CL85">
        <v>0</v>
      </c>
      <c r="CM85">
        <v>1.87904032258064</v>
      </c>
      <c r="CN85">
        <v>0</v>
      </c>
      <c r="CO85">
        <v>0</v>
      </c>
      <c r="CP85">
        <v>0</v>
      </c>
      <c r="CQ85">
        <v>0</v>
      </c>
      <c r="CR85">
        <v>2.9741935483870998</v>
      </c>
      <c r="CS85">
        <v>0</v>
      </c>
      <c r="CT85">
        <v>105.625806451613</v>
      </c>
      <c r="CU85">
        <v>-0.50967741935483901</v>
      </c>
      <c r="CV85">
        <v>40.568096774193499</v>
      </c>
      <c r="CW85">
        <v>45.693096774193499</v>
      </c>
      <c r="CX85">
        <v>43.221548387096803</v>
      </c>
      <c r="CY85">
        <v>44.342483870967698</v>
      </c>
      <c r="CZ85">
        <v>41.576225806451603</v>
      </c>
      <c r="DA85">
        <v>0</v>
      </c>
      <c r="DB85">
        <v>0</v>
      </c>
      <c r="DC85">
        <v>0</v>
      </c>
      <c r="DD85">
        <v>1581710338.5</v>
      </c>
      <c r="DE85">
        <v>1.9961538461538499</v>
      </c>
      <c r="DF85">
        <v>5.1931620127620199</v>
      </c>
      <c r="DG85">
        <v>62.064957352297199</v>
      </c>
      <c r="DH85">
        <v>106.869230769231</v>
      </c>
      <c r="DI85">
        <v>15</v>
      </c>
      <c r="DJ85">
        <v>100</v>
      </c>
      <c r="DK85">
        <v>100</v>
      </c>
      <c r="DL85">
        <v>2.5920000000000001</v>
      </c>
      <c r="DM85">
        <v>0.45</v>
      </c>
      <c r="DN85">
        <v>2</v>
      </c>
      <c r="DO85">
        <v>291.73599999999999</v>
      </c>
      <c r="DP85">
        <v>284.26900000000001</v>
      </c>
      <c r="DQ85">
        <v>30.9087</v>
      </c>
      <c r="DR85">
        <v>32.5045</v>
      </c>
      <c r="DS85">
        <v>29.9999</v>
      </c>
      <c r="DT85">
        <v>32.472999999999999</v>
      </c>
      <c r="DU85">
        <v>32.504899999999999</v>
      </c>
      <c r="DV85">
        <v>14.834300000000001</v>
      </c>
      <c r="DW85">
        <v>24.204699999999999</v>
      </c>
      <c r="DX85">
        <v>62.176299999999998</v>
      </c>
      <c r="DY85">
        <v>30.9145</v>
      </c>
      <c r="DZ85">
        <v>400</v>
      </c>
      <c r="EA85">
        <v>32.776899999999998</v>
      </c>
      <c r="EB85">
        <v>99.918199999999999</v>
      </c>
      <c r="EC85">
        <v>100.30800000000001</v>
      </c>
    </row>
    <row r="86" spans="1:133" x14ac:dyDescent="0.35">
      <c r="A86">
        <v>70</v>
      </c>
      <c r="B86">
        <v>1581710343.0999999</v>
      </c>
      <c r="C86">
        <v>345</v>
      </c>
      <c r="D86" t="s">
        <v>378</v>
      </c>
      <c r="E86" t="s">
        <v>379</v>
      </c>
      <c r="F86" t="s">
        <v>232</v>
      </c>
      <c r="G86" t="s">
        <v>233</v>
      </c>
      <c r="H86" t="s">
        <v>234</v>
      </c>
      <c r="I86" t="s">
        <v>235</v>
      </c>
      <c r="J86" t="s">
        <v>236</v>
      </c>
      <c r="K86" t="s">
        <v>237</v>
      </c>
      <c r="L86" t="s">
        <v>238</v>
      </c>
      <c r="M86" t="s">
        <v>239</v>
      </c>
      <c r="N86">
        <v>1581710334.4709699</v>
      </c>
      <c r="O86">
        <f t="shared" si="43"/>
        <v>2.5206520574527205E-4</v>
      </c>
      <c r="P86">
        <f t="shared" si="44"/>
        <v>-1.2266009432991873</v>
      </c>
      <c r="Q86">
        <f t="shared" si="45"/>
        <v>402.24799999999999</v>
      </c>
      <c r="R86">
        <f t="shared" si="46"/>
        <v>490.64084668435333</v>
      </c>
      <c r="S86">
        <f t="shared" si="47"/>
        <v>48.827164554510624</v>
      </c>
      <c r="T86">
        <f t="shared" si="48"/>
        <v>40.030562926935232</v>
      </c>
      <c r="U86">
        <f t="shared" si="49"/>
        <v>2.0252099066680709E-2</v>
      </c>
      <c r="V86">
        <f t="shared" si="50"/>
        <v>2.2492341710143124</v>
      </c>
      <c r="W86">
        <f t="shared" si="51"/>
        <v>2.0151337801549755E-2</v>
      </c>
      <c r="X86">
        <f t="shared" si="52"/>
        <v>1.26035972328609E-2</v>
      </c>
      <c r="Y86">
        <f t="shared" si="53"/>
        <v>0</v>
      </c>
      <c r="Z86">
        <f t="shared" si="54"/>
        <v>31.399847998256075</v>
      </c>
      <c r="AA86">
        <f t="shared" si="55"/>
        <v>30.982706451612898</v>
      </c>
      <c r="AB86">
        <f t="shared" si="56"/>
        <v>4.5069318382528127</v>
      </c>
      <c r="AC86">
        <f t="shared" si="57"/>
        <v>71.401577928460583</v>
      </c>
      <c r="AD86">
        <f t="shared" si="58"/>
        <v>3.3110068490582152</v>
      </c>
      <c r="AE86">
        <f t="shared" si="59"/>
        <v>4.6371620139482266</v>
      </c>
      <c r="AF86">
        <f t="shared" si="60"/>
        <v>1.1959249891945976</v>
      </c>
      <c r="AG86">
        <f t="shared" si="61"/>
        <v>-11.116075573366498</v>
      </c>
      <c r="AH86">
        <f t="shared" si="62"/>
        <v>60.685510379930747</v>
      </c>
      <c r="AI86">
        <f t="shared" si="63"/>
        <v>6.0726816466442832</v>
      </c>
      <c r="AJ86">
        <f t="shared" si="64"/>
        <v>55.64211645320853</v>
      </c>
      <c r="AK86">
        <v>-4.11631332742192E-2</v>
      </c>
      <c r="AL86">
        <v>4.6209223188842297E-2</v>
      </c>
      <c r="AM86">
        <v>3.4538516297531499</v>
      </c>
      <c r="AN86">
        <v>0</v>
      </c>
      <c r="AO86">
        <v>0</v>
      </c>
      <c r="AP86">
        <f t="shared" si="65"/>
        <v>1</v>
      </c>
      <c r="AQ86">
        <f t="shared" si="66"/>
        <v>0</v>
      </c>
      <c r="AR86">
        <f t="shared" si="67"/>
        <v>51717.748461675998</v>
      </c>
      <c r="AS86" t="s">
        <v>240</v>
      </c>
      <c r="AT86">
        <v>0</v>
      </c>
      <c r="AU86">
        <v>0</v>
      </c>
      <c r="AV86">
        <f t="shared" si="68"/>
        <v>0</v>
      </c>
      <c r="AW86" t="e">
        <f t="shared" si="69"/>
        <v>#DIV/0!</v>
      </c>
      <c r="AX86">
        <v>0</v>
      </c>
      <c r="AY86" t="s">
        <v>240</v>
      </c>
      <c r="AZ86">
        <v>0</v>
      </c>
      <c r="BA86">
        <v>0</v>
      </c>
      <c r="BB86" t="e">
        <f t="shared" si="70"/>
        <v>#DIV/0!</v>
      </c>
      <c r="BC86">
        <v>0.5</v>
      </c>
      <c r="BD86">
        <f t="shared" si="71"/>
        <v>0</v>
      </c>
      <c r="BE86">
        <f t="shared" si="72"/>
        <v>-1.2266009432991873</v>
      </c>
      <c r="BF86" t="e">
        <f t="shared" si="73"/>
        <v>#DIV/0!</v>
      </c>
      <c r="BG86" t="e">
        <f t="shared" si="74"/>
        <v>#DIV/0!</v>
      </c>
      <c r="BH86" t="e">
        <f t="shared" si="75"/>
        <v>#DIV/0!</v>
      </c>
      <c r="BI86" t="e">
        <f t="shared" si="76"/>
        <v>#DIV/0!</v>
      </c>
      <c r="BJ86" t="s">
        <v>240</v>
      </c>
      <c r="BK86">
        <v>0</v>
      </c>
      <c r="BL86">
        <f t="shared" si="77"/>
        <v>0</v>
      </c>
      <c r="BM86" t="e">
        <f t="shared" si="78"/>
        <v>#DIV/0!</v>
      </c>
      <c r="BN86" t="e">
        <f t="shared" si="79"/>
        <v>#DIV/0!</v>
      </c>
      <c r="BO86" t="e">
        <f t="shared" si="80"/>
        <v>#DIV/0!</v>
      </c>
      <c r="BP86" t="e">
        <f t="shared" si="81"/>
        <v>#DIV/0!</v>
      </c>
      <c r="BQ86">
        <f t="shared" si="82"/>
        <v>0</v>
      </c>
      <c r="BR86">
        <f t="shared" si="83"/>
        <v>0</v>
      </c>
      <c r="BS86">
        <f t="shared" si="84"/>
        <v>0</v>
      </c>
      <c r="BT86">
        <f t="shared" si="85"/>
        <v>0</v>
      </c>
      <c r="BU86">
        <v>6</v>
      </c>
      <c r="BV86">
        <v>0.5</v>
      </c>
      <c r="BW86" t="s">
        <v>241</v>
      </c>
      <c r="BX86">
        <v>1581710334.4709699</v>
      </c>
      <c r="BY86">
        <v>402.24799999999999</v>
      </c>
      <c r="BZ86">
        <v>400.00090322580598</v>
      </c>
      <c r="CA86">
        <v>33.270725806451601</v>
      </c>
      <c r="CB86">
        <v>32.784087096774201</v>
      </c>
      <c r="CC86">
        <v>300.443193548387</v>
      </c>
      <c r="CD86">
        <v>99.317161290322602</v>
      </c>
      <c r="CE86">
        <v>0.19995980645161299</v>
      </c>
      <c r="CF86">
        <v>31.483161290322599</v>
      </c>
      <c r="CG86">
        <v>30.982706451612898</v>
      </c>
      <c r="CH86">
        <v>999.9</v>
      </c>
      <c r="CI86">
        <v>0</v>
      </c>
      <c r="CJ86">
        <v>0</v>
      </c>
      <c r="CK86">
        <v>9994.9390322580603</v>
      </c>
      <c r="CL86">
        <v>0</v>
      </c>
      <c r="CM86">
        <v>1.9600735483870999</v>
      </c>
      <c r="CN86">
        <v>0</v>
      </c>
      <c r="CO86">
        <v>0</v>
      </c>
      <c r="CP86">
        <v>0</v>
      </c>
      <c r="CQ86">
        <v>0</v>
      </c>
      <c r="CR86">
        <v>2.9419354838709699</v>
      </c>
      <c r="CS86">
        <v>0</v>
      </c>
      <c r="CT86">
        <v>111.596774193548</v>
      </c>
      <c r="CU86">
        <v>-0.34516129032258103</v>
      </c>
      <c r="CV86">
        <v>40.558</v>
      </c>
      <c r="CW86">
        <v>45.686999999999998</v>
      </c>
      <c r="CX86">
        <v>43.221548387096803</v>
      </c>
      <c r="CY86">
        <v>44.336387096774203</v>
      </c>
      <c r="CZ86">
        <v>41.566064516129003</v>
      </c>
      <c r="DA86">
        <v>0</v>
      </c>
      <c r="DB86">
        <v>0</v>
      </c>
      <c r="DC86">
        <v>0</v>
      </c>
      <c r="DD86">
        <v>1581710343.3</v>
      </c>
      <c r="DE86">
        <v>2.9769230769230801</v>
      </c>
      <c r="DF86">
        <v>-1.2102562353927999</v>
      </c>
      <c r="DG86">
        <v>106.806837541493</v>
      </c>
      <c r="DH86">
        <v>114.065384615385</v>
      </c>
      <c r="DI86">
        <v>15</v>
      </c>
      <c r="DJ86">
        <v>100</v>
      </c>
      <c r="DK86">
        <v>100</v>
      </c>
      <c r="DL86">
        <v>2.5920000000000001</v>
      </c>
      <c r="DM86">
        <v>0.45</v>
      </c>
      <c r="DN86">
        <v>2</v>
      </c>
      <c r="DO86">
        <v>291.66199999999998</v>
      </c>
      <c r="DP86">
        <v>284.17700000000002</v>
      </c>
      <c r="DQ86">
        <v>30.921700000000001</v>
      </c>
      <c r="DR86">
        <v>32.503</v>
      </c>
      <c r="DS86">
        <v>29.9998</v>
      </c>
      <c r="DT86">
        <v>32.470799999999997</v>
      </c>
      <c r="DU86">
        <v>32.502699999999997</v>
      </c>
      <c r="DV86">
        <v>14.835699999999999</v>
      </c>
      <c r="DW86">
        <v>24.204699999999999</v>
      </c>
      <c r="DX86">
        <v>62.176299999999998</v>
      </c>
      <c r="DY86">
        <v>30.926100000000002</v>
      </c>
      <c r="DZ86">
        <v>400</v>
      </c>
      <c r="EA86">
        <v>32.776899999999998</v>
      </c>
      <c r="EB86">
        <v>99.920500000000004</v>
      </c>
      <c r="EC86">
        <v>100.307</v>
      </c>
    </row>
    <row r="87" spans="1:133" x14ac:dyDescent="0.35">
      <c r="A87">
        <v>71</v>
      </c>
      <c r="B87">
        <v>1581710348.0999999</v>
      </c>
      <c r="C87">
        <v>350</v>
      </c>
      <c r="D87" t="s">
        <v>380</v>
      </c>
      <c r="E87" t="s">
        <v>381</v>
      </c>
      <c r="F87" t="s">
        <v>232</v>
      </c>
      <c r="G87" t="s">
        <v>233</v>
      </c>
      <c r="H87" t="s">
        <v>234</v>
      </c>
      <c r="I87" t="s">
        <v>235</v>
      </c>
      <c r="J87" t="s">
        <v>236</v>
      </c>
      <c r="K87" t="s">
        <v>237</v>
      </c>
      <c r="L87" t="s">
        <v>238</v>
      </c>
      <c r="M87" t="s">
        <v>239</v>
      </c>
      <c r="N87">
        <v>1581710339.4709699</v>
      </c>
      <c r="O87">
        <f t="shared" si="43"/>
        <v>2.5178662535655901E-4</v>
      </c>
      <c r="P87">
        <f t="shared" si="44"/>
        <v>-1.2053128979229513</v>
      </c>
      <c r="Q87">
        <f t="shared" si="45"/>
        <v>402.24129032258099</v>
      </c>
      <c r="R87">
        <f t="shared" si="46"/>
        <v>489.11579961461689</v>
      </c>
      <c r="S87">
        <f t="shared" si="47"/>
        <v>48.675193908653704</v>
      </c>
      <c r="T87">
        <f t="shared" si="48"/>
        <v>40.029728788040543</v>
      </c>
      <c r="U87">
        <f t="shared" si="49"/>
        <v>2.0217992164991341E-2</v>
      </c>
      <c r="V87">
        <f t="shared" si="50"/>
        <v>2.2501159382586762</v>
      </c>
      <c r="W87">
        <f t="shared" si="51"/>
        <v>2.011760823579831E-2</v>
      </c>
      <c r="X87">
        <f t="shared" si="52"/>
        <v>1.2582482594715439E-2</v>
      </c>
      <c r="Y87">
        <f t="shared" si="53"/>
        <v>0</v>
      </c>
      <c r="Z87">
        <f t="shared" si="54"/>
        <v>31.403605471100168</v>
      </c>
      <c r="AA87">
        <f t="shared" si="55"/>
        <v>30.987183870967701</v>
      </c>
      <c r="AB87">
        <f t="shared" si="56"/>
        <v>4.5080826941353997</v>
      </c>
      <c r="AC87">
        <f t="shared" si="57"/>
        <v>71.397290565552098</v>
      </c>
      <c r="AD87">
        <f t="shared" si="58"/>
        <v>3.3114919522604556</v>
      </c>
      <c r="AE87">
        <f t="shared" si="59"/>
        <v>4.6381199146766932</v>
      </c>
      <c r="AF87">
        <f t="shared" si="60"/>
        <v>1.1965907418749442</v>
      </c>
      <c r="AG87">
        <f t="shared" si="61"/>
        <v>-11.103790178224251</v>
      </c>
      <c r="AH87">
        <f t="shared" si="62"/>
        <v>60.607167199274592</v>
      </c>
      <c r="AI87">
        <f t="shared" si="63"/>
        <v>6.0627078165745161</v>
      </c>
      <c r="AJ87">
        <f t="shared" si="64"/>
        <v>55.566084837624857</v>
      </c>
      <c r="AK87">
        <v>-4.1186868620944297E-2</v>
      </c>
      <c r="AL87">
        <v>4.6235868194871799E-2</v>
      </c>
      <c r="AM87">
        <v>3.4554279994434398</v>
      </c>
      <c r="AN87">
        <v>0</v>
      </c>
      <c r="AO87">
        <v>0</v>
      </c>
      <c r="AP87">
        <f t="shared" si="65"/>
        <v>1</v>
      </c>
      <c r="AQ87">
        <f t="shared" si="66"/>
        <v>0</v>
      </c>
      <c r="AR87">
        <f t="shared" si="67"/>
        <v>51745.72508016332</v>
      </c>
      <c r="AS87" t="s">
        <v>240</v>
      </c>
      <c r="AT87">
        <v>0</v>
      </c>
      <c r="AU87">
        <v>0</v>
      </c>
      <c r="AV87">
        <f t="shared" si="68"/>
        <v>0</v>
      </c>
      <c r="AW87" t="e">
        <f t="shared" si="69"/>
        <v>#DIV/0!</v>
      </c>
      <c r="AX87">
        <v>0</v>
      </c>
      <c r="AY87" t="s">
        <v>240</v>
      </c>
      <c r="AZ87">
        <v>0</v>
      </c>
      <c r="BA87">
        <v>0</v>
      </c>
      <c r="BB87" t="e">
        <f t="shared" si="70"/>
        <v>#DIV/0!</v>
      </c>
      <c r="BC87">
        <v>0.5</v>
      </c>
      <c r="BD87">
        <f t="shared" si="71"/>
        <v>0</v>
      </c>
      <c r="BE87">
        <f t="shared" si="72"/>
        <v>-1.2053128979229513</v>
      </c>
      <c r="BF87" t="e">
        <f t="shared" si="73"/>
        <v>#DIV/0!</v>
      </c>
      <c r="BG87" t="e">
        <f t="shared" si="74"/>
        <v>#DIV/0!</v>
      </c>
      <c r="BH87" t="e">
        <f t="shared" si="75"/>
        <v>#DIV/0!</v>
      </c>
      <c r="BI87" t="e">
        <f t="shared" si="76"/>
        <v>#DIV/0!</v>
      </c>
      <c r="BJ87" t="s">
        <v>240</v>
      </c>
      <c r="BK87">
        <v>0</v>
      </c>
      <c r="BL87">
        <f t="shared" si="77"/>
        <v>0</v>
      </c>
      <c r="BM87" t="e">
        <f t="shared" si="78"/>
        <v>#DIV/0!</v>
      </c>
      <c r="BN87" t="e">
        <f t="shared" si="79"/>
        <v>#DIV/0!</v>
      </c>
      <c r="BO87" t="e">
        <f t="shared" si="80"/>
        <v>#DIV/0!</v>
      </c>
      <c r="BP87" t="e">
        <f t="shared" si="81"/>
        <v>#DIV/0!</v>
      </c>
      <c r="BQ87">
        <f t="shared" si="82"/>
        <v>0</v>
      </c>
      <c r="BR87">
        <f t="shared" si="83"/>
        <v>0</v>
      </c>
      <c r="BS87">
        <f t="shared" si="84"/>
        <v>0</v>
      </c>
      <c r="BT87">
        <f t="shared" si="85"/>
        <v>0</v>
      </c>
      <c r="BU87">
        <v>6</v>
      </c>
      <c r="BV87">
        <v>0.5</v>
      </c>
      <c r="BW87" t="s">
        <v>241</v>
      </c>
      <c r="BX87">
        <v>1581710339.4709699</v>
      </c>
      <c r="BY87">
        <v>402.24129032258099</v>
      </c>
      <c r="BZ87">
        <v>400.03651612903201</v>
      </c>
      <c r="CA87">
        <v>33.275738709677398</v>
      </c>
      <c r="CB87">
        <v>32.789648387096797</v>
      </c>
      <c r="CC87">
        <v>300.44816129032301</v>
      </c>
      <c r="CD87">
        <v>99.316729032258095</v>
      </c>
      <c r="CE87">
        <v>0.19997835483870999</v>
      </c>
      <c r="CF87">
        <v>31.4867967741936</v>
      </c>
      <c r="CG87">
        <v>30.987183870967701</v>
      </c>
      <c r="CH87">
        <v>999.9</v>
      </c>
      <c r="CI87">
        <v>0</v>
      </c>
      <c r="CJ87">
        <v>0</v>
      </c>
      <c r="CK87">
        <v>10000.745806451599</v>
      </c>
      <c r="CL87">
        <v>0</v>
      </c>
      <c r="CM87">
        <v>2.1489806451612901</v>
      </c>
      <c r="CN87">
        <v>0</v>
      </c>
      <c r="CO87">
        <v>0</v>
      </c>
      <c r="CP87">
        <v>0</v>
      </c>
      <c r="CQ87">
        <v>0</v>
      </c>
      <c r="CR87">
        <v>1.85161290322581</v>
      </c>
      <c r="CS87">
        <v>0</v>
      </c>
      <c r="CT87">
        <v>121.729032258065</v>
      </c>
      <c r="CU87">
        <v>-0.68709677419354898</v>
      </c>
      <c r="CV87">
        <v>40.558</v>
      </c>
      <c r="CW87">
        <v>45.680999999999997</v>
      </c>
      <c r="CX87">
        <v>43.195322580645197</v>
      </c>
      <c r="CY87">
        <v>44.328258064516099</v>
      </c>
      <c r="CZ87">
        <v>41.561999999999998</v>
      </c>
      <c r="DA87">
        <v>0</v>
      </c>
      <c r="DB87">
        <v>0</v>
      </c>
      <c r="DC87">
        <v>0</v>
      </c>
      <c r="DD87">
        <v>1581710348.0999999</v>
      </c>
      <c r="DE87">
        <v>2.4269230769230798</v>
      </c>
      <c r="DF87">
        <v>-16.037606322741802</v>
      </c>
      <c r="DG87">
        <v>157.138461048913</v>
      </c>
      <c r="DH87">
        <v>123.796153846154</v>
      </c>
      <c r="DI87">
        <v>15</v>
      </c>
      <c r="DJ87">
        <v>100</v>
      </c>
      <c r="DK87">
        <v>100</v>
      </c>
      <c r="DL87">
        <v>2.5920000000000001</v>
      </c>
      <c r="DM87">
        <v>0.45</v>
      </c>
      <c r="DN87">
        <v>2</v>
      </c>
      <c r="DO87">
        <v>291.71300000000002</v>
      </c>
      <c r="DP87">
        <v>284.42700000000002</v>
      </c>
      <c r="DQ87">
        <v>30.9331</v>
      </c>
      <c r="DR87">
        <v>32.500100000000003</v>
      </c>
      <c r="DS87">
        <v>29.9998</v>
      </c>
      <c r="DT87">
        <v>32.4679</v>
      </c>
      <c r="DU87">
        <v>32.500399999999999</v>
      </c>
      <c r="DV87">
        <v>14.8325</v>
      </c>
      <c r="DW87">
        <v>24.204699999999999</v>
      </c>
      <c r="DX87">
        <v>62.176299999999998</v>
      </c>
      <c r="DY87">
        <v>30.934100000000001</v>
      </c>
      <c r="DZ87">
        <v>400</v>
      </c>
      <c r="EA87">
        <v>32.776899999999998</v>
      </c>
      <c r="EB87">
        <v>99.921300000000002</v>
      </c>
      <c r="EC87">
        <v>100.309</v>
      </c>
    </row>
    <row r="88" spans="1:133" x14ac:dyDescent="0.35">
      <c r="A88">
        <v>72</v>
      </c>
      <c r="B88">
        <v>1581710353.0999999</v>
      </c>
      <c r="C88">
        <v>355</v>
      </c>
      <c r="D88" t="s">
        <v>382</v>
      </c>
      <c r="E88" t="s">
        <v>383</v>
      </c>
      <c r="F88" t="s">
        <v>232</v>
      </c>
      <c r="G88" t="s">
        <v>233</v>
      </c>
      <c r="H88" t="s">
        <v>234</v>
      </c>
      <c r="I88" t="s">
        <v>235</v>
      </c>
      <c r="J88" t="s">
        <v>236</v>
      </c>
      <c r="K88" t="s">
        <v>237</v>
      </c>
      <c r="L88" t="s">
        <v>238</v>
      </c>
      <c r="M88" t="s">
        <v>239</v>
      </c>
      <c r="N88">
        <v>1581710344.4709699</v>
      </c>
      <c r="O88">
        <f t="shared" si="43"/>
        <v>2.5169560165142537E-4</v>
      </c>
      <c r="P88">
        <f t="shared" si="44"/>
        <v>-1.2351403162513097</v>
      </c>
      <c r="Q88">
        <f t="shared" si="45"/>
        <v>402.24638709677401</v>
      </c>
      <c r="R88">
        <f t="shared" si="46"/>
        <v>491.53752200000986</v>
      </c>
      <c r="S88">
        <f t="shared" si="47"/>
        <v>48.915515506291356</v>
      </c>
      <c r="T88">
        <f t="shared" si="48"/>
        <v>40.029679332153869</v>
      </c>
      <c r="U88">
        <f t="shared" si="49"/>
        <v>2.0202701328943886E-2</v>
      </c>
      <c r="V88">
        <f t="shared" si="50"/>
        <v>2.2508326674751125</v>
      </c>
      <c r="W88">
        <f t="shared" si="51"/>
        <v>2.0102500522499817E-2</v>
      </c>
      <c r="X88">
        <f t="shared" si="52"/>
        <v>1.257302394123099E-2</v>
      </c>
      <c r="Y88">
        <f t="shared" si="53"/>
        <v>0</v>
      </c>
      <c r="Z88">
        <f t="shared" si="54"/>
        <v>31.408456746023816</v>
      </c>
      <c r="AA88">
        <f t="shared" si="55"/>
        <v>30.991458064516099</v>
      </c>
      <c r="AB88">
        <f t="shared" si="56"/>
        <v>4.5091815525651731</v>
      </c>
      <c r="AC88">
        <f t="shared" si="57"/>
        <v>71.392079993045115</v>
      </c>
      <c r="AD88">
        <f t="shared" si="58"/>
        <v>3.3121527816722285</v>
      </c>
      <c r="AE88">
        <f t="shared" si="59"/>
        <v>4.6393840633231198</v>
      </c>
      <c r="AF88">
        <f t="shared" si="60"/>
        <v>1.1970287708929446</v>
      </c>
      <c r="AG88">
        <f t="shared" si="61"/>
        <v>-11.099776032827858</v>
      </c>
      <c r="AH88">
        <f t="shared" si="62"/>
        <v>60.689885930954581</v>
      </c>
      <c r="AI88">
        <f t="shared" si="63"/>
        <v>6.0693206733708731</v>
      </c>
      <c r="AJ88">
        <f t="shared" si="64"/>
        <v>55.659430571497595</v>
      </c>
      <c r="AK88">
        <v>-4.1206167683950197E-2</v>
      </c>
      <c r="AL88">
        <v>4.6257533083786599E-2</v>
      </c>
      <c r="AM88">
        <v>3.4567095055946</v>
      </c>
      <c r="AN88">
        <v>0</v>
      </c>
      <c r="AO88">
        <v>0</v>
      </c>
      <c r="AP88">
        <f t="shared" si="65"/>
        <v>1</v>
      </c>
      <c r="AQ88">
        <f t="shared" si="66"/>
        <v>0</v>
      </c>
      <c r="AR88">
        <f t="shared" si="67"/>
        <v>51768.133985958309</v>
      </c>
      <c r="AS88" t="s">
        <v>240</v>
      </c>
      <c r="AT88">
        <v>0</v>
      </c>
      <c r="AU88">
        <v>0</v>
      </c>
      <c r="AV88">
        <f t="shared" si="68"/>
        <v>0</v>
      </c>
      <c r="AW88" t="e">
        <f t="shared" si="69"/>
        <v>#DIV/0!</v>
      </c>
      <c r="AX88">
        <v>0</v>
      </c>
      <c r="AY88" t="s">
        <v>240</v>
      </c>
      <c r="AZ88">
        <v>0</v>
      </c>
      <c r="BA88">
        <v>0</v>
      </c>
      <c r="BB88" t="e">
        <f t="shared" si="70"/>
        <v>#DIV/0!</v>
      </c>
      <c r="BC88">
        <v>0.5</v>
      </c>
      <c r="BD88">
        <f t="shared" si="71"/>
        <v>0</v>
      </c>
      <c r="BE88">
        <f t="shared" si="72"/>
        <v>-1.2351403162513097</v>
      </c>
      <c r="BF88" t="e">
        <f t="shared" si="73"/>
        <v>#DIV/0!</v>
      </c>
      <c r="BG88" t="e">
        <f t="shared" si="74"/>
        <v>#DIV/0!</v>
      </c>
      <c r="BH88" t="e">
        <f t="shared" si="75"/>
        <v>#DIV/0!</v>
      </c>
      <c r="BI88" t="e">
        <f t="shared" si="76"/>
        <v>#DIV/0!</v>
      </c>
      <c r="BJ88" t="s">
        <v>240</v>
      </c>
      <c r="BK88">
        <v>0</v>
      </c>
      <c r="BL88">
        <f t="shared" si="77"/>
        <v>0</v>
      </c>
      <c r="BM88" t="e">
        <f t="shared" si="78"/>
        <v>#DIV/0!</v>
      </c>
      <c r="BN88" t="e">
        <f t="shared" si="79"/>
        <v>#DIV/0!</v>
      </c>
      <c r="BO88" t="e">
        <f t="shared" si="80"/>
        <v>#DIV/0!</v>
      </c>
      <c r="BP88" t="e">
        <f t="shared" si="81"/>
        <v>#DIV/0!</v>
      </c>
      <c r="BQ88">
        <f t="shared" si="82"/>
        <v>0</v>
      </c>
      <c r="BR88">
        <f t="shared" si="83"/>
        <v>0</v>
      </c>
      <c r="BS88">
        <f t="shared" si="84"/>
        <v>0</v>
      </c>
      <c r="BT88">
        <f t="shared" si="85"/>
        <v>0</v>
      </c>
      <c r="BU88">
        <v>6</v>
      </c>
      <c r="BV88">
        <v>0.5</v>
      </c>
      <c r="BW88" t="s">
        <v>241</v>
      </c>
      <c r="BX88">
        <v>1581710344.4709699</v>
      </c>
      <c r="BY88">
        <v>402.24638709677401</v>
      </c>
      <c r="BZ88">
        <v>399.98196774193502</v>
      </c>
      <c r="CA88">
        <v>33.282841935483901</v>
      </c>
      <c r="CB88">
        <v>32.796929032258099</v>
      </c>
      <c r="CC88">
        <v>300.447</v>
      </c>
      <c r="CD88">
        <v>99.315364516129094</v>
      </c>
      <c r="CE88">
        <v>0.199958967741935</v>
      </c>
      <c r="CF88">
        <v>31.491593548387101</v>
      </c>
      <c r="CG88">
        <v>30.991458064516099</v>
      </c>
      <c r="CH88">
        <v>999.9</v>
      </c>
      <c r="CI88">
        <v>0</v>
      </c>
      <c r="CJ88">
        <v>0</v>
      </c>
      <c r="CK88">
        <v>10005.569354838701</v>
      </c>
      <c r="CL88">
        <v>0</v>
      </c>
      <c r="CM88">
        <v>2.7016200000000001</v>
      </c>
      <c r="CN88">
        <v>0</v>
      </c>
      <c r="CO88">
        <v>0</v>
      </c>
      <c r="CP88">
        <v>0</v>
      </c>
      <c r="CQ88">
        <v>0</v>
      </c>
      <c r="CR88">
        <v>2.2741935483871001</v>
      </c>
      <c r="CS88">
        <v>0</v>
      </c>
      <c r="CT88">
        <v>157.13225806451601</v>
      </c>
      <c r="CU88">
        <v>-0.76451612903225796</v>
      </c>
      <c r="CV88">
        <v>40.549999999999997</v>
      </c>
      <c r="CW88">
        <v>45.680999999999997</v>
      </c>
      <c r="CX88">
        <v>43.203419354838701</v>
      </c>
      <c r="CY88">
        <v>44.320129032258002</v>
      </c>
      <c r="CZ88">
        <v>41.558</v>
      </c>
      <c r="DA88">
        <v>0</v>
      </c>
      <c r="DB88">
        <v>0</v>
      </c>
      <c r="DC88">
        <v>0</v>
      </c>
      <c r="DD88">
        <v>1581710353.5</v>
      </c>
      <c r="DE88">
        <v>2.37692307692308</v>
      </c>
      <c r="DF88">
        <v>15.8495730651403</v>
      </c>
      <c r="DG88">
        <v>618.28375935821703</v>
      </c>
      <c r="DH88">
        <v>165.24615384615399</v>
      </c>
      <c r="DI88">
        <v>15</v>
      </c>
      <c r="DJ88">
        <v>100</v>
      </c>
      <c r="DK88">
        <v>100</v>
      </c>
      <c r="DL88">
        <v>2.5920000000000001</v>
      </c>
      <c r="DM88">
        <v>0.45</v>
      </c>
      <c r="DN88">
        <v>2</v>
      </c>
      <c r="DO88">
        <v>291.78199999999998</v>
      </c>
      <c r="DP88">
        <v>284.32</v>
      </c>
      <c r="DQ88">
        <v>30.939399999999999</v>
      </c>
      <c r="DR88">
        <v>32.498699999999999</v>
      </c>
      <c r="DS88">
        <v>29.9999</v>
      </c>
      <c r="DT88">
        <v>32.466500000000003</v>
      </c>
      <c r="DU88">
        <v>32.497700000000002</v>
      </c>
      <c r="DV88">
        <v>14.8339</v>
      </c>
      <c r="DW88">
        <v>24.204699999999999</v>
      </c>
      <c r="DX88">
        <v>62.176299999999998</v>
      </c>
      <c r="DY88">
        <v>30.9375</v>
      </c>
      <c r="DZ88">
        <v>400</v>
      </c>
      <c r="EA88">
        <v>32.776899999999998</v>
      </c>
      <c r="EB88">
        <v>99.924800000000005</v>
      </c>
      <c r="EC88">
        <v>100.30800000000001</v>
      </c>
    </row>
    <row r="89" spans="1:133" x14ac:dyDescent="0.35">
      <c r="A89">
        <v>73</v>
      </c>
      <c r="B89">
        <v>1581710358.0999999</v>
      </c>
      <c r="C89">
        <v>360</v>
      </c>
      <c r="D89" t="s">
        <v>384</v>
      </c>
      <c r="E89" t="s">
        <v>385</v>
      </c>
      <c r="F89" t="s">
        <v>232</v>
      </c>
      <c r="G89" t="s">
        <v>233</v>
      </c>
      <c r="H89" t="s">
        <v>234</v>
      </c>
      <c r="I89" t="s">
        <v>235</v>
      </c>
      <c r="J89" t="s">
        <v>236</v>
      </c>
      <c r="K89" t="s">
        <v>237</v>
      </c>
      <c r="L89" t="s">
        <v>238</v>
      </c>
      <c r="M89" t="s">
        <v>239</v>
      </c>
      <c r="N89">
        <v>1581710349.4709699</v>
      </c>
      <c r="O89">
        <f t="shared" si="43"/>
        <v>2.5217839936174705E-4</v>
      </c>
      <c r="P89">
        <f t="shared" si="44"/>
        <v>-1.2069523946081742</v>
      </c>
      <c r="Q89">
        <f t="shared" si="45"/>
        <v>402.220483870968</v>
      </c>
      <c r="R89">
        <f t="shared" si="46"/>
        <v>489.20140991701373</v>
      </c>
      <c r="S89">
        <f t="shared" si="47"/>
        <v>48.682437411175776</v>
      </c>
      <c r="T89">
        <f t="shared" si="48"/>
        <v>40.02660894796459</v>
      </c>
      <c r="U89">
        <f t="shared" si="49"/>
        <v>2.0220154464902704E-2</v>
      </c>
      <c r="V89">
        <f t="shared" si="50"/>
        <v>2.2506873937933629</v>
      </c>
      <c r="W89">
        <f t="shared" si="51"/>
        <v>2.0119774476708322E-2</v>
      </c>
      <c r="X89">
        <f t="shared" si="52"/>
        <v>1.2583836148893222E-2</v>
      </c>
      <c r="Y89">
        <f t="shared" si="53"/>
        <v>0</v>
      </c>
      <c r="Z89">
        <f t="shared" si="54"/>
        <v>31.412599161721804</v>
      </c>
      <c r="AA89">
        <f t="shared" si="55"/>
        <v>30.9991032258065</v>
      </c>
      <c r="AB89">
        <f t="shared" si="56"/>
        <v>4.5111476397111687</v>
      </c>
      <c r="AC89">
        <f t="shared" si="57"/>
        <v>71.390388038314867</v>
      </c>
      <c r="AD89">
        <f t="shared" si="58"/>
        <v>3.3128846976047215</v>
      </c>
      <c r="AE89">
        <f t="shared" si="59"/>
        <v>4.6405192472503618</v>
      </c>
      <c r="AF89">
        <f t="shared" si="60"/>
        <v>1.1982629421064472</v>
      </c>
      <c r="AG89">
        <f t="shared" si="61"/>
        <v>-11.121067411853044</v>
      </c>
      <c r="AH89">
        <f t="shared" si="62"/>
        <v>60.280852982691798</v>
      </c>
      <c r="AI89">
        <f t="shared" si="63"/>
        <v>6.02915945233946</v>
      </c>
      <c r="AJ89">
        <f t="shared" si="64"/>
        <v>55.188945023178213</v>
      </c>
      <c r="AK89">
        <v>-4.1202255511892098E-2</v>
      </c>
      <c r="AL89">
        <v>4.6253141327926399E-2</v>
      </c>
      <c r="AM89">
        <v>3.4564497442539199</v>
      </c>
      <c r="AN89">
        <v>0</v>
      </c>
      <c r="AO89">
        <v>0</v>
      </c>
      <c r="AP89">
        <f t="shared" si="65"/>
        <v>1</v>
      </c>
      <c r="AQ89">
        <f t="shared" si="66"/>
        <v>0</v>
      </c>
      <c r="AR89">
        <f t="shared" si="67"/>
        <v>51762.662050191291</v>
      </c>
      <c r="AS89" t="s">
        <v>240</v>
      </c>
      <c r="AT89">
        <v>0</v>
      </c>
      <c r="AU89">
        <v>0</v>
      </c>
      <c r="AV89">
        <f t="shared" si="68"/>
        <v>0</v>
      </c>
      <c r="AW89" t="e">
        <f t="shared" si="69"/>
        <v>#DIV/0!</v>
      </c>
      <c r="AX89">
        <v>0</v>
      </c>
      <c r="AY89" t="s">
        <v>240</v>
      </c>
      <c r="AZ89">
        <v>0</v>
      </c>
      <c r="BA89">
        <v>0</v>
      </c>
      <c r="BB89" t="e">
        <f t="shared" si="70"/>
        <v>#DIV/0!</v>
      </c>
      <c r="BC89">
        <v>0.5</v>
      </c>
      <c r="BD89">
        <f t="shared" si="71"/>
        <v>0</v>
      </c>
      <c r="BE89">
        <f t="shared" si="72"/>
        <v>-1.2069523946081742</v>
      </c>
      <c r="BF89" t="e">
        <f t="shared" si="73"/>
        <v>#DIV/0!</v>
      </c>
      <c r="BG89" t="e">
        <f t="shared" si="74"/>
        <v>#DIV/0!</v>
      </c>
      <c r="BH89" t="e">
        <f t="shared" si="75"/>
        <v>#DIV/0!</v>
      </c>
      <c r="BI89" t="e">
        <f t="shared" si="76"/>
        <v>#DIV/0!</v>
      </c>
      <c r="BJ89" t="s">
        <v>240</v>
      </c>
      <c r="BK89">
        <v>0</v>
      </c>
      <c r="BL89">
        <f t="shared" si="77"/>
        <v>0</v>
      </c>
      <c r="BM89" t="e">
        <f t="shared" si="78"/>
        <v>#DIV/0!</v>
      </c>
      <c r="BN89" t="e">
        <f t="shared" si="79"/>
        <v>#DIV/0!</v>
      </c>
      <c r="BO89" t="e">
        <f t="shared" si="80"/>
        <v>#DIV/0!</v>
      </c>
      <c r="BP89" t="e">
        <f t="shared" si="81"/>
        <v>#DIV/0!</v>
      </c>
      <c r="BQ89">
        <f t="shared" si="82"/>
        <v>0</v>
      </c>
      <c r="BR89">
        <f t="shared" si="83"/>
        <v>0</v>
      </c>
      <c r="BS89">
        <f t="shared" si="84"/>
        <v>0</v>
      </c>
      <c r="BT89">
        <f t="shared" si="85"/>
        <v>0</v>
      </c>
      <c r="BU89">
        <v>6</v>
      </c>
      <c r="BV89">
        <v>0.5</v>
      </c>
      <c r="BW89" t="s">
        <v>241</v>
      </c>
      <c r="BX89">
        <v>1581710349.4709699</v>
      </c>
      <c r="BY89">
        <v>402.220483870968</v>
      </c>
      <c r="BZ89">
        <v>400.01274193548397</v>
      </c>
      <c r="CA89">
        <v>33.290606451612902</v>
      </c>
      <c r="CB89">
        <v>32.803767741935502</v>
      </c>
      <c r="CC89">
        <v>300.448451612903</v>
      </c>
      <c r="CD89">
        <v>99.314129032258094</v>
      </c>
      <c r="CE89">
        <v>0.19996970967741901</v>
      </c>
      <c r="CF89">
        <v>31.495899999999999</v>
      </c>
      <c r="CG89">
        <v>30.9991032258065</v>
      </c>
      <c r="CH89">
        <v>999.9</v>
      </c>
      <c r="CI89">
        <v>0</v>
      </c>
      <c r="CJ89">
        <v>0</v>
      </c>
      <c r="CK89">
        <v>10004.743870967701</v>
      </c>
      <c r="CL89">
        <v>0</v>
      </c>
      <c r="CM89">
        <v>3.6057016129032302</v>
      </c>
      <c r="CN89">
        <v>0</v>
      </c>
      <c r="CO89">
        <v>0</v>
      </c>
      <c r="CP89">
        <v>0</v>
      </c>
      <c r="CQ89">
        <v>0</v>
      </c>
      <c r="CR89">
        <v>2.23870967741935</v>
      </c>
      <c r="CS89">
        <v>0</v>
      </c>
      <c r="CT89">
        <v>181.435483870968</v>
      </c>
      <c r="CU89">
        <v>-1.1677419354838701</v>
      </c>
      <c r="CV89">
        <v>40.548000000000002</v>
      </c>
      <c r="CW89">
        <v>45.677</v>
      </c>
      <c r="CX89">
        <v>43.201387096774198</v>
      </c>
      <c r="CY89">
        <v>44.314032258064501</v>
      </c>
      <c r="CZ89">
        <v>41.555999999999997</v>
      </c>
      <c r="DA89">
        <v>0</v>
      </c>
      <c r="DB89">
        <v>0</v>
      </c>
      <c r="DC89">
        <v>0</v>
      </c>
      <c r="DD89">
        <v>1581710358.3</v>
      </c>
      <c r="DE89">
        <v>2.81538461538462</v>
      </c>
      <c r="DF89">
        <v>7.0974360076679597</v>
      </c>
      <c r="DG89">
        <v>354.11282120964898</v>
      </c>
      <c r="DH89">
        <v>189.1</v>
      </c>
      <c r="DI89">
        <v>15</v>
      </c>
      <c r="DJ89">
        <v>100</v>
      </c>
      <c r="DK89">
        <v>100</v>
      </c>
      <c r="DL89">
        <v>2.5920000000000001</v>
      </c>
      <c r="DM89">
        <v>0.45</v>
      </c>
      <c r="DN89">
        <v>2</v>
      </c>
      <c r="DO89">
        <v>291.66699999999997</v>
      </c>
      <c r="DP89">
        <v>284.21499999999997</v>
      </c>
      <c r="DQ89">
        <v>30.940899999999999</v>
      </c>
      <c r="DR89">
        <v>32.497300000000003</v>
      </c>
      <c r="DS89">
        <v>29.9999</v>
      </c>
      <c r="DT89">
        <v>32.464300000000001</v>
      </c>
      <c r="DU89">
        <v>32.4955</v>
      </c>
      <c r="DV89">
        <v>14.829700000000001</v>
      </c>
      <c r="DW89">
        <v>24.204699999999999</v>
      </c>
      <c r="DX89">
        <v>62.176299999999998</v>
      </c>
      <c r="DY89">
        <v>30.9375</v>
      </c>
      <c r="DZ89">
        <v>400</v>
      </c>
      <c r="EA89">
        <v>32.776899999999998</v>
      </c>
      <c r="EB89">
        <v>99.921999999999997</v>
      </c>
      <c r="EC89">
        <v>100.31</v>
      </c>
    </row>
    <row r="90" spans="1:133" x14ac:dyDescent="0.35">
      <c r="A90">
        <v>74</v>
      </c>
      <c r="B90">
        <v>1581710363.0999999</v>
      </c>
      <c r="C90">
        <v>365</v>
      </c>
      <c r="D90" t="s">
        <v>386</v>
      </c>
      <c r="E90" t="s">
        <v>387</v>
      </c>
      <c r="F90" t="s">
        <v>232</v>
      </c>
      <c r="G90" t="s">
        <v>233</v>
      </c>
      <c r="H90" t="s">
        <v>234</v>
      </c>
      <c r="I90" t="s">
        <v>235</v>
      </c>
      <c r="J90" t="s">
        <v>236</v>
      </c>
      <c r="K90" t="s">
        <v>237</v>
      </c>
      <c r="L90" t="s">
        <v>238</v>
      </c>
      <c r="M90" t="s">
        <v>239</v>
      </c>
      <c r="N90">
        <v>1581710354.4709699</v>
      </c>
      <c r="O90">
        <f t="shared" si="43"/>
        <v>2.5609496748016944E-4</v>
      </c>
      <c r="P90">
        <f t="shared" si="44"/>
        <v>-1.2106725942618159</v>
      </c>
      <c r="Q90">
        <f t="shared" si="45"/>
        <v>402.21474193548403</v>
      </c>
      <c r="R90">
        <f t="shared" si="46"/>
        <v>488.12629214595103</v>
      </c>
      <c r="S90">
        <f t="shared" si="47"/>
        <v>48.574644658000203</v>
      </c>
      <c r="T90">
        <f t="shared" si="48"/>
        <v>40.025375563837983</v>
      </c>
      <c r="U90">
        <f t="shared" si="49"/>
        <v>2.0512682033239579E-2</v>
      </c>
      <c r="V90">
        <f t="shared" si="50"/>
        <v>2.2492117435230901</v>
      </c>
      <c r="W90">
        <f t="shared" si="51"/>
        <v>2.0409317221285285E-2</v>
      </c>
      <c r="X90">
        <f t="shared" si="52"/>
        <v>1.2765066658563584E-2</v>
      </c>
      <c r="Y90">
        <f t="shared" si="53"/>
        <v>0</v>
      </c>
      <c r="Z90">
        <f t="shared" si="54"/>
        <v>31.414806864416711</v>
      </c>
      <c r="AA90">
        <f t="shared" si="55"/>
        <v>31.0069290322581</v>
      </c>
      <c r="AB90">
        <f t="shared" si="56"/>
        <v>4.5131609562449411</v>
      </c>
      <c r="AC90">
        <f t="shared" si="57"/>
        <v>71.391161511042384</v>
      </c>
      <c r="AD90">
        <f t="shared" si="58"/>
        <v>3.3135890903492355</v>
      </c>
      <c r="AE90">
        <f t="shared" si="59"/>
        <v>4.6414556371053139</v>
      </c>
      <c r="AF90">
        <f t="shared" si="60"/>
        <v>1.1995718658957055</v>
      </c>
      <c r="AG90">
        <f t="shared" si="61"/>
        <v>-11.293788065875473</v>
      </c>
      <c r="AH90">
        <f t="shared" si="62"/>
        <v>59.723043599846321</v>
      </c>
      <c r="AI90">
        <f t="shared" si="63"/>
        <v>5.977622769966195</v>
      </c>
      <c r="AJ90">
        <f t="shared" si="64"/>
        <v>54.406878303937042</v>
      </c>
      <c r="AK90">
        <v>-4.1162529682270001E-2</v>
      </c>
      <c r="AL90">
        <v>4.62085456040017E-2</v>
      </c>
      <c r="AM90">
        <v>3.4538115384607999</v>
      </c>
      <c r="AN90">
        <v>0</v>
      </c>
      <c r="AO90">
        <v>0</v>
      </c>
      <c r="AP90">
        <f t="shared" si="65"/>
        <v>1</v>
      </c>
      <c r="AQ90">
        <f t="shared" si="66"/>
        <v>0</v>
      </c>
      <c r="AR90">
        <f t="shared" si="67"/>
        <v>51714.154339024499</v>
      </c>
      <c r="AS90" t="s">
        <v>240</v>
      </c>
      <c r="AT90">
        <v>0</v>
      </c>
      <c r="AU90">
        <v>0</v>
      </c>
      <c r="AV90">
        <f t="shared" si="68"/>
        <v>0</v>
      </c>
      <c r="AW90" t="e">
        <f t="shared" si="69"/>
        <v>#DIV/0!</v>
      </c>
      <c r="AX90">
        <v>0</v>
      </c>
      <c r="AY90" t="s">
        <v>240</v>
      </c>
      <c r="AZ90">
        <v>0</v>
      </c>
      <c r="BA90">
        <v>0</v>
      </c>
      <c r="BB90" t="e">
        <f t="shared" si="70"/>
        <v>#DIV/0!</v>
      </c>
      <c r="BC90">
        <v>0.5</v>
      </c>
      <c r="BD90">
        <f t="shared" si="71"/>
        <v>0</v>
      </c>
      <c r="BE90">
        <f t="shared" si="72"/>
        <v>-1.2106725942618159</v>
      </c>
      <c r="BF90" t="e">
        <f t="shared" si="73"/>
        <v>#DIV/0!</v>
      </c>
      <c r="BG90" t="e">
        <f t="shared" si="74"/>
        <v>#DIV/0!</v>
      </c>
      <c r="BH90" t="e">
        <f t="shared" si="75"/>
        <v>#DIV/0!</v>
      </c>
      <c r="BI90" t="e">
        <f t="shared" si="76"/>
        <v>#DIV/0!</v>
      </c>
      <c r="BJ90" t="s">
        <v>240</v>
      </c>
      <c r="BK90">
        <v>0</v>
      </c>
      <c r="BL90">
        <f t="shared" si="77"/>
        <v>0</v>
      </c>
      <c r="BM90" t="e">
        <f t="shared" si="78"/>
        <v>#DIV/0!</v>
      </c>
      <c r="BN90" t="e">
        <f t="shared" si="79"/>
        <v>#DIV/0!</v>
      </c>
      <c r="BO90" t="e">
        <f t="shared" si="80"/>
        <v>#DIV/0!</v>
      </c>
      <c r="BP90" t="e">
        <f t="shared" si="81"/>
        <v>#DIV/0!</v>
      </c>
      <c r="BQ90">
        <f t="shared" si="82"/>
        <v>0</v>
      </c>
      <c r="BR90">
        <f t="shared" si="83"/>
        <v>0</v>
      </c>
      <c r="BS90">
        <f t="shared" si="84"/>
        <v>0</v>
      </c>
      <c r="BT90">
        <f t="shared" si="85"/>
        <v>0</v>
      </c>
      <c r="BU90">
        <v>6</v>
      </c>
      <c r="BV90">
        <v>0.5</v>
      </c>
      <c r="BW90" t="s">
        <v>241</v>
      </c>
      <c r="BX90">
        <v>1581710354.4709699</v>
      </c>
      <c r="BY90">
        <v>402.21474193548403</v>
      </c>
      <c r="BZ90">
        <v>400.00270967741898</v>
      </c>
      <c r="CA90">
        <v>33.298235483870997</v>
      </c>
      <c r="CB90">
        <v>32.8038387096774</v>
      </c>
      <c r="CC90">
        <v>300.44790322580599</v>
      </c>
      <c r="CD90">
        <v>99.312454838709698</v>
      </c>
      <c r="CE90">
        <v>0.199998064516129</v>
      </c>
      <c r="CF90">
        <v>31.499451612903201</v>
      </c>
      <c r="CG90">
        <v>31.0069290322581</v>
      </c>
      <c r="CH90">
        <v>999.9</v>
      </c>
      <c r="CI90">
        <v>0</v>
      </c>
      <c r="CJ90">
        <v>0</v>
      </c>
      <c r="CK90">
        <v>9995.2661290322594</v>
      </c>
      <c r="CL90">
        <v>0</v>
      </c>
      <c r="CM90">
        <v>3.94634774193548</v>
      </c>
      <c r="CN90">
        <v>0</v>
      </c>
      <c r="CO90">
        <v>0</v>
      </c>
      <c r="CP90">
        <v>0</v>
      </c>
      <c r="CQ90">
        <v>0</v>
      </c>
      <c r="CR90">
        <v>1.6451612903225801</v>
      </c>
      <c r="CS90">
        <v>0</v>
      </c>
      <c r="CT90">
        <v>191.48064516129</v>
      </c>
      <c r="CU90">
        <v>-1.28709677419355</v>
      </c>
      <c r="CV90">
        <v>40.536000000000001</v>
      </c>
      <c r="CW90">
        <v>45.680999999999997</v>
      </c>
      <c r="CX90">
        <v>43.209451612903202</v>
      </c>
      <c r="CY90">
        <v>44.308</v>
      </c>
      <c r="CZ90">
        <v>41.548000000000002</v>
      </c>
      <c r="DA90">
        <v>0</v>
      </c>
      <c r="DB90">
        <v>0</v>
      </c>
      <c r="DC90">
        <v>0</v>
      </c>
      <c r="DD90">
        <v>1581710363.0999999</v>
      </c>
      <c r="DE90">
        <v>2.45384615384615</v>
      </c>
      <c r="DF90">
        <v>1.8940171261007099</v>
      </c>
      <c r="DG90">
        <v>-289.04273441071001</v>
      </c>
      <c r="DH90">
        <v>197.10384615384601</v>
      </c>
      <c r="DI90">
        <v>15</v>
      </c>
      <c r="DJ90">
        <v>100</v>
      </c>
      <c r="DK90">
        <v>100</v>
      </c>
      <c r="DL90">
        <v>2.5920000000000001</v>
      </c>
      <c r="DM90">
        <v>0.45</v>
      </c>
      <c r="DN90">
        <v>2</v>
      </c>
      <c r="DO90">
        <v>291.72199999999998</v>
      </c>
      <c r="DP90">
        <v>284.18200000000002</v>
      </c>
      <c r="DQ90">
        <v>30.9194</v>
      </c>
      <c r="DR90">
        <v>32.495100000000001</v>
      </c>
      <c r="DS90">
        <v>30.0002</v>
      </c>
      <c r="DT90">
        <v>32.462200000000003</v>
      </c>
      <c r="DU90">
        <v>32.493400000000001</v>
      </c>
      <c r="DV90">
        <v>14.832700000000001</v>
      </c>
      <c r="DW90">
        <v>24.204699999999999</v>
      </c>
      <c r="DX90">
        <v>62.576700000000002</v>
      </c>
      <c r="DY90">
        <v>30.8871</v>
      </c>
      <c r="DZ90">
        <v>400</v>
      </c>
      <c r="EA90">
        <v>32.776899999999998</v>
      </c>
      <c r="EB90">
        <v>99.922600000000003</v>
      </c>
      <c r="EC90">
        <v>100.309</v>
      </c>
    </row>
    <row r="91" spans="1:133" x14ac:dyDescent="0.35">
      <c r="A91">
        <v>75</v>
      </c>
      <c r="B91">
        <v>1581710368.0999999</v>
      </c>
      <c r="C91">
        <v>370</v>
      </c>
      <c r="D91" t="s">
        <v>388</v>
      </c>
      <c r="E91" t="s">
        <v>389</v>
      </c>
      <c r="F91" t="s">
        <v>232</v>
      </c>
      <c r="G91" t="s">
        <v>233</v>
      </c>
      <c r="H91" t="s">
        <v>234</v>
      </c>
      <c r="I91" t="s">
        <v>235</v>
      </c>
      <c r="J91" t="s">
        <v>236</v>
      </c>
      <c r="K91" t="s">
        <v>237</v>
      </c>
      <c r="L91" t="s">
        <v>238</v>
      </c>
      <c r="M91" t="s">
        <v>239</v>
      </c>
      <c r="N91">
        <v>1581710359.4709699</v>
      </c>
      <c r="O91">
        <f t="shared" si="43"/>
        <v>2.5786997350546589E-4</v>
      </c>
      <c r="P91">
        <f t="shared" si="44"/>
        <v>-1.200961308745214</v>
      </c>
      <c r="Q91">
        <f t="shared" si="45"/>
        <v>402.20019354838701</v>
      </c>
      <c r="R91">
        <f t="shared" si="46"/>
        <v>486.82767703843876</v>
      </c>
      <c r="S91">
        <f t="shared" si="47"/>
        <v>48.445002872351935</v>
      </c>
      <c r="T91">
        <f t="shared" si="48"/>
        <v>40.023586272342641</v>
      </c>
      <c r="U91">
        <f t="shared" si="49"/>
        <v>2.0628289938998255E-2</v>
      </c>
      <c r="V91">
        <f t="shared" si="50"/>
        <v>2.2478401359011491</v>
      </c>
      <c r="W91">
        <f t="shared" si="51"/>
        <v>2.0523696501876833E-2</v>
      </c>
      <c r="X91">
        <f t="shared" si="52"/>
        <v>1.2836663306383127E-2</v>
      </c>
      <c r="Y91">
        <f t="shared" si="53"/>
        <v>0</v>
      </c>
      <c r="Z91">
        <f t="shared" si="54"/>
        <v>31.416502136101222</v>
      </c>
      <c r="AA91">
        <f t="shared" si="55"/>
        <v>31.0144548387097</v>
      </c>
      <c r="AB91">
        <f t="shared" si="56"/>
        <v>4.5150978310528362</v>
      </c>
      <c r="AC91">
        <f t="shared" si="57"/>
        <v>71.389889575363796</v>
      </c>
      <c r="AD91">
        <f t="shared" si="58"/>
        <v>3.3139684902725213</v>
      </c>
      <c r="AE91">
        <f t="shared" si="59"/>
        <v>4.6420697804471054</v>
      </c>
      <c r="AF91">
        <f t="shared" si="60"/>
        <v>1.201129340780315</v>
      </c>
      <c r="AG91">
        <f t="shared" si="61"/>
        <v>-11.372065831591046</v>
      </c>
      <c r="AH91">
        <f t="shared" si="62"/>
        <v>59.056849493508189</v>
      </c>
      <c r="AI91">
        <f t="shared" si="63"/>
        <v>5.9148381116578745</v>
      </c>
      <c r="AJ91">
        <f t="shared" si="64"/>
        <v>53.599621773575016</v>
      </c>
      <c r="AK91">
        <v>-4.1125625880383002E-2</v>
      </c>
      <c r="AL91">
        <v>4.6167117853432901E-2</v>
      </c>
      <c r="AM91">
        <v>3.4513599604743401</v>
      </c>
      <c r="AN91">
        <v>0</v>
      </c>
      <c r="AO91">
        <v>0</v>
      </c>
      <c r="AP91">
        <f t="shared" si="65"/>
        <v>1</v>
      </c>
      <c r="AQ91">
        <f t="shared" si="66"/>
        <v>0</v>
      </c>
      <c r="AR91">
        <f t="shared" si="67"/>
        <v>51669.260384561465</v>
      </c>
      <c r="AS91" t="s">
        <v>240</v>
      </c>
      <c r="AT91">
        <v>0</v>
      </c>
      <c r="AU91">
        <v>0</v>
      </c>
      <c r="AV91">
        <f t="shared" si="68"/>
        <v>0</v>
      </c>
      <c r="AW91" t="e">
        <f t="shared" si="69"/>
        <v>#DIV/0!</v>
      </c>
      <c r="AX91">
        <v>0</v>
      </c>
      <c r="AY91" t="s">
        <v>240</v>
      </c>
      <c r="AZ91">
        <v>0</v>
      </c>
      <c r="BA91">
        <v>0</v>
      </c>
      <c r="BB91" t="e">
        <f t="shared" si="70"/>
        <v>#DIV/0!</v>
      </c>
      <c r="BC91">
        <v>0.5</v>
      </c>
      <c r="BD91">
        <f t="shared" si="71"/>
        <v>0</v>
      </c>
      <c r="BE91">
        <f t="shared" si="72"/>
        <v>-1.200961308745214</v>
      </c>
      <c r="BF91" t="e">
        <f t="shared" si="73"/>
        <v>#DIV/0!</v>
      </c>
      <c r="BG91" t="e">
        <f t="shared" si="74"/>
        <v>#DIV/0!</v>
      </c>
      <c r="BH91" t="e">
        <f t="shared" si="75"/>
        <v>#DIV/0!</v>
      </c>
      <c r="BI91" t="e">
        <f t="shared" si="76"/>
        <v>#DIV/0!</v>
      </c>
      <c r="BJ91" t="s">
        <v>240</v>
      </c>
      <c r="BK91">
        <v>0</v>
      </c>
      <c r="BL91">
        <f t="shared" si="77"/>
        <v>0</v>
      </c>
      <c r="BM91" t="e">
        <f t="shared" si="78"/>
        <v>#DIV/0!</v>
      </c>
      <c r="BN91" t="e">
        <f t="shared" si="79"/>
        <v>#DIV/0!</v>
      </c>
      <c r="BO91" t="e">
        <f t="shared" si="80"/>
        <v>#DIV/0!</v>
      </c>
      <c r="BP91" t="e">
        <f t="shared" si="81"/>
        <v>#DIV/0!</v>
      </c>
      <c r="BQ91">
        <f t="shared" si="82"/>
        <v>0</v>
      </c>
      <c r="BR91">
        <f t="shared" si="83"/>
        <v>0</v>
      </c>
      <c r="BS91">
        <f t="shared" si="84"/>
        <v>0</v>
      </c>
      <c r="BT91">
        <f t="shared" si="85"/>
        <v>0</v>
      </c>
      <c r="BU91">
        <v>6</v>
      </c>
      <c r="BV91">
        <v>0.5</v>
      </c>
      <c r="BW91" t="s">
        <v>241</v>
      </c>
      <c r="BX91">
        <v>1581710359.4709699</v>
      </c>
      <c r="BY91">
        <v>402.20019354838701</v>
      </c>
      <c r="BZ91">
        <v>400.00896774193501</v>
      </c>
      <c r="CA91">
        <v>33.302332258064503</v>
      </c>
      <c r="CB91">
        <v>32.804509677419396</v>
      </c>
      <c r="CC91">
        <v>300.44716129032298</v>
      </c>
      <c r="CD91">
        <v>99.311558064516106</v>
      </c>
      <c r="CE91">
        <v>0.20004564516129</v>
      </c>
      <c r="CF91">
        <v>31.5017806451613</v>
      </c>
      <c r="CG91">
        <v>31.0144548387097</v>
      </c>
      <c r="CH91">
        <v>999.9</v>
      </c>
      <c r="CI91">
        <v>0</v>
      </c>
      <c r="CJ91">
        <v>0</v>
      </c>
      <c r="CK91">
        <v>9986.3951612903202</v>
      </c>
      <c r="CL91">
        <v>0</v>
      </c>
      <c r="CM91">
        <v>4.1314561290322596</v>
      </c>
      <c r="CN91">
        <v>0</v>
      </c>
      <c r="CO91">
        <v>0</v>
      </c>
      <c r="CP91">
        <v>0</v>
      </c>
      <c r="CQ91">
        <v>0</v>
      </c>
      <c r="CR91">
        <v>2.2129032258064498</v>
      </c>
      <c r="CS91">
        <v>0</v>
      </c>
      <c r="CT91">
        <v>205.49677419354799</v>
      </c>
      <c r="CU91">
        <v>-0.92903225806451595</v>
      </c>
      <c r="CV91">
        <v>40.524000000000001</v>
      </c>
      <c r="CW91">
        <v>45.667000000000002</v>
      </c>
      <c r="CX91">
        <v>43.177129032258101</v>
      </c>
      <c r="CY91">
        <v>44.3</v>
      </c>
      <c r="CZ91">
        <v>41.537999999999997</v>
      </c>
      <c r="DA91">
        <v>0</v>
      </c>
      <c r="DB91">
        <v>0</v>
      </c>
      <c r="DC91">
        <v>0</v>
      </c>
      <c r="DD91">
        <v>1581710368.5</v>
      </c>
      <c r="DE91">
        <v>2.9115384615384601</v>
      </c>
      <c r="DF91">
        <v>6.4444442910547499</v>
      </c>
      <c r="DG91">
        <v>190.01709411999201</v>
      </c>
      <c r="DH91">
        <v>200.06923076923101</v>
      </c>
      <c r="DI91">
        <v>15</v>
      </c>
      <c r="DJ91">
        <v>100</v>
      </c>
      <c r="DK91">
        <v>100</v>
      </c>
      <c r="DL91">
        <v>2.5920000000000001</v>
      </c>
      <c r="DM91">
        <v>0.45</v>
      </c>
      <c r="DN91">
        <v>2</v>
      </c>
      <c r="DO91">
        <v>291.71100000000001</v>
      </c>
      <c r="DP91">
        <v>284.25700000000001</v>
      </c>
      <c r="DQ91">
        <v>30.8794</v>
      </c>
      <c r="DR91">
        <v>32.494399999999999</v>
      </c>
      <c r="DS91">
        <v>30</v>
      </c>
      <c r="DT91">
        <v>32.459299999999999</v>
      </c>
      <c r="DU91">
        <v>32.491799999999998</v>
      </c>
      <c r="DV91">
        <v>14.8345</v>
      </c>
      <c r="DW91">
        <v>24.204699999999999</v>
      </c>
      <c r="DX91">
        <v>62.576700000000002</v>
      </c>
      <c r="DY91">
        <v>30.87</v>
      </c>
      <c r="DZ91">
        <v>400</v>
      </c>
      <c r="EA91">
        <v>32.776899999999998</v>
      </c>
      <c r="EB91">
        <v>99.9238</v>
      </c>
      <c r="EC91">
        <v>100.31100000000001</v>
      </c>
    </row>
    <row r="92" spans="1:133" x14ac:dyDescent="0.35">
      <c r="A92">
        <v>76</v>
      </c>
      <c r="B92">
        <v>1581710373.0999999</v>
      </c>
      <c r="C92">
        <v>375</v>
      </c>
      <c r="D92" t="s">
        <v>390</v>
      </c>
      <c r="E92" t="s">
        <v>391</v>
      </c>
      <c r="F92" t="s">
        <v>232</v>
      </c>
      <c r="G92" t="s">
        <v>233</v>
      </c>
      <c r="H92" t="s">
        <v>234</v>
      </c>
      <c r="I92" t="s">
        <v>235</v>
      </c>
      <c r="J92" t="s">
        <v>236</v>
      </c>
      <c r="K92" t="s">
        <v>237</v>
      </c>
      <c r="L92" t="s">
        <v>238</v>
      </c>
      <c r="M92" t="s">
        <v>239</v>
      </c>
      <c r="N92">
        <v>1581710364.4709699</v>
      </c>
      <c r="O92">
        <f t="shared" si="43"/>
        <v>2.5465299786267851E-4</v>
      </c>
      <c r="P92">
        <f t="shared" si="44"/>
        <v>-1.2031539923030468</v>
      </c>
      <c r="Q92">
        <f t="shared" si="45"/>
        <v>402.188774193548</v>
      </c>
      <c r="R92">
        <f t="shared" si="46"/>
        <v>488.31430116850532</v>
      </c>
      <c r="S92">
        <f t="shared" si="47"/>
        <v>48.593234228494552</v>
      </c>
      <c r="T92">
        <f t="shared" si="48"/>
        <v>40.02269288794421</v>
      </c>
      <c r="U92">
        <f t="shared" si="49"/>
        <v>2.0332281138903899E-2</v>
      </c>
      <c r="V92">
        <f t="shared" si="50"/>
        <v>2.2485653554594451</v>
      </c>
      <c r="W92">
        <f t="shared" si="51"/>
        <v>2.0230692541368989E-2</v>
      </c>
      <c r="X92">
        <f t="shared" si="52"/>
        <v>1.2653267755870772E-2</v>
      </c>
      <c r="Y92">
        <f t="shared" si="53"/>
        <v>0</v>
      </c>
      <c r="Z92">
        <f t="shared" si="54"/>
        <v>31.419884407184892</v>
      </c>
      <c r="AA92">
        <f t="shared" si="55"/>
        <v>31.0234806451613</v>
      </c>
      <c r="AB92">
        <f t="shared" si="56"/>
        <v>4.5174217073186753</v>
      </c>
      <c r="AC92">
        <f t="shared" si="57"/>
        <v>71.383538918276358</v>
      </c>
      <c r="AD92">
        <f t="shared" si="58"/>
        <v>3.3141054557707101</v>
      </c>
      <c r="AE92">
        <f t="shared" si="59"/>
        <v>4.6426746361859044</v>
      </c>
      <c r="AF92">
        <f t="shared" si="60"/>
        <v>1.2033162515479652</v>
      </c>
      <c r="AG92">
        <f t="shared" si="61"/>
        <v>-11.230197205744123</v>
      </c>
      <c r="AH92">
        <f t="shared" si="62"/>
        <v>58.259787311609692</v>
      </c>
      <c r="AI92">
        <f t="shared" si="63"/>
        <v>5.8334518380047324</v>
      </c>
      <c r="AJ92">
        <f t="shared" si="64"/>
        <v>52.8630419438703</v>
      </c>
      <c r="AK92">
        <v>-4.1145135750768301E-2</v>
      </c>
      <c r="AL92">
        <v>4.61890193920989E-2</v>
      </c>
      <c r="AM92">
        <v>3.4526561261345101</v>
      </c>
      <c r="AN92">
        <v>0</v>
      </c>
      <c r="AO92">
        <v>0</v>
      </c>
      <c r="AP92">
        <f t="shared" si="65"/>
        <v>1</v>
      </c>
      <c r="AQ92">
        <f t="shared" si="66"/>
        <v>0</v>
      </c>
      <c r="AR92">
        <f t="shared" si="67"/>
        <v>51692.401994485641</v>
      </c>
      <c r="AS92" t="s">
        <v>240</v>
      </c>
      <c r="AT92">
        <v>0</v>
      </c>
      <c r="AU92">
        <v>0</v>
      </c>
      <c r="AV92">
        <f t="shared" si="68"/>
        <v>0</v>
      </c>
      <c r="AW92" t="e">
        <f t="shared" si="69"/>
        <v>#DIV/0!</v>
      </c>
      <c r="AX92">
        <v>0</v>
      </c>
      <c r="AY92" t="s">
        <v>240</v>
      </c>
      <c r="AZ92">
        <v>0</v>
      </c>
      <c r="BA92">
        <v>0</v>
      </c>
      <c r="BB92" t="e">
        <f t="shared" si="70"/>
        <v>#DIV/0!</v>
      </c>
      <c r="BC92">
        <v>0.5</v>
      </c>
      <c r="BD92">
        <f t="shared" si="71"/>
        <v>0</v>
      </c>
      <c r="BE92">
        <f t="shared" si="72"/>
        <v>-1.2031539923030468</v>
      </c>
      <c r="BF92" t="e">
        <f t="shared" si="73"/>
        <v>#DIV/0!</v>
      </c>
      <c r="BG92" t="e">
        <f t="shared" si="74"/>
        <v>#DIV/0!</v>
      </c>
      <c r="BH92" t="e">
        <f t="shared" si="75"/>
        <v>#DIV/0!</v>
      </c>
      <c r="BI92" t="e">
        <f t="shared" si="76"/>
        <v>#DIV/0!</v>
      </c>
      <c r="BJ92" t="s">
        <v>240</v>
      </c>
      <c r="BK92">
        <v>0</v>
      </c>
      <c r="BL92">
        <f t="shared" si="77"/>
        <v>0</v>
      </c>
      <c r="BM92" t="e">
        <f t="shared" si="78"/>
        <v>#DIV/0!</v>
      </c>
      <c r="BN92" t="e">
        <f t="shared" si="79"/>
        <v>#DIV/0!</v>
      </c>
      <c r="BO92" t="e">
        <f t="shared" si="80"/>
        <v>#DIV/0!</v>
      </c>
      <c r="BP92" t="e">
        <f t="shared" si="81"/>
        <v>#DIV/0!</v>
      </c>
      <c r="BQ92">
        <f t="shared" si="82"/>
        <v>0</v>
      </c>
      <c r="BR92">
        <f t="shared" si="83"/>
        <v>0</v>
      </c>
      <c r="BS92">
        <f t="shared" si="84"/>
        <v>0</v>
      </c>
      <c r="BT92">
        <f t="shared" si="85"/>
        <v>0</v>
      </c>
      <c r="BU92">
        <v>6</v>
      </c>
      <c r="BV92">
        <v>0.5</v>
      </c>
      <c r="BW92" t="s">
        <v>241</v>
      </c>
      <c r="BX92">
        <v>1581710364.4709699</v>
      </c>
      <c r="BY92">
        <v>402.188774193548</v>
      </c>
      <c r="BZ92">
        <v>399.99051612903202</v>
      </c>
      <c r="CA92">
        <v>33.303506451612897</v>
      </c>
      <c r="CB92">
        <v>32.811880645161303</v>
      </c>
      <c r="CC92">
        <v>300.43845161290301</v>
      </c>
      <c r="CD92">
        <v>99.312251612903196</v>
      </c>
      <c r="CE92">
        <v>0.199956225806452</v>
      </c>
      <c r="CF92">
        <v>31.504074193548401</v>
      </c>
      <c r="CG92">
        <v>31.0234806451613</v>
      </c>
      <c r="CH92">
        <v>999.9</v>
      </c>
      <c r="CI92">
        <v>0</v>
      </c>
      <c r="CJ92">
        <v>0</v>
      </c>
      <c r="CK92">
        <v>9991.0629032258094</v>
      </c>
      <c r="CL92">
        <v>0</v>
      </c>
      <c r="CM92">
        <v>4.5162248387096797</v>
      </c>
      <c r="CN92">
        <v>0</v>
      </c>
      <c r="CO92">
        <v>0</v>
      </c>
      <c r="CP92">
        <v>0</v>
      </c>
      <c r="CQ92">
        <v>0</v>
      </c>
      <c r="CR92">
        <v>1.15161290322581</v>
      </c>
      <c r="CS92">
        <v>0</v>
      </c>
      <c r="CT92">
        <v>253.970967741935</v>
      </c>
      <c r="CU92">
        <v>-0.78387096774193599</v>
      </c>
      <c r="CV92">
        <v>40.512</v>
      </c>
      <c r="CW92">
        <v>45.658999999999999</v>
      </c>
      <c r="CX92">
        <v>43.167032258064502</v>
      </c>
      <c r="CY92">
        <v>44.29</v>
      </c>
      <c r="CZ92">
        <v>41.531999999999996</v>
      </c>
      <c r="DA92">
        <v>0</v>
      </c>
      <c r="DB92">
        <v>0</v>
      </c>
      <c r="DC92">
        <v>0</v>
      </c>
      <c r="DD92">
        <v>1581710373.3</v>
      </c>
      <c r="DE92">
        <v>1.9269230769230801</v>
      </c>
      <c r="DF92">
        <v>-9.8769231380121596</v>
      </c>
      <c r="DG92">
        <v>1392.9846163581101</v>
      </c>
      <c r="DH92">
        <v>264.29230769230799</v>
      </c>
      <c r="DI92">
        <v>15</v>
      </c>
      <c r="DJ92">
        <v>100</v>
      </c>
      <c r="DK92">
        <v>100</v>
      </c>
      <c r="DL92">
        <v>2.5920000000000001</v>
      </c>
      <c r="DM92">
        <v>0.45</v>
      </c>
      <c r="DN92">
        <v>2</v>
      </c>
      <c r="DO92">
        <v>291.58300000000003</v>
      </c>
      <c r="DP92">
        <v>284.11399999999998</v>
      </c>
      <c r="DQ92">
        <v>30.854900000000001</v>
      </c>
      <c r="DR92">
        <v>32.491500000000002</v>
      </c>
      <c r="DS92">
        <v>30.0001</v>
      </c>
      <c r="DT92">
        <v>32.457099999999997</v>
      </c>
      <c r="DU92">
        <v>32.488900000000001</v>
      </c>
      <c r="DV92">
        <v>14.83</v>
      </c>
      <c r="DW92">
        <v>24.204699999999999</v>
      </c>
      <c r="DX92">
        <v>62.576700000000002</v>
      </c>
      <c r="DY92">
        <v>30.8447</v>
      </c>
      <c r="DZ92">
        <v>400</v>
      </c>
      <c r="EA92">
        <v>32.776899999999998</v>
      </c>
      <c r="EB92">
        <v>99.921099999999996</v>
      </c>
      <c r="EC92">
        <v>100.31100000000001</v>
      </c>
    </row>
    <row r="93" spans="1:133" x14ac:dyDescent="0.35">
      <c r="A93">
        <v>77</v>
      </c>
      <c r="B93">
        <v>1581710378.0999999</v>
      </c>
      <c r="C93">
        <v>380</v>
      </c>
      <c r="D93" t="s">
        <v>392</v>
      </c>
      <c r="E93" t="s">
        <v>393</v>
      </c>
      <c r="F93" t="s">
        <v>232</v>
      </c>
      <c r="G93" t="s">
        <v>233</v>
      </c>
      <c r="H93" t="s">
        <v>234</v>
      </c>
      <c r="I93" t="s">
        <v>235</v>
      </c>
      <c r="J93" t="s">
        <v>236</v>
      </c>
      <c r="K93" t="s">
        <v>237</v>
      </c>
      <c r="L93" t="s">
        <v>238</v>
      </c>
      <c r="M93" t="s">
        <v>239</v>
      </c>
      <c r="N93">
        <v>1581710369.4709699</v>
      </c>
      <c r="O93">
        <f t="shared" si="43"/>
        <v>2.5009211497091001E-4</v>
      </c>
      <c r="P93">
        <f t="shared" si="44"/>
        <v>-1.1979217761713823</v>
      </c>
      <c r="Q93">
        <f t="shared" si="45"/>
        <v>402.19329032258099</v>
      </c>
      <c r="R93">
        <f t="shared" si="46"/>
        <v>489.66733805787914</v>
      </c>
      <c r="S93">
        <f t="shared" si="47"/>
        <v>48.728504027415852</v>
      </c>
      <c r="T93">
        <f t="shared" si="48"/>
        <v>40.023656560419766</v>
      </c>
      <c r="U93">
        <f t="shared" si="49"/>
        <v>1.995531394740311E-2</v>
      </c>
      <c r="V93">
        <f t="shared" si="50"/>
        <v>2.2487640980534391</v>
      </c>
      <c r="W93">
        <f t="shared" si="51"/>
        <v>1.9857456219088049E-2</v>
      </c>
      <c r="X93">
        <f t="shared" si="52"/>
        <v>1.2419662161438014E-2</v>
      </c>
      <c r="Y93">
        <f t="shared" si="53"/>
        <v>0</v>
      </c>
      <c r="Z93">
        <f t="shared" si="54"/>
        <v>31.423228071019263</v>
      </c>
      <c r="AA93">
        <f t="shared" si="55"/>
        <v>31.0266548387097</v>
      </c>
      <c r="AB93">
        <f t="shared" si="56"/>
        <v>4.5182392151700848</v>
      </c>
      <c r="AC93">
        <f t="shared" si="57"/>
        <v>71.379286554000672</v>
      </c>
      <c r="AD93">
        <f t="shared" si="58"/>
        <v>3.3142523677932783</v>
      </c>
      <c r="AE93">
        <f t="shared" si="59"/>
        <v>4.6431570386822827</v>
      </c>
      <c r="AF93">
        <f t="shared" si="60"/>
        <v>1.2039868473768065</v>
      </c>
      <c r="AG93">
        <f t="shared" si="61"/>
        <v>-11.029062270217132</v>
      </c>
      <c r="AH93">
        <f t="shared" si="62"/>
        <v>58.101855557586262</v>
      </c>
      <c r="AI93">
        <f t="shared" si="63"/>
        <v>5.817267713204628</v>
      </c>
      <c r="AJ93">
        <f t="shared" si="64"/>
        <v>52.890061000573759</v>
      </c>
      <c r="AK93">
        <v>-4.1150483319227299E-2</v>
      </c>
      <c r="AL93">
        <v>4.6195022506166999E-2</v>
      </c>
      <c r="AM93">
        <v>3.4530113625086201</v>
      </c>
      <c r="AN93">
        <v>0</v>
      </c>
      <c r="AO93">
        <v>0</v>
      </c>
      <c r="AP93">
        <f t="shared" si="65"/>
        <v>1</v>
      </c>
      <c r="AQ93">
        <f t="shared" si="66"/>
        <v>0</v>
      </c>
      <c r="AR93">
        <f t="shared" si="67"/>
        <v>51698.563487642961</v>
      </c>
      <c r="AS93" t="s">
        <v>240</v>
      </c>
      <c r="AT93">
        <v>0</v>
      </c>
      <c r="AU93">
        <v>0</v>
      </c>
      <c r="AV93">
        <f t="shared" si="68"/>
        <v>0</v>
      </c>
      <c r="AW93" t="e">
        <f t="shared" si="69"/>
        <v>#DIV/0!</v>
      </c>
      <c r="AX93">
        <v>0</v>
      </c>
      <c r="AY93" t="s">
        <v>240</v>
      </c>
      <c r="AZ93">
        <v>0</v>
      </c>
      <c r="BA93">
        <v>0</v>
      </c>
      <c r="BB93" t="e">
        <f t="shared" si="70"/>
        <v>#DIV/0!</v>
      </c>
      <c r="BC93">
        <v>0.5</v>
      </c>
      <c r="BD93">
        <f t="shared" si="71"/>
        <v>0</v>
      </c>
      <c r="BE93">
        <f t="shared" si="72"/>
        <v>-1.1979217761713823</v>
      </c>
      <c r="BF93" t="e">
        <f t="shared" si="73"/>
        <v>#DIV/0!</v>
      </c>
      <c r="BG93" t="e">
        <f t="shared" si="74"/>
        <v>#DIV/0!</v>
      </c>
      <c r="BH93" t="e">
        <f t="shared" si="75"/>
        <v>#DIV/0!</v>
      </c>
      <c r="BI93" t="e">
        <f t="shared" si="76"/>
        <v>#DIV/0!</v>
      </c>
      <c r="BJ93" t="s">
        <v>240</v>
      </c>
      <c r="BK93">
        <v>0</v>
      </c>
      <c r="BL93">
        <f t="shared" si="77"/>
        <v>0</v>
      </c>
      <c r="BM93" t="e">
        <f t="shared" si="78"/>
        <v>#DIV/0!</v>
      </c>
      <c r="BN93" t="e">
        <f t="shared" si="79"/>
        <v>#DIV/0!</v>
      </c>
      <c r="BO93" t="e">
        <f t="shared" si="80"/>
        <v>#DIV/0!</v>
      </c>
      <c r="BP93" t="e">
        <f t="shared" si="81"/>
        <v>#DIV/0!</v>
      </c>
      <c r="BQ93">
        <f t="shared" si="82"/>
        <v>0</v>
      </c>
      <c r="BR93">
        <f t="shared" si="83"/>
        <v>0</v>
      </c>
      <c r="BS93">
        <f t="shared" si="84"/>
        <v>0</v>
      </c>
      <c r="BT93">
        <f t="shared" si="85"/>
        <v>0</v>
      </c>
      <c r="BU93">
        <v>6</v>
      </c>
      <c r="BV93">
        <v>0.5</v>
      </c>
      <c r="BW93" t="s">
        <v>241</v>
      </c>
      <c r="BX93">
        <v>1581710369.4709699</v>
      </c>
      <c r="BY93">
        <v>402.19329032258099</v>
      </c>
      <c r="BZ93">
        <v>400.00183870967697</v>
      </c>
      <c r="CA93">
        <v>33.304554838709699</v>
      </c>
      <c r="CB93">
        <v>32.821738709677398</v>
      </c>
      <c r="CC93">
        <v>300.44096774193503</v>
      </c>
      <c r="CD93">
        <v>99.313522580645198</v>
      </c>
      <c r="CE93">
        <v>0.19996390322580601</v>
      </c>
      <c r="CF93">
        <v>31.505903225806499</v>
      </c>
      <c r="CG93">
        <v>31.0266548387097</v>
      </c>
      <c r="CH93">
        <v>999.9</v>
      </c>
      <c r="CI93">
        <v>0</v>
      </c>
      <c r="CJ93">
        <v>0</v>
      </c>
      <c r="CK93">
        <v>9992.2335483870993</v>
      </c>
      <c r="CL93">
        <v>0</v>
      </c>
      <c r="CM93">
        <v>5.9982064516128997</v>
      </c>
      <c r="CN93">
        <v>0</v>
      </c>
      <c r="CO93">
        <v>0</v>
      </c>
      <c r="CP93">
        <v>0</v>
      </c>
      <c r="CQ93">
        <v>0</v>
      </c>
      <c r="CR93">
        <v>0.97096774193548396</v>
      </c>
      <c r="CS93">
        <v>0</v>
      </c>
      <c r="CT93">
        <v>332.01935483871</v>
      </c>
      <c r="CU93">
        <v>-0.31612903225806499</v>
      </c>
      <c r="CV93">
        <v>40.518000000000001</v>
      </c>
      <c r="CW93">
        <v>45.652999999999999</v>
      </c>
      <c r="CX93">
        <v>43.175064516128998</v>
      </c>
      <c r="CY93">
        <v>44.29</v>
      </c>
      <c r="CZ93">
        <v>41.531999999999996</v>
      </c>
      <c r="DA93">
        <v>0</v>
      </c>
      <c r="DB93">
        <v>0</v>
      </c>
      <c r="DC93">
        <v>0</v>
      </c>
      <c r="DD93">
        <v>1581710378.0999999</v>
      </c>
      <c r="DE93">
        <v>1.08076923076923</v>
      </c>
      <c r="DF93">
        <v>-21.063247775942902</v>
      </c>
      <c r="DG93">
        <v>1273.09401790379</v>
      </c>
      <c r="DH93">
        <v>350.36153846153798</v>
      </c>
      <c r="DI93">
        <v>15</v>
      </c>
      <c r="DJ93">
        <v>100</v>
      </c>
      <c r="DK93">
        <v>100</v>
      </c>
      <c r="DL93">
        <v>2.5920000000000001</v>
      </c>
      <c r="DM93">
        <v>0.45</v>
      </c>
      <c r="DN93">
        <v>2</v>
      </c>
      <c r="DO93">
        <v>291.642</v>
      </c>
      <c r="DP93">
        <v>284.14100000000002</v>
      </c>
      <c r="DQ93">
        <v>30.8248</v>
      </c>
      <c r="DR93">
        <v>32.490099999999998</v>
      </c>
      <c r="DS93">
        <v>30</v>
      </c>
      <c r="DT93">
        <v>32.4557</v>
      </c>
      <c r="DU93">
        <v>32.486899999999999</v>
      </c>
      <c r="DV93">
        <v>14.8329</v>
      </c>
      <c r="DW93">
        <v>24.204699999999999</v>
      </c>
      <c r="DX93">
        <v>62.576700000000002</v>
      </c>
      <c r="DY93">
        <v>30.811800000000002</v>
      </c>
      <c r="DZ93">
        <v>400</v>
      </c>
      <c r="EA93">
        <v>32.776800000000001</v>
      </c>
      <c r="EB93">
        <v>99.924400000000006</v>
      </c>
      <c r="EC93">
        <v>100.31</v>
      </c>
    </row>
    <row r="94" spans="1:133" x14ac:dyDescent="0.35">
      <c r="A94">
        <v>78</v>
      </c>
      <c r="B94">
        <v>1581710383.0999999</v>
      </c>
      <c r="C94">
        <v>385</v>
      </c>
      <c r="D94" t="s">
        <v>394</v>
      </c>
      <c r="E94" t="s">
        <v>395</v>
      </c>
      <c r="F94" t="s">
        <v>232</v>
      </c>
      <c r="G94" t="s">
        <v>233</v>
      </c>
      <c r="H94" t="s">
        <v>234</v>
      </c>
      <c r="I94" t="s">
        <v>235</v>
      </c>
      <c r="J94" t="s">
        <v>236</v>
      </c>
      <c r="K94" t="s">
        <v>237</v>
      </c>
      <c r="L94" t="s">
        <v>238</v>
      </c>
      <c r="M94" t="s">
        <v>239</v>
      </c>
      <c r="N94">
        <v>1581710374.4709699</v>
      </c>
      <c r="O94">
        <f t="shared" si="43"/>
        <v>2.4654177761260898E-4</v>
      </c>
      <c r="P94">
        <f t="shared" si="44"/>
        <v>-1.2064170575633719</v>
      </c>
      <c r="Q94">
        <f t="shared" si="45"/>
        <v>402.19351612903199</v>
      </c>
      <c r="R94">
        <f t="shared" si="46"/>
        <v>491.78566284839275</v>
      </c>
      <c r="S94">
        <f t="shared" si="47"/>
        <v>48.94082560984355</v>
      </c>
      <c r="T94">
        <f t="shared" si="48"/>
        <v>40.024921874041745</v>
      </c>
      <c r="U94">
        <f t="shared" si="49"/>
        <v>1.9658357358768825E-2</v>
      </c>
      <c r="V94">
        <f t="shared" si="50"/>
        <v>2.2492437410635593</v>
      </c>
      <c r="W94">
        <f t="shared" si="51"/>
        <v>1.9563403083302813E-2</v>
      </c>
      <c r="X94">
        <f t="shared" si="52"/>
        <v>1.2235619858850905E-2</v>
      </c>
      <c r="Y94">
        <f t="shared" si="53"/>
        <v>0</v>
      </c>
      <c r="Z94">
        <f t="shared" si="54"/>
        <v>31.426372514210644</v>
      </c>
      <c r="AA94">
        <f t="shared" si="55"/>
        <v>31.030977419354802</v>
      </c>
      <c r="AB94">
        <f t="shared" si="56"/>
        <v>4.5193526952791441</v>
      </c>
      <c r="AC94">
        <f t="shared" si="57"/>
        <v>71.378588883678006</v>
      </c>
      <c r="AD94">
        <f t="shared" si="58"/>
        <v>3.3145880246202948</v>
      </c>
      <c r="AE94">
        <f t="shared" si="59"/>
        <v>4.6436726705565832</v>
      </c>
      <c r="AF94">
        <f t="shared" si="60"/>
        <v>1.2047646706588493</v>
      </c>
      <c r="AG94">
        <f t="shared" si="61"/>
        <v>-10.872492392716056</v>
      </c>
      <c r="AH94">
        <f t="shared" si="62"/>
        <v>57.827132912663735</v>
      </c>
      <c r="AI94">
        <f t="shared" si="63"/>
        <v>5.7887064205549548</v>
      </c>
      <c r="AJ94">
        <f t="shared" si="64"/>
        <v>52.743346940502633</v>
      </c>
      <c r="AK94">
        <v>-4.1163390834984097E-2</v>
      </c>
      <c r="AL94">
        <v>4.6209512323364399E-2</v>
      </c>
      <c r="AM94">
        <v>3.4538687371828001</v>
      </c>
      <c r="AN94">
        <v>0</v>
      </c>
      <c r="AO94">
        <v>0</v>
      </c>
      <c r="AP94">
        <f t="shared" si="65"/>
        <v>1</v>
      </c>
      <c r="AQ94">
        <f t="shared" si="66"/>
        <v>0</v>
      </c>
      <c r="AR94">
        <f t="shared" si="67"/>
        <v>51713.852224076007</v>
      </c>
      <c r="AS94" t="s">
        <v>240</v>
      </c>
      <c r="AT94">
        <v>0</v>
      </c>
      <c r="AU94">
        <v>0</v>
      </c>
      <c r="AV94">
        <f t="shared" si="68"/>
        <v>0</v>
      </c>
      <c r="AW94" t="e">
        <f t="shared" si="69"/>
        <v>#DIV/0!</v>
      </c>
      <c r="AX94">
        <v>0</v>
      </c>
      <c r="AY94" t="s">
        <v>240</v>
      </c>
      <c r="AZ94">
        <v>0</v>
      </c>
      <c r="BA94">
        <v>0</v>
      </c>
      <c r="BB94" t="e">
        <f t="shared" si="70"/>
        <v>#DIV/0!</v>
      </c>
      <c r="BC94">
        <v>0.5</v>
      </c>
      <c r="BD94">
        <f t="shared" si="71"/>
        <v>0</v>
      </c>
      <c r="BE94">
        <f t="shared" si="72"/>
        <v>-1.2064170575633719</v>
      </c>
      <c r="BF94" t="e">
        <f t="shared" si="73"/>
        <v>#DIV/0!</v>
      </c>
      <c r="BG94" t="e">
        <f t="shared" si="74"/>
        <v>#DIV/0!</v>
      </c>
      <c r="BH94" t="e">
        <f t="shared" si="75"/>
        <v>#DIV/0!</v>
      </c>
      <c r="BI94" t="e">
        <f t="shared" si="76"/>
        <v>#DIV/0!</v>
      </c>
      <c r="BJ94" t="s">
        <v>240</v>
      </c>
      <c r="BK94">
        <v>0</v>
      </c>
      <c r="BL94">
        <f t="shared" si="77"/>
        <v>0</v>
      </c>
      <c r="BM94" t="e">
        <f t="shared" si="78"/>
        <v>#DIV/0!</v>
      </c>
      <c r="BN94" t="e">
        <f t="shared" si="79"/>
        <v>#DIV/0!</v>
      </c>
      <c r="BO94" t="e">
        <f t="shared" si="80"/>
        <v>#DIV/0!</v>
      </c>
      <c r="BP94" t="e">
        <f t="shared" si="81"/>
        <v>#DIV/0!</v>
      </c>
      <c r="BQ94">
        <f t="shared" si="82"/>
        <v>0</v>
      </c>
      <c r="BR94">
        <f t="shared" si="83"/>
        <v>0</v>
      </c>
      <c r="BS94">
        <f t="shared" si="84"/>
        <v>0</v>
      </c>
      <c r="BT94">
        <f t="shared" si="85"/>
        <v>0</v>
      </c>
      <c r="BU94">
        <v>6</v>
      </c>
      <c r="BV94">
        <v>0.5</v>
      </c>
      <c r="BW94" t="s">
        <v>241</v>
      </c>
      <c r="BX94">
        <v>1581710374.4709699</v>
      </c>
      <c r="BY94">
        <v>402.19351612903199</v>
      </c>
      <c r="BZ94">
        <v>399.98229032258098</v>
      </c>
      <c r="CA94">
        <v>33.306893548387102</v>
      </c>
      <c r="CB94">
        <v>32.830941935483899</v>
      </c>
      <c r="CC94">
        <v>300.44680645161299</v>
      </c>
      <c r="CD94">
        <v>99.316590322580694</v>
      </c>
      <c r="CE94">
        <v>0.199986322580645</v>
      </c>
      <c r="CF94">
        <v>31.5078580645161</v>
      </c>
      <c r="CG94">
        <v>31.030977419354802</v>
      </c>
      <c r="CH94">
        <v>999.9</v>
      </c>
      <c r="CI94">
        <v>0</v>
      </c>
      <c r="CJ94">
        <v>0</v>
      </c>
      <c r="CK94">
        <v>9995.0590322580592</v>
      </c>
      <c r="CL94">
        <v>0</v>
      </c>
      <c r="CM94">
        <v>7.4503603225806501</v>
      </c>
      <c r="CN94">
        <v>0</v>
      </c>
      <c r="CO94">
        <v>0</v>
      </c>
      <c r="CP94">
        <v>0</v>
      </c>
      <c r="CQ94">
        <v>0</v>
      </c>
      <c r="CR94">
        <v>1.3419354838709701</v>
      </c>
      <c r="CS94">
        <v>0</v>
      </c>
      <c r="CT94">
        <v>373.17096774193499</v>
      </c>
      <c r="CU94">
        <v>-0.190322580645161</v>
      </c>
      <c r="CV94">
        <v>40.533999999999999</v>
      </c>
      <c r="CW94">
        <v>45.655000000000001</v>
      </c>
      <c r="CX94">
        <v>43.221387096774201</v>
      </c>
      <c r="CY94">
        <v>44.295999999999999</v>
      </c>
      <c r="CZ94">
        <v>41.542000000000002</v>
      </c>
      <c r="DA94">
        <v>0</v>
      </c>
      <c r="DB94">
        <v>0</v>
      </c>
      <c r="DC94">
        <v>0</v>
      </c>
      <c r="DD94">
        <v>1581710383.5</v>
      </c>
      <c r="DE94">
        <v>1.4115384615384601</v>
      </c>
      <c r="DF94">
        <v>30.2803417643232</v>
      </c>
      <c r="DG94">
        <v>-493.55555473320601</v>
      </c>
      <c r="DH94">
        <v>381.72692307692301</v>
      </c>
      <c r="DI94">
        <v>15</v>
      </c>
      <c r="DJ94">
        <v>100</v>
      </c>
      <c r="DK94">
        <v>100</v>
      </c>
      <c r="DL94">
        <v>2.5920000000000001</v>
      </c>
      <c r="DM94">
        <v>0.45</v>
      </c>
      <c r="DN94">
        <v>2</v>
      </c>
      <c r="DO94">
        <v>291.79300000000001</v>
      </c>
      <c r="DP94">
        <v>284.28800000000001</v>
      </c>
      <c r="DQ94">
        <v>30.792899999999999</v>
      </c>
      <c r="DR94">
        <v>32.488599999999998</v>
      </c>
      <c r="DS94">
        <v>30</v>
      </c>
      <c r="DT94">
        <v>32.453499999999998</v>
      </c>
      <c r="DU94">
        <v>32.485399999999998</v>
      </c>
      <c r="DV94">
        <v>14.8331</v>
      </c>
      <c r="DW94">
        <v>24.204699999999999</v>
      </c>
      <c r="DX94">
        <v>62.576700000000002</v>
      </c>
      <c r="DY94">
        <v>30.782299999999999</v>
      </c>
      <c r="DZ94">
        <v>400</v>
      </c>
      <c r="EA94">
        <v>32.774700000000003</v>
      </c>
      <c r="EB94">
        <v>99.921000000000006</v>
      </c>
      <c r="EC94">
        <v>100.313</v>
      </c>
    </row>
    <row r="95" spans="1:133" x14ac:dyDescent="0.35">
      <c r="A95">
        <v>79</v>
      </c>
      <c r="B95">
        <v>1581710388.0999999</v>
      </c>
      <c r="C95">
        <v>390</v>
      </c>
      <c r="D95" t="s">
        <v>396</v>
      </c>
      <c r="E95" t="s">
        <v>397</v>
      </c>
      <c r="F95" t="s">
        <v>232</v>
      </c>
      <c r="G95" t="s">
        <v>233</v>
      </c>
      <c r="H95" t="s">
        <v>234</v>
      </c>
      <c r="I95" t="s">
        <v>235</v>
      </c>
      <c r="J95" t="s">
        <v>236</v>
      </c>
      <c r="K95" t="s">
        <v>237</v>
      </c>
      <c r="L95" t="s">
        <v>238</v>
      </c>
      <c r="M95" t="s">
        <v>239</v>
      </c>
      <c r="N95">
        <v>1581710379.4709699</v>
      </c>
      <c r="O95">
        <f t="shared" si="43"/>
        <v>2.4727114683411309E-4</v>
      </c>
      <c r="P95">
        <f t="shared" si="44"/>
        <v>-1.1845046899725538</v>
      </c>
      <c r="Q95">
        <f t="shared" si="45"/>
        <v>402.18345161290301</v>
      </c>
      <c r="R95">
        <f t="shared" si="46"/>
        <v>489.70145565689404</v>
      </c>
      <c r="S95">
        <f t="shared" si="47"/>
        <v>48.734132085110659</v>
      </c>
      <c r="T95">
        <f t="shared" si="48"/>
        <v>40.024511315893598</v>
      </c>
      <c r="U95">
        <f t="shared" si="49"/>
        <v>1.9720994191549733E-2</v>
      </c>
      <c r="V95">
        <f t="shared" si="50"/>
        <v>2.2498220598899445</v>
      </c>
      <c r="W95">
        <f t="shared" si="51"/>
        <v>1.962545987471586E-2</v>
      </c>
      <c r="X95">
        <f t="shared" si="52"/>
        <v>1.2274457121991354E-2</v>
      </c>
      <c r="Y95">
        <f t="shared" si="53"/>
        <v>0</v>
      </c>
      <c r="Z95">
        <f t="shared" si="54"/>
        <v>31.426250547343308</v>
      </c>
      <c r="AA95">
        <f t="shared" si="55"/>
        <v>31.031522580645198</v>
      </c>
      <c r="AB95">
        <f t="shared" si="56"/>
        <v>4.5194931436972254</v>
      </c>
      <c r="AC95">
        <f t="shared" si="57"/>
        <v>71.386406387953556</v>
      </c>
      <c r="AD95">
        <f t="shared" si="58"/>
        <v>3.3149698746277982</v>
      </c>
      <c r="AE95">
        <f t="shared" si="59"/>
        <v>4.6436990491052352</v>
      </c>
      <c r="AF95">
        <f t="shared" si="60"/>
        <v>1.2045232690694272</v>
      </c>
      <c r="AG95">
        <f t="shared" si="61"/>
        <v>-10.904657575384388</v>
      </c>
      <c r="AH95">
        <f t="shared" si="62"/>
        <v>57.788006567831054</v>
      </c>
      <c r="AI95">
        <f t="shared" si="63"/>
        <v>5.7833211329840966</v>
      </c>
      <c r="AJ95">
        <f t="shared" si="64"/>
        <v>52.666670125430763</v>
      </c>
      <c r="AK95">
        <v>-4.1178957090072001E-2</v>
      </c>
      <c r="AL95">
        <v>4.62269868083795E-2</v>
      </c>
      <c r="AM95">
        <v>3.45490259428226</v>
      </c>
      <c r="AN95">
        <v>0</v>
      </c>
      <c r="AO95">
        <v>0</v>
      </c>
      <c r="AP95">
        <f t="shared" si="65"/>
        <v>1</v>
      </c>
      <c r="AQ95">
        <f t="shared" si="66"/>
        <v>0</v>
      </c>
      <c r="AR95">
        <f t="shared" si="67"/>
        <v>51732.624714432139</v>
      </c>
      <c r="AS95" t="s">
        <v>240</v>
      </c>
      <c r="AT95">
        <v>0</v>
      </c>
      <c r="AU95">
        <v>0</v>
      </c>
      <c r="AV95">
        <f t="shared" si="68"/>
        <v>0</v>
      </c>
      <c r="AW95" t="e">
        <f t="shared" si="69"/>
        <v>#DIV/0!</v>
      </c>
      <c r="AX95">
        <v>0</v>
      </c>
      <c r="AY95" t="s">
        <v>240</v>
      </c>
      <c r="AZ95">
        <v>0</v>
      </c>
      <c r="BA95">
        <v>0</v>
      </c>
      <c r="BB95" t="e">
        <f t="shared" si="70"/>
        <v>#DIV/0!</v>
      </c>
      <c r="BC95">
        <v>0.5</v>
      </c>
      <c r="BD95">
        <f t="shared" si="71"/>
        <v>0</v>
      </c>
      <c r="BE95">
        <f t="shared" si="72"/>
        <v>-1.1845046899725538</v>
      </c>
      <c r="BF95" t="e">
        <f t="shared" si="73"/>
        <v>#DIV/0!</v>
      </c>
      <c r="BG95" t="e">
        <f t="shared" si="74"/>
        <v>#DIV/0!</v>
      </c>
      <c r="BH95" t="e">
        <f t="shared" si="75"/>
        <v>#DIV/0!</v>
      </c>
      <c r="BI95" t="e">
        <f t="shared" si="76"/>
        <v>#DIV/0!</v>
      </c>
      <c r="BJ95" t="s">
        <v>240</v>
      </c>
      <c r="BK95">
        <v>0</v>
      </c>
      <c r="BL95">
        <f t="shared" si="77"/>
        <v>0</v>
      </c>
      <c r="BM95" t="e">
        <f t="shared" si="78"/>
        <v>#DIV/0!</v>
      </c>
      <c r="BN95" t="e">
        <f t="shared" si="79"/>
        <v>#DIV/0!</v>
      </c>
      <c r="BO95" t="e">
        <f t="shared" si="80"/>
        <v>#DIV/0!</v>
      </c>
      <c r="BP95" t="e">
        <f t="shared" si="81"/>
        <v>#DIV/0!</v>
      </c>
      <c r="BQ95">
        <f t="shared" si="82"/>
        <v>0</v>
      </c>
      <c r="BR95">
        <f t="shared" si="83"/>
        <v>0</v>
      </c>
      <c r="BS95">
        <f t="shared" si="84"/>
        <v>0</v>
      </c>
      <c r="BT95">
        <f t="shared" si="85"/>
        <v>0</v>
      </c>
      <c r="BU95">
        <v>6</v>
      </c>
      <c r="BV95">
        <v>0.5</v>
      </c>
      <c r="BW95" t="s">
        <v>241</v>
      </c>
      <c r="BX95">
        <v>1581710379.4709699</v>
      </c>
      <c r="BY95">
        <v>402.18345161290301</v>
      </c>
      <c r="BZ95">
        <v>400.01658064516101</v>
      </c>
      <c r="CA95">
        <v>33.3102387096774</v>
      </c>
      <c r="CB95">
        <v>32.832883870967699</v>
      </c>
      <c r="CC95">
        <v>300.448806451613</v>
      </c>
      <c r="CD95">
        <v>99.318070967741903</v>
      </c>
      <c r="CE95">
        <v>0.19997522580645199</v>
      </c>
      <c r="CF95">
        <v>31.507958064516099</v>
      </c>
      <c r="CG95">
        <v>31.031522580645198</v>
      </c>
      <c r="CH95">
        <v>999.9</v>
      </c>
      <c r="CI95">
        <v>0</v>
      </c>
      <c r="CJ95">
        <v>0</v>
      </c>
      <c r="CK95">
        <v>9998.6896774193592</v>
      </c>
      <c r="CL95">
        <v>0</v>
      </c>
      <c r="CM95">
        <v>7.48778387096774</v>
      </c>
      <c r="CN95">
        <v>0</v>
      </c>
      <c r="CO95">
        <v>0</v>
      </c>
      <c r="CP95">
        <v>0</v>
      </c>
      <c r="CQ95">
        <v>0</v>
      </c>
      <c r="CR95">
        <v>2.6387096774193499</v>
      </c>
      <c r="CS95">
        <v>0</v>
      </c>
      <c r="CT95">
        <v>354.167741935484</v>
      </c>
      <c r="CU95">
        <v>5.4838709677419301E-2</v>
      </c>
      <c r="CV95">
        <v>40.549999999999997</v>
      </c>
      <c r="CW95">
        <v>45.656999999999996</v>
      </c>
      <c r="CX95">
        <v>43.2697096774193</v>
      </c>
      <c r="CY95">
        <v>44.3</v>
      </c>
      <c r="CZ95">
        <v>41.554000000000002</v>
      </c>
      <c r="DA95">
        <v>0</v>
      </c>
      <c r="DB95">
        <v>0</v>
      </c>
      <c r="DC95">
        <v>0</v>
      </c>
      <c r="DD95">
        <v>1581710388.3</v>
      </c>
      <c r="DE95">
        <v>2.3384615384615399</v>
      </c>
      <c r="DF95">
        <v>12.4649572436279</v>
      </c>
      <c r="DG95">
        <v>-982.16068540746005</v>
      </c>
      <c r="DH95">
        <v>340.43076923076899</v>
      </c>
      <c r="DI95">
        <v>15</v>
      </c>
      <c r="DJ95">
        <v>100</v>
      </c>
      <c r="DK95">
        <v>100</v>
      </c>
      <c r="DL95">
        <v>2.5920000000000001</v>
      </c>
      <c r="DM95">
        <v>0.45</v>
      </c>
      <c r="DN95">
        <v>2</v>
      </c>
      <c r="DO95">
        <v>291.64600000000002</v>
      </c>
      <c r="DP95">
        <v>284.39600000000002</v>
      </c>
      <c r="DQ95">
        <v>30.7622</v>
      </c>
      <c r="DR95">
        <v>32.488599999999998</v>
      </c>
      <c r="DS95">
        <v>30</v>
      </c>
      <c r="DT95">
        <v>32.451300000000003</v>
      </c>
      <c r="DU95">
        <v>32.4831</v>
      </c>
      <c r="DV95">
        <v>14.8325</v>
      </c>
      <c r="DW95">
        <v>24.204699999999999</v>
      </c>
      <c r="DX95">
        <v>62.950800000000001</v>
      </c>
      <c r="DY95">
        <v>30.749300000000002</v>
      </c>
      <c r="DZ95">
        <v>400</v>
      </c>
      <c r="EA95">
        <v>32.774799999999999</v>
      </c>
      <c r="EB95">
        <v>99.922700000000006</v>
      </c>
      <c r="EC95">
        <v>100.309</v>
      </c>
    </row>
    <row r="96" spans="1:133" x14ac:dyDescent="0.35">
      <c r="A96">
        <v>80</v>
      </c>
      <c r="B96">
        <v>1581710393.0999999</v>
      </c>
      <c r="C96">
        <v>395</v>
      </c>
      <c r="D96" t="s">
        <v>398</v>
      </c>
      <c r="E96" t="s">
        <v>399</v>
      </c>
      <c r="F96" t="s">
        <v>232</v>
      </c>
      <c r="G96" t="s">
        <v>233</v>
      </c>
      <c r="H96" t="s">
        <v>234</v>
      </c>
      <c r="I96" t="s">
        <v>235</v>
      </c>
      <c r="J96" t="s">
        <v>236</v>
      </c>
      <c r="K96" t="s">
        <v>237</v>
      </c>
      <c r="L96" t="s">
        <v>238</v>
      </c>
      <c r="M96" t="s">
        <v>239</v>
      </c>
      <c r="N96">
        <v>1581710384.4709699</v>
      </c>
      <c r="O96">
        <f t="shared" si="43"/>
        <v>2.4679823532616091E-4</v>
      </c>
      <c r="P96">
        <f t="shared" si="44"/>
        <v>-1.1856947645122153</v>
      </c>
      <c r="Q96">
        <f t="shared" si="45"/>
        <v>402.19558064516099</v>
      </c>
      <c r="R96">
        <f t="shared" si="46"/>
        <v>490.00282943026332</v>
      </c>
      <c r="S96">
        <f t="shared" si="47"/>
        <v>48.764129620048038</v>
      </c>
      <c r="T96">
        <f t="shared" si="48"/>
        <v>40.025722810611597</v>
      </c>
      <c r="U96">
        <f t="shared" si="49"/>
        <v>1.9680809217084025E-2</v>
      </c>
      <c r="V96">
        <f t="shared" si="50"/>
        <v>2.2493377222731841</v>
      </c>
      <c r="W96">
        <f t="shared" si="51"/>
        <v>1.9585642445107378E-2</v>
      </c>
      <c r="X96">
        <f t="shared" si="52"/>
        <v>1.2249538424337864E-2</v>
      </c>
      <c r="Y96">
        <f t="shared" si="53"/>
        <v>0</v>
      </c>
      <c r="Z96">
        <f t="shared" si="54"/>
        <v>31.425661770325402</v>
      </c>
      <c r="AA96">
        <f t="shared" si="55"/>
        <v>31.032590322580599</v>
      </c>
      <c r="AB96">
        <f t="shared" si="56"/>
        <v>4.519768234158053</v>
      </c>
      <c r="AC96">
        <f t="shared" si="57"/>
        <v>71.392315807301912</v>
      </c>
      <c r="AD96">
        <f t="shared" si="58"/>
        <v>3.3151069991871385</v>
      </c>
      <c r="AE96">
        <f t="shared" si="59"/>
        <v>4.6435067439681985</v>
      </c>
      <c r="AF96">
        <f t="shared" si="60"/>
        <v>1.2046612349709145</v>
      </c>
      <c r="AG96">
        <f t="shared" si="61"/>
        <v>-10.883802177883696</v>
      </c>
      <c r="AH96">
        <f t="shared" si="62"/>
        <v>57.557677920584858</v>
      </c>
      <c r="AI96">
        <f t="shared" si="63"/>
        <v>5.7615201722101919</v>
      </c>
      <c r="AJ96">
        <f t="shared" si="64"/>
        <v>52.435395914911354</v>
      </c>
      <c r="AK96">
        <v>-4.1165920223806399E-2</v>
      </c>
      <c r="AL96">
        <v>4.62123517839041E-2</v>
      </c>
      <c r="AM96">
        <v>3.4540367396267899</v>
      </c>
      <c r="AN96">
        <v>0</v>
      </c>
      <c r="AO96">
        <v>0</v>
      </c>
      <c r="AP96">
        <f t="shared" si="65"/>
        <v>1</v>
      </c>
      <c r="AQ96">
        <f t="shared" si="66"/>
        <v>0</v>
      </c>
      <c r="AR96">
        <f t="shared" si="67"/>
        <v>51717.038442447454</v>
      </c>
      <c r="AS96" t="s">
        <v>240</v>
      </c>
      <c r="AT96">
        <v>0</v>
      </c>
      <c r="AU96">
        <v>0</v>
      </c>
      <c r="AV96">
        <f t="shared" si="68"/>
        <v>0</v>
      </c>
      <c r="AW96" t="e">
        <f t="shared" si="69"/>
        <v>#DIV/0!</v>
      </c>
      <c r="AX96">
        <v>0</v>
      </c>
      <c r="AY96" t="s">
        <v>240</v>
      </c>
      <c r="AZ96">
        <v>0</v>
      </c>
      <c r="BA96">
        <v>0</v>
      </c>
      <c r="BB96" t="e">
        <f t="shared" si="70"/>
        <v>#DIV/0!</v>
      </c>
      <c r="BC96">
        <v>0.5</v>
      </c>
      <c r="BD96">
        <f t="shared" si="71"/>
        <v>0</v>
      </c>
      <c r="BE96">
        <f t="shared" si="72"/>
        <v>-1.1856947645122153</v>
      </c>
      <c r="BF96" t="e">
        <f t="shared" si="73"/>
        <v>#DIV/0!</v>
      </c>
      <c r="BG96" t="e">
        <f t="shared" si="74"/>
        <v>#DIV/0!</v>
      </c>
      <c r="BH96" t="e">
        <f t="shared" si="75"/>
        <v>#DIV/0!</v>
      </c>
      <c r="BI96" t="e">
        <f t="shared" si="76"/>
        <v>#DIV/0!</v>
      </c>
      <c r="BJ96" t="s">
        <v>240</v>
      </c>
      <c r="BK96">
        <v>0</v>
      </c>
      <c r="BL96">
        <f t="shared" si="77"/>
        <v>0</v>
      </c>
      <c r="BM96" t="e">
        <f t="shared" si="78"/>
        <v>#DIV/0!</v>
      </c>
      <c r="BN96" t="e">
        <f t="shared" si="79"/>
        <v>#DIV/0!</v>
      </c>
      <c r="BO96" t="e">
        <f t="shared" si="80"/>
        <v>#DIV/0!</v>
      </c>
      <c r="BP96" t="e">
        <f t="shared" si="81"/>
        <v>#DIV/0!</v>
      </c>
      <c r="BQ96">
        <f t="shared" si="82"/>
        <v>0</v>
      </c>
      <c r="BR96">
        <f t="shared" si="83"/>
        <v>0</v>
      </c>
      <c r="BS96">
        <f t="shared" si="84"/>
        <v>0</v>
      </c>
      <c r="BT96">
        <f t="shared" si="85"/>
        <v>0</v>
      </c>
      <c r="BU96">
        <v>6</v>
      </c>
      <c r="BV96">
        <v>0.5</v>
      </c>
      <c r="BW96" t="s">
        <v>241</v>
      </c>
      <c r="BX96">
        <v>1581710384.4709699</v>
      </c>
      <c r="BY96">
        <v>402.19558064516099</v>
      </c>
      <c r="BZ96">
        <v>400.02600000000001</v>
      </c>
      <c r="CA96">
        <v>33.3116129032258</v>
      </c>
      <c r="CB96">
        <v>32.835180645161302</v>
      </c>
      <c r="CC96">
        <v>300.45445161290297</v>
      </c>
      <c r="CD96">
        <v>99.318061290322603</v>
      </c>
      <c r="CE96">
        <v>0.19999593548387101</v>
      </c>
      <c r="CF96">
        <v>31.507229032258099</v>
      </c>
      <c r="CG96">
        <v>31.032590322580599</v>
      </c>
      <c r="CH96">
        <v>999.9</v>
      </c>
      <c r="CI96">
        <v>0</v>
      </c>
      <c r="CJ96">
        <v>0</v>
      </c>
      <c r="CK96">
        <v>9995.5251612903194</v>
      </c>
      <c r="CL96">
        <v>0</v>
      </c>
      <c r="CM96">
        <v>6.9596809677419396</v>
      </c>
      <c r="CN96">
        <v>0</v>
      </c>
      <c r="CO96">
        <v>0</v>
      </c>
      <c r="CP96">
        <v>0</v>
      </c>
      <c r="CQ96">
        <v>0</v>
      </c>
      <c r="CR96">
        <v>3.4225806451612901</v>
      </c>
      <c r="CS96">
        <v>0</v>
      </c>
      <c r="CT96">
        <v>330.677419354839</v>
      </c>
      <c r="CU96">
        <v>-0.29032258064516098</v>
      </c>
      <c r="CV96">
        <v>40.56</v>
      </c>
      <c r="CW96">
        <v>45.649000000000001</v>
      </c>
      <c r="CX96">
        <v>43.311999999999998</v>
      </c>
      <c r="CY96">
        <v>44.311999999999998</v>
      </c>
      <c r="CZ96">
        <v>41.561999999999998</v>
      </c>
      <c r="DA96">
        <v>0</v>
      </c>
      <c r="DB96">
        <v>0</v>
      </c>
      <c r="DC96">
        <v>0</v>
      </c>
      <c r="DD96">
        <v>1581710393.0999999</v>
      </c>
      <c r="DE96">
        <v>3.4615384615384599</v>
      </c>
      <c r="DF96">
        <v>-3.3299147156479498</v>
      </c>
      <c r="DG96">
        <v>218.885468485827</v>
      </c>
      <c r="DH96">
        <v>317.96923076923099</v>
      </c>
      <c r="DI96">
        <v>15</v>
      </c>
      <c r="DJ96">
        <v>100</v>
      </c>
      <c r="DK96">
        <v>100</v>
      </c>
      <c r="DL96">
        <v>2.5920000000000001</v>
      </c>
      <c r="DM96">
        <v>0.45</v>
      </c>
      <c r="DN96">
        <v>2</v>
      </c>
      <c r="DO96">
        <v>291.65300000000002</v>
      </c>
      <c r="DP96">
        <v>284.26900000000001</v>
      </c>
      <c r="DQ96">
        <v>30.727799999999998</v>
      </c>
      <c r="DR96">
        <v>32.485700000000001</v>
      </c>
      <c r="DS96">
        <v>29.9999</v>
      </c>
      <c r="DT96">
        <v>32.450600000000001</v>
      </c>
      <c r="DU96">
        <v>32.481099999999998</v>
      </c>
      <c r="DV96">
        <v>14.826599999999999</v>
      </c>
      <c r="DW96">
        <v>24.204699999999999</v>
      </c>
      <c r="DX96">
        <v>62.950800000000001</v>
      </c>
      <c r="DY96">
        <v>30.7148</v>
      </c>
      <c r="DZ96">
        <v>400</v>
      </c>
      <c r="EA96">
        <v>32.775399999999998</v>
      </c>
      <c r="EB96">
        <v>99.922200000000004</v>
      </c>
      <c r="EC96">
        <v>100.31</v>
      </c>
    </row>
    <row r="97" spans="1:133" x14ac:dyDescent="0.35">
      <c r="A97">
        <v>81</v>
      </c>
      <c r="B97">
        <v>1581710398.0999999</v>
      </c>
      <c r="C97">
        <v>400</v>
      </c>
      <c r="D97" t="s">
        <v>400</v>
      </c>
      <c r="E97" t="s">
        <v>401</v>
      </c>
      <c r="F97" t="s">
        <v>232</v>
      </c>
      <c r="G97" t="s">
        <v>233</v>
      </c>
      <c r="H97" t="s">
        <v>234</v>
      </c>
      <c r="I97" t="s">
        <v>235</v>
      </c>
      <c r="J97" t="s">
        <v>236</v>
      </c>
      <c r="K97" t="s">
        <v>237</v>
      </c>
      <c r="L97" t="s">
        <v>238</v>
      </c>
      <c r="M97" t="s">
        <v>239</v>
      </c>
      <c r="N97">
        <v>1581710389.4709699</v>
      </c>
      <c r="O97">
        <f t="shared" si="43"/>
        <v>2.4236763052391266E-4</v>
      </c>
      <c r="P97">
        <f t="shared" si="44"/>
        <v>-1.2016974943554748</v>
      </c>
      <c r="Q97">
        <f t="shared" si="45"/>
        <v>402.19974193548398</v>
      </c>
      <c r="R97">
        <f t="shared" si="46"/>
        <v>493.06093621476231</v>
      </c>
      <c r="S97">
        <f t="shared" si="47"/>
        <v>49.068244222789708</v>
      </c>
      <c r="T97">
        <f t="shared" si="48"/>
        <v>40.02595564584994</v>
      </c>
      <c r="U97">
        <f t="shared" si="49"/>
        <v>1.9329230014981047E-2</v>
      </c>
      <c r="V97">
        <f t="shared" si="50"/>
        <v>2.2496639844564692</v>
      </c>
      <c r="W97">
        <f t="shared" si="51"/>
        <v>1.923743768887887E-2</v>
      </c>
      <c r="X97">
        <f t="shared" si="52"/>
        <v>1.2031609295856872E-2</v>
      </c>
      <c r="Y97">
        <f t="shared" si="53"/>
        <v>0</v>
      </c>
      <c r="Z97">
        <f t="shared" si="54"/>
        <v>31.423484775525353</v>
      </c>
      <c r="AA97">
        <f t="shared" si="55"/>
        <v>31.031274193548398</v>
      </c>
      <c r="AB97">
        <f t="shared" si="56"/>
        <v>4.5194291519346832</v>
      </c>
      <c r="AC97">
        <f t="shared" si="57"/>
        <v>71.404472843487497</v>
      </c>
      <c r="AD97">
        <f t="shared" si="58"/>
        <v>3.3149837989772784</v>
      </c>
      <c r="AE97">
        <f t="shared" si="59"/>
        <v>4.6425436208225213</v>
      </c>
      <c r="AF97">
        <f t="shared" si="60"/>
        <v>1.2044453529574048</v>
      </c>
      <c r="AG97">
        <f t="shared" si="61"/>
        <v>-10.688412506104548</v>
      </c>
      <c r="AH97">
        <f t="shared" si="62"/>
        <v>57.282769996319061</v>
      </c>
      <c r="AI97">
        <f t="shared" si="63"/>
        <v>5.7330298804747049</v>
      </c>
      <c r="AJ97">
        <f t="shared" si="64"/>
        <v>52.327387370689216</v>
      </c>
      <c r="AK97">
        <v>-4.1174701910887998E-2</v>
      </c>
      <c r="AL97">
        <v>4.62222099969712E-2</v>
      </c>
      <c r="AM97">
        <v>3.45461999326661</v>
      </c>
      <c r="AN97">
        <v>0</v>
      </c>
      <c r="AO97">
        <v>0</v>
      </c>
      <c r="AP97">
        <f t="shared" si="65"/>
        <v>1</v>
      </c>
      <c r="AQ97">
        <f t="shared" si="66"/>
        <v>0</v>
      </c>
      <c r="AR97">
        <f t="shared" si="67"/>
        <v>51728.231793556821</v>
      </c>
      <c r="AS97" t="s">
        <v>240</v>
      </c>
      <c r="AT97">
        <v>0</v>
      </c>
      <c r="AU97">
        <v>0</v>
      </c>
      <c r="AV97">
        <f t="shared" si="68"/>
        <v>0</v>
      </c>
      <c r="AW97" t="e">
        <f t="shared" si="69"/>
        <v>#DIV/0!</v>
      </c>
      <c r="AX97">
        <v>0</v>
      </c>
      <c r="AY97" t="s">
        <v>240</v>
      </c>
      <c r="AZ97">
        <v>0</v>
      </c>
      <c r="BA97">
        <v>0</v>
      </c>
      <c r="BB97" t="e">
        <f t="shared" si="70"/>
        <v>#DIV/0!</v>
      </c>
      <c r="BC97">
        <v>0.5</v>
      </c>
      <c r="BD97">
        <f t="shared" si="71"/>
        <v>0</v>
      </c>
      <c r="BE97">
        <f t="shared" si="72"/>
        <v>-1.2016974943554748</v>
      </c>
      <c r="BF97" t="e">
        <f t="shared" si="73"/>
        <v>#DIV/0!</v>
      </c>
      <c r="BG97" t="e">
        <f t="shared" si="74"/>
        <v>#DIV/0!</v>
      </c>
      <c r="BH97" t="e">
        <f t="shared" si="75"/>
        <v>#DIV/0!</v>
      </c>
      <c r="BI97" t="e">
        <f t="shared" si="76"/>
        <v>#DIV/0!</v>
      </c>
      <c r="BJ97" t="s">
        <v>240</v>
      </c>
      <c r="BK97">
        <v>0</v>
      </c>
      <c r="BL97">
        <f t="shared" si="77"/>
        <v>0</v>
      </c>
      <c r="BM97" t="e">
        <f t="shared" si="78"/>
        <v>#DIV/0!</v>
      </c>
      <c r="BN97" t="e">
        <f t="shared" si="79"/>
        <v>#DIV/0!</v>
      </c>
      <c r="BO97" t="e">
        <f t="shared" si="80"/>
        <v>#DIV/0!</v>
      </c>
      <c r="BP97" t="e">
        <f t="shared" si="81"/>
        <v>#DIV/0!</v>
      </c>
      <c r="BQ97">
        <f t="shared" si="82"/>
        <v>0</v>
      </c>
      <c r="BR97">
        <f t="shared" si="83"/>
        <v>0</v>
      </c>
      <c r="BS97">
        <f t="shared" si="84"/>
        <v>0</v>
      </c>
      <c r="BT97">
        <f t="shared" si="85"/>
        <v>0</v>
      </c>
      <c r="BU97">
        <v>6</v>
      </c>
      <c r="BV97">
        <v>0.5</v>
      </c>
      <c r="BW97" t="s">
        <v>241</v>
      </c>
      <c r="BX97">
        <v>1581710389.4709699</v>
      </c>
      <c r="BY97">
        <v>402.19974193548398</v>
      </c>
      <c r="BZ97">
        <v>399.99461290322603</v>
      </c>
      <c r="CA97">
        <v>33.310525806451601</v>
      </c>
      <c r="CB97">
        <v>32.842638709677402</v>
      </c>
      <c r="CC97">
        <v>300.44970967741898</v>
      </c>
      <c r="CD97">
        <v>99.317619354838698</v>
      </c>
      <c r="CE97">
        <v>0.19998712903225799</v>
      </c>
      <c r="CF97">
        <v>31.503577419354801</v>
      </c>
      <c r="CG97">
        <v>31.031274193548398</v>
      </c>
      <c r="CH97">
        <v>999.9</v>
      </c>
      <c r="CI97">
        <v>0</v>
      </c>
      <c r="CJ97">
        <v>0</v>
      </c>
      <c r="CK97">
        <v>9997.7019354838703</v>
      </c>
      <c r="CL97">
        <v>0</v>
      </c>
      <c r="CM97">
        <v>6.7760664516129001</v>
      </c>
      <c r="CN97">
        <v>0</v>
      </c>
      <c r="CO97">
        <v>0</v>
      </c>
      <c r="CP97">
        <v>0</v>
      </c>
      <c r="CQ97">
        <v>0</v>
      </c>
      <c r="CR97">
        <v>3.4483870967741899</v>
      </c>
      <c r="CS97">
        <v>0</v>
      </c>
      <c r="CT97">
        <v>340.93548387096803</v>
      </c>
      <c r="CU97">
        <v>-0.22903225806451599</v>
      </c>
      <c r="CV97">
        <v>40.554000000000002</v>
      </c>
      <c r="CW97">
        <v>45.645000000000003</v>
      </c>
      <c r="CX97">
        <v>43.311999999999998</v>
      </c>
      <c r="CY97">
        <v>44.308</v>
      </c>
      <c r="CZ97">
        <v>41.548000000000002</v>
      </c>
      <c r="DA97">
        <v>0</v>
      </c>
      <c r="DB97">
        <v>0</v>
      </c>
      <c r="DC97">
        <v>0</v>
      </c>
      <c r="DD97">
        <v>1581710398.5</v>
      </c>
      <c r="DE97">
        <v>2.9423076923076898</v>
      </c>
      <c r="DF97">
        <v>-4.8991451293483301</v>
      </c>
      <c r="DG97">
        <v>973.01538264710996</v>
      </c>
      <c r="DH97">
        <v>348.696153846154</v>
      </c>
      <c r="DI97">
        <v>15</v>
      </c>
      <c r="DJ97">
        <v>100</v>
      </c>
      <c r="DK97">
        <v>100</v>
      </c>
      <c r="DL97">
        <v>2.5920000000000001</v>
      </c>
      <c r="DM97">
        <v>0.45</v>
      </c>
      <c r="DN97">
        <v>2</v>
      </c>
      <c r="DO97">
        <v>291.673</v>
      </c>
      <c r="DP97">
        <v>284.31200000000001</v>
      </c>
      <c r="DQ97">
        <v>30.693300000000001</v>
      </c>
      <c r="DR97">
        <v>32.485700000000001</v>
      </c>
      <c r="DS97">
        <v>29.9999</v>
      </c>
      <c r="DT97">
        <v>32.447699999999998</v>
      </c>
      <c r="DU97">
        <v>32.480200000000004</v>
      </c>
      <c r="DV97">
        <v>14.8353</v>
      </c>
      <c r="DW97">
        <v>24.476199999999999</v>
      </c>
      <c r="DX97">
        <v>62.950800000000001</v>
      </c>
      <c r="DY97">
        <v>30.683599999999998</v>
      </c>
      <c r="DZ97">
        <v>400</v>
      </c>
      <c r="EA97">
        <v>32.775399999999998</v>
      </c>
      <c r="EB97">
        <v>99.923199999999994</v>
      </c>
      <c r="EC97">
        <v>100.31100000000001</v>
      </c>
    </row>
    <row r="98" spans="1:133" x14ac:dyDescent="0.35">
      <c r="A98">
        <v>82</v>
      </c>
      <c r="B98">
        <v>1581710403.0999999</v>
      </c>
      <c r="C98">
        <v>405</v>
      </c>
      <c r="D98" t="s">
        <v>402</v>
      </c>
      <c r="E98" t="s">
        <v>403</v>
      </c>
      <c r="F98" t="s">
        <v>232</v>
      </c>
      <c r="G98" t="s">
        <v>233</v>
      </c>
      <c r="H98" t="s">
        <v>234</v>
      </c>
      <c r="I98" t="s">
        <v>235</v>
      </c>
      <c r="J98" t="s">
        <v>236</v>
      </c>
      <c r="K98" t="s">
        <v>237</v>
      </c>
      <c r="L98" t="s">
        <v>238</v>
      </c>
      <c r="M98" t="s">
        <v>239</v>
      </c>
      <c r="N98">
        <v>1581710394.4709699</v>
      </c>
      <c r="O98">
        <f t="shared" si="43"/>
        <v>2.3764897302429525E-4</v>
      </c>
      <c r="P98">
        <f t="shared" si="44"/>
        <v>-1.1878460196537546</v>
      </c>
      <c r="Q98">
        <f t="shared" si="45"/>
        <v>402.187935483871</v>
      </c>
      <c r="R98">
        <f t="shared" si="46"/>
        <v>493.81598282585509</v>
      </c>
      <c r="S98">
        <f t="shared" si="47"/>
        <v>49.142897385370759</v>
      </c>
      <c r="T98">
        <f t="shared" si="48"/>
        <v>40.024383840342466</v>
      </c>
      <c r="U98">
        <f t="shared" si="49"/>
        <v>1.8958603939637671E-2</v>
      </c>
      <c r="V98">
        <f t="shared" si="50"/>
        <v>2.2497010962067296</v>
      </c>
      <c r="W98">
        <f t="shared" si="51"/>
        <v>1.8870290756930329E-2</v>
      </c>
      <c r="X98">
        <f t="shared" si="52"/>
        <v>1.1801831922835702E-2</v>
      </c>
      <c r="Y98">
        <f t="shared" si="53"/>
        <v>0</v>
      </c>
      <c r="Z98">
        <f t="shared" si="54"/>
        <v>31.420651419005662</v>
      </c>
      <c r="AA98">
        <f t="shared" si="55"/>
        <v>31.028993548387099</v>
      </c>
      <c r="AB98">
        <f t="shared" si="56"/>
        <v>4.5188416280947798</v>
      </c>
      <c r="AC98">
        <f t="shared" si="57"/>
        <v>71.419970160596861</v>
      </c>
      <c r="AD98">
        <f t="shared" si="58"/>
        <v>3.3148758110877323</v>
      </c>
      <c r="AE98">
        <f t="shared" si="59"/>
        <v>4.6413850406739376</v>
      </c>
      <c r="AF98">
        <f t="shared" si="60"/>
        <v>1.2039658170070475</v>
      </c>
      <c r="AG98">
        <f t="shared" si="61"/>
        <v>-10.48031971037142</v>
      </c>
      <c r="AH98">
        <f t="shared" si="62"/>
        <v>57.027449627106073</v>
      </c>
      <c r="AI98">
        <f t="shared" si="63"/>
        <v>5.7071946886090643</v>
      </c>
      <c r="AJ98">
        <f t="shared" si="64"/>
        <v>52.254324605343719</v>
      </c>
      <c r="AK98">
        <v>-4.1175700885278201E-2</v>
      </c>
      <c r="AL98">
        <v>4.6223331433239201E-2</v>
      </c>
      <c r="AM98">
        <v>3.45468633947731</v>
      </c>
      <c r="AN98">
        <v>0</v>
      </c>
      <c r="AO98">
        <v>0</v>
      </c>
      <c r="AP98">
        <f t="shared" si="65"/>
        <v>1</v>
      </c>
      <c r="AQ98">
        <f t="shared" si="66"/>
        <v>0</v>
      </c>
      <c r="AR98">
        <f t="shared" si="67"/>
        <v>51730.160850613516</v>
      </c>
      <c r="AS98" t="s">
        <v>240</v>
      </c>
      <c r="AT98">
        <v>0</v>
      </c>
      <c r="AU98">
        <v>0</v>
      </c>
      <c r="AV98">
        <f t="shared" si="68"/>
        <v>0</v>
      </c>
      <c r="AW98" t="e">
        <f t="shared" si="69"/>
        <v>#DIV/0!</v>
      </c>
      <c r="AX98">
        <v>0</v>
      </c>
      <c r="AY98" t="s">
        <v>240</v>
      </c>
      <c r="AZ98">
        <v>0</v>
      </c>
      <c r="BA98">
        <v>0</v>
      </c>
      <c r="BB98" t="e">
        <f t="shared" si="70"/>
        <v>#DIV/0!</v>
      </c>
      <c r="BC98">
        <v>0.5</v>
      </c>
      <c r="BD98">
        <f t="shared" si="71"/>
        <v>0</v>
      </c>
      <c r="BE98">
        <f t="shared" si="72"/>
        <v>-1.1878460196537546</v>
      </c>
      <c r="BF98" t="e">
        <f t="shared" si="73"/>
        <v>#DIV/0!</v>
      </c>
      <c r="BG98" t="e">
        <f t="shared" si="74"/>
        <v>#DIV/0!</v>
      </c>
      <c r="BH98" t="e">
        <f t="shared" si="75"/>
        <v>#DIV/0!</v>
      </c>
      <c r="BI98" t="e">
        <f t="shared" si="76"/>
        <v>#DIV/0!</v>
      </c>
      <c r="BJ98" t="s">
        <v>240</v>
      </c>
      <c r="BK98">
        <v>0</v>
      </c>
      <c r="BL98">
        <f t="shared" si="77"/>
        <v>0</v>
      </c>
      <c r="BM98" t="e">
        <f t="shared" si="78"/>
        <v>#DIV/0!</v>
      </c>
      <c r="BN98" t="e">
        <f t="shared" si="79"/>
        <v>#DIV/0!</v>
      </c>
      <c r="BO98" t="e">
        <f t="shared" si="80"/>
        <v>#DIV/0!</v>
      </c>
      <c r="BP98" t="e">
        <f t="shared" si="81"/>
        <v>#DIV/0!</v>
      </c>
      <c r="BQ98">
        <f t="shared" si="82"/>
        <v>0</v>
      </c>
      <c r="BR98">
        <f t="shared" si="83"/>
        <v>0</v>
      </c>
      <c r="BS98">
        <f t="shared" si="84"/>
        <v>0</v>
      </c>
      <c r="BT98">
        <f t="shared" si="85"/>
        <v>0</v>
      </c>
      <c r="BU98">
        <v>6</v>
      </c>
      <c r="BV98">
        <v>0.5</v>
      </c>
      <c r="BW98" t="s">
        <v>241</v>
      </c>
      <c r="BX98">
        <v>1581710394.4709699</v>
      </c>
      <c r="BY98">
        <v>402.187935483871</v>
      </c>
      <c r="BZ98">
        <v>400.00664516129001</v>
      </c>
      <c r="CA98">
        <v>33.309770967741898</v>
      </c>
      <c r="CB98">
        <v>32.850987096774197</v>
      </c>
      <c r="CC98">
        <v>300.44596774193599</v>
      </c>
      <c r="CD98">
        <v>99.316625806451597</v>
      </c>
      <c r="CE98">
        <v>0.19999393548387101</v>
      </c>
      <c r="CF98">
        <v>31.499183870967698</v>
      </c>
      <c r="CG98">
        <v>31.028993548387099</v>
      </c>
      <c r="CH98">
        <v>999.9</v>
      </c>
      <c r="CI98">
        <v>0</v>
      </c>
      <c r="CJ98">
        <v>0</v>
      </c>
      <c r="CK98">
        <v>9998.0445161290299</v>
      </c>
      <c r="CL98">
        <v>0</v>
      </c>
      <c r="CM98">
        <v>7.3174396774193502</v>
      </c>
      <c r="CN98">
        <v>0</v>
      </c>
      <c r="CO98">
        <v>0</v>
      </c>
      <c r="CP98">
        <v>0</v>
      </c>
      <c r="CQ98">
        <v>0</v>
      </c>
      <c r="CR98">
        <v>1.75806451612903</v>
      </c>
      <c r="CS98">
        <v>0</v>
      </c>
      <c r="CT98">
        <v>383.296774193548</v>
      </c>
      <c r="CU98">
        <v>-0.61290322580645196</v>
      </c>
      <c r="CV98">
        <v>40.536000000000001</v>
      </c>
      <c r="CW98">
        <v>45.634999999999998</v>
      </c>
      <c r="CX98">
        <v>43.311999999999998</v>
      </c>
      <c r="CY98">
        <v>44.302</v>
      </c>
      <c r="CZ98">
        <v>41.53</v>
      </c>
      <c r="DA98">
        <v>0</v>
      </c>
      <c r="DB98">
        <v>0</v>
      </c>
      <c r="DC98">
        <v>0</v>
      </c>
      <c r="DD98">
        <v>1581710403.3</v>
      </c>
      <c r="DE98">
        <v>2.3230769230769202</v>
      </c>
      <c r="DF98">
        <v>4.3282052635305703</v>
      </c>
      <c r="DG98">
        <v>74.290598314776204</v>
      </c>
      <c r="DH98">
        <v>389.98461538461498</v>
      </c>
      <c r="DI98">
        <v>15</v>
      </c>
      <c r="DJ98">
        <v>100</v>
      </c>
      <c r="DK98">
        <v>100</v>
      </c>
      <c r="DL98">
        <v>2.5920000000000001</v>
      </c>
      <c r="DM98">
        <v>0.45</v>
      </c>
      <c r="DN98">
        <v>2</v>
      </c>
      <c r="DO98">
        <v>291.767</v>
      </c>
      <c r="DP98">
        <v>284.45299999999997</v>
      </c>
      <c r="DQ98">
        <v>30.6645</v>
      </c>
      <c r="DR98">
        <v>32.485700000000001</v>
      </c>
      <c r="DS98">
        <v>29.9999</v>
      </c>
      <c r="DT98">
        <v>32.447000000000003</v>
      </c>
      <c r="DU98">
        <v>32.4773</v>
      </c>
      <c r="DV98">
        <v>14.827999999999999</v>
      </c>
      <c r="DW98">
        <v>24.476199999999999</v>
      </c>
      <c r="DX98">
        <v>62.950800000000001</v>
      </c>
      <c r="DY98">
        <v>30.657399999999999</v>
      </c>
      <c r="DZ98">
        <v>400</v>
      </c>
      <c r="EA98">
        <v>32.775100000000002</v>
      </c>
      <c r="EB98">
        <v>99.924800000000005</v>
      </c>
      <c r="EC98">
        <v>100.312</v>
      </c>
    </row>
    <row r="99" spans="1:133" x14ac:dyDescent="0.35">
      <c r="A99">
        <v>83</v>
      </c>
      <c r="B99">
        <v>1581710408.0999999</v>
      </c>
      <c r="C99">
        <v>410</v>
      </c>
      <c r="D99" t="s">
        <v>404</v>
      </c>
      <c r="E99" t="s">
        <v>405</v>
      </c>
      <c r="F99" t="s">
        <v>232</v>
      </c>
      <c r="G99" t="s">
        <v>233</v>
      </c>
      <c r="H99" t="s">
        <v>234</v>
      </c>
      <c r="I99" t="s">
        <v>235</v>
      </c>
      <c r="J99" t="s">
        <v>236</v>
      </c>
      <c r="K99" t="s">
        <v>237</v>
      </c>
      <c r="L99" t="s">
        <v>238</v>
      </c>
      <c r="M99" t="s">
        <v>239</v>
      </c>
      <c r="N99">
        <v>1581710399.4709699</v>
      </c>
      <c r="O99">
        <f t="shared" si="43"/>
        <v>2.3759508370902076E-4</v>
      </c>
      <c r="P99">
        <f t="shared" si="44"/>
        <v>-1.1866091281974807</v>
      </c>
      <c r="Q99">
        <f t="shared" si="45"/>
        <v>402.18012903225798</v>
      </c>
      <c r="R99">
        <f t="shared" si="46"/>
        <v>493.61492687629715</v>
      </c>
      <c r="S99">
        <f t="shared" si="47"/>
        <v>49.12235918476766</v>
      </c>
      <c r="T99">
        <f t="shared" si="48"/>
        <v>40.023175312625341</v>
      </c>
      <c r="U99">
        <f t="shared" si="49"/>
        <v>1.8977861768048589E-2</v>
      </c>
      <c r="V99">
        <f t="shared" si="50"/>
        <v>2.2502279267629191</v>
      </c>
      <c r="W99">
        <f t="shared" si="51"/>
        <v>1.8889390145971859E-2</v>
      </c>
      <c r="X99">
        <f t="shared" si="52"/>
        <v>1.1813783187803503E-2</v>
      </c>
      <c r="Y99">
        <f t="shared" si="53"/>
        <v>0</v>
      </c>
      <c r="Z99">
        <f t="shared" si="54"/>
        <v>31.414437106139658</v>
      </c>
      <c r="AA99">
        <f t="shared" si="55"/>
        <v>31.023316129032299</v>
      </c>
      <c r="AB99">
        <f t="shared" si="56"/>
        <v>4.5173793399969604</v>
      </c>
      <c r="AC99">
        <f t="shared" si="57"/>
        <v>71.446022992970427</v>
      </c>
      <c r="AD99">
        <f t="shared" si="58"/>
        <v>3.3149081158259692</v>
      </c>
      <c r="AE99">
        <f t="shared" si="59"/>
        <v>4.6397377726008946</v>
      </c>
      <c r="AF99">
        <f t="shared" si="60"/>
        <v>1.2024712241709912</v>
      </c>
      <c r="AG99">
        <f t="shared" si="61"/>
        <v>-10.477943191567816</v>
      </c>
      <c r="AH99">
        <f t="shared" si="62"/>
        <v>56.971537657473185</v>
      </c>
      <c r="AI99">
        <f t="shared" si="63"/>
        <v>5.6999291130653811</v>
      </c>
      <c r="AJ99">
        <f t="shared" si="64"/>
        <v>52.193523578970748</v>
      </c>
      <c r="AK99">
        <v>-4.11898837212843E-2</v>
      </c>
      <c r="AL99">
        <v>4.6239252909140702E-2</v>
      </c>
      <c r="AM99">
        <v>3.4556282232743101</v>
      </c>
      <c r="AN99">
        <v>0</v>
      </c>
      <c r="AO99">
        <v>0</v>
      </c>
      <c r="AP99">
        <f t="shared" si="65"/>
        <v>1</v>
      </c>
      <c r="AQ99">
        <f t="shared" si="66"/>
        <v>0</v>
      </c>
      <c r="AR99">
        <f t="shared" si="67"/>
        <v>51748.290854455001</v>
      </c>
      <c r="AS99" t="s">
        <v>240</v>
      </c>
      <c r="AT99">
        <v>0</v>
      </c>
      <c r="AU99">
        <v>0</v>
      </c>
      <c r="AV99">
        <f t="shared" si="68"/>
        <v>0</v>
      </c>
      <c r="AW99" t="e">
        <f t="shared" si="69"/>
        <v>#DIV/0!</v>
      </c>
      <c r="AX99">
        <v>0</v>
      </c>
      <c r="AY99" t="s">
        <v>240</v>
      </c>
      <c r="AZ99">
        <v>0</v>
      </c>
      <c r="BA99">
        <v>0</v>
      </c>
      <c r="BB99" t="e">
        <f t="shared" si="70"/>
        <v>#DIV/0!</v>
      </c>
      <c r="BC99">
        <v>0.5</v>
      </c>
      <c r="BD99">
        <f t="shared" si="71"/>
        <v>0</v>
      </c>
      <c r="BE99">
        <f t="shared" si="72"/>
        <v>-1.1866091281974807</v>
      </c>
      <c r="BF99" t="e">
        <f t="shared" si="73"/>
        <v>#DIV/0!</v>
      </c>
      <c r="BG99" t="e">
        <f t="shared" si="74"/>
        <v>#DIV/0!</v>
      </c>
      <c r="BH99" t="e">
        <f t="shared" si="75"/>
        <v>#DIV/0!</v>
      </c>
      <c r="BI99" t="e">
        <f t="shared" si="76"/>
        <v>#DIV/0!</v>
      </c>
      <c r="BJ99" t="s">
        <v>240</v>
      </c>
      <c r="BK99">
        <v>0</v>
      </c>
      <c r="BL99">
        <f t="shared" si="77"/>
        <v>0</v>
      </c>
      <c r="BM99" t="e">
        <f t="shared" si="78"/>
        <v>#DIV/0!</v>
      </c>
      <c r="BN99" t="e">
        <f t="shared" si="79"/>
        <v>#DIV/0!</v>
      </c>
      <c r="BO99" t="e">
        <f t="shared" si="80"/>
        <v>#DIV/0!</v>
      </c>
      <c r="BP99" t="e">
        <f t="shared" si="81"/>
        <v>#DIV/0!</v>
      </c>
      <c r="BQ99">
        <f t="shared" si="82"/>
        <v>0</v>
      </c>
      <c r="BR99">
        <f t="shared" si="83"/>
        <v>0</v>
      </c>
      <c r="BS99">
        <f t="shared" si="84"/>
        <v>0</v>
      </c>
      <c r="BT99">
        <f t="shared" si="85"/>
        <v>0</v>
      </c>
      <c r="BU99">
        <v>6</v>
      </c>
      <c r="BV99">
        <v>0.5</v>
      </c>
      <c r="BW99" t="s">
        <v>241</v>
      </c>
      <c r="BX99">
        <v>1581710399.4709699</v>
      </c>
      <c r="BY99">
        <v>402.18012903225798</v>
      </c>
      <c r="BZ99">
        <v>400.001225806452</v>
      </c>
      <c r="CA99">
        <v>33.310454838709703</v>
      </c>
      <c r="CB99">
        <v>32.851767741935497</v>
      </c>
      <c r="CC99">
        <v>300.44099999999997</v>
      </c>
      <c r="CD99">
        <v>99.315600000000003</v>
      </c>
      <c r="CE99">
        <v>0.199946451612903</v>
      </c>
      <c r="CF99">
        <v>31.492935483871001</v>
      </c>
      <c r="CG99">
        <v>31.023316129032299</v>
      </c>
      <c r="CH99">
        <v>999.9</v>
      </c>
      <c r="CI99">
        <v>0</v>
      </c>
      <c r="CJ99">
        <v>0</v>
      </c>
      <c r="CK99">
        <v>10001.591612903199</v>
      </c>
      <c r="CL99">
        <v>0</v>
      </c>
      <c r="CM99">
        <v>7.6363664516128997</v>
      </c>
      <c r="CN99">
        <v>0</v>
      </c>
      <c r="CO99">
        <v>0</v>
      </c>
      <c r="CP99">
        <v>0</v>
      </c>
      <c r="CQ99">
        <v>0</v>
      </c>
      <c r="CR99">
        <v>1.6193548387096799</v>
      </c>
      <c r="CS99">
        <v>0</v>
      </c>
      <c r="CT99">
        <v>359.8</v>
      </c>
      <c r="CU99">
        <v>-0.5</v>
      </c>
      <c r="CV99">
        <v>40.518000000000001</v>
      </c>
      <c r="CW99">
        <v>45.633000000000003</v>
      </c>
      <c r="CX99">
        <v>43.311999999999998</v>
      </c>
      <c r="CY99">
        <v>44.293999999999997</v>
      </c>
      <c r="CZ99">
        <v>41.515999999999998</v>
      </c>
      <c r="DA99">
        <v>0</v>
      </c>
      <c r="DB99">
        <v>0</v>
      </c>
      <c r="DC99">
        <v>0</v>
      </c>
      <c r="DD99">
        <v>1581710408.0999999</v>
      </c>
      <c r="DE99">
        <v>1.95</v>
      </c>
      <c r="DF99">
        <v>-12.0170940170926</v>
      </c>
      <c r="DG99">
        <v>-971.75384604713702</v>
      </c>
      <c r="DH99">
        <v>354.92307692307702</v>
      </c>
      <c r="DI99">
        <v>15</v>
      </c>
      <c r="DJ99">
        <v>100</v>
      </c>
      <c r="DK99">
        <v>100</v>
      </c>
      <c r="DL99">
        <v>2.5920000000000001</v>
      </c>
      <c r="DM99">
        <v>0.45</v>
      </c>
      <c r="DN99">
        <v>2</v>
      </c>
      <c r="DO99">
        <v>291.62</v>
      </c>
      <c r="DP99">
        <v>284.41199999999998</v>
      </c>
      <c r="DQ99">
        <v>30.6403</v>
      </c>
      <c r="DR99">
        <v>32.482900000000001</v>
      </c>
      <c r="DS99">
        <v>30</v>
      </c>
      <c r="DT99">
        <v>32.444800000000001</v>
      </c>
      <c r="DU99">
        <v>32.475999999999999</v>
      </c>
      <c r="DV99">
        <v>14.833500000000001</v>
      </c>
      <c r="DW99">
        <v>24.476199999999999</v>
      </c>
      <c r="DX99">
        <v>63.324599999999997</v>
      </c>
      <c r="DY99">
        <v>30.636700000000001</v>
      </c>
      <c r="DZ99">
        <v>400</v>
      </c>
      <c r="EA99">
        <v>32.7729</v>
      </c>
      <c r="EB99">
        <v>99.924300000000002</v>
      </c>
      <c r="EC99">
        <v>100.31</v>
      </c>
    </row>
    <row r="100" spans="1:133" x14ac:dyDescent="0.35">
      <c r="A100">
        <v>84</v>
      </c>
      <c r="B100">
        <v>1581710413.0999999</v>
      </c>
      <c r="C100">
        <v>415</v>
      </c>
      <c r="D100" t="s">
        <v>406</v>
      </c>
      <c r="E100" t="s">
        <v>407</v>
      </c>
      <c r="F100" t="s">
        <v>232</v>
      </c>
      <c r="G100" t="s">
        <v>233</v>
      </c>
      <c r="H100" t="s">
        <v>234</v>
      </c>
      <c r="I100" t="s">
        <v>235</v>
      </c>
      <c r="J100" t="s">
        <v>236</v>
      </c>
      <c r="K100" t="s">
        <v>237</v>
      </c>
      <c r="L100" t="s">
        <v>238</v>
      </c>
      <c r="M100" t="s">
        <v>239</v>
      </c>
      <c r="N100">
        <v>1581710404.4709699</v>
      </c>
      <c r="O100">
        <f t="shared" si="43"/>
        <v>2.4180463824540599E-4</v>
      </c>
      <c r="P100">
        <f t="shared" si="44"/>
        <v>-1.183016001754631</v>
      </c>
      <c r="Q100">
        <f t="shared" si="45"/>
        <v>402.15609677419297</v>
      </c>
      <c r="R100">
        <f t="shared" si="46"/>
        <v>491.49966263678078</v>
      </c>
      <c r="S100">
        <f t="shared" si="47"/>
        <v>48.911129327550199</v>
      </c>
      <c r="T100">
        <f t="shared" si="48"/>
        <v>40.020187915615004</v>
      </c>
      <c r="U100">
        <f t="shared" si="49"/>
        <v>1.9329662621822525E-2</v>
      </c>
      <c r="V100">
        <f t="shared" si="50"/>
        <v>2.2497205270773577</v>
      </c>
      <c r="W100">
        <f t="shared" si="51"/>
        <v>1.9237868492713073E-2</v>
      </c>
      <c r="X100">
        <f t="shared" si="52"/>
        <v>1.2031878709629858E-2</v>
      </c>
      <c r="Y100">
        <f t="shared" si="53"/>
        <v>0</v>
      </c>
      <c r="Z100">
        <f t="shared" si="54"/>
        <v>31.406513350881525</v>
      </c>
      <c r="AA100">
        <f t="shared" si="55"/>
        <v>31.019890322580601</v>
      </c>
      <c r="AB100">
        <f t="shared" si="56"/>
        <v>4.516497181463996</v>
      </c>
      <c r="AC100">
        <f t="shared" si="57"/>
        <v>71.472347499638303</v>
      </c>
      <c r="AD100">
        <f t="shared" si="58"/>
        <v>3.3149021015455222</v>
      </c>
      <c r="AE100">
        <f t="shared" si="59"/>
        <v>4.6380204617769101</v>
      </c>
      <c r="AF100">
        <f t="shared" si="60"/>
        <v>1.2015950799184738</v>
      </c>
      <c r="AG100">
        <f t="shared" si="61"/>
        <v>-10.663584546622404</v>
      </c>
      <c r="AH100">
        <f t="shared" si="62"/>
        <v>56.58387550407253</v>
      </c>
      <c r="AI100">
        <f t="shared" si="63"/>
        <v>5.662143244182376</v>
      </c>
      <c r="AJ100">
        <f t="shared" si="64"/>
        <v>51.582434201632502</v>
      </c>
      <c r="AK100">
        <v>-4.1176223931550203E-2</v>
      </c>
      <c r="AL100">
        <v>4.62239185985008E-2</v>
      </c>
      <c r="AM100">
        <v>3.4547210770221599</v>
      </c>
      <c r="AN100">
        <v>0</v>
      </c>
      <c r="AO100">
        <v>0</v>
      </c>
      <c r="AP100">
        <f t="shared" si="65"/>
        <v>1</v>
      </c>
      <c r="AQ100">
        <f t="shared" si="66"/>
        <v>0</v>
      </c>
      <c r="AR100">
        <f t="shared" si="67"/>
        <v>51732.905773977305</v>
      </c>
      <c r="AS100" t="s">
        <v>240</v>
      </c>
      <c r="AT100">
        <v>0</v>
      </c>
      <c r="AU100">
        <v>0</v>
      </c>
      <c r="AV100">
        <f t="shared" si="68"/>
        <v>0</v>
      </c>
      <c r="AW100" t="e">
        <f t="shared" si="69"/>
        <v>#DIV/0!</v>
      </c>
      <c r="AX100">
        <v>0</v>
      </c>
      <c r="AY100" t="s">
        <v>240</v>
      </c>
      <c r="AZ100">
        <v>0</v>
      </c>
      <c r="BA100">
        <v>0</v>
      </c>
      <c r="BB100" t="e">
        <f t="shared" si="70"/>
        <v>#DIV/0!</v>
      </c>
      <c r="BC100">
        <v>0.5</v>
      </c>
      <c r="BD100">
        <f t="shared" si="71"/>
        <v>0</v>
      </c>
      <c r="BE100">
        <f t="shared" si="72"/>
        <v>-1.183016001754631</v>
      </c>
      <c r="BF100" t="e">
        <f t="shared" si="73"/>
        <v>#DIV/0!</v>
      </c>
      <c r="BG100" t="e">
        <f t="shared" si="74"/>
        <v>#DIV/0!</v>
      </c>
      <c r="BH100" t="e">
        <f t="shared" si="75"/>
        <v>#DIV/0!</v>
      </c>
      <c r="BI100" t="e">
        <f t="shared" si="76"/>
        <v>#DIV/0!</v>
      </c>
      <c r="BJ100" t="s">
        <v>240</v>
      </c>
      <c r="BK100">
        <v>0</v>
      </c>
      <c r="BL100">
        <f t="shared" si="77"/>
        <v>0</v>
      </c>
      <c r="BM100" t="e">
        <f t="shared" si="78"/>
        <v>#DIV/0!</v>
      </c>
      <c r="BN100" t="e">
        <f t="shared" si="79"/>
        <v>#DIV/0!</v>
      </c>
      <c r="BO100" t="e">
        <f t="shared" si="80"/>
        <v>#DIV/0!</v>
      </c>
      <c r="BP100" t="e">
        <f t="shared" si="81"/>
        <v>#DIV/0!</v>
      </c>
      <c r="BQ100">
        <f t="shared" si="82"/>
        <v>0</v>
      </c>
      <c r="BR100">
        <f t="shared" si="83"/>
        <v>0</v>
      </c>
      <c r="BS100">
        <f t="shared" si="84"/>
        <v>0</v>
      </c>
      <c r="BT100">
        <f t="shared" si="85"/>
        <v>0</v>
      </c>
      <c r="BU100">
        <v>6</v>
      </c>
      <c r="BV100">
        <v>0.5</v>
      </c>
      <c r="BW100" t="s">
        <v>241</v>
      </c>
      <c r="BX100">
        <v>1581710404.4709699</v>
      </c>
      <c r="BY100">
        <v>402.15609677419297</v>
      </c>
      <c r="BZ100">
        <v>399.987741935484</v>
      </c>
      <c r="CA100">
        <v>33.310890322580597</v>
      </c>
      <c r="CB100">
        <v>32.844077419354797</v>
      </c>
      <c r="CC100">
        <v>300.44145161290299</v>
      </c>
      <c r="CD100">
        <v>99.314087096774202</v>
      </c>
      <c r="CE100">
        <v>0.199977806451613</v>
      </c>
      <c r="CF100">
        <v>31.486419354838699</v>
      </c>
      <c r="CG100">
        <v>31.019890322580601</v>
      </c>
      <c r="CH100">
        <v>999.9</v>
      </c>
      <c r="CI100">
        <v>0</v>
      </c>
      <c r="CJ100">
        <v>0</v>
      </c>
      <c r="CK100">
        <v>9998.4270967741904</v>
      </c>
      <c r="CL100">
        <v>0</v>
      </c>
      <c r="CM100">
        <v>6.6539825806451596</v>
      </c>
      <c r="CN100">
        <v>0</v>
      </c>
      <c r="CO100">
        <v>0</v>
      </c>
      <c r="CP100">
        <v>0</v>
      </c>
      <c r="CQ100">
        <v>0</v>
      </c>
      <c r="CR100">
        <v>1.6870967741935501</v>
      </c>
      <c r="CS100">
        <v>0</v>
      </c>
      <c r="CT100">
        <v>292.851612903226</v>
      </c>
      <c r="CU100">
        <v>-0.35483870967741898</v>
      </c>
      <c r="CV100">
        <v>40.506</v>
      </c>
      <c r="CW100">
        <v>45.625</v>
      </c>
      <c r="CX100">
        <v>43.302</v>
      </c>
      <c r="CY100">
        <v>44.281999999999996</v>
      </c>
      <c r="CZ100">
        <v>41.503999999999998</v>
      </c>
      <c r="DA100">
        <v>0</v>
      </c>
      <c r="DB100">
        <v>0</v>
      </c>
      <c r="DC100">
        <v>0</v>
      </c>
      <c r="DD100">
        <v>1581710413.5</v>
      </c>
      <c r="DE100">
        <v>2.04615384615385</v>
      </c>
      <c r="DF100">
        <v>18.2974357895712</v>
      </c>
      <c r="DG100">
        <v>-1080.4649558610399</v>
      </c>
      <c r="DH100">
        <v>273.769230769231</v>
      </c>
      <c r="DI100">
        <v>15</v>
      </c>
      <c r="DJ100">
        <v>100</v>
      </c>
      <c r="DK100">
        <v>100</v>
      </c>
      <c r="DL100">
        <v>2.5920000000000001</v>
      </c>
      <c r="DM100">
        <v>0.45</v>
      </c>
      <c r="DN100">
        <v>2</v>
      </c>
      <c r="DO100">
        <v>291.62299999999999</v>
      </c>
      <c r="DP100">
        <v>284.38</v>
      </c>
      <c r="DQ100">
        <v>30.621500000000001</v>
      </c>
      <c r="DR100">
        <v>32.482900000000001</v>
      </c>
      <c r="DS100">
        <v>30</v>
      </c>
      <c r="DT100">
        <v>32.443300000000001</v>
      </c>
      <c r="DU100">
        <v>32.474400000000003</v>
      </c>
      <c r="DV100">
        <v>14.8314</v>
      </c>
      <c r="DW100">
        <v>24.476199999999999</v>
      </c>
      <c r="DX100">
        <v>63.324599999999997</v>
      </c>
      <c r="DY100">
        <v>30.6191</v>
      </c>
      <c r="DZ100">
        <v>400</v>
      </c>
      <c r="EA100">
        <v>32.7744</v>
      </c>
      <c r="EB100">
        <v>99.926199999999994</v>
      </c>
      <c r="EC100">
        <v>100.31100000000001</v>
      </c>
    </row>
    <row r="101" spans="1:133" x14ac:dyDescent="0.35">
      <c r="A101">
        <v>85</v>
      </c>
      <c r="B101">
        <v>1581710418.0999999</v>
      </c>
      <c r="C101">
        <v>420</v>
      </c>
      <c r="D101" t="s">
        <v>408</v>
      </c>
      <c r="E101" t="s">
        <v>409</v>
      </c>
      <c r="F101" t="s">
        <v>232</v>
      </c>
      <c r="G101" t="s">
        <v>233</v>
      </c>
      <c r="H101" t="s">
        <v>234</v>
      </c>
      <c r="I101" t="s">
        <v>235</v>
      </c>
      <c r="J101" t="s">
        <v>236</v>
      </c>
      <c r="K101" t="s">
        <v>237</v>
      </c>
      <c r="L101" t="s">
        <v>238</v>
      </c>
      <c r="M101" t="s">
        <v>239</v>
      </c>
      <c r="N101">
        <v>1581710409.4709699</v>
      </c>
      <c r="O101">
        <f t="shared" si="43"/>
        <v>2.4237652882239225E-4</v>
      </c>
      <c r="P101">
        <f t="shared" si="44"/>
        <v>-1.1623317441069896</v>
      </c>
      <c r="Q101">
        <f t="shared" si="45"/>
        <v>402.15532258064502</v>
      </c>
      <c r="R101">
        <f t="shared" si="46"/>
        <v>489.52420831960222</v>
      </c>
      <c r="S101">
        <f t="shared" si="47"/>
        <v>48.713842508137617</v>
      </c>
      <c r="T101">
        <f t="shared" si="48"/>
        <v>40.01953471361827</v>
      </c>
      <c r="U101">
        <f t="shared" si="49"/>
        <v>1.9386107220327985E-2</v>
      </c>
      <c r="V101">
        <f t="shared" si="50"/>
        <v>2.2506048430286372</v>
      </c>
      <c r="W101">
        <f t="shared" si="51"/>
        <v>1.9293813686075665E-2</v>
      </c>
      <c r="X101">
        <f t="shared" si="52"/>
        <v>1.2066889035258772E-2</v>
      </c>
      <c r="Y101">
        <f t="shared" si="53"/>
        <v>0</v>
      </c>
      <c r="Z101">
        <f t="shared" si="54"/>
        <v>31.399300849436415</v>
      </c>
      <c r="AA101">
        <f t="shared" si="55"/>
        <v>31.016474193548401</v>
      </c>
      <c r="AB101">
        <f t="shared" si="56"/>
        <v>4.5156176643220096</v>
      </c>
      <c r="AC101">
        <f t="shared" si="57"/>
        <v>71.496288940020918</v>
      </c>
      <c r="AD101">
        <f t="shared" si="58"/>
        <v>3.3146842432848853</v>
      </c>
      <c r="AE101">
        <f t="shared" si="59"/>
        <v>4.6361626490370895</v>
      </c>
      <c r="AF101">
        <f t="shared" si="60"/>
        <v>1.2009334210371243</v>
      </c>
      <c r="AG101">
        <f t="shared" si="61"/>
        <v>-10.688804921067499</v>
      </c>
      <c r="AH101">
        <f t="shared" si="62"/>
        <v>56.165007376923839</v>
      </c>
      <c r="AI101">
        <f t="shared" si="63"/>
        <v>5.617730332882573</v>
      </c>
      <c r="AJ101">
        <f t="shared" si="64"/>
        <v>51.093932788738911</v>
      </c>
      <c r="AK101">
        <v>-4.1200032549004402E-2</v>
      </c>
      <c r="AL101">
        <v>4.62506458573426E-2</v>
      </c>
      <c r="AM101">
        <v>3.4563021396487401</v>
      </c>
      <c r="AN101">
        <v>0</v>
      </c>
      <c r="AO101">
        <v>0</v>
      </c>
      <c r="AP101">
        <f t="shared" si="65"/>
        <v>1</v>
      </c>
      <c r="AQ101">
        <f t="shared" si="66"/>
        <v>0</v>
      </c>
      <c r="AR101">
        <f t="shared" si="67"/>
        <v>51762.763033777941</v>
      </c>
      <c r="AS101" t="s">
        <v>240</v>
      </c>
      <c r="AT101">
        <v>0</v>
      </c>
      <c r="AU101">
        <v>0</v>
      </c>
      <c r="AV101">
        <f t="shared" si="68"/>
        <v>0</v>
      </c>
      <c r="AW101" t="e">
        <f t="shared" si="69"/>
        <v>#DIV/0!</v>
      </c>
      <c r="AX101">
        <v>0</v>
      </c>
      <c r="AY101" t="s">
        <v>240</v>
      </c>
      <c r="AZ101">
        <v>0</v>
      </c>
      <c r="BA101">
        <v>0</v>
      </c>
      <c r="BB101" t="e">
        <f t="shared" si="70"/>
        <v>#DIV/0!</v>
      </c>
      <c r="BC101">
        <v>0.5</v>
      </c>
      <c r="BD101">
        <f t="shared" si="71"/>
        <v>0</v>
      </c>
      <c r="BE101">
        <f t="shared" si="72"/>
        <v>-1.1623317441069896</v>
      </c>
      <c r="BF101" t="e">
        <f t="shared" si="73"/>
        <v>#DIV/0!</v>
      </c>
      <c r="BG101" t="e">
        <f t="shared" si="74"/>
        <v>#DIV/0!</v>
      </c>
      <c r="BH101" t="e">
        <f t="shared" si="75"/>
        <v>#DIV/0!</v>
      </c>
      <c r="BI101" t="e">
        <f t="shared" si="76"/>
        <v>#DIV/0!</v>
      </c>
      <c r="BJ101" t="s">
        <v>240</v>
      </c>
      <c r="BK101">
        <v>0</v>
      </c>
      <c r="BL101">
        <f t="shared" si="77"/>
        <v>0</v>
      </c>
      <c r="BM101" t="e">
        <f t="shared" si="78"/>
        <v>#DIV/0!</v>
      </c>
      <c r="BN101" t="e">
        <f t="shared" si="79"/>
        <v>#DIV/0!</v>
      </c>
      <c r="BO101" t="e">
        <f t="shared" si="80"/>
        <v>#DIV/0!</v>
      </c>
      <c r="BP101" t="e">
        <f t="shared" si="81"/>
        <v>#DIV/0!</v>
      </c>
      <c r="BQ101">
        <f t="shared" si="82"/>
        <v>0</v>
      </c>
      <c r="BR101">
        <f t="shared" si="83"/>
        <v>0</v>
      </c>
      <c r="BS101">
        <f t="shared" si="84"/>
        <v>0</v>
      </c>
      <c r="BT101">
        <f t="shared" si="85"/>
        <v>0</v>
      </c>
      <c r="BU101">
        <v>6</v>
      </c>
      <c r="BV101">
        <v>0.5</v>
      </c>
      <c r="BW101" t="s">
        <v>241</v>
      </c>
      <c r="BX101">
        <v>1581710409.4709699</v>
      </c>
      <c r="BY101">
        <v>402.15532258064502</v>
      </c>
      <c r="BZ101">
        <v>400.02874193548399</v>
      </c>
      <c r="CA101">
        <v>33.309180645161298</v>
      </c>
      <c r="CB101">
        <v>32.841264516129002</v>
      </c>
      <c r="CC101">
        <v>300.44251612903201</v>
      </c>
      <c r="CD101">
        <v>99.312670967741894</v>
      </c>
      <c r="CE101">
        <v>0.19996125806451601</v>
      </c>
      <c r="CF101">
        <v>31.479367741935501</v>
      </c>
      <c r="CG101">
        <v>31.016474193548401</v>
      </c>
      <c r="CH101">
        <v>999.9</v>
      </c>
      <c r="CI101">
        <v>0</v>
      </c>
      <c r="CJ101">
        <v>0</v>
      </c>
      <c r="CK101">
        <v>10004.350967741901</v>
      </c>
      <c r="CL101">
        <v>0</v>
      </c>
      <c r="CM101">
        <v>5.2126241935483897</v>
      </c>
      <c r="CN101">
        <v>0</v>
      </c>
      <c r="CO101">
        <v>0</v>
      </c>
      <c r="CP101">
        <v>0</v>
      </c>
      <c r="CQ101">
        <v>0</v>
      </c>
      <c r="CR101">
        <v>3.1645161290322599</v>
      </c>
      <c r="CS101">
        <v>0</v>
      </c>
      <c r="CT101">
        <v>218.07741935483901</v>
      </c>
      <c r="CU101">
        <v>-0.35483870967741898</v>
      </c>
      <c r="CV101">
        <v>40.5</v>
      </c>
      <c r="CW101">
        <v>45.625</v>
      </c>
      <c r="CX101">
        <v>43.29</v>
      </c>
      <c r="CY101">
        <v>44.271999999999998</v>
      </c>
      <c r="CZ101">
        <v>41.503999999999998</v>
      </c>
      <c r="DA101">
        <v>0</v>
      </c>
      <c r="DB101">
        <v>0</v>
      </c>
      <c r="DC101">
        <v>0</v>
      </c>
      <c r="DD101">
        <v>1581710418.3</v>
      </c>
      <c r="DE101">
        <v>2.64230769230769</v>
      </c>
      <c r="DF101">
        <v>3.67521321800242</v>
      </c>
      <c r="DG101">
        <v>-639.97264993877502</v>
      </c>
      <c r="DH101">
        <v>199.723076923077</v>
      </c>
      <c r="DI101">
        <v>15</v>
      </c>
      <c r="DJ101">
        <v>100</v>
      </c>
      <c r="DK101">
        <v>100</v>
      </c>
      <c r="DL101">
        <v>2.5920000000000001</v>
      </c>
      <c r="DM101">
        <v>0.45</v>
      </c>
      <c r="DN101">
        <v>2</v>
      </c>
      <c r="DO101">
        <v>291.69299999999998</v>
      </c>
      <c r="DP101">
        <v>284.19099999999997</v>
      </c>
      <c r="DQ101">
        <v>30.6052</v>
      </c>
      <c r="DR101">
        <v>32.482900000000001</v>
      </c>
      <c r="DS101">
        <v>29.9999</v>
      </c>
      <c r="DT101">
        <v>32.441899999999997</v>
      </c>
      <c r="DU101">
        <v>32.474400000000003</v>
      </c>
      <c r="DV101">
        <v>14.833</v>
      </c>
      <c r="DW101">
        <v>24.476199999999999</v>
      </c>
      <c r="DX101">
        <v>63.324599999999997</v>
      </c>
      <c r="DY101">
        <v>30.602399999999999</v>
      </c>
      <c r="DZ101">
        <v>400</v>
      </c>
      <c r="EA101">
        <v>32.7744</v>
      </c>
      <c r="EB101">
        <v>99.9255</v>
      </c>
      <c r="EC101">
        <v>100.312</v>
      </c>
    </row>
    <row r="102" spans="1:133" x14ac:dyDescent="0.35">
      <c r="A102">
        <v>86</v>
      </c>
      <c r="B102">
        <v>1581710423.0999999</v>
      </c>
      <c r="C102">
        <v>425</v>
      </c>
      <c r="D102" t="s">
        <v>410</v>
      </c>
      <c r="E102" t="s">
        <v>411</v>
      </c>
      <c r="F102" t="s">
        <v>232</v>
      </c>
      <c r="G102" t="s">
        <v>233</v>
      </c>
      <c r="H102" t="s">
        <v>234</v>
      </c>
      <c r="I102" t="s">
        <v>235</v>
      </c>
      <c r="J102" t="s">
        <v>236</v>
      </c>
      <c r="K102" t="s">
        <v>237</v>
      </c>
      <c r="L102" t="s">
        <v>238</v>
      </c>
      <c r="M102" t="s">
        <v>239</v>
      </c>
      <c r="N102">
        <v>1581710414.4709699</v>
      </c>
      <c r="O102">
        <f t="shared" si="43"/>
        <v>2.3967487343088577E-4</v>
      </c>
      <c r="P102">
        <f t="shared" si="44"/>
        <v>-1.1873438285881071</v>
      </c>
      <c r="Q102">
        <f t="shared" si="45"/>
        <v>402.15551612903198</v>
      </c>
      <c r="R102">
        <f t="shared" si="46"/>
        <v>492.65252119256286</v>
      </c>
      <c r="S102">
        <f t="shared" si="47"/>
        <v>49.025171087535007</v>
      </c>
      <c r="T102">
        <f t="shared" si="48"/>
        <v>40.019571876534556</v>
      </c>
      <c r="U102">
        <f t="shared" si="49"/>
        <v>1.9173909488282376E-2</v>
      </c>
      <c r="V102">
        <f t="shared" si="50"/>
        <v>2.2505373043768699</v>
      </c>
      <c r="W102">
        <f t="shared" si="51"/>
        <v>1.9083617586755256E-2</v>
      </c>
      <c r="X102">
        <f t="shared" si="52"/>
        <v>1.1935337819023381E-2</v>
      </c>
      <c r="Y102">
        <f t="shared" si="53"/>
        <v>0</v>
      </c>
      <c r="Z102">
        <f t="shared" si="54"/>
        <v>31.393442290530853</v>
      </c>
      <c r="AA102">
        <f t="shared" si="55"/>
        <v>31.014303225806501</v>
      </c>
      <c r="AB102">
        <f t="shared" si="56"/>
        <v>4.5150588041411606</v>
      </c>
      <c r="AC102">
        <f t="shared" si="57"/>
        <v>71.518129644041466</v>
      </c>
      <c r="AD102">
        <f t="shared" si="58"/>
        <v>3.3144257090866023</v>
      </c>
      <c r="AE102">
        <f t="shared" si="59"/>
        <v>4.634385330800864</v>
      </c>
      <c r="AF102">
        <f t="shared" si="60"/>
        <v>1.2006330950545583</v>
      </c>
      <c r="AG102">
        <f t="shared" si="61"/>
        <v>-10.569661918302062</v>
      </c>
      <c r="AH102">
        <f t="shared" si="62"/>
        <v>55.607939197555069</v>
      </c>
      <c r="AI102">
        <f t="shared" si="63"/>
        <v>5.56193358381568</v>
      </c>
      <c r="AJ102">
        <f t="shared" si="64"/>
        <v>50.600210863068689</v>
      </c>
      <c r="AK102">
        <v>-4.1198213893696697E-2</v>
      </c>
      <c r="AL102">
        <v>4.62486042574368E-2</v>
      </c>
      <c r="AM102">
        <v>3.4561813790053302</v>
      </c>
      <c r="AN102">
        <v>0</v>
      </c>
      <c r="AO102">
        <v>0</v>
      </c>
      <c r="AP102">
        <f t="shared" si="65"/>
        <v>1</v>
      </c>
      <c r="AQ102">
        <f t="shared" si="66"/>
        <v>0</v>
      </c>
      <c r="AR102">
        <f t="shared" si="67"/>
        <v>51761.718964281506</v>
      </c>
      <c r="AS102" t="s">
        <v>240</v>
      </c>
      <c r="AT102">
        <v>0</v>
      </c>
      <c r="AU102">
        <v>0</v>
      </c>
      <c r="AV102">
        <f t="shared" si="68"/>
        <v>0</v>
      </c>
      <c r="AW102" t="e">
        <f t="shared" si="69"/>
        <v>#DIV/0!</v>
      </c>
      <c r="AX102">
        <v>0</v>
      </c>
      <c r="AY102" t="s">
        <v>240</v>
      </c>
      <c r="AZ102">
        <v>0</v>
      </c>
      <c r="BA102">
        <v>0</v>
      </c>
      <c r="BB102" t="e">
        <f t="shared" si="70"/>
        <v>#DIV/0!</v>
      </c>
      <c r="BC102">
        <v>0.5</v>
      </c>
      <c r="BD102">
        <f t="shared" si="71"/>
        <v>0</v>
      </c>
      <c r="BE102">
        <f t="shared" si="72"/>
        <v>-1.1873438285881071</v>
      </c>
      <c r="BF102" t="e">
        <f t="shared" si="73"/>
        <v>#DIV/0!</v>
      </c>
      <c r="BG102" t="e">
        <f t="shared" si="74"/>
        <v>#DIV/0!</v>
      </c>
      <c r="BH102" t="e">
        <f t="shared" si="75"/>
        <v>#DIV/0!</v>
      </c>
      <c r="BI102" t="e">
        <f t="shared" si="76"/>
        <v>#DIV/0!</v>
      </c>
      <c r="BJ102" t="s">
        <v>240</v>
      </c>
      <c r="BK102">
        <v>0</v>
      </c>
      <c r="BL102">
        <f t="shared" si="77"/>
        <v>0</v>
      </c>
      <c r="BM102" t="e">
        <f t="shared" si="78"/>
        <v>#DIV/0!</v>
      </c>
      <c r="BN102" t="e">
        <f t="shared" si="79"/>
        <v>#DIV/0!</v>
      </c>
      <c r="BO102" t="e">
        <f t="shared" si="80"/>
        <v>#DIV/0!</v>
      </c>
      <c r="BP102" t="e">
        <f t="shared" si="81"/>
        <v>#DIV/0!</v>
      </c>
      <c r="BQ102">
        <f t="shared" si="82"/>
        <v>0</v>
      </c>
      <c r="BR102">
        <f t="shared" si="83"/>
        <v>0</v>
      </c>
      <c r="BS102">
        <f t="shared" si="84"/>
        <v>0</v>
      </c>
      <c r="BT102">
        <f t="shared" si="85"/>
        <v>0</v>
      </c>
      <c r="BU102">
        <v>6</v>
      </c>
      <c r="BV102">
        <v>0.5</v>
      </c>
      <c r="BW102" t="s">
        <v>241</v>
      </c>
      <c r="BX102">
        <v>1581710414.4709699</v>
      </c>
      <c r="BY102">
        <v>402.15551612903198</v>
      </c>
      <c r="BZ102">
        <v>399.976838709677</v>
      </c>
      <c r="CA102">
        <v>33.306567741935503</v>
      </c>
      <c r="CB102">
        <v>32.8438709677419</v>
      </c>
      <c r="CC102">
        <v>300.44574193548402</v>
      </c>
      <c r="CD102">
        <v>99.312670967741894</v>
      </c>
      <c r="CE102">
        <v>0.20000577419354801</v>
      </c>
      <c r="CF102">
        <v>31.472619354838699</v>
      </c>
      <c r="CG102">
        <v>31.014303225806501</v>
      </c>
      <c r="CH102">
        <v>999.9</v>
      </c>
      <c r="CI102">
        <v>0</v>
      </c>
      <c r="CJ102">
        <v>0</v>
      </c>
      <c r="CK102">
        <v>10003.909354838701</v>
      </c>
      <c r="CL102">
        <v>0</v>
      </c>
      <c r="CM102">
        <v>3.8809319354838698</v>
      </c>
      <c r="CN102">
        <v>0</v>
      </c>
      <c r="CO102">
        <v>0</v>
      </c>
      <c r="CP102">
        <v>0</v>
      </c>
      <c r="CQ102">
        <v>0</v>
      </c>
      <c r="CR102">
        <v>3.71935483870968</v>
      </c>
      <c r="CS102">
        <v>0</v>
      </c>
      <c r="CT102">
        <v>168.40322580645201</v>
      </c>
      <c r="CU102">
        <v>-0.53548387096774197</v>
      </c>
      <c r="CV102">
        <v>40.5</v>
      </c>
      <c r="CW102">
        <v>45.625</v>
      </c>
      <c r="CX102">
        <v>43.276000000000003</v>
      </c>
      <c r="CY102">
        <v>44.262</v>
      </c>
      <c r="CZ102">
        <v>41.502000000000002</v>
      </c>
      <c r="DA102">
        <v>0</v>
      </c>
      <c r="DB102">
        <v>0</v>
      </c>
      <c r="DC102">
        <v>0</v>
      </c>
      <c r="DD102">
        <v>1581710423.0999999</v>
      </c>
      <c r="DE102">
        <v>3.3884615384615402</v>
      </c>
      <c r="DF102">
        <v>0.41367477338970499</v>
      </c>
      <c r="DG102">
        <v>-288.50256389875199</v>
      </c>
      <c r="DH102">
        <v>164.203846153846</v>
      </c>
      <c r="DI102">
        <v>15</v>
      </c>
      <c r="DJ102">
        <v>100</v>
      </c>
      <c r="DK102">
        <v>100</v>
      </c>
      <c r="DL102">
        <v>2.5920000000000001</v>
      </c>
      <c r="DM102">
        <v>0.45</v>
      </c>
      <c r="DN102">
        <v>2</v>
      </c>
      <c r="DO102">
        <v>291.56299999999999</v>
      </c>
      <c r="DP102">
        <v>284.32100000000003</v>
      </c>
      <c r="DQ102">
        <v>30.591100000000001</v>
      </c>
      <c r="DR102">
        <v>32.482900000000001</v>
      </c>
      <c r="DS102">
        <v>30</v>
      </c>
      <c r="DT102">
        <v>32.441899999999997</v>
      </c>
      <c r="DU102">
        <v>32.471699999999998</v>
      </c>
      <c r="DV102">
        <v>14.834300000000001</v>
      </c>
      <c r="DW102">
        <v>24.7529</v>
      </c>
      <c r="DX102">
        <v>63.324599999999997</v>
      </c>
      <c r="DY102">
        <v>30.5885</v>
      </c>
      <c r="DZ102">
        <v>400</v>
      </c>
      <c r="EA102">
        <v>32.7744</v>
      </c>
      <c r="EB102">
        <v>99.927199999999999</v>
      </c>
      <c r="EC102">
        <v>100.31</v>
      </c>
    </row>
    <row r="103" spans="1:133" x14ac:dyDescent="0.35">
      <c r="A103">
        <v>87</v>
      </c>
      <c r="B103">
        <v>1581710428.0999999</v>
      </c>
      <c r="C103">
        <v>430</v>
      </c>
      <c r="D103" t="s">
        <v>412</v>
      </c>
      <c r="E103" t="s">
        <v>413</v>
      </c>
      <c r="F103" t="s">
        <v>232</v>
      </c>
      <c r="G103" t="s">
        <v>233</v>
      </c>
      <c r="H103" t="s">
        <v>234</v>
      </c>
      <c r="I103" t="s">
        <v>235</v>
      </c>
      <c r="J103" t="s">
        <v>236</v>
      </c>
      <c r="K103" t="s">
        <v>237</v>
      </c>
      <c r="L103" t="s">
        <v>238</v>
      </c>
      <c r="M103" t="s">
        <v>239</v>
      </c>
      <c r="N103">
        <v>1581710419.4709699</v>
      </c>
      <c r="O103">
        <f t="shared" si="43"/>
        <v>2.3470638636920798E-4</v>
      </c>
      <c r="P103">
        <f t="shared" si="44"/>
        <v>-1.174668174332119</v>
      </c>
      <c r="Q103">
        <f t="shared" si="45"/>
        <v>402.15261290322599</v>
      </c>
      <c r="R103">
        <f t="shared" si="46"/>
        <v>493.53486649101285</v>
      </c>
      <c r="S103">
        <f t="shared" si="47"/>
        <v>49.113433375622868</v>
      </c>
      <c r="T103">
        <f t="shared" si="48"/>
        <v>40.019655958825567</v>
      </c>
      <c r="U103">
        <f t="shared" si="49"/>
        <v>1.8801118897895895E-2</v>
      </c>
      <c r="V103">
        <f t="shared" si="50"/>
        <v>2.2505647434555125</v>
      </c>
      <c r="W103">
        <f t="shared" si="51"/>
        <v>1.8714296355063068E-2</v>
      </c>
      <c r="X103">
        <f t="shared" si="52"/>
        <v>1.1704202364655629E-2</v>
      </c>
      <c r="Y103">
        <f t="shared" si="53"/>
        <v>0</v>
      </c>
      <c r="Z103">
        <f t="shared" si="54"/>
        <v>31.387506552387276</v>
      </c>
      <c r="AA103">
        <f t="shared" si="55"/>
        <v>31.0069612903226</v>
      </c>
      <c r="AB103">
        <f t="shared" si="56"/>
        <v>4.5131692567783501</v>
      </c>
      <c r="AC103">
        <f t="shared" si="57"/>
        <v>71.544003711619013</v>
      </c>
      <c r="AD103">
        <f t="shared" si="58"/>
        <v>3.3141975440083624</v>
      </c>
      <c r="AE103">
        <f t="shared" si="59"/>
        <v>4.6323903780494247</v>
      </c>
      <c r="AF103">
        <f t="shared" si="60"/>
        <v>1.1989717127699877</v>
      </c>
      <c r="AG103">
        <f t="shared" si="61"/>
        <v>-10.350551638882072</v>
      </c>
      <c r="AH103">
        <f t="shared" si="62"/>
        <v>55.580045348436236</v>
      </c>
      <c r="AI103">
        <f t="shared" si="63"/>
        <v>5.5586669513994762</v>
      </c>
      <c r="AJ103">
        <f t="shared" si="64"/>
        <v>50.788160660953643</v>
      </c>
      <c r="AK103">
        <v>-4.1198952756887702E-2</v>
      </c>
      <c r="AL103">
        <v>4.6249433696096597E-2</v>
      </c>
      <c r="AM103">
        <v>3.4562304405268902</v>
      </c>
      <c r="AN103">
        <v>0</v>
      </c>
      <c r="AO103">
        <v>0</v>
      </c>
      <c r="AP103">
        <f t="shared" si="65"/>
        <v>1</v>
      </c>
      <c r="AQ103">
        <f t="shared" si="66"/>
        <v>0</v>
      </c>
      <c r="AR103">
        <f t="shared" si="67"/>
        <v>51763.918022119942</v>
      </c>
      <c r="AS103" t="s">
        <v>240</v>
      </c>
      <c r="AT103">
        <v>0</v>
      </c>
      <c r="AU103">
        <v>0</v>
      </c>
      <c r="AV103">
        <f t="shared" si="68"/>
        <v>0</v>
      </c>
      <c r="AW103" t="e">
        <f t="shared" si="69"/>
        <v>#DIV/0!</v>
      </c>
      <c r="AX103">
        <v>0</v>
      </c>
      <c r="AY103" t="s">
        <v>240</v>
      </c>
      <c r="AZ103">
        <v>0</v>
      </c>
      <c r="BA103">
        <v>0</v>
      </c>
      <c r="BB103" t="e">
        <f t="shared" si="70"/>
        <v>#DIV/0!</v>
      </c>
      <c r="BC103">
        <v>0.5</v>
      </c>
      <c r="BD103">
        <f t="shared" si="71"/>
        <v>0</v>
      </c>
      <c r="BE103">
        <f t="shared" si="72"/>
        <v>-1.174668174332119</v>
      </c>
      <c r="BF103" t="e">
        <f t="shared" si="73"/>
        <v>#DIV/0!</v>
      </c>
      <c r="BG103" t="e">
        <f t="shared" si="74"/>
        <v>#DIV/0!</v>
      </c>
      <c r="BH103" t="e">
        <f t="shared" si="75"/>
        <v>#DIV/0!</v>
      </c>
      <c r="BI103" t="e">
        <f t="shared" si="76"/>
        <v>#DIV/0!</v>
      </c>
      <c r="BJ103" t="s">
        <v>240</v>
      </c>
      <c r="BK103">
        <v>0</v>
      </c>
      <c r="BL103">
        <f t="shared" si="77"/>
        <v>0</v>
      </c>
      <c r="BM103" t="e">
        <f t="shared" si="78"/>
        <v>#DIV/0!</v>
      </c>
      <c r="BN103" t="e">
        <f t="shared" si="79"/>
        <v>#DIV/0!</v>
      </c>
      <c r="BO103" t="e">
        <f t="shared" si="80"/>
        <v>#DIV/0!</v>
      </c>
      <c r="BP103" t="e">
        <f t="shared" si="81"/>
        <v>#DIV/0!</v>
      </c>
      <c r="BQ103">
        <f t="shared" si="82"/>
        <v>0</v>
      </c>
      <c r="BR103">
        <f t="shared" si="83"/>
        <v>0</v>
      </c>
      <c r="BS103">
        <f t="shared" si="84"/>
        <v>0</v>
      </c>
      <c r="BT103">
        <f t="shared" si="85"/>
        <v>0</v>
      </c>
      <c r="BU103">
        <v>6</v>
      </c>
      <c r="BV103">
        <v>0.5</v>
      </c>
      <c r="BW103" t="s">
        <v>241</v>
      </c>
      <c r="BX103">
        <v>1581710419.4709699</v>
      </c>
      <c r="BY103">
        <v>402.15261290322599</v>
      </c>
      <c r="BZ103">
        <v>399.99522580645203</v>
      </c>
      <c r="CA103">
        <v>33.303964516129</v>
      </c>
      <c r="CB103">
        <v>32.850851612903199</v>
      </c>
      <c r="CC103">
        <v>300.44132258064502</v>
      </c>
      <c r="CD103">
        <v>99.313632258064501</v>
      </c>
      <c r="CE103">
        <v>0.19997196774193499</v>
      </c>
      <c r="CF103">
        <v>31.465041935483899</v>
      </c>
      <c r="CG103">
        <v>31.0069612903226</v>
      </c>
      <c r="CH103">
        <v>999.9</v>
      </c>
      <c r="CI103">
        <v>0</v>
      </c>
      <c r="CJ103">
        <v>0</v>
      </c>
      <c r="CK103">
        <v>10003.9919354839</v>
      </c>
      <c r="CL103">
        <v>0</v>
      </c>
      <c r="CM103">
        <v>3.2370187096774199</v>
      </c>
      <c r="CN103">
        <v>0</v>
      </c>
      <c r="CO103">
        <v>0</v>
      </c>
      <c r="CP103">
        <v>0</v>
      </c>
      <c r="CQ103">
        <v>0</v>
      </c>
      <c r="CR103">
        <v>3.0935483870967699</v>
      </c>
      <c r="CS103">
        <v>0</v>
      </c>
      <c r="CT103">
        <v>146.435483870968</v>
      </c>
      <c r="CU103">
        <v>-0.66451612903225799</v>
      </c>
      <c r="CV103">
        <v>40.5</v>
      </c>
      <c r="CW103">
        <v>45.625</v>
      </c>
      <c r="CX103">
        <v>43.264000000000003</v>
      </c>
      <c r="CY103">
        <v>44.256</v>
      </c>
      <c r="CZ103">
        <v>41.5</v>
      </c>
      <c r="DA103">
        <v>0</v>
      </c>
      <c r="DB103">
        <v>0</v>
      </c>
      <c r="DC103">
        <v>0</v>
      </c>
      <c r="DD103">
        <v>1581710428.5</v>
      </c>
      <c r="DE103">
        <v>1.9769230769230799</v>
      </c>
      <c r="DF103">
        <v>-7.41196612711519</v>
      </c>
      <c r="DG103">
        <v>-163.179487233336</v>
      </c>
      <c r="DH103">
        <v>142.538461538462</v>
      </c>
      <c r="DI103">
        <v>15</v>
      </c>
      <c r="DJ103">
        <v>100</v>
      </c>
      <c r="DK103">
        <v>100</v>
      </c>
      <c r="DL103">
        <v>2.5920000000000001</v>
      </c>
      <c r="DM103">
        <v>0.45</v>
      </c>
      <c r="DN103">
        <v>2</v>
      </c>
      <c r="DO103">
        <v>291.56299999999999</v>
      </c>
      <c r="DP103">
        <v>284.202</v>
      </c>
      <c r="DQ103">
        <v>30.581399999999999</v>
      </c>
      <c r="DR103">
        <v>32.482900000000001</v>
      </c>
      <c r="DS103">
        <v>30.0001</v>
      </c>
      <c r="DT103">
        <v>32.439</v>
      </c>
      <c r="DU103">
        <v>32.471499999999999</v>
      </c>
      <c r="DV103">
        <v>14.831899999999999</v>
      </c>
      <c r="DW103">
        <v>24.7529</v>
      </c>
      <c r="DX103">
        <v>63.695</v>
      </c>
      <c r="DY103">
        <v>30.582599999999999</v>
      </c>
      <c r="DZ103">
        <v>400</v>
      </c>
      <c r="EA103">
        <v>32.7744</v>
      </c>
      <c r="EB103">
        <v>99.925200000000004</v>
      </c>
      <c r="EC103">
        <v>100.312</v>
      </c>
    </row>
    <row r="104" spans="1:133" x14ac:dyDescent="0.35">
      <c r="A104">
        <v>88</v>
      </c>
      <c r="B104">
        <v>1581710433.0999999</v>
      </c>
      <c r="C104">
        <v>435</v>
      </c>
      <c r="D104" t="s">
        <v>414</v>
      </c>
      <c r="E104" t="s">
        <v>415</v>
      </c>
      <c r="F104" t="s">
        <v>232</v>
      </c>
      <c r="G104" t="s">
        <v>233</v>
      </c>
      <c r="H104" t="s">
        <v>234</v>
      </c>
      <c r="I104" t="s">
        <v>235</v>
      </c>
      <c r="J104" t="s">
        <v>236</v>
      </c>
      <c r="K104" t="s">
        <v>237</v>
      </c>
      <c r="L104" t="s">
        <v>238</v>
      </c>
      <c r="M104" t="s">
        <v>239</v>
      </c>
      <c r="N104">
        <v>1581710424.4709699</v>
      </c>
      <c r="O104">
        <f t="shared" si="43"/>
        <v>2.3678628569784077E-4</v>
      </c>
      <c r="P104">
        <f t="shared" si="44"/>
        <v>-1.1619028304528047</v>
      </c>
      <c r="Q104">
        <f t="shared" si="45"/>
        <v>402.15161290322601</v>
      </c>
      <c r="R104">
        <f t="shared" si="46"/>
        <v>491.40389491328068</v>
      </c>
      <c r="S104">
        <f t="shared" si="47"/>
        <v>48.901778803258054</v>
      </c>
      <c r="T104">
        <f t="shared" si="48"/>
        <v>40.019888778125207</v>
      </c>
      <c r="U104">
        <f t="shared" si="49"/>
        <v>1.9008635894173318E-2</v>
      </c>
      <c r="V104">
        <f t="shared" si="50"/>
        <v>2.2512458118065299</v>
      </c>
      <c r="W104">
        <f t="shared" si="51"/>
        <v>1.8919917765220701E-2</v>
      </c>
      <c r="X104">
        <f t="shared" si="52"/>
        <v>1.1832884961456451E-2</v>
      </c>
      <c r="Y104">
        <f t="shared" si="53"/>
        <v>0</v>
      </c>
      <c r="Z104">
        <f t="shared" si="54"/>
        <v>31.377869368406131</v>
      </c>
      <c r="AA104">
        <f t="shared" si="55"/>
        <v>30.996680645161302</v>
      </c>
      <c r="AB104">
        <f t="shared" si="56"/>
        <v>4.5105245498614188</v>
      </c>
      <c r="AC104">
        <f t="shared" si="57"/>
        <v>71.57720997186982</v>
      </c>
      <c r="AD104">
        <f t="shared" si="58"/>
        <v>3.314045939999807</v>
      </c>
      <c r="AE104">
        <f t="shared" si="59"/>
        <v>4.6300295042266146</v>
      </c>
      <c r="AF104">
        <f t="shared" si="60"/>
        <v>1.1964786098616118</v>
      </c>
      <c r="AG104">
        <f t="shared" si="61"/>
        <v>-10.442275199274778</v>
      </c>
      <c r="AH104">
        <f t="shared" si="62"/>
        <v>55.755819495984305</v>
      </c>
      <c r="AI104">
        <f t="shared" si="63"/>
        <v>5.5740303917927552</v>
      </c>
      <c r="AJ104">
        <f t="shared" si="64"/>
        <v>50.887574688502283</v>
      </c>
      <c r="AK104">
        <v>-4.1217294773118897E-2</v>
      </c>
      <c r="AL104">
        <v>4.6270024216165002E-2</v>
      </c>
      <c r="AM104">
        <v>3.4574482783418201</v>
      </c>
      <c r="AN104">
        <v>0</v>
      </c>
      <c r="AO104">
        <v>0</v>
      </c>
      <c r="AP104">
        <f t="shared" si="65"/>
        <v>1</v>
      </c>
      <c r="AQ104">
        <f t="shared" si="66"/>
        <v>0</v>
      </c>
      <c r="AR104">
        <f t="shared" si="67"/>
        <v>51787.56079803696</v>
      </c>
      <c r="AS104" t="s">
        <v>240</v>
      </c>
      <c r="AT104">
        <v>0</v>
      </c>
      <c r="AU104">
        <v>0</v>
      </c>
      <c r="AV104">
        <f t="shared" si="68"/>
        <v>0</v>
      </c>
      <c r="AW104" t="e">
        <f t="shared" si="69"/>
        <v>#DIV/0!</v>
      </c>
      <c r="AX104">
        <v>0</v>
      </c>
      <c r="AY104" t="s">
        <v>240</v>
      </c>
      <c r="AZ104">
        <v>0</v>
      </c>
      <c r="BA104">
        <v>0</v>
      </c>
      <c r="BB104" t="e">
        <f t="shared" si="70"/>
        <v>#DIV/0!</v>
      </c>
      <c r="BC104">
        <v>0.5</v>
      </c>
      <c r="BD104">
        <f t="shared" si="71"/>
        <v>0</v>
      </c>
      <c r="BE104">
        <f t="shared" si="72"/>
        <v>-1.1619028304528047</v>
      </c>
      <c r="BF104" t="e">
        <f t="shared" si="73"/>
        <v>#DIV/0!</v>
      </c>
      <c r="BG104" t="e">
        <f t="shared" si="74"/>
        <v>#DIV/0!</v>
      </c>
      <c r="BH104" t="e">
        <f t="shared" si="75"/>
        <v>#DIV/0!</v>
      </c>
      <c r="BI104" t="e">
        <f t="shared" si="76"/>
        <v>#DIV/0!</v>
      </c>
      <c r="BJ104" t="s">
        <v>240</v>
      </c>
      <c r="BK104">
        <v>0</v>
      </c>
      <c r="BL104">
        <f t="shared" si="77"/>
        <v>0</v>
      </c>
      <c r="BM104" t="e">
        <f t="shared" si="78"/>
        <v>#DIV/0!</v>
      </c>
      <c r="BN104" t="e">
        <f t="shared" si="79"/>
        <v>#DIV/0!</v>
      </c>
      <c r="BO104" t="e">
        <f t="shared" si="80"/>
        <v>#DIV/0!</v>
      </c>
      <c r="BP104" t="e">
        <f t="shared" si="81"/>
        <v>#DIV/0!</v>
      </c>
      <c r="BQ104">
        <f t="shared" si="82"/>
        <v>0</v>
      </c>
      <c r="BR104">
        <f t="shared" si="83"/>
        <v>0</v>
      </c>
      <c r="BS104">
        <f t="shared" si="84"/>
        <v>0</v>
      </c>
      <c r="BT104">
        <f t="shared" si="85"/>
        <v>0</v>
      </c>
      <c r="BU104">
        <v>6</v>
      </c>
      <c r="BV104">
        <v>0.5</v>
      </c>
      <c r="BW104" t="s">
        <v>241</v>
      </c>
      <c r="BX104">
        <v>1581710424.4709699</v>
      </c>
      <c r="BY104">
        <v>402.15161290322601</v>
      </c>
      <c r="BZ104">
        <v>400.021419354839</v>
      </c>
      <c r="CA104">
        <v>33.302164516128997</v>
      </c>
      <c r="CB104">
        <v>32.845041935483898</v>
      </c>
      <c r="CC104">
        <v>300.44561290322599</v>
      </c>
      <c r="CD104">
        <v>99.314419354838705</v>
      </c>
      <c r="CE104">
        <v>0.200011258064516</v>
      </c>
      <c r="CF104">
        <v>31.456070967741901</v>
      </c>
      <c r="CG104">
        <v>30.996680645161302</v>
      </c>
      <c r="CH104">
        <v>999.9</v>
      </c>
      <c r="CI104">
        <v>0</v>
      </c>
      <c r="CJ104">
        <v>0</v>
      </c>
      <c r="CK104">
        <v>10008.366451612899</v>
      </c>
      <c r="CL104">
        <v>0</v>
      </c>
      <c r="CM104">
        <v>2.8361625806451598</v>
      </c>
      <c r="CN104">
        <v>0</v>
      </c>
      <c r="CO104">
        <v>0</v>
      </c>
      <c r="CP104">
        <v>0</v>
      </c>
      <c r="CQ104">
        <v>0</v>
      </c>
      <c r="CR104">
        <v>3.4677419354838701</v>
      </c>
      <c r="CS104">
        <v>0</v>
      </c>
      <c r="CT104">
        <v>134.40322580645201</v>
      </c>
      <c r="CU104">
        <v>-0.71290322580645205</v>
      </c>
      <c r="CV104">
        <v>40.5</v>
      </c>
      <c r="CW104">
        <v>45.625</v>
      </c>
      <c r="CX104">
        <v>43.258000000000003</v>
      </c>
      <c r="CY104">
        <v>44.256</v>
      </c>
      <c r="CZ104">
        <v>41.5</v>
      </c>
      <c r="DA104">
        <v>0</v>
      </c>
      <c r="DB104">
        <v>0</v>
      </c>
      <c r="DC104">
        <v>0</v>
      </c>
      <c r="DD104">
        <v>1581710433.3</v>
      </c>
      <c r="DE104">
        <v>2.7</v>
      </c>
      <c r="DF104">
        <v>2.4136752653037199</v>
      </c>
      <c r="DG104">
        <v>-112.410257165281</v>
      </c>
      <c r="DH104">
        <v>133.553846153846</v>
      </c>
      <c r="DI104">
        <v>15</v>
      </c>
      <c r="DJ104">
        <v>100</v>
      </c>
      <c r="DK104">
        <v>100</v>
      </c>
      <c r="DL104">
        <v>2.5920000000000001</v>
      </c>
      <c r="DM104">
        <v>0.45</v>
      </c>
      <c r="DN104">
        <v>2</v>
      </c>
      <c r="DO104">
        <v>291.56200000000001</v>
      </c>
      <c r="DP104">
        <v>284.37900000000002</v>
      </c>
      <c r="DQ104">
        <v>30.638400000000001</v>
      </c>
      <c r="DR104">
        <v>32.482900000000001</v>
      </c>
      <c r="DS104">
        <v>30</v>
      </c>
      <c r="DT104">
        <v>32.439</v>
      </c>
      <c r="DU104">
        <v>32.471499999999999</v>
      </c>
      <c r="DV104">
        <v>14.826499999999999</v>
      </c>
      <c r="DW104">
        <v>24.7529</v>
      </c>
      <c r="DX104">
        <v>63.695</v>
      </c>
      <c r="DY104">
        <v>30.733499999999999</v>
      </c>
      <c r="DZ104">
        <v>400</v>
      </c>
      <c r="EA104">
        <v>32.7744</v>
      </c>
      <c r="EB104">
        <v>99.922899999999998</v>
      </c>
      <c r="EC104">
        <v>100.31100000000001</v>
      </c>
    </row>
    <row r="105" spans="1:133" x14ac:dyDescent="0.35">
      <c r="A105">
        <v>89</v>
      </c>
      <c r="B105">
        <v>1581710438.0999999</v>
      </c>
      <c r="C105">
        <v>440</v>
      </c>
      <c r="D105" t="s">
        <v>416</v>
      </c>
      <c r="E105" t="s">
        <v>417</v>
      </c>
      <c r="F105" t="s">
        <v>232</v>
      </c>
      <c r="G105" t="s">
        <v>233</v>
      </c>
      <c r="H105" t="s">
        <v>234</v>
      </c>
      <c r="I105" t="s">
        <v>235</v>
      </c>
      <c r="J105" t="s">
        <v>236</v>
      </c>
      <c r="K105" t="s">
        <v>237</v>
      </c>
      <c r="L105" t="s">
        <v>238</v>
      </c>
      <c r="M105" t="s">
        <v>239</v>
      </c>
      <c r="N105">
        <v>1581710429.4709699</v>
      </c>
      <c r="O105">
        <f t="shared" si="43"/>
        <v>2.3846782688311427E-4</v>
      </c>
      <c r="P105">
        <f t="shared" si="44"/>
        <v>-1.1618227443717557</v>
      </c>
      <c r="Q105">
        <f t="shared" si="45"/>
        <v>402.17180645161301</v>
      </c>
      <c r="R105">
        <f t="shared" si="46"/>
        <v>490.46714789850205</v>
      </c>
      <c r="S105">
        <f t="shared" si="47"/>
        <v>48.808466860380904</v>
      </c>
      <c r="T105">
        <f t="shared" si="48"/>
        <v>40.021822810108397</v>
      </c>
      <c r="U105">
        <f t="shared" si="49"/>
        <v>1.9202339808446822E-2</v>
      </c>
      <c r="V105">
        <f t="shared" si="50"/>
        <v>2.2499611732100826</v>
      </c>
      <c r="W105">
        <f t="shared" si="51"/>
        <v>1.9111757557652265E-2</v>
      </c>
      <c r="X105">
        <f t="shared" si="52"/>
        <v>1.1952951211916932E-2</v>
      </c>
      <c r="Y105">
        <f t="shared" si="53"/>
        <v>0</v>
      </c>
      <c r="Z105">
        <f t="shared" si="54"/>
        <v>31.367627305294469</v>
      </c>
      <c r="AA105">
        <f t="shared" si="55"/>
        <v>30.981706451612901</v>
      </c>
      <c r="AB105">
        <f t="shared" si="56"/>
        <v>4.5066748376802845</v>
      </c>
      <c r="AC105">
        <f t="shared" si="57"/>
        <v>71.610519308966673</v>
      </c>
      <c r="AD105">
        <f t="shared" si="58"/>
        <v>3.3137713192707512</v>
      </c>
      <c r="AE105">
        <f t="shared" si="59"/>
        <v>4.6274923729757385</v>
      </c>
      <c r="AF105">
        <f t="shared" si="60"/>
        <v>1.1929035184095333</v>
      </c>
      <c r="AG105">
        <f t="shared" si="61"/>
        <v>-10.51643116554534</v>
      </c>
      <c r="AH105">
        <f t="shared" si="62"/>
        <v>56.370414416196184</v>
      </c>
      <c r="AI105">
        <f t="shared" si="63"/>
        <v>5.6380060534902752</v>
      </c>
      <c r="AJ105">
        <f t="shared" si="64"/>
        <v>51.491989304141121</v>
      </c>
      <c r="AK105">
        <v>-4.1182702058124798E-2</v>
      </c>
      <c r="AL105">
        <v>4.6231190863095899E-2</v>
      </c>
      <c r="AM105">
        <v>3.4551513021239999</v>
      </c>
      <c r="AN105">
        <v>0</v>
      </c>
      <c r="AO105">
        <v>0</v>
      </c>
      <c r="AP105">
        <f t="shared" si="65"/>
        <v>1</v>
      </c>
      <c r="AQ105">
        <f t="shared" si="66"/>
        <v>0</v>
      </c>
      <c r="AR105">
        <f t="shared" si="67"/>
        <v>51747.512767360095</v>
      </c>
      <c r="AS105" t="s">
        <v>240</v>
      </c>
      <c r="AT105">
        <v>0</v>
      </c>
      <c r="AU105">
        <v>0</v>
      </c>
      <c r="AV105">
        <f t="shared" si="68"/>
        <v>0</v>
      </c>
      <c r="AW105" t="e">
        <f t="shared" si="69"/>
        <v>#DIV/0!</v>
      </c>
      <c r="AX105">
        <v>0</v>
      </c>
      <c r="AY105" t="s">
        <v>240</v>
      </c>
      <c r="AZ105">
        <v>0</v>
      </c>
      <c r="BA105">
        <v>0</v>
      </c>
      <c r="BB105" t="e">
        <f t="shared" si="70"/>
        <v>#DIV/0!</v>
      </c>
      <c r="BC105">
        <v>0.5</v>
      </c>
      <c r="BD105">
        <f t="shared" si="71"/>
        <v>0</v>
      </c>
      <c r="BE105">
        <f t="shared" si="72"/>
        <v>-1.1618227443717557</v>
      </c>
      <c r="BF105" t="e">
        <f t="shared" si="73"/>
        <v>#DIV/0!</v>
      </c>
      <c r="BG105" t="e">
        <f t="shared" si="74"/>
        <v>#DIV/0!</v>
      </c>
      <c r="BH105" t="e">
        <f t="shared" si="75"/>
        <v>#DIV/0!</v>
      </c>
      <c r="BI105" t="e">
        <f t="shared" si="76"/>
        <v>#DIV/0!</v>
      </c>
      <c r="BJ105" t="s">
        <v>240</v>
      </c>
      <c r="BK105">
        <v>0</v>
      </c>
      <c r="BL105">
        <f t="shared" si="77"/>
        <v>0</v>
      </c>
      <c r="BM105" t="e">
        <f t="shared" si="78"/>
        <v>#DIV/0!</v>
      </c>
      <c r="BN105" t="e">
        <f t="shared" si="79"/>
        <v>#DIV/0!</v>
      </c>
      <c r="BO105" t="e">
        <f t="shared" si="80"/>
        <v>#DIV/0!</v>
      </c>
      <c r="BP105" t="e">
        <f t="shared" si="81"/>
        <v>#DIV/0!</v>
      </c>
      <c r="BQ105">
        <f t="shared" si="82"/>
        <v>0</v>
      </c>
      <c r="BR105">
        <f t="shared" si="83"/>
        <v>0</v>
      </c>
      <c r="BS105">
        <f t="shared" si="84"/>
        <v>0</v>
      </c>
      <c r="BT105">
        <f t="shared" si="85"/>
        <v>0</v>
      </c>
      <c r="BU105">
        <v>6</v>
      </c>
      <c r="BV105">
        <v>0.5</v>
      </c>
      <c r="BW105" t="s">
        <v>241</v>
      </c>
      <c r="BX105">
        <v>1581710429.4709699</v>
      </c>
      <c r="BY105">
        <v>402.17180645161301</v>
      </c>
      <c r="BZ105">
        <v>400.04312903225798</v>
      </c>
      <c r="CA105">
        <v>33.299467741935501</v>
      </c>
      <c r="CB105">
        <v>32.8390967741935</v>
      </c>
      <c r="CC105">
        <v>300.44506451612898</v>
      </c>
      <c r="CD105">
        <v>99.314258064516196</v>
      </c>
      <c r="CE105">
        <v>0.19998477419354799</v>
      </c>
      <c r="CF105">
        <v>31.4464258064516</v>
      </c>
      <c r="CG105">
        <v>30.981706451612901</v>
      </c>
      <c r="CH105">
        <v>999.9</v>
      </c>
      <c r="CI105">
        <v>0</v>
      </c>
      <c r="CJ105">
        <v>0</v>
      </c>
      <c r="CK105">
        <v>9999.9829032258094</v>
      </c>
      <c r="CL105">
        <v>0</v>
      </c>
      <c r="CM105">
        <v>2.5954525806451598</v>
      </c>
      <c r="CN105">
        <v>0</v>
      </c>
      <c r="CO105">
        <v>0</v>
      </c>
      <c r="CP105">
        <v>0</v>
      </c>
      <c r="CQ105">
        <v>0</v>
      </c>
      <c r="CR105">
        <v>2.5290322580645199</v>
      </c>
      <c r="CS105">
        <v>0</v>
      </c>
      <c r="CT105">
        <v>129.64516129032299</v>
      </c>
      <c r="CU105">
        <v>-0.42580645161290298</v>
      </c>
      <c r="CV105">
        <v>40.5</v>
      </c>
      <c r="CW105">
        <v>45.625</v>
      </c>
      <c r="CX105">
        <v>43.25</v>
      </c>
      <c r="CY105">
        <v>44.256</v>
      </c>
      <c r="CZ105">
        <v>41.5</v>
      </c>
      <c r="DA105">
        <v>0</v>
      </c>
      <c r="DB105">
        <v>0</v>
      </c>
      <c r="DC105">
        <v>0</v>
      </c>
      <c r="DD105">
        <v>1581710438.0999999</v>
      </c>
      <c r="DE105">
        <v>2.1</v>
      </c>
      <c r="DF105">
        <v>-4.2598288908513799</v>
      </c>
      <c r="DG105">
        <v>-17.1247870539164</v>
      </c>
      <c r="DH105">
        <v>127.611538461538</v>
      </c>
      <c r="DI105">
        <v>15</v>
      </c>
      <c r="DJ105">
        <v>100</v>
      </c>
      <c r="DK105">
        <v>100</v>
      </c>
      <c r="DL105">
        <v>2.5920000000000001</v>
      </c>
      <c r="DM105">
        <v>0.45</v>
      </c>
      <c r="DN105">
        <v>2</v>
      </c>
      <c r="DO105">
        <v>291.66800000000001</v>
      </c>
      <c r="DP105">
        <v>284.22699999999998</v>
      </c>
      <c r="DQ105">
        <v>30.7422</v>
      </c>
      <c r="DR105">
        <v>32.482900000000001</v>
      </c>
      <c r="DS105">
        <v>30</v>
      </c>
      <c r="DT105">
        <v>32.439</v>
      </c>
      <c r="DU105">
        <v>32.4694</v>
      </c>
      <c r="DV105">
        <v>14.8291</v>
      </c>
      <c r="DW105">
        <v>24.7529</v>
      </c>
      <c r="DX105">
        <v>63.695</v>
      </c>
      <c r="DY105">
        <v>30.751999999999999</v>
      </c>
      <c r="DZ105">
        <v>400</v>
      </c>
      <c r="EA105">
        <v>32.7744</v>
      </c>
      <c r="EB105">
        <v>99.923400000000001</v>
      </c>
      <c r="EC105">
        <v>100.31</v>
      </c>
    </row>
    <row r="106" spans="1:133" x14ac:dyDescent="0.35">
      <c r="A106">
        <v>90</v>
      </c>
      <c r="B106">
        <v>1581710443.0999999</v>
      </c>
      <c r="C106">
        <v>445</v>
      </c>
      <c r="D106" t="s">
        <v>418</v>
      </c>
      <c r="E106" t="s">
        <v>419</v>
      </c>
      <c r="F106" t="s">
        <v>232</v>
      </c>
      <c r="G106" t="s">
        <v>233</v>
      </c>
      <c r="H106" t="s">
        <v>234</v>
      </c>
      <c r="I106" t="s">
        <v>235</v>
      </c>
      <c r="J106" t="s">
        <v>236</v>
      </c>
      <c r="K106" t="s">
        <v>237</v>
      </c>
      <c r="L106" t="s">
        <v>238</v>
      </c>
      <c r="M106" t="s">
        <v>239</v>
      </c>
      <c r="N106">
        <v>1581710434.4709699</v>
      </c>
      <c r="O106">
        <f t="shared" si="43"/>
        <v>2.4013109323024618E-4</v>
      </c>
      <c r="P106">
        <f t="shared" si="44"/>
        <v>-1.1821653890268242</v>
      </c>
      <c r="Q106">
        <f t="shared" si="45"/>
        <v>402.19103225806401</v>
      </c>
      <c r="R106">
        <f t="shared" si="46"/>
        <v>491.33917444959945</v>
      </c>
      <c r="S106">
        <f t="shared" si="47"/>
        <v>48.894635441349173</v>
      </c>
      <c r="T106">
        <f t="shared" si="48"/>
        <v>40.023236335809685</v>
      </c>
      <c r="U106">
        <f t="shared" si="49"/>
        <v>1.937056856075307E-2</v>
      </c>
      <c r="V106">
        <f t="shared" si="50"/>
        <v>2.2512154591050688</v>
      </c>
      <c r="W106">
        <f t="shared" si="51"/>
        <v>1.9278447406025304E-2</v>
      </c>
      <c r="X106">
        <f t="shared" si="52"/>
        <v>1.2057269730107774E-2</v>
      </c>
      <c r="Y106">
        <f t="shared" si="53"/>
        <v>0</v>
      </c>
      <c r="Z106">
        <f t="shared" si="54"/>
        <v>31.359585090616967</v>
      </c>
      <c r="AA106">
        <f t="shared" si="55"/>
        <v>30.973390322580599</v>
      </c>
      <c r="AB106">
        <f t="shared" si="56"/>
        <v>4.504538082192032</v>
      </c>
      <c r="AC106">
        <f t="shared" si="57"/>
        <v>71.639689330261604</v>
      </c>
      <c r="AD106">
        <f t="shared" si="58"/>
        <v>3.3137023383868063</v>
      </c>
      <c r="AE106">
        <f t="shared" si="59"/>
        <v>4.6255118766784662</v>
      </c>
      <c r="AF106">
        <f t="shared" si="60"/>
        <v>1.1908357438052257</v>
      </c>
      <c r="AG106">
        <f t="shared" si="61"/>
        <v>-10.589781211453856</v>
      </c>
      <c r="AH106">
        <f t="shared" si="62"/>
        <v>56.496975713617573</v>
      </c>
      <c r="AI106">
        <f t="shared" si="63"/>
        <v>5.6470747299681481</v>
      </c>
      <c r="AJ106">
        <f t="shared" si="64"/>
        <v>51.554269232131865</v>
      </c>
      <c r="AK106">
        <v>-4.1216477230215001E-2</v>
      </c>
      <c r="AL106">
        <v>4.6269106452634802E-2</v>
      </c>
      <c r="AM106">
        <v>3.4573940006770001</v>
      </c>
      <c r="AN106">
        <v>0</v>
      </c>
      <c r="AO106">
        <v>0</v>
      </c>
      <c r="AP106">
        <f t="shared" si="65"/>
        <v>1</v>
      </c>
      <c r="AQ106">
        <f t="shared" si="66"/>
        <v>0</v>
      </c>
      <c r="AR106">
        <f t="shared" si="67"/>
        <v>51789.467417953398</v>
      </c>
      <c r="AS106" t="s">
        <v>240</v>
      </c>
      <c r="AT106">
        <v>0</v>
      </c>
      <c r="AU106">
        <v>0</v>
      </c>
      <c r="AV106">
        <f t="shared" si="68"/>
        <v>0</v>
      </c>
      <c r="AW106" t="e">
        <f t="shared" si="69"/>
        <v>#DIV/0!</v>
      </c>
      <c r="AX106">
        <v>0</v>
      </c>
      <c r="AY106" t="s">
        <v>240</v>
      </c>
      <c r="AZ106">
        <v>0</v>
      </c>
      <c r="BA106">
        <v>0</v>
      </c>
      <c r="BB106" t="e">
        <f t="shared" si="70"/>
        <v>#DIV/0!</v>
      </c>
      <c r="BC106">
        <v>0.5</v>
      </c>
      <c r="BD106">
        <f t="shared" si="71"/>
        <v>0</v>
      </c>
      <c r="BE106">
        <f t="shared" si="72"/>
        <v>-1.1821653890268242</v>
      </c>
      <c r="BF106" t="e">
        <f t="shared" si="73"/>
        <v>#DIV/0!</v>
      </c>
      <c r="BG106" t="e">
        <f t="shared" si="74"/>
        <v>#DIV/0!</v>
      </c>
      <c r="BH106" t="e">
        <f t="shared" si="75"/>
        <v>#DIV/0!</v>
      </c>
      <c r="BI106" t="e">
        <f t="shared" si="76"/>
        <v>#DIV/0!</v>
      </c>
      <c r="BJ106" t="s">
        <v>240</v>
      </c>
      <c r="BK106">
        <v>0</v>
      </c>
      <c r="BL106">
        <f t="shared" si="77"/>
        <v>0</v>
      </c>
      <c r="BM106" t="e">
        <f t="shared" si="78"/>
        <v>#DIV/0!</v>
      </c>
      <c r="BN106" t="e">
        <f t="shared" si="79"/>
        <v>#DIV/0!</v>
      </c>
      <c r="BO106" t="e">
        <f t="shared" si="80"/>
        <v>#DIV/0!</v>
      </c>
      <c r="BP106" t="e">
        <f t="shared" si="81"/>
        <v>#DIV/0!</v>
      </c>
      <c r="BQ106">
        <f t="shared" si="82"/>
        <v>0</v>
      </c>
      <c r="BR106">
        <f t="shared" si="83"/>
        <v>0</v>
      </c>
      <c r="BS106">
        <f t="shared" si="84"/>
        <v>0</v>
      </c>
      <c r="BT106">
        <f t="shared" si="85"/>
        <v>0</v>
      </c>
      <c r="BU106">
        <v>6</v>
      </c>
      <c r="BV106">
        <v>0.5</v>
      </c>
      <c r="BW106" t="s">
        <v>241</v>
      </c>
      <c r="BX106">
        <v>1581710434.4709699</v>
      </c>
      <c r="BY106">
        <v>402.19103225806401</v>
      </c>
      <c r="BZ106">
        <v>400.02309677419402</v>
      </c>
      <c r="CA106">
        <v>33.2991903225806</v>
      </c>
      <c r="CB106">
        <v>32.835612903225801</v>
      </c>
      <c r="CC106">
        <v>300.44809677419403</v>
      </c>
      <c r="CD106">
        <v>99.313003225806497</v>
      </c>
      <c r="CE106">
        <v>0.199997129032258</v>
      </c>
      <c r="CF106">
        <v>31.438893548387099</v>
      </c>
      <c r="CG106">
        <v>30.973390322580599</v>
      </c>
      <c r="CH106">
        <v>999.9</v>
      </c>
      <c r="CI106">
        <v>0</v>
      </c>
      <c r="CJ106">
        <v>0</v>
      </c>
      <c r="CK106">
        <v>10008.3106451613</v>
      </c>
      <c r="CL106">
        <v>0</v>
      </c>
      <c r="CM106">
        <v>2.3820945161290301</v>
      </c>
      <c r="CN106">
        <v>0</v>
      </c>
      <c r="CO106">
        <v>0</v>
      </c>
      <c r="CP106">
        <v>0</v>
      </c>
      <c r="CQ106">
        <v>0</v>
      </c>
      <c r="CR106">
        <v>2.41612903225806</v>
      </c>
      <c r="CS106">
        <v>0</v>
      </c>
      <c r="CT106">
        <v>125.693548387097</v>
      </c>
      <c r="CU106">
        <v>-0.54838709677419395</v>
      </c>
      <c r="CV106">
        <v>40.497967741935497</v>
      </c>
      <c r="CW106">
        <v>45.625</v>
      </c>
      <c r="CX106">
        <v>43.25</v>
      </c>
      <c r="CY106">
        <v>44.256</v>
      </c>
      <c r="CZ106">
        <v>41.5</v>
      </c>
      <c r="DA106">
        <v>0</v>
      </c>
      <c r="DB106">
        <v>0</v>
      </c>
      <c r="DC106">
        <v>0</v>
      </c>
      <c r="DD106">
        <v>1581710443.5</v>
      </c>
      <c r="DE106">
        <v>2.5576923076923102</v>
      </c>
      <c r="DF106">
        <v>-18.4649571056155</v>
      </c>
      <c r="DG106">
        <v>-16.680342033902999</v>
      </c>
      <c r="DH106">
        <v>124.957692307692</v>
      </c>
      <c r="DI106">
        <v>15</v>
      </c>
      <c r="DJ106">
        <v>100</v>
      </c>
      <c r="DK106">
        <v>100</v>
      </c>
      <c r="DL106">
        <v>2.5920000000000001</v>
      </c>
      <c r="DM106">
        <v>0.45</v>
      </c>
      <c r="DN106">
        <v>2</v>
      </c>
      <c r="DO106">
        <v>291.71100000000001</v>
      </c>
      <c r="DP106">
        <v>284.40199999999999</v>
      </c>
      <c r="DQ106">
        <v>30.777000000000001</v>
      </c>
      <c r="DR106">
        <v>32.482900000000001</v>
      </c>
      <c r="DS106">
        <v>30.0002</v>
      </c>
      <c r="DT106">
        <v>32.439</v>
      </c>
      <c r="DU106">
        <v>32.468699999999998</v>
      </c>
      <c r="DV106">
        <v>14.833</v>
      </c>
      <c r="DW106">
        <v>24.7529</v>
      </c>
      <c r="DX106">
        <v>63.695</v>
      </c>
      <c r="DY106">
        <v>30.778199999999998</v>
      </c>
      <c r="DZ106">
        <v>400</v>
      </c>
      <c r="EA106">
        <v>32.7744</v>
      </c>
      <c r="EB106">
        <v>99.924400000000006</v>
      </c>
      <c r="EC106">
        <v>100.31399999999999</v>
      </c>
    </row>
    <row r="107" spans="1:133" x14ac:dyDescent="0.35">
      <c r="A107">
        <v>91</v>
      </c>
      <c r="B107">
        <v>1581710448.0999999</v>
      </c>
      <c r="C107">
        <v>450</v>
      </c>
      <c r="D107" t="s">
        <v>420</v>
      </c>
      <c r="E107" t="s">
        <v>421</v>
      </c>
      <c r="F107" t="s">
        <v>232</v>
      </c>
      <c r="G107" t="s">
        <v>233</v>
      </c>
      <c r="H107" t="s">
        <v>234</v>
      </c>
      <c r="I107" t="s">
        <v>235</v>
      </c>
      <c r="J107" t="s">
        <v>236</v>
      </c>
      <c r="K107" t="s">
        <v>237</v>
      </c>
      <c r="L107" t="s">
        <v>238</v>
      </c>
      <c r="M107" t="s">
        <v>239</v>
      </c>
      <c r="N107">
        <v>1581710439.4709699</v>
      </c>
      <c r="O107">
        <f t="shared" si="43"/>
        <v>2.3891142184534071E-4</v>
      </c>
      <c r="P107">
        <f t="shared" si="44"/>
        <v>-1.2122620219409155</v>
      </c>
      <c r="Q107">
        <f t="shared" si="45"/>
        <v>402.200516129032</v>
      </c>
      <c r="R107">
        <f t="shared" si="46"/>
        <v>494.2292494130038</v>
      </c>
      <c r="S107">
        <f t="shared" si="47"/>
        <v>49.181452756562727</v>
      </c>
      <c r="T107">
        <f t="shared" si="48"/>
        <v>40.02354313541499</v>
      </c>
      <c r="U107">
        <f t="shared" si="49"/>
        <v>1.9292832783851722E-2</v>
      </c>
      <c r="V107">
        <f t="shared" si="50"/>
        <v>2.2502226374224645</v>
      </c>
      <c r="W107">
        <f t="shared" si="51"/>
        <v>1.920140752944301E-2</v>
      </c>
      <c r="X107">
        <f t="shared" si="52"/>
        <v>1.2009057688489692E-2</v>
      </c>
      <c r="Y107">
        <f t="shared" si="53"/>
        <v>0</v>
      </c>
      <c r="Z107">
        <f t="shared" si="54"/>
        <v>31.356272138772457</v>
      </c>
      <c r="AA107">
        <f t="shared" si="55"/>
        <v>30.968725806451602</v>
      </c>
      <c r="AB107">
        <f t="shared" si="56"/>
        <v>4.503339962544918</v>
      </c>
      <c r="AC107">
        <f t="shared" si="57"/>
        <v>71.657062192203199</v>
      </c>
      <c r="AD107">
        <f t="shared" si="58"/>
        <v>3.3138120304491783</v>
      </c>
      <c r="AE107">
        <f t="shared" si="59"/>
        <v>4.6245435258853584</v>
      </c>
      <c r="AF107">
        <f t="shared" si="60"/>
        <v>1.1895279320957397</v>
      </c>
      <c r="AG107">
        <f t="shared" si="61"/>
        <v>-10.535993703379525</v>
      </c>
      <c r="AH107">
        <f t="shared" si="62"/>
        <v>56.59102564213984</v>
      </c>
      <c r="AI107">
        <f t="shared" si="63"/>
        <v>5.658738119418727</v>
      </c>
      <c r="AJ107">
        <f t="shared" si="64"/>
        <v>51.713770058179044</v>
      </c>
      <c r="AK107">
        <v>-4.1189741311719298E-2</v>
      </c>
      <c r="AL107">
        <v>4.6239093041928199E-2</v>
      </c>
      <c r="AM107">
        <v>3.45561876639279</v>
      </c>
      <c r="AN107">
        <v>0</v>
      </c>
      <c r="AO107">
        <v>0</v>
      </c>
      <c r="AP107">
        <f t="shared" si="65"/>
        <v>1</v>
      </c>
      <c r="AQ107">
        <f t="shared" si="66"/>
        <v>0</v>
      </c>
      <c r="AR107">
        <f t="shared" si="67"/>
        <v>51757.842320761767</v>
      </c>
      <c r="AS107" t="s">
        <v>240</v>
      </c>
      <c r="AT107">
        <v>0</v>
      </c>
      <c r="AU107">
        <v>0</v>
      </c>
      <c r="AV107">
        <f t="shared" si="68"/>
        <v>0</v>
      </c>
      <c r="AW107" t="e">
        <f t="shared" si="69"/>
        <v>#DIV/0!</v>
      </c>
      <c r="AX107">
        <v>0</v>
      </c>
      <c r="AY107" t="s">
        <v>240</v>
      </c>
      <c r="AZ107">
        <v>0</v>
      </c>
      <c r="BA107">
        <v>0</v>
      </c>
      <c r="BB107" t="e">
        <f t="shared" si="70"/>
        <v>#DIV/0!</v>
      </c>
      <c r="BC107">
        <v>0.5</v>
      </c>
      <c r="BD107">
        <f t="shared" si="71"/>
        <v>0</v>
      </c>
      <c r="BE107">
        <f t="shared" si="72"/>
        <v>-1.2122620219409155</v>
      </c>
      <c r="BF107" t="e">
        <f t="shared" si="73"/>
        <v>#DIV/0!</v>
      </c>
      <c r="BG107" t="e">
        <f t="shared" si="74"/>
        <v>#DIV/0!</v>
      </c>
      <c r="BH107" t="e">
        <f t="shared" si="75"/>
        <v>#DIV/0!</v>
      </c>
      <c r="BI107" t="e">
        <f t="shared" si="76"/>
        <v>#DIV/0!</v>
      </c>
      <c r="BJ107" t="s">
        <v>240</v>
      </c>
      <c r="BK107">
        <v>0</v>
      </c>
      <c r="BL107">
        <f t="shared" si="77"/>
        <v>0</v>
      </c>
      <c r="BM107" t="e">
        <f t="shared" si="78"/>
        <v>#DIV/0!</v>
      </c>
      <c r="BN107" t="e">
        <f t="shared" si="79"/>
        <v>#DIV/0!</v>
      </c>
      <c r="BO107" t="e">
        <f t="shared" si="80"/>
        <v>#DIV/0!</v>
      </c>
      <c r="BP107" t="e">
        <f t="shared" si="81"/>
        <v>#DIV/0!</v>
      </c>
      <c r="BQ107">
        <f t="shared" si="82"/>
        <v>0</v>
      </c>
      <c r="BR107">
        <f t="shared" si="83"/>
        <v>0</v>
      </c>
      <c r="BS107">
        <f t="shared" si="84"/>
        <v>0</v>
      </c>
      <c r="BT107">
        <f t="shared" si="85"/>
        <v>0</v>
      </c>
      <c r="BU107">
        <v>6</v>
      </c>
      <c r="BV107">
        <v>0.5</v>
      </c>
      <c r="BW107" t="s">
        <v>241</v>
      </c>
      <c r="BX107">
        <v>1581710439.4709699</v>
      </c>
      <c r="BY107">
        <v>402.200516129032</v>
      </c>
      <c r="BZ107">
        <v>399.97148387096797</v>
      </c>
      <c r="CA107">
        <v>33.300822580645203</v>
      </c>
      <c r="CB107">
        <v>32.839596774193602</v>
      </c>
      <c r="CC107">
        <v>300.44564516128997</v>
      </c>
      <c r="CD107">
        <v>99.311416129032196</v>
      </c>
      <c r="CE107">
        <v>0.200000516129032</v>
      </c>
      <c r="CF107">
        <v>31.435209677419401</v>
      </c>
      <c r="CG107">
        <v>30.968725806451602</v>
      </c>
      <c r="CH107">
        <v>999.9</v>
      </c>
      <c r="CI107">
        <v>0</v>
      </c>
      <c r="CJ107">
        <v>0</v>
      </c>
      <c r="CK107">
        <v>10001.9783870968</v>
      </c>
      <c r="CL107">
        <v>0</v>
      </c>
      <c r="CM107">
        <v>2.2606941935483902</v>
      </c>
      <c r="CN107">
        <v>0</v>
      </c>
      <c r="CO107">
        <v>0</v>
      </c>
      <c r="CP107">
        <v>0</v>
      </c>
      <c r="CQ107">
        <v>0</v>
      </c>
      <c r="CR107">
        <v>2.91612903225806</v>
      </c>
      <c r="CS107">
        <v>0</v>
      </c>
      <c r="CT107">
        <v>124.477419354839</v>
      </c>
      <c r="CU107">
        <v>-0.40967741935483898</v>
      </c>
      <c r="CV107">
        <v>40.497967741935497</v>
      </c>
      <c r="CW107">
        <v>45.625</v>
      </c>
      <c r="CX107">
        <v>43.25</v>
      </c>
      <c r="CY107">
        <v>44.25</v>
      </c>
      <c r="CZ107">
        <v>41.495935483871001</v>
      </c>
      <c r="DA107">
        <v>0</v>
      </c>
      <c r="DB107">
        <v>0</v>
      </c>
      <c r="DC107">
        <v>0</v>
      </c>
      <c r="DD107">
        <v>1581710448.3</v>
      </c>
      <c r="DE107">
        <v>2.1769230769230798</v>
      </c>
      <c r="DF107">
        <v>14.297436166153901</v>
      </c>
      <c r="DG107">
        <v>-21.801709526274401</v>
      </c>
      <c r="DH107">
        <v>124.426923076923</v>
      </c>
      <c r="DI107">
        <v>15</v>
      </c>
      <c r="DJ107">
        <v>100</v>
      </c>
      <c r="DK107">
        <v>100</v>
      </c>
      <c r="DL107">
        <v>2.5920000000000001</v>
      </c>
      <c r="DM107">
        <v>0.45</v>
      </c>
      <c r="DN107">
        <v>2</v>
      </c>
      <c r="DO107">
        <v>291.60399999999998</v>
      </c>
      <c r="DP107">
        <v>284.33100000000002</v>
      </c>
      <c r="DQ107">
        <v>30.8002</v>
      </c>
      <c r="DR107">
        <v>32.482900000000001</v>
      </c>
      <c r="DS107">
        <v>30.0002</v>
      </c>
      <c r="DT107">
        <v>32.436100000000003</v>
      </c>
      <c r="DU107">
        <v>32.468699999999998</v>
      </c>
      <c r="DV107">
        <v>14.8371</v>
      </c>
      <c r="DW107">
        <v>24.7529</v>
      </c>
      <c r="DX107">
        <v>64.079800000000006</v>
      </c>
      <c r="DY107">
        <v>30.797799999999999</v>
      </c>
      <c r="DZ107">
        <v>400</v>
      </c>
      <c r="EA107">
        <v>32.770200000000003</v>
      </c>
      <c r="EB107">
        <v>99.926699999999997</v>
      </c>
      <c r="EC107">
        <v>100.31399999999999</v>
      </c>
    </row>
    <row r="108" spans="1:133" x14ac:dyDescent="0.35">
      <c r="A108">
        <v>92</v>
      </c>
      <c r="B108">
        <v>1581710453.0999999</v>
      </c>
      <c r="C108">
        <v>455</v>
      </c>
      <c r="D108" t="s">
        <v>422</v>
      </c>
      <c r="E108" t="s">
        <v>423</v>
      </c>
      <c r="F108" t="s">
        <v>232</v>
      </c>
      <c r="G108" t="s">
        <v>233</v>
      </c>
      <c r="H108" t="s">
        <v>234</v>
      </c>
      <c r="I108" t="s">
        <v>235</v>
      </c>
      <c r="J108" t="s">
        <v>236</v>
      </c>
      <c r="K108" t="s">
        <v>237</v>
      </c>
      <c r="L108" t="s">
        <v>238</v>
      </c>
      <c r="M108" t="s">
        <v>239</v>
      </c>
      <c r="N108">
        <v>1581710444.4709699</v>
      </c>
      <c r="O108">
        <f t="shared" si="43"/>
        <v>2.3863325417958019E-4</v>
      </c>
      <c r="P108">
        <f t="shared" si="44"/>
        <v>-1.2046603058705327</v>
      </c>
      <c r="Q108">
        <f t="shared" si="45"/>
        <v>402.18948387096799</v>
      </c>
      <c r="R108">
        <f t="shared" si="46"/>
        <v>493.72679776952134</v>
      </c>
      <c r="S108">
        <f t="shared" si="47"/>
        <v>49.131039720907673</v>
      </c>
      <c r="T108">
        <f t="shared" si="48"/>
        <v>40.022108576371267</v>
      </c>
      <c r="U108">
        <f t="shared" si="49"/>
        <v>1.9266082478940218E-2</v>
      </c>
      <c r="V108">
        <f t="shared" si="50"/>
        <v>2.2521091966906015</v>
      </c>
      <c r="W108">
        <f t="shared" si="51"/>
        <v>1.9174985915960934E-2</v>
      </c>
      <c r="X108">
        <f t="shared" si="52"/>
        <v>1.1992514858006037E-2</v>
      </c>
      <c r="Y108">
        <f t="shared" si="53"/>
        <v>0</v>
      </c>
      <c r="Z108">
        <f t="shared" si="54"/>
        <v>31.356485377293783</v>
      </c>
      <c r="AA108">
        <f t="shared" si="55"/>
        <v>30.971329032258101</v>
      </c>
      <c r="AB108">
        <f t="shared" si="56"/>
        <v>4.5040085884461076</v>
      </c>
      <c r="AC108">
        <f t="shared" si="57"/>
        <v>71.666191208573409</v>
      </c>
      <c r="AD108">
        <f t="shared" si="58"/>
        <v>3.3142457508288929</v>
      </c>
      <c r="AE108">
        <f t="shared" si="59"/>
        <v>4.6245596353562188</v>
      </c>
      <c r="AF108">
        <f t="shared" si="60"/>
        <v>1.1897628376172147</v>
      </c>
      <c r="AG108">
        <f t="shared" si="61"/>
        <v>-10.523726509319486</v>
      </c>
      <c r="AH108">
        <f t="shared" si="62"/>
        <v>56.329839965041337</v>
      </c>
      <c r="AI108">
        <f t="shared" si="63"/>
        <v>5.6279767753248002</v>
      </c>
      <c r="AJ108">
        <f t="shared" si="64"/>
        <v>51.434090231046653</v>
      </c>
      <c r="AK108">
        <v>-4.12405540245111E-2</v>
      </c>
      <c r="AL108">
        <v>4.6296134763475202E-2</v>
      </c>
      <c r="AM108">
        <v>3.4589923329921501</v>
      </c>
      <c r="AN108">
        <v>0</v>
      </c>
      <c r="AO108">
        <v>0</v>
      </c>
      <c r="AP108">
        <f t="shared" si="65"/>
        <v>1</v>
      </c>
      <c r="AQ108">
        <f t="shared" si="66"/>
        <v>0</v>
      </c>
      <c r="AR108">
        <f t="shared" si="67"/>
        <v>51819.040969666792</v>
      </c>
      <c r="AS108" t="s">
        <v>240</v>
      </c>
      <c r="AT108">
        <v>0</v>
      </c>
      <c r="AU108">
        <v>0</v>
      </c>
      <c r="AV108">
        <f t="shared" si="68"/>
        <v>0</v>
      </c>
      <c r="AW108" t="e">
        <f t="shared" si="69"/>
        <v>#DIV/0!</v>
      </c>
      <c r="AX108">
        <v>0</v>
      </c>
      <c r="AY108" t="s">
        <v>240</v>
      </c>
      <c r="AZ108">
        <v>0</v>
      </c>
      <c r="BA108">
        <v>0</v>
      </c>
      <c r="BB108" t="e">
        <f t="shared" si="70"/>
        <v>#DIV/0!</v>
      </c>
      <c r="BC108">
        <v>0.5</v>
      </c>
      <c r="BD108">
        <f t="shared" si="71"/>
        <v>0</v>
      </c>
      <c r="BE108">
        <f t="shared" si="72"/>
        <v>-1.2046603058705327</v>
      </c>
      <c r="BF108" t="e">
        <f t="shared" si="73"/>
        <v>#DIV/0!</v>
      </c>
      <c r="BG108" t="e">
        <f t="shared" si="74"/>
        <v>#DIV/0!</v>
      </c>
      <c r="BH108" t="e">
        <f t="shared" si="75"/>
        <v>#DIV/0!</v>
      </c>
      <c r="BI108" t="e">
        <f t="shared" si="76"/>
        <v>#DIV/0!</v>
      </c>
      <c r="BJ108" t="s">
        <v>240</v>
      </c>
      <c r="BK108">
        <v>0</v>
      </c>
      <c r="BL108">
        <f t="shared" si="77"/>
        <v>0</v>
      </c>
      <c r="BM108" t="e">
        <f t="shared" si="78"/>
        <v>#DIV/0!</v>
      </c>
      <c r="BN108" t="e">
        <f t="shared" si="79"/>
        <v>#DIV/0!</v>
      </c>
      <c r="BO108" t="e">
        <f t="shared" si="80"/>
        <v>#DIV/0!</v>
      </c>
      <c r="BP108" t="e">
        <f t="shared" si="81"/>
        <v>#DIV/0!</v>
      </c>
      <c r="BQ108">
        <f t="shared" si="82"/>
        <v>0</v>
      </c>
      <c r="BR108">
        <f t="shared" si="83"/>
        <v>0</v>
      </c>
      <c r="BS108">
        <f t="shared" si="84"/>
        <v>0</v>
      </c>
      <c r="BT108">
        <f t="shared" si="85"/>
        <v>0</v>
      </c>
      <c r="BU108">
        <v>6</v>
      </c>
      <c r="BV108">
        <v>0.5</v>
      </c>
      <c r="BW108" t="s">
        <v>241</v>
      </c>
      <c r="BX108">
        <v>1581710444.4709699</v>
      </c>
      <c r="BY108">
        <v>402.18948387096799</v>
      </c>
      <c r="BZ108">
        <v>399.97535483871002</v>
      </c>
      <c r="CA108">
        <v>33.305461290322597</v>
      </c>
      <c r="CB108">
        <v>32.844764516128997</v>
      </c>
      <c r="CC108">
        <v>300.43900000000002</v>
      </c>
      <c r="CD108">
        <v>99.310629032258007</v>
      </c>
      <c r="CE108">
        <v>0.19995038709677401</v>
      </c>
      <c r="CF108">
        <v>31.4352709677419</v>
      </c>
      <c r="CG108">
        <v>30.971329032258101</v>
      </c>
      <c r="CH108">
        <v>999.9</v>
      </c>
      <c r="CI108">
        <v>0</v>
      </c>
      <c r="CJ108">
        <v>0</v>
      </c>
      <c r="CK108">
        <v>10014.3964516129</v>
      </c>
      <c r="CL108">
        <v>0</v>
      </c>
      <c r="CM108">
        <v>2.17603387096774</v>
      </c>
      <c r="CN108">
        <v>0</v>
      </c>
      <c r="CO108">
        <v>0</v>
      </c>
      <c r="CP108">
        <v>0</v>
      </c>
      <c r="CQ108">
        <v>0</v>
      </c>
      <c r="CR108">
        <v>1.41612903225806</v>
      </c>
      <c r="CS108">
        <v>0</v>
      </c>
      <c r="CT108">
        <v>124.98064516129</v>
      </c>
      <c r="CU108">
        <v>-0.28387096774193499</v>
      </c>
      <c r="CV108">
        <v>40.487806451612897</v>
      </c>
      <c r="CW108">
        <v>45.625</v>
      </c>
      <c r="CX108">
        <v>43.25</v>
      </c>
      <c r="CY108">
        <v>44.25</v>
      </c>
      <c r="CZ108">
        <v>41.485774193548401</v>
      </c>
      <c r="DA108">
        <v>0</v>
      </c>
      <c r="DB108">
        <v>0</v>
      </c>
      <c r="DC108">
        <v>0</v>
      </c>
      <c r="DD108">
        <v>1581710453.0999999</v>
      </c>
      <c r="DE108">
        <v>1.4115384615384601</v>
      </c>
      <c r="DF108">
        <v>-20.461538625068101</v>
      </c>
      <c r="DG108">
        <v>31.996581226975199</v>
      </c>
      <c r="DH108">
        <v>123.85</v>
      </c>
      <c r="DI108">
        <v>15</v>
      </c>
      <c r="DJ108">
        <v>100</v>
      </c>
      <c r="DK108">
        <v>100</v>
      </c>
      <c r="DL108">
        <v>2.5920000000000001</v>
      </c>
      <c r="DM108">
        <v>0.45</v>
      </c>
      <c r="DN108">
        <v>2</v>
      </c>
      <c r="DO108">
        <v>291.57</v>
      </c>
      <c r="DP108">
        <v>284.21199999999999</v>
      </c>
      <c r="DQ108">
        <v>30.817</v>
      </c>
      <c r="DR108">
        <v>32.482900000000001</v>
      </c>
      <c r="DS108">
        <v>30.0001</v>
      </c>
      <c r="DT108">
        <v>32.436100000000003</v>
      </c>
      <c r="DU108">
        <v>32.468699999999998</v>
      </c>
      <c r="DV108">
        <v>14.827500000000001</v>
      </c>
      <c r="DW108">
        <v>25.023099999999999</v>
      </c>
      <c r="DX108">
        <v>64.079800000000006</v>
      </c>
      <c r="DY108">
        <v>30.818000000000001</v>
      </c>
      <c r="DZ108">
        <v>400</v>
      </c>
      <c r="EA108">
        <v>32.771000000000001</v>
      </c>
      <c r="EB108">
        <v>99.924999999999997</v>
      </c>
      <c r="EC108">
        <v>100.312</v>
      </c>
    </row>
    <row r="109" spans="1:133" x14ac:dyDescent="0.35">
      <c r="A109">
        <v>93</v>
      </c>
      <c r="B109">
        <v>1581710458.0999999</v>
      </c>
      <c r="C109">
        <v>460</v>
      </c>
      <c r="D109" t="s">
        <v>424</v>
      </c>
      <c r="E109" t="s">
        <v>425</v>
      </c>
      <c r="F109" t="s">
        <v>232</v>
      </c>
      <c r="G109" t="s">
        <v>233</v>
      </c>
      <c r="H109" t="s">
        <v>234</v>
      </c>
      <c r="I109" t="s">
        <v>235</v>
      </c>
      <c r="J109" t="s">
        <v>236</v>
      </c>
      <c r="K109" t="s">
        <v>237</v>
      </c>
      <c r="L109" t="s">
        <v>238</v>
      </c>
      <c r="M109" t="s">
        <v>239</v>
      </c>
      <c r="N109">
        <v>1581710449.4709699</v>
      </c>
      <c r="O109">
        <f t="shared" si="43"/>
        <v>2.3747293087661626E-4</v>
      </c>
      <c r="P109">
        <f t="shared" si="44"/>
        <v>-1.1914255860036527</v>
      </c>
      <c r="Q109">
        <f t="shared" si="45"/>
        <v>402.190870967742</v>
      </c>
      <c r="R109">
        <f t="shared" si="46"/>
        <v>493.19704957525107</v>
      </c>
      <c r="S109">
        <f t="shared" si="47"/>
        <v>49.078623875859819</v>
      </c>
      <c r="T109">
        <f t="shared" si="48"/>
        <v>40.022491009485535</v>
      </c>
      <c r="U109">
        <f t="shared" si="49"/>
        <v>1.9154745662465E-2</v>
      </c>
      <c r="V109">
        <f t="shared" si="50"/>
        <v>2.2516429695853382</v>
      </c>
      <c r="W109">
        <f t="shared" si="51"/>
        <v>1.9064677726467926E-2</v>
      </c>
      <c r="X109">
        <f t="shared" si="52"/>
        <v>1.1923480424357542E-2</v>
      </c>
      <c r="Y109">
        <f t="shared" si="53"/>
        <v>0</v>
      </c>
      <c r="Z109">
        <f t="shared" si="54"/>
        <v>31.358269934577951</v>
      </c>
      <c r="AA109">
        <f t="shared" si="55"/>
        <v>30.976838709677398</v>
      </c>
      <c r="AB109">
        <f t="shared" si="56"/>
        <v>4.5054240075094665</v>
      </c>
      <c r="AC109">
        <f t="shared" si="57"/>
        <v>71.668065396490064</v>
      </c>
      <c r="AD109">
        <f t="shared" si="58"/>
        <v>3.314599191780514</v>
      </c>
      <c r="AE109">
        <f t="shared" si="59"/>
        <v>4.6249318625291735</v>
      </c>
      <c r="AF109">
        <f t="shared" si="60"/>
        <v>1.1908248157289525</v>
      </c>
      <c r="AG109">
        <f t="shared" si="61"/>
        <v>-10.472556251658776</v>
      </c>
      <c r="AH109">
        <f t="shared" si="62"/>
        <v>55.821260479476642</v>
      </c>
      <c r="AI109">
        <f t="shared" si="63"/>
        <v>5.578509295033605</v>
      </c>
      <c r="AJ109">
        <f t="shared" si="64"/>
        <v>50.927213522851474</v>
      </c>
      <c r="AK109">
        <v>-4.1227993044832302E-2</v>
      </c>
      <c r="AL109">
        <v>4.6282033963383498E-2</v>
      </c>
      <c r="AM109">
        <v>3.458158515419</v>
      </c>
      <c r="AN109">
        <v>0</v>
      </c>
      <c r="AO109">
        <v>0</v>
      </c>
      <c r="AP109">
        <f t="shared" si="65"/>
        <v>1</v>
      </c>
      <c r="AQ109">
        <f t="shared" si="66"/>
        <v>0</v>
      </c>
      <c r="AR109">
        <f t="shared" si="67"/>
        <v>51803.679593743735</v>
      </c>
      <c r="AS109" t="s">
        <v>240</v>
      </c>
      <c r="AT109">
        <v>0</v>
      </c>
      <c r="AU109">
        <v>0</v>
      </c>
      <c r="AV109">
        <f t="shared" si="68"/>
        <v>0</v>
      </c>
      <c r="AW109" t="e">
        <f t="shared" si="69"/>
        <v>#DIV/0!</v>
      </c>
      <c r="AX109">
        <v>0</v>
      </c>
      <c r="AY109" t="s">
        <v>240</v>
      </c>
      <c r="AZ109">
        <v>0</v>
      </c>
      <c r="BA109">
        <v>0</v>
      </c>
      <c r="BB109" t="e">
        <f t="shared" si="70"/>
        <v>#DIV/0!</v>
      </c>
      <c r="BC109">
        <v>0.5</v>
      </c>
      <c r="BD109">
        <f t="shared" si="71"/>
        <v>0</v>
      </c>
      <c r="BE109">
        <f t="shared" si="72"/>
        <v>-1.1914255860036527</v>
      </c>
      <c r="BF109" t="e">
        <f t="shared" si="73"/>
        <v>#DIV/0!</v>
      </c>
      <c r="BG109" t="e">
        <f t="shared" si="74"/>
        <v>#DIV/0!</v>
      </c>
      <c r="BH109" t="e">
        <f t="shared" si="75"/>
        <v>#DIV/0!</v>
      </c>
      <c r="BI109" t="e">
        <f t="shared" si="76"/>
        <v>#DIV/0!</v>
      </c>
      <c r="BJ109" t="s">
        <v>240</v>
      </c>
      <c r="BK109">
        <v>0</v>
      </c>
      <c r="BL109">
        <f t="shared" si="77"/>
        <v>0</v>
      </c>
      <c r="BM109" t="e">
        <f t="shared" si="78"/>
        <v>#DIV/0!</v>
      </c>
      <c r="BN109" t="e">
        <f t="shared" si="79"/>
        <v>#DIV/0!</v>
      </c>
      <c r="BO109" t="e">
        <f t="shared" si="80"/>
        <v>#DIV/0!</v>
      </c>
      <c r="BP109" t="e">
        <f t="shared" si="81"/>
        <v>#DIV/0!</v>
      </c>
      <c r="BQ109">
        <f t="shared" si="82"/>
        <v>0</v>
      </c>
      <c r="BR109">
        <f t="shared" si="83"/>
        <v>0</v>
      </c>
      <c r="BS109">
        <f t="shared" si="84"/>
        <v>0</v>
      </c>
      <c r="BT109">
        <f t="shared" si="85"/>
        <v>0</v>
      </c>
      <c r="BU109">
        <v>6</v>
      </c>
      <c r="BV109">
        <v>0.5</v>
      </c>
      <c r="BW109" t="s">
        <v>241</v>
      </c>
      <c r="BX109">
        <v>1581710449.4709699</v>
      </c>
      <c r="BY109">
        <v>402.190870967742</v>
      </c>
      <c r="BZ109">
        <v>400.00225806451601</v>
      </c>
      <c r="CA109">
        <v>33.308809677419298</v>
      </c>
      <c r="CB109">
        <v>32.850358064516101</v>
      </c>
      <c r="CC109">
        <v>300.44129032258098</v>
      </c>
      <c r="CD109">
        <v>99.311219354838698</v>
      </c>
      <c r="CE109">
        <v>0.199967741935484</v>
      </c>
      <c r="CF109">
        <v>31.4366870967742</v>
      </c>
      <c r="CG109">
        <v>30.976838709677398</v>
      </c>
      <c r="CH109">
        <v>999.9</v>
      </c>
      <c r="CI109">
        <v>0</v>
      </c>
      <c r="CJ109">
        <v>0</v>
      </c>
      <c r="CK109">
        <v>10011.286774193501</v>
      </c>
      <c r="CL109">
        <v>0</v>
      </c>
      <c r="CM109">
        <v>2.1608432258064498</v>
      </c>
      <c r="CN109">
        <v>0</v>
      </c>
      <c r="CO109">
        <v>0</v>
      </c>
      <c r="CP109">
        <v>0</v>
      </c>
      <c r="CQ109">
        <v>0</v>
      </c>
      <c r="CR109">
        <v>2.4677419354838701</v>
      </c>
      <c r="CS109">
        <v>0</v>
      </c>
      <c r="CT109">
        <v>126.2</v>
      </c>
      <c r="CU109">
        <v>-0.16774193548387101</v>
      </c>
      <c r="CV109">
        <v>40.475612903225802</v>
      </c>
      <c r="CW109">
        <v>45.616870967741903</v>
      </c>
      <c r="CX109">
        <v>43.25</v>
      </c>
      <c r="CY109">
        <v>44.25</v>
      </c>
      <c r="CZ109">
        <v>41.4796774193548</v>
      </c>
      <c r="DA109">
        <v>0</v>
      </c>
      <c r="DB109">
        <v>0</v>
      </c>
      <c r="DC109">
        <v>0</v>
      </c>
      <c r="DD109">
        <v>1581710458.5</v>
      </c>
      <c r="DE109">
        <v>2.8230769230769202</v>
      </c>
      <c r="DF109">
        <v>14.1811964214717</v>
      </c>
      <c r="DG109">
        <v>25.7880341761152</v>
      </c>
      <c r="DH109">
        <v>125.734615384615</v>
      </c>
      <c r="DI109">
        <v>15</v>
      </c>
      <c r="DJ109">
        <v>100</v>
      </c>
      <c r="DK109">
        <v>100</v>
      </c>
      <c r="DL109">
        <v>2.5920000000000001</v>
      </c>
      <c r="DM109">
        <v>0.45</v>
      </c>
      <c r="DN109">
        <v>2</v>
      </c>
      <c r="DO109">
        <v>291.68900000000002</v>
      </c>
      <c r="DP109">
        <v>284.26299999999998</v>
      </c>
      <c r="DQ109">
        <v>30.831900000000001</v>
      </c>
      <c r="DR109">
        <v>32.482900000000001</v>
      </c>
      <c r="DS109">
        <v>30.0001</v>
      </c>
      <c r="DT109">
        <v>32.436100000000003</v>
      </c>
      <c r="DU109">
        <v>32.4666</v>
      </c>
      <c r="DV109">
        <v>14.829800000000001</v>
      </c>
      <c r="DW109">
        <v>25.023099999999999</v>
      </c>
      <c r="DX109">
        <v>64.079800000000006</v>
      </c>
      <c r="DY109">
        <v>30.832100000000001</v>
      </c>
      <c r="DZ109">
        <v>400</v>
      </c>
      <c r="EA109">
        <v>32.767699999999998</v>
      </c>
      <c r="EB109">
        <v>99.925200000000004</v>
      </c>
      <c r="EC109">
        <v>100.31</v>
      </c>
    </row>
    <row r="110" spans="1:133" x14ac:dyDescent="0.35">
      <c r="A110">
        <v>94</v>
      </c>
      <c r="B110">
        <v>1581710463.0999999</v>
      </c>
      <c r="C110">
        <v>465</v>
      </c>
      <c r="D110" t="s">
        <v>426</v>
      </c>
      <c r="E110" t="s">
        <v>427</v>
      </c>
      <c r="F110" t="s">
        <v>232</v>
      </c>
      <c r="G110" t="s">
        <v>233</v>
      </c>
      <c r="H110" t="s">
        <v>234</v>
      </c>
      <c r="I110" t="s">
        <v>235</v>
      </c>
      <c r="J110" t="s">
        <v>236</v>
      </c>
      <c r="K110" t="s">
        <v>237</v>
      </c>
      <c r="L110" t="s">
        <v>238</v>
      </c>
      <c r="M110" t="s">
        <v>239</v>
      </c>
      <c r="N110">
        <v>1581710454.4709699</v>
      </c>
      <c r="O110">
        <f t="shared" si="43"/>
        <v>2.4034001311264828E-4</v>
      </c>
      <c r="P110">
        <f t="shared" si="44"/>
        <v>-1.1799701738658412</v>
      </c>
      <c r="Q110">
        <f t="shared" si="45"/>
        <v>402.20461290322601</v>
      </c>
      <c r="R110">
        <f t="shared" si="46"/>
        <v>491.15664865847242</v>
      </c>
      <c r="S110">
        <f t="shared" si="47"/>
        <v>48.87597215085767</v>
      </c>
      <c r="T110">
        <f t="shared" si="48"/>
        <v>40.024178666619093</v>
      </c>
      <c r="U110">
        <f t="shared" si="49"/>
        <v>1.9372297384656872E-2</v>
      </c>
      <c r="V110">
        <f t="shared" si="50"/>
        <v>2.2516919338225962</v>
      </c>
      <c r="W110">
        <f t="shared" si="51"/>
        <v>1.9280179224691163E-2</v>
      </c>
      <c r="X110">
        <f t="shared" si="52"/>
        <v>1.2058351853330613E-2</v>
      </c>
      <c r="Y110">
        <f t="shared" si="53"/>
        <v>0</v>
      </c>
      <c r="Z110">
        <f t="shared" si="54"/>
        <v>31.359431350837202</v>
      </c>
      <c r="AA110">
        <f t="shared" si="55"/>
        <v>30.9818741935484</v>
      </c>
      <c r="AB110">
        <f t="shared" si="56"/>
        <v>4.5067179465626932</v>
      </c>
      <c r="AC110">
        <f t="shared" si="57"/>
        <v>71.667880459251109</v>
      </c>
      <c r="AD110">
        <f t="shared" si="58"/>
        <v>3.314987481951726</v>
      </c>
      <c r="AE110">
        <f t="shared" si="59"/>
        <v>4.6254855881172041</v>
      </c>
      <c r="AF110">
        <f t="shared" si="60"/>
        <v>1.1917304646109672</v>
      </c>
      <c r="AG110">
        <f t="shared" si="61"/>
        <v>-10.598994578267789</v>
      </c>
      <c r="AH110">
        <f t="shared" si="62"/>
        <v>55.466909724615761</v>
      </c>
      <c r="AI110">
        <f t="shared" si="63"/>
        <v>5.5431718036375264</v>
      </c>
      <c r="AJ110">
        <f t="shared" si="64"/>
        <v>50.411086949985496</v>
      </c>
      <c r="AK110">
        <v>-4.1229312116894602E-2</v>
      </c>
      <c r="AL110">
        <v>4.6283514737330403E-2</v>
      </c>
      <c r="AM110">
        <v>3.4582460816068199</v>
      </c>
      <c r="AN110">
        <v>0</v>
      </c>
      <c r="AO110">
        <v>0</v>
      </c>
      <c r="AP110">
        <f t="shared" si="65"/>
        <v>1</v>
      </c>
      <c r="AQ110">
        <f t="shared" si="66"/>
        <v>0</v>
      </c>
      <c r="AR110">
        <f t="shared" si="67"/>
        <v>51804.927069621517</v>
      </c>
      <c r="AS110" t="s">
        <v>240</v>
      </c>
      <c r="AT110">
        <v>0</v>
      </c>
      <c r="AU110">
        <v>0</v>
      </c>
      <c r="AV110">
        <f t="shared" si="68"/>
        <v>0</v>
      </c>
      <c r="AW110" t="e">
        <f t="shared" si="69"/>
        <v>#DIV/0!</v>
      </c>
      <c r="AX110">
        <v>0</v>
      </c>
      <c r="AY110" t="s">
        <v>240</v>
      </c>
      <c r="AZ110">
        <v>0</v>
      </c>
      <c r="BA110">
        <v>0</v>
      </c>
      <c r="BB110" t="e">
        <f t="shared" si="70"/>
        <v>#DIV/0!</v>
      </c>
      <c r="BC110">
        <v>0.5</v>
      </c>
      <c r="BD110">
        <f t="shared" si="71"/>
        <v>0</v>
      </c>
      <c r="BE110">
        <f t="shared" si="72"/>
        <v>-1.1799701738658412</v>
      </c>
      <c r="BF110" t="e">
        <f t="shared" si="73"/>
        <v>#DIV/0!</v>
      </c>
      <c r="BG110" t="e">
        <f t="shared" si="74"/>
        <v>#DIV/0!</v>
      </c>
      <c r="BH110" t="e">
        <f t="shared" si="75"/>
        <v>#DIV/0!</v>
      </c>
      <c r="BI110" t="e">
        <f t="shared" si="76"/>
        <v>#DIV/0!</v>
      </c>
      <c r="BJ110" t="s">
        <v>240</v>
      </c>
      <c r="BK110">
        <v>0</v>
      </c>
      <c r="BL110">
        <f t="shared" si="77"/>
        <v>0</v>
      </c>
      <c r="BM110" t="e">
        <f t="shared" si="78"/>
        <v>#DIV/0!</v>
      </c>
      <c r="BN110" t="e">
        <f t="shared" si="79"/>
        <v>#DIV/0!</v>
      </c>
      <c r="BO110" t="e">
        <f t="shared" si="80"/>
        <v>#DIV/0!</v>
      </c>
      <c r="BP110" t="e">
        <f t="shared" si="81"/>
        <v>#DIV/0!</v>
      </c>
      <c r="BQ110">
        <f t="shared" si="82"/>
        <v>0</v>
      </c>
      <c r="BR110">
        <f t="shared" si="83"/>
        <v>0</v>
      </c>
      <c r="BS110">
        <f t="shared" si="84"/>
        <v>0</v>
      </c>
      <c r="BT110">
        <f t="shared" si="85"/>
        <v>0</v>
      </c>
      <c r="BU110">
        <v>6</v>
      </c>
      <c r="BV110">
        <v>0.5</v>
      </c>
      <c r="BW110" t="s">
        <v>241</v>
      </c>
      <c r="BX110">
        <v>1581710454.4709699</v>
      </c>
      <c r="BY110">
        <v>402.20461290322601</v>
      </c>
      <c r="BZ110">
        <v>400.04116129032298</v>
      </c>
      <c r="CA110">
        <v>33.312445161290299</v>
      </c>
      <c r="CB110">
        <v>32.848454838709699</v>
      </c>
      <c r="CC110">
        <v>300.43777419354802</v>
      </c>
      <c r="CD110">
        <v>99.311996774193503</v>
      </c>
      <c r="CE110">
        <v>0.19998638709677399</v>
      </c>
      <c r="CF110">
        <v>31.4387935483871</v>
      </c>
      <c r="CG110">
        <v>30.9818741935484</v>
      </c>
      <c r="CH110">
        <v>999.9</v>
      </c>
      <c r="CI110">
        <v>0</v>
      </c>
      <c r="CJ110">
        <v>0</v>
      </c>
      <c r="CK110">
        <v>10011.528709677399</v>
      </c>
      <c r="CL110">
        <v>0</v>
      </c>
      <c r="CM110">
        <v>2.2114938709677401</v>
      </c>
      <c r="CN110">
        <v>0</v>
      </c>
      <c r="CO110">
        <v>0</v>
      </c>
      <c r="CP110">
        <v>0</v>
      </c>
      <c r="CQ110">
        <v>0</v>
      </c>
      <c r="CR110">
        <v>3.1741935483871</v>
      </c>
      <c r="CS110">
        <v>0</v>
      </c>
      <c r="CT110">
        <v>128.361290322581</v>
      </c>
      <c r="CU110">
        <v>-0.31290322580645202</v>
      </c>
      <c r="CV110">
        <v>40.4593548387097</v>
      </c>
      <c r="CW110">
        <v>45.598580645161299</v>
      </c>
      <c r="CX110">
        <v>43.245935483871001</v>
      </c>
      <c r="CY110">
        <v>44.25</v>
      </c>
      <c r="CZ110">
        <v>41.465451612903202</v>
      </c>
      <c r="DA110">
        <v>0</v>
      </c>
      <c r="DB110">
        <v>0</v>
      </c>
      <c r="DC110">
        <v>0</v>
      </c>
      <c r="DD110">
        <v>1581710463.3</v>
      </c>
      <c r="DE110">
        <v>1.5423076923076899</v>
      </c>
      <c r="DF110">
        <v>8.5777775070795297</v>
      </c>
      <c r="DG110">
        <v>56.769231093918002</v>
      </c>
      <c r="DH110">
        <v>130.35769230769199</v>
      </c>
      <c r="DI110">
        <v>15</v>
      </c>
      <c r="DJ110">
        <v>100</v>
      </c>
      <c r="DK110">
        <v>100</v>
      </c>
      <c r="DL110">
        <v>2.5920000000000001</v>
      </c>
      <c r="DM110">
        <v>0.45</v>
      </c>
      <c r="DN110">
        <v>2</v>
      </c>
      <c r="DO110">
        <v>291.70999999999998</v>
      </c>
      <c r="DP110">
        <v>284.14</v>
      </c>
      <c r="DQ110">
        <v>30.842500000000001</v>
      </c>
      <c r="DR110">
        <v>32.482900000000001</v>
      </c>
      <c r="DS110">
        <v>30.000299999999999</v>
      </c>
      <c r="DT110">
        <v>32.436100000000003</v>
      </c>
      <c r="DU110">
        <v>32.465800000000002</v>
      </c>
      <c r="DV110">
        <v>14.828900000000001</v>
      </c>
      <c r="DW110">
        <v>25.023099999999999</v>
      </c>
      <c r="DX110">
        <v>64.079800000000006</v>
      </c>
      <c r="DY110">
        <v>30.842199999999998</v>
      </c>
      <c r="DZ110">
        <v>400</v>
      </c>
      <c r="EA110">
        <v>32.764499999999998</v>
      </c>
      <c r="EB110">
        <v>99.921800000000005</v>
      </c>
      <c r="EC110">
        <v>100.31100000000001</v>
      </c>
    </row>
    <row r="111" spans="1:133" x14ac:dyDescent="0.35">
      <c r="A111">
        <v>95</v>
      </c>
      <c r="B111">
        <v>1581710468.0999999</v>
      </c>
      <c r="C111">
        <v>470</v>
      </c>
      <c r="D111" t="s">
        <v>428</v>
      </c>
      <c r="E111" t="s">
        <v>429</v>
      </c>
      <c r="F111" t="s">
        <v>232</v>
      </c>
      <c r="G111" t="s">
        <v>233</v>
      </c>
      <c r="H111" t="s">
        <v>234</v>
      </c>
      <c r="I111" t="s">
        <v>235</v>
      </c>
      <c r="J111" t="s">
        <v>236</v>
      </c>
      <c r="K111" t="s">
        <v>237</v>
      </c>
      <c r="L111" t="s">
        <v>238</v>
      </c>
      <c r="M111" t="s">
        <v>239</v>
      </c>
      <c r="N111">
        <v>1581710459.4709699</v>
      </c>
      <c r="O111">
        <f t="shared" si="43"/>
        <v>2.4335937185855763E-4</v>
      </c>
      <c r="P111">
        <f t="shared" si="44"/>
        <v>-1.1972138206013665</v>
      </c>
      <c r="Q111">
        <f t="shared" si="45"/>
        <v>402.216580645161</v>
      </c>
      <c r="R111">
        <f t="shared" si="46"/>
        <v>491.48469618219559</v>
      </c>
      <c r="S111">
        <f t="shared" si="47"/>
        <v>48.908923925032283</v>
      </c>
      <c r="T111">
        <f t="shared" si="48"/>
        <v>40.025620933817038</v>
      </c>
      <c r="U111">
        <f t="shared" si="49"/>
        <v>1.9589988180180803E-2</v>
      </c>
      <c r="V111">
        <f t="shared" si="50"/>
        <v>2.2496666809274757</v>
      </c>
      <c r="W111">
        <f t="shared" si="51"/>
        <v>1.9495709158981821E-2</v>
      </c>
      <c r="X111">
        <f t="shared" si="52"/>
        <v>1.2193250897862253E-2</v>
      </c>
      <c r="Y111">
        <f t="shared" si="53"/>
        <v>0</v>
      </c>
      <c r="Z111">
        <f t="shared" si="54"/>
        <v>31.361113942580726</v>
      </c>
      <c r="AA111">
        <f t="shared" si="55"/>
        <v>30.9891258064516</v>
      </c>
      <c r="AB111">
        <f t="shared" si="56"/>
        <v>4.5085819201433086</v>
      </c>
      <c r="AC111">
        <f t="shared" si="57"/>
        <v>71.661847524914251</v>
      </c>
      <c r="AD111">
        <f t="shared" si="58"/>
        <v>3.315225620627186</v>
      </c>
      <c r="AE111">
        <f t="shared" si="59"/>
        <v>4.626207298764661</v>
      </c>
      <c r="AF111">
        <f t="shared" si="60"/>
        <v>1.1933562995161227</v>
      </c>
      <c r="AG111">
        <f t="shared" si="61"/>
        <v>-10.732148298962391</v>
      </c>
      <c r="AH111">
        <f t="shared" si="62"/>
        <v>54.870460173444329</v>
      </c>
      <c r="AI111">
        <f t="shared" si="63"/>
        <v>5.4887717301439523</v>
      </c>
      <c r="AJ111">
        <f t="shared" si="64"/>
        <v>49.627083604625888</v>
      </c>
      <c r="AK111">
        <v>-4.1174774494014098E-2</v>
      </c>
      <c r="AL111">
        <v>4.6222291477888901E-2</v>
      </c>
      <c r="AM111">
        <v>3.4546248138446498</v>
      </c>
      <c r="AN111">
        <v>0</v>
      </c>
      <c r="AO111">
        <v>0</v>
      </c>
      <c r="AP111">
        <f t="shared" si="65"/>
        <v>1</v>
      </c>
      <c r="AQ111">
        <f t="shared" si="66"/>
        <v>0</v>
      </c>
      <c r="AR111">
        <f t="shared" si="67"/>
        <v>51738.754121062957</v>
      </c>
      <c r="AS111" t="s">
        <v>240</v>
      </c>
      <c r="AT111">
        <v>0</v>
      </c>
      <c r="AU111">
        <v>0</v>
      </c>
      <c r="AV111">
        <f t="shared" si="68"/>
        <v>0</v>
      </c>
      <c r="AW111" t="e">
        <f t="shared" si="69"/>
        <v>#DIV/0!</v>
      </c>
      <c r="AX111">
        <v>0</v>
      </c>
      <c r="AY111" t="s">
        <v>240</v>
      </c>
      <c r="AZ111">
        <v>0</v>
      </c>
      <c r="BA111">
        <v>0</v>
      </c>
      <c r="BB111" t="e">
        <f t="shared" si="70"/>
        <v>#DIV/0!</v>
      </c>
      <c r="BC111">
        <v>0.5</v>
      </c>
      <c r="BD111">
        <f t="shared" si="71"/>
        <v>0</v>
      </c>
      <c r="BE111">
        <f t="shared" si="72"/>
        <v>-1.1972138206013665</v>
      </c>
      <c r="BF111" t="e">
        <f t="shared" si="73"/>
        <v>#DIV/0!</v>
      </c>
      <c r="BG111" t="e">
        <f t="shared" si="74"/>
        <v>#DIV/0!</v>
      </c>
      <c r="BH111" t="e">
        <f t="shared" si="75"/>
        <v>#DIV/0!</v>
      </c>
      <c r="BI111" t="e">
        <f t="shared" si="76"/>
        <v>#DIV/0!</v>
      </c>
      <c r="BJ111" t="s">
        <v>240</v>
      </c>
      <c r="BK111">
        <v>0</v>
      </c>
      <c r="BL111">
        <f t="shared" si="77"/>
        <v>0</v>
      </c>
      <c r="BM111" t="e">
        <f t="shared" si="78"/>
        <v>#DIV/0!</v>
      </c>
      <c r="BN111" t="e">
        <f t="shared" si="79"/>
        <v>#DIV/0!</v>
      </c>
      <c r="BO111" t="e">
        <f t="shared" si="80"/>
        <v>#DIV/0!</v>
      </c>
      <c r="BP111" t="e">
        <f t="shared" si="81"/>
        <v>#DIV/0!</v>
      </c>
      <c r="BQ111">
        <f t="shared" si="82"/>
        <v>0</v>
      </c>
      <c r="BR111">
        <f t="shared" si="83"/>
        <v>0</v>
      </c>
      <c r="BS111">
        <f t="shared" si="84"/>
        <v>0</v>
      </c>
      <c r="BT111">
        <f t="shared" si="85"/>
        <v>0</v>
      </c>
      <c r="BU111">
        <v>6</v>
      </c>
      <c r="BV111">
        <v>0.5</v>
      </c>
      <c r="BW111" t="s">
        <v>241</v>
      </c>
      <c r="BX111">
        <v>1581710459.4709699</v>
      </c>
      <c r="BY111">
        <v>402.216580645161</v>
      </c>
      <c r="BZ111">
        <v>400.02119354838698</v>
      </c>
      <c r="CA111">
        <v>33.314629032258097</v>
      </c>
      <c r="CB111">
        <v>32.844825806451603</v>
      </c>
      <c r="CC111">
        <v>300.44741935483898</v>
      </c>
      <c r="CD111">
        <v>99.312622580645197</v>
      </c>
      <c r="CE111">
        <v>0.19998545161290299</v>
      </c>
      <c r="CF111">
        <v>31.441538709677399</v>
      </c>
      <c r="CG111">
        <v>30.9891258064516</v>
      </c>
      <c r="CH111">
        <v>999.9</v>
      </c>
      <c r="CI111">
        <v>0</v>
      </c>
      <c r="CJ111">
        <v>0</v>
      </c>
      <c r="CK111">
        <v>9998.2225806451606</v>
      </c>
      <c r="CL111">
        <v>0</v>
      </c>
      <c r="CM111">
        <v>2.3859351612903201</v>
      </c>
      <c r="CN111">
        <v>0</v>
      </c>
      <c r="CO111">
        <v>0</v>
      </c>
      <c r="CP111">
        <v>0</v>
      </c>
      <c r="CQ111">
        <v>0</v>
      </c>
      <c r="CR111">
        <v>2.54193548387097</v>
      </c>
      <c r="CS111">
        <v>0</v>
      </c>
      <c r="CT111">
        <v>135.751612903226</v>
      </c>
      <c r="CU111">
        <v>-0.82258064516129004</v>
      </c>
      <c r="CV111">
        <v>40.443096774193499</v>
      </c>
      <c r="CW111">
        <v>45.588419354838699</v>
      </c>
      <c r="CX111">
        <v>43.235774193548401</v>
      </c>
      <c r="CY111">
        <v>44.25</v>
      </c>
      <c r="CZ111">
        <v>41.453258064516099</v>
      </c>
      <c r="DA111">
        <v>0</v>
      </c>
      <c r="DB111">
        <v>0</v>
      </c>
      <c r="DC111">
        <v>0</v>
      </c>
      <c r="DD111">
        <v>1581710468.0999999</v>
      </c>
      <c r="DE111">
        <v>2.3384615384615399</v>
      </c>
      <c r="DF111">
        <v>-20.9914530590382</v>
      </c>
      <c r="DG111">
        <v>135.17606856505299</v>
      </c>
      <c r="DH111">
        <v>137.426923076923</v>
      </c>
      <c r="DI111">
        <v>15</v>
      </c>
      <c r="DJ111">
        <v>100</v>
      </c>
      <c r="DK111">
        <v>100</v>
      </c>
      <c r="DL111">
        <v>2.5920000000000001</v>
      </c>
      <c r="DM111">
        <v>0.45</v>
      </c>
      <c r="DN111">
        <v>2</v>
      </c>
      <c r="DO111">
        <v>291.59300000000002</v>
      </c>
      <c r="DP111">
        <v>284.18700000000001</v>
      </c>
      <c r="DQ111">
        <v>30.849799999999998</v>
      </c>
      <c r="DR111">
        <v>32.484999999999999</v>
      </c>
      <c r="DS111">
        <v>30.000299999999999</v>
      </c>
      <c r="DT111">
        <v>32.436100000000003</v>
      </c>
      <c r="DU111">
        <v>32.465800000000002</v>
      </c>
      <c r="DV111">
        <v>14.834300000000001</v>
      </c>
      <c r="DW111">
        <v>25.023099999999999</v>
      </c>
      <c r="DX111">
        <v>64.079800000000006</v>
      </c>
      <c r="DY111">
        <v>30.848400000000002</v>
      </c>
      <c r="DZ111">
        <v>400</v>
      </c>
      <c r="EA111">
        <v>32.764699999999998</v>
      </c>
      <c r="EB111">
        <v>99.920599999999993</v>
      </c>
      <c r="EC111">
        <v>100.312</v>
      </c>
    </row>
    <row r="112" spans="1:133" x14ac:dyDescent="0.35">
      <c r="A112">
        <v>96</v>
      </c>
      <c r="B112">
        <v>1581710473.0999999</v>
      </c>
      <c r="C112">
        <v>475</v>
      </c>
      <c r="D112" t="s">
        <v>430</v>
      </c>
      <c r="E112" t="s">
        <v>431</v>
      </c>
      <c r="F112" t="s">
        <v>232</v>
      </c>
      <c r="G112" t="s">
        <v>233</v>
      </c>
      <c r="H112" t="s">
        <v>234</v>
      </c>
      <c r="I112" t="s">
        <v>235</v>
      </c>
      <c r="J112" t="s">
        <v>236</v>
      </c>
      <c r="K112" t="s">
        <v>237</v>
      </c>
      <c r="L112" t="s">
        <v>238</v>
      </c>
      <c r="M112" t="s">
        <v>239</v>
      </c>
      <c r="N112">
        <v>1581710464.4709699</v>
      </c>
      <c r="O112">
        <f t="shared" si="43"/>
        <v>2.4796793182765218E-4</v>
      </c>
      <c r="P112">
        <f t="shared" si="44"/>
        <v>-1.2060535712410214</v>
      </c>
      <c r="Q112">
        <f t="shared" si="45"/>
        <v>402.21283870967699</v>
      </c>
      <c r="R112">
        <f t="shared" si="46"/>
        <v>490.52709011764699</v>
      </c>
      <c r="S112">
        <f t="shared" si="47"/>
        <v>48.813986756216771</v>
      </c>
      <c r="T112">
        <f t="shared" si="48"/>
        <v>40.025541050639305</v>
      </c>
      <c r="U112">
        <f t="shared" si="49"/>
        <v>1.99285750390172E-2</v>
      </c>
      <c r="V112">
        <f t="shared" si="50"/>
        <v>2.2480264230020248</v>
      </c>
      <c r="W112">
        <f t="shared" si="51"/>
        <v>1.9830946833348712E-2</v>
      </c>
      <c r="X112">
        <f t="shared" si="52"/>
        <v>1.2403073307787001E-2</v>
      </c>
      <c r="Y112">
        <f t="shared" si="53"/>
        <v>0</v>
      </c>
      <c r="Z112">
        <f t="shared" si="54"/>
        <v>31.363856250070864</v>
      </c>
      <c r="AA112">
        <f t="shared" si="55"/>
        <v>30.9975064516129</v>
      </c>
      <c r="AB112">
        <f t="shared" si="56"/>
        <v>4.5107369395773942</v>
      </c>
      <c r="AC112">
        <f t="shared" si="57"/>
        <v>71.646779788803357</v>
      </c>
      <c r="AD112">
        <f t="shared" si="58"/>
        <v>3.3153422979090097</v>
      </c>
      <c r="AE112">
        <f t="shared" si="59"/>
        <v>4.6273430678696279</v>
      </c>
      <c r="AF112">
        <f t="shared" si="60"/>
        <v>1.1953946416683845</v>
      </c>
      <c r="AG112">
        <f t="shared" si="61"/>
        <v>-10.935385793599462</v>
      </c>
      <c r="AH112">
        <f t="shared" si="62"/>
        <v>54.338242968517243</v>
      </c>
      <c r="AI112">
        <f t="shared" si="63"/>
        <v>5.4398398480393988</v>
      </c>
      <c r="AJ112">
        <f t="shared" si="64"/>
        <v>48.842697022957182</v>
      </c>
      <c r="AK112">
        <v>-4.1130636837652702E-2</v>
      </c>
      <c r="AL112">
        <v>4.6172743091952101E-2</v>
      </c>
      <c r="AM112">
        <v>3.45169289060581</v>
      </c>
      <c r="AN112">
        <v>0</v>
      </c>
      <c r="AO112">
        <v>0</v>
      </c>
      <c r="AP112">
        <f t="shared" si="65"/>
        <v>1</v>
      </c>
      <c r="AQ112">
        <f t="shared" si="66"/>
        <v>0</v>
      </c>
      <c r="AR112">
        <f t="shared" si="67"/>
        <v>51684.82950227274</v>
      </c>
      <c r="AS112" t="s">
        <v>240</v>
      </c>
      <c r="AT112">
        <v>0</v>
      </c>
      <c r="AU112">
        <v>0</v>
      </c>
      <c r="AV112">
        <f t="shared" si="68"/>
        <v>0</v>
      </c>
      <c r="AW112" t="e">
        <f t="shared" si="69"/>
        <v>#DIV/0!</v>
      </c>
      <c r="AX112">
        <v>0</v>
      </c>
      <c r="AY112" t="s">
        <v>240</v>
      </c>
      <c r="AZ112">
        <v>0</v>
      </c>
      <c r="BA112">
        <v>0</v>
      </c>
      <c r="BB112" t="e">
        <f t="shared" si="70"/>
        <v>#DIV/0!</v>
      </c>
      <c r="BC112">
        <v>0.5</v>
      </c>
      <c r="BD112">
        <f t="shared" si="71"/>
        <v>0</v>
      </c>
      <c r="BE112">
        <f t="shared" si="72"/>
        <v>-1.2060535712410214</v>
      </c>
      <c r="BF112" t="e">
        <f t="shared" si="73"/>
        <v>#DIV/0!</v>
      </c>
      <c r="BG112" t="e">
        <f t="shared" si="74"/>
        <v>#DIV/0!</v>
      </c>
      <c r="BH112" t="e">
        <f t="shared" si="75"/>
        <v>#DIV/0!</v>
      </c>
      <c r="BI112" t="e">
        <f t="shared" si="76"/>
        <v>#DIV/0!</v>
      </c>
      <c r="BJ112" t="s">
        <v>240</v>
      </c>
      <c r="BK112">
        <v>0</v>
      </c>
      <c r="BL112">
        <f t="shared" si="77"/>
        <v>0</v>
      </c>
      <c r="BM112" t="e">
        <f t="shared" si="78"/>
        <v>#DIV/0!</v>
      </c>
      <c r="BN112" t="e">
        <f t="shared" si="79"/>
        <v>#DIV/0!</v>
      </c>
      <c r="BO112" t="e">
        <f t="shared" si="80"/>
        <v>#DIV/0!</v>
      </c>
      <c r="BP112" t="e">
        <f t="shared" si="81"/>
        <v>#DIV/0!</v>
      </c>
      <c r="BQ112">
        <f t="shared" si="82"/>
        <v>0</v>
      </c>
      <c r="BR112">
        <f t="shared" si="83"/>
        <v>0</v>
      </c>
      <c r="BS112">
        <f t="shared" si="84"/>
        <v>0</v>
      </c>
      <c r="BT112">
        <f t="shared" si="85"/>
        <v>0</v>
      </c>
      <c r="BU112">
        <v>6</v>
      </c>
      <c r="BV112">
        <v>0.5</v>
      </c>
      <c r="BW112" t="s">
        <v>241</v>
      </c>
      <c r="BX112">
        <v>1581710464.4709699</v>
      </c>
      <c r="BY112">
        <v>402.21283870967699</v>
      </c>
      <c r="BZ112">
        <v>400.00345161290301</v>
      </c>
      <c r="CA112">
        <v>33.315558064516097</v>
      </c>
      <c r="CB112">
        <v>32.836848387096801</v>
      </c>
      <c r="CC112">
        <v>300.44106451612902</v>
      </c>
      <c r="CD112">
        <v>99.313299999999998</v>
      </c>
      <c r="CE112">
        <v>0.200035225806452</v>
      </c>
      <c r="CF112">
        <v>31.445858064516099</v>
      </c>
      <c r="CG112">
        <v>30.9975064516129</v>
      </c>
      <c r="CH112">
        <v>999.9</v>
      </c>
      <c r="CI112">
        <v>0</v>
      </c>
      <c r="CJ112">
        <v>0</v>
      </c>
      <c r="CK112">
        <v>9987.4367741935494</v>
      </c>
      <c r="CL112">
        <v>0</v>
      </c>
      <c r="CM112">
        <v>2.7276061290322602</v>
      </c>
      <c r="CN112">
        <v>0</v>
      </c>
      <c r="CO112">
        <v>0</v>
      </c>
      <c r="CP112">
        <v>0</v>
      </c>
      <c r="CQ112">
        <v>0</v>
      </c>
      <c r="CR112">
        <v>3.71935483870968</v>
      </c>
      <c r="CS112">
        <v>0</v>
      </c>
      <c r="CT112">
        <v>149.396774193548</v>
      </c>
      <c r="CU112">
        <v>-0.79677419354838697</v>
      </c>
      <c r="CV112">
        <v>40.439032258064501</v>
      </c>
      <c r="CW112">
        <v>45.576225806451603</v>
      </c>
      <c r="CX112">
        <v>43.221548387096803</v>
      </c>
      <c r="CY112">
        <v>44.25</v>
      </c>
      <c r="CZ112">
        <v>41.451225806451603</v>
      </c>
      <c r="DA112">
        <v>0</v>
      </c>
      <c r="DB112">
        <v>0</v>
      </c>
      <c r="DC112">
        <v>0</v>
      </c>
      <c r="DD112">
        <v>1581710473.5</v>
      </c>
      <c r="DE112">
        <v>2.4269230769230798</v>
      </c>
      <c r="DF112">
        <v>19.155555347010299</v>
      </c>
      <c r="DG112">
        <v>211.535042522206</v>
      </c>
      <c r="DH112">
        <v>153.74615384615399</v>
      </c>
      <c r="DI112">
        <v>15</v>
      </c>
      <c r="DJ112">
        <v>100</v>
      </c>
      <c r="DK112">
        <v>100</v>
      </c>
      <c r="DL112">
        <v>2.5920000000000001</v>
      </c>
      <c r="DM112">
        <v>0.45</v>
      </c>
      <c r="DN112">
        <v>2</v>
      </c>
      <c r="DO112">
        <v>291.74700000000001</v>
      </c>
      <c r="DP112">
        <v>284.11700000000002</v>
      </c>
      <c r="DQ112">
        <v>30.8293</v>
      </c>
      <c r="DR112">
        <v>32.485700000000001</v>
      </c>
      <c r="DS112">
        <v>30.0002</v>
      </c>
      <c r="DT112">
        <v>32.434699999999999</v>
      </c>
      <c r="DU112">
        <v>32.465800000000002</v>
      </c>
      <c r="DV112">
        <v>14.8277</v>
      </c>
      <c r="DW112">
        <v>25.023099999999999</v>
      </c>
      <c r="DX112">
        <v>64.458699999999993</v>
      </c>
      <c r="DY112">
        <v>30.792300000000001</v>
      </c>
      <c r="DZ112">
        <v>400</v>
      </c>
      <c r="EA112">
        <v>32.770299999999999</v>
      </c>
      <c r="EB112">
        <v>99.923000000000002</v>
      </c>
      <c r="EC112">
        <v>100.31100000000001</v>
      </c>
    </row>
    <row r="113" spans="1:133" x14ac:dyDescent="0.35">
      <c r="A113">
        <v>97</v>
      </c>
      <c r="B113">
        <v>1581710478.0999999</v>
      </c>
      <c r="C113">
        <v>480</v>
      </c>
      <c r="D113" t="s">
        <v>432</v>
      </c>
      <c r="E113" t="s">
        <v>433</v>
      </c>
      <c r="F113" t="s">
        <v>232</v>
      </c>
      <c r="G113" t="s">
        <v>233</v>
      </c>
      <c r="H113" t="s">
        <v>234</v>
      </c>
      <c r="I113" t="s">
        <v>235</v>
      </c>
      <c r="J113" t="s">
        <v>236</v>
      </c>
      <c r="K113" t="s">
        <v>237</v>
      </c>
      <c r="L113" t="s">
        <v>238</v>
      </c>
      <c r="M113" t="s">
        <v>239</v>
      </c>
      <c r="N113">
        <v>1581710469.4709699</v>
      </c>
      <c r="O113">
        <f t="shared" si="43"/>
        <v>2.5102998154312331E-4</v>
      </c>
      <c r="P113">
        <f t="shared" si="44"/>
        <v>-1.2009971194272671</v>
      </c>
      <c r="Q113">
        <f t="shared" si="45"/>
        <v>402.20380645161299</v>
      </c>
      <c r="R113">
        <f t="shared" si="46"/>
        <v>489.11546222080273</v>
      </c>
      <c r="S113">
        <f t="shared" si="47"/>
        <v>48.67399122015415</v>
      </c>
      <c r="T113">
        <f t="shared" si="48"/>
        <v>40.025037145729719</v>
      </c>
      <c r="U113">
        <f t="shared" si="49"/>
        <v>2.013568475345082E-2</v>
      </c>
      <c r="V113">
        <f t="shared" si="50"/>
        <v>2.2461404053056215</v>
      </c>
      <c r="W113">
        <f t="shared" si="51"/>
        <v>2.0035939022420103E-2</v>
      </c>
      <c r="X113">
        <f t="shared" si="52"/>
        <v>1.2531382356098537E-2</v>
      </c>
      <c r="Y113">
        <f t="shared" si="53"/>
        <v>0</v>
      </c>
      <c r="Z113">
        <f t="shared" si="54"/>
        <v>31.367296767235906</v>
      </c>
      <c r="AA113">
        <f t="shared" si="55"/>
        <v>31.0065064516129</v>
      </c>
      <c r="AB113">
        <f t="shared" si="56"/>
        <v>4.5130522204852825</v>
      </c>
      <c r="AC113">
        <f t="shared" si="57"/>
        <v>71.627033811171302</v>
      </c>
      <c r="AD113">
        <f t="shared" si="58"/>
        <v>3.315279348412937</v>
      </c>
      <c r="AE113">
        <f t="shared" si="59"/>
        <v>4.6285308381650028</v>
      </c>
      <c r="AF113">
        <f t="shared" si="60"/>
        <v>1.1977728720723455</v>
      </c>
      <c r="AG113">
        <f t="shared" si="61"/>
        <v>-11.070422186051738</v>
      </c>
      <c r="AH113">
        <f t="shared" si="62"/>
        <v>53.749685512006955</v>
      </c>
      <c r="AI113">
        <f t="shared" si="63"/>
        <v>5.3857959947203371</v>
      </c>
      <c r="AJ113">
        <f t="shared" si="64"/>
        <v>48.065059320675552</v>
      </c>
      <c r="AK113">
        <v>-4.1079921925130297E-2</v>
      </c>
      <c r="AL113">
        <v>4.6115811159775401E-2</v>
      </c>
      <c r="AM113">
        <v>3.4483227276516599</v>
      </c>
      <c r="AN113">
        <v>0</v>
      </c>
      <c r="AO113">
        <v>0</v>
      </c>
      <c r="AP113">
        <f t="shared" si="65"/>
        <v>1</v>
      </c>
      <c r="AQ113">
        <f t="shared" si="66"/>
        <v>0</v>
      </c>
      <c r="AR113">
        <f t="shared" si="67"/>
        <v>51622.931091433806</v>
      </c>
      <c r="AS113" t="s">
        <v>240</v>
      </c>
      <c r="AT113">
        <v>0</v>
      </c>
      <c r="AU113">
        <v>0</v>
      </c>
      <c r="AV113">
        <f t="shared" si="68"/>
        <v>0</v>
      </c>
      <c r="AW113" t="e">
        <f t="shared" si="69"/>
        <v>#DIV/0!</v>
      </c>
      <c r="AX113">
        <v>0</v>
      </c>
      <c r="AY113" t="s">
        <v>240</v>
      </c>
      <c r="AZ113">
        <v>0</v>
      </c>
      <c r="BA113">
        <v>0</v>
      </c>
      <c r="BB113" t="e">
        <f t="shared" si="70"/>
        <v>#DIV/0!</v>
      </c>
      <c r="BC113">
        <v>0.5</v>
      </c>
      <c r="BD113">
        <f t="shared" si="71"/>
        <v>0</v>
      </c>
      <c r="BE113">
        <f t="shared" si="72"/>
        <v>-1.2009971194272671</v>
      </c>
      <c r="BF113" t="e">
        <f t="shared" si="73"/>
        <v>#DIV/0!</v>
      </c>
      <c r="BG113" t="e">
        <f t="shared" si="74"/>
        <v>#DIV/0!</v>
      </c>
      <c r="BH113" t="e">
        <f t="shared" si="75"/>
        <v>#DIV/0!</v>
      </c>
      <c r="BI113" t="e">
        <f t="shared" si="76"/>
        <v>#DIV/0!</v>
      </c>
      <c r="BJ113" t="s">
        <v>240</v>
      </c>
      <c r="BK113">
        <v>0</v>
      </c>
      <c r="BL113">
        <f t="shared" si="77"/>
        <v>0</v>
      </c>
      <c r="BM113" t="e">
        <f t="shared" si="78"/>
        <v>#DIV/0!</v>
      </c>
      <c r="BN113" t="e">
        <f t="shared" si="79"/>
        <v>#DIV/0!</v>
      </c>
      <c r="BO113" t="e">
        <f t="shared" si="80"/>
        <v>#DIV/0!</v>
      </c>
      <c r="BP113" t="e">
        <f t="shared" si="81"/>
        <v>#DIV/0!</v>
      </c>
      <c r="BQ113">
        <f t="shared" si="82"/>
        <v>0</v>
      </c>
      <c r="BR113">
        <f t="shared" si="83"/>
        <v>0</v>
      </c>
      <c r="BS113">
        <f t="shared" si="84"/>
        <v>0</v>
      </c>
      <c r="BT113">
        <f t="shared" si="85"/>
        <v>0</v>
      </c>
      <c r="BU113">
        <v>6</v>
      </c>
      <c r="BV113">
        <v>0.5</v>
      </c>
      <c r="BW113" t="s">
        <v>241</v>
      </c>
      <c r="BX113">
        <v>1581710469.4709699</v>
      </c>
      <c r="BY113">
        <v>402.20380645161299</v>
      </c>
      <c r="BZ113">
        <v>400.00696774193602</v>
      </c>
      <c r="CA113">
        <v>33.314596774193603</v>
      </c>
      <c r="CB113">
        <v>32.829974193548402</v>
      </c>
      <c r="CC113">
        <v>300.44041935483898</v>
      </c>
      <c r="CD113">
        <v>99.314319354838702</v>
      </c>
      <c r="CE113">
        <v>0.199997774193548</v>
      </c>
      <c r="CF113">
        <v>31.450374193548399</v>
      </c>
      <c r="CG113">
        <v>31.0065064516129</v>
      </c>
      <c r="CH113">
        <v>999.9</v>
      </c>
      <c r="CI113">
        <v>0</v>
      </c>
      <c r="CJ113">
        <v>0</v>
      </c>
      <c r="CK113">
        <v>9975.01967741935</v>
      </c>
      <c r="CL113">
        <v>0</v>
      </c>
      <c r="CM113">
        <v>3.20719032258065</v>
      </c>
      <c r="CN113">
        <v>0</v>
      </c>
      <c r="CO113">
        <v>0</v>
      </c>
      <c r="CP113">
        <v>0</v>
      </c>
      <c r="CQ113">
        <v>0</v>
      </c>
      <c r="CR113">
        <v>3.6580645161290302</v>
      </c>
      <c r="CS113">
        <v>0</v>
      </c>
      <c r="CT113">
        <v>167.03225806451599</v>
      </c>
      <c r="CU113">
        <v>-0.70322580645161303</v>
      </c>
      <c r="CV113">
        <v>40.436999999999998</v>
      </c>
      <c r="CW113">
        <v>45.5741935483871</v>
      </c>
      <c r="CX113">
        <v>43.205290322580602</v>
      </c>
      <c r="CY113">
        <v>44.25</v>
      </c>
      <c r="CZ113">
        <v>41.441064516129003</v>
      </c>
      <c r="DA113">
        <v>0</v>
      </c>
      <c r="DB113">
        <v>0</v>
      </c>
      <c r="DC113">
        <v>0</v>
      </c>
      <c r="DD113">
        <v>1581710478.3</v>
      </c>
      <c r="DE113">
        <v>2.81153846153846</v>
      </c>
      <c r="DF113">
        <v>23.162393262928099</v>
      </c>
      <c r="DG113">
        <v>193.459829059143</v>
      </c>
      <c r="DH113">
        <v>170.41153846153799</v>
      </c>
      <c r="DI113">
        <v>15</v>
      </c>
      <c r="DJ113">
        <v>100</v>
      </c>
      <c r="DK113">
        <v>100</v>
      </c>
      <c r="DL113">
        <v>2.5920000000000001</v>
      </c>
      <c r="DM113">
        <v>0.45</v>
      </c>
      <c r="DN113">
        <v>2</v>
      </c>
      <c r="DO113">
        <v>291.61399999999998</v>
      </c>
      <c r="DP113">
        <v>284.35300000000001</v>
      </c>
      <c r="DQ113">
        <v>30.788799999999998</v>
      </c>
      <c r="DR113">
        <v>32.485700000000001</v>
      </c>
      <c r="DS113">
        <v>30.0002</v>
      </c>
      <c r="DT113">
        <v>32.433300000000003</v>
      </c>
      <c r="DU113">
        <v>32.463000000000001</v>
      </c>
      <c r="DV113">
        <v>14.833600000000001</v>
      </c>
      <c r="DW113">
        <v>25.023099999999999</v>
      </c>
      <c r="DX113">
        <v>64.458699999999993</v>
      </c>
      <c r="DY113">
        <v>30.781700000000001</v>
      </c>
      <c r="DZ113">
        <v>400</v>
      </c>
      <c r="EA113">
        <v>32.770200000000003</v>
      </c>
      <c r="EB113">
        <v>99.925799999999995</v>
      </c>
      <c r="EC113">
        <v>100.31</v>
      </c>
    </row>
    <row r="114" spans="1:133" x14ac:dyDescent="0.35">
      <c r="A114">
        <v>98</v>
      </c>
      <c r="B114">
        <v>1581710483.0999999</v>
      </c>
      <c r="C114">
        <v>485</v>
      </c>
      <c r="D114" t="s">
        <v>434</v>
      </c>
      <c r="E114" t="s">
        <v>435</v>
      </c>
      <c r="F114" t="s">
        <v>232</v>
      </c>
      <c r="G114" t="s">
        <v>233</v>
      </c>
      <c r="H114" t="s">
        <v>234</v>
      </c>
      <c r="I114" t="s">
        <v>235</v>
      </c>
      <c r="J114" t="s">
        <v>236</v>
      </c>
      <c r="K114" t="s">
        <v>237</v>
      </c>
      <c r="L114" t="s">
        <v>238</v>
      </c>
      <c r="M114" t="s">
        <v>239</v>
      </c>
      <c r="N114">
        <v>1581710474.4709699</v>
      </c>
      <c r="O114">
        <f t="shared" si="43"/>
        <v>2.4751899226008834E-4</v>
      </c>
      <c r="P114">
        <f t="shared" si="44"/>
        <v>-1.216457063708176</v>
      </c>
      <c r="Q114">
        <f t="shared" si="45"/>
        <v>402.19770967741903</v>
      </c>
      <c r="R114">
        <f t="shared" si="46"/>
        <v>491.88462531987307</v>
      </c>
      <c r="S114">
        <f t="shared" si="47"/>
        <v>48.950025585347461</v>
      </c>
      <c r="T114">
        <f t="shared" si="48"/>
        <v>40.024809001246894</v>
      </c>
      <c r="U114">
        <f t="shared" si="49"/>
        <v>1.9810067623006206E-2</v>
      </c>
      <c r="V114">
        <f t="shared" si="50"/>
        <v>2.2479615004057369</v>
      </c>
      <c r="W114">
        <f t="shared" si="51"/>
        <v>1.9713591272973431E-2</v>
      </c>
      <c r="X114">
        <f t="shared" si="52"/>
        <v>1.2329623295760827E-2</v>
      </c>
      <c r="Y114">
        <f t="shared" si="53"/>
        <v>0</v>
      </c>
      <c r="Z114">
        <f t="shared" si="54"/>
        <v>31.371461176903217</v>
      </c>
      <c r="AA114">
        <f t="shared" si="55"/>
        <v>31.0155225806452</v>
      </c>
      <c r="AB114">
        <f t="shared" si="56"/>
        <v>4.5153726884755852</v>
      </c>
      <c r="AC114">
        <f t="shared" si="57"/>
        <v>71.609933009140207</v>
      </c>
      <c r="AD114">
        <f t="shared" si="58"/>
        <v>3.3150420148481623</v>
      </c>
      <c r="AE114">
        <f t="shared" si="59"/>
        <v>4.6293047284725635</v>
      </c>
      <c r="AF114">
        <f t="shared" si="60"/>
        <v>1.2003306736274229</v>
      </c>
      <c r="AG114">
        <f t="shared" si="61"/>
        <v>-10.915587558669896</v>
      </c>
      <c r="AH114">
        <f t="shared" si="62"/>
        <v>53.057119674924316</v>
      </c>
      <c r="AI114">
        <f t="shared" si="63"/>
        <v>5.312406159297745</v>
      </c>
      <c r="AJ114">
        <f t="shared" si="64"/>
        <v>47.453938275552161</v>
      </c>
      <c r="AK114">
        <v>-4.1128890435058803E-2</v>
      </c>
      <c r="AL114">
        <v>4.6170782602047301E-2</v>
      </c>
      <c r="AM114">
        <v>3.4515768604555701</v>
      </c>
      <c r="AN114">
        <v>0</v>
      </c>
      <c r="AO114">
        <v>0</v>
      </c>
      <c r="AP114">
        <f t="shared" si="65"/>
        <v>1</v>
      </c>
      <c r="AQ114">
        <f t="shared" si="66"/>
        <v>0</v>
      </c>
      <c r="AR114">
        <f t="shared" si="67"/>
        <v>51681.499332759435</v>
      </c>
      <c r="AS114" t="s">
        <v>240</v>
      </c>
      <c r="AT114">
        <v>0</v>
      </c>
      <c r="AU114">
        <v>0</v>
      </c>
      <c r="AV114">
        <f t="shared" si="68"/>
        <v>0</v>
      </c>
      <c r="AW114" t="e">
        <f t="shared" si="69"/>
        <v>#DIV/0!</v>
      </c>
      <c r="AX114">
        <v>0</v>
      </c>
      <c r="AY114" t="s">
        <v>240</v>
      </c>
      <c r="AZ114">
        <v>0</v>
      </c>
      <c r="BA114">
        <v>0</v>
      </c>
      <c r="BB114" t="e">
        <f t="shared" si="70"/>
        <v>#DIV/0!</v>
      </c>
      <c r="BC114">
        <v>0.5</v>
      </c>
      <c r="BD114">
        <f t="shared" si="71"/>
        <v>0</v>
      </c>
      <c r="BE114">
        <f t="shared" si="72"/>
        <v>-1.216457063708176</v>
      </c>
      <c r="BF114" t="e">
        <f t="shared" si="73"/>
        <v>#DIV/0!</v>
      </c>
      <c r="BG114" t="e">
        <f t="shared" si="74"/>
        <v>#DIV/0!</v>
      </c>
      <c r="BH114" t="e">
        <f t="shared" si="75"/>
        <v>#DIV/0!</v>
      </c>
      <c r="BI114" t="e">
        <f t="shared" si="76"/>
        <v>#DIV/0!</v>
      </c>
      <c r="BJ114" t="s">
        <v>240</v>
      </c>
      <c r="BK114">
        <v>0</v>
      </c>
      <c r="BL114">
        <f t="shared" si="77"/>
        <v>0</v>
      </c>
      <c r="BM114" t="e">
        <f t="shared" si="78"/>
        <v>#DIV/0!</v>
      </c>
      <c r="BN114" t="e">
        <f t="shared" si="79"/>
        <v>#DIV/0!</v>
      </c>
      <c r="BO114" t="e">
        <f t="shared" si="80"/>
        <v>#DIV/0!</v>
      </c>
      <c r="BP114" t="e">
        <f t="shared" si="81"/>
        <v>#DIV/0!</v>
      </c>
      <c r="BQ114">
        <f t="shared" si="82"/>
        <v>0</v>
      </c>
      <c r="BR114">
        <f t="shared" si="83"/>
        <v>0</v>
      </c>
      <c r="BS114">
        <f t="shared" si="84"/>
        <v>0</v>
      </c>
      <c r="BT114">
        <f t="shared" si="85"/>
        <v>0</v>
      </c>
      <c r="BU114">
        <v>6</v>
      </c>
      <c r="BV114">
        <v>0.5</v>
      </c>
      <c r="BW114" t="s">
        <v>241</v>
      </c>
      <c r="BX114">
        <v>1581710474.4709699</v>
      </c>
      <c r="BY114">
        <v>402.19770967741903</v>
      </c>
      <c r="BZ114">
        <v>399.96716129032302</v>
      </c>
      <c r="CA114">
        <v>33.311896774193499</v>
      </c>
      <c r="CB114">
        <v>32.8340483870968</v>
      </c>
      <c r="CC114">
        <v>300.438806451613</v>
      </c>
      <c r="CD114">
        <v>99.315261290322596</v>
      </c>
      <c r="CE114">
        <v>0.199997096774194</v>
      </c>
      <c r="CF114">
        <v>31.453316129032299</v>
      </c>
      <c r="CG114">
        <v>31.0155225806452</v>
      </c>
      <c r="CH114">
        <v>999.9</v>
      </c>
      <c r="CI114">
        <v>0</v>
      </c>
      <c r="CJ114">
        <v>0</v>
      </c>
      <c r="CK114">
        <v>9986.8154838709706</v>
      </c>
      <c r="CL114">
        <v>0</v>
      </c>
      <c r="CM114">
        <v>3.4017300000000001</v>
      </c>
      <c r="CN114">
        <v>0</v>
      </c>
      <c r="CO114">
        <v>0</v>
      </c>
      <c r="CP114">
        <v>0</v>
      </c>
      <c r="CQ114">
        <v>0</v>
      </c>
      <c r="CR114">
        <v>5.1709677419354803</v>
      </c>
      <c r="CS114">
        <v>0</v>
      </c>
      <c r="CT114">
        <v>170.10967741935499</v>
      </c>
      <c r="CU114">
        <v>-0.619354838709677</v>
      </c>
      <c r="CV114">
        <v>40.436999999999998</v>
      </c>
      <c r="CW114">
        <v>45.570129032258002</v>
      </c>
      <c r="CX114">
        <v>43.193096774193499</v>
      </c>
      <c r="CY114">
        <v>44.25</v>
      </c>
      <c r="CZ114">
        <v>41.441064516129003</v>
      </c>
      <c r="DA114">
        <v>0</v>
      </c>
      <c r="DB114">
        <v>0</v>
      </c>
      <c r="DC114">
        <v>0</v>
      </c>
      <c r="DD114">
        <v>1581710483.0999999</v>
      </c>
      <c r="DE114">
        <v>4.6961538461538499</v>
      </c>
      <c r="DF114">
        <v>4.46837610638479</v>
      </c>
      <c r="DG114">
        <v>-77.976068246884097</v>
      </c>
      <c r="DH114">
        <v>172.03076923076901</v>
      </c>
      <c r="DI114">
        <v>15</v>
      </c>
      <c r="DJ114">
        <v>100</v>
      </c>
      <c r="DK114">
        <v>100</v>
      </c>
      <c r="DL114">
        <v>2.5920000000000001</v>
      </c>
      <c r="DM114">
        <v>0.45</v>
      </c>
      <c r="DN114">
        <v>2</v>
      </c>
      <c r="DO114">
        <v>291.76299999999998</v>
      </c>
      <c r="DP114">
        <v>284.22199999999998</v>
      </c>
      <c r="DQ114">
        <v>30.769300000000001</v>
      </c>
      <c r="DR114">
        <v>32.485700000000001</v>
      </c>
      <c r="DS114">
        <v>30.0001</v>
      </c>
      <c r="DT114">
        <v>32.433300000000003</v>
      </c>
      <c r="DU114">
        <v>32.462899999999998</v>
      </c>
      <c r="DV114">
        <v>14.8353</v>
      </c>
      <c r="DW114">
        <v>25.293700000000001</v>
      </c>
      <c r="DX114">
        <v>64.458699999999993</v>
      </c>
      <c r="DY114">
        <v>30.7606</v>
      </c>
      <c r="DZ114">
        <v>400</v>
      </c>
      <c r="EA114">
        <v>32.770099999999999</v>
      </c>
      <c r="EB114">
        <v>99.927300000000002</v>
      </c>
      <c r="EC114">
        <v>100.309</v>
      </c>
    </row>
    <row r="115" spans="1:133" x14ac:dyDescent="0.35">
      <c r="A115">
        <v>99</v>
      </c>
      <c r="B115">
        <v>1581710488.0999999</v>
      </c>
      <c r="C115">
        <v>490</v>
      </c>
      <c r="D115" t="s">
        <v>436</v>
      </c>
      <c r="E115" t="s">
        <v>437</v>
      </c>
      <c r="F115" t="s">
        <v>232</v>
      </c>
      <c r="G115" t="s">
        <v>233</v>
      </c>
      <c r="H115" t="s">
        <v>234</v>
      </c>
      <c r="I115" t="s">
        <v>235</v>
      </c>
      <c r="J115" t="s">
        <v>236</v>
      </c>
      <c r="K115" t="s">
        <v>237</v>
      </c>
      <c r="L115" t="s">
        <v>238</v>
      </c>
      <c r="M115" t="s">
        <v>239</v>
      </c>
      <c r="N115">
        <v>1581710479.4709699</v>
      </c>
      <c r="O115">
        <f t="shared" si="43"/>
        <v>2.5038064531722194E-4</v>
      </c>
      <c r="P115">
        <f t="shared" si="44"/>
        <v>-1.1976824568476871</v>
      </c>
      <c r="Q115">
        <f t="shared" si="45"/>
        <v>402.19851612903199</v>
      </c>
      <c r="R115">
        <f t="shared" si="46"/>
        <v>489.35852225070289</v>
      </c>
      <c r="S115">
        <f t="shared" si="47"/>
        <v>48.698345791734994</v>
      </c>
      <c r="T115">
        <f t="shared" si="48"/>
        <v>40.024647624998359</v>
      </c>
      <c r="U115">
        <f t="shared" si="49"/>
        <v>2.0021428213267956E-2</v>
      </c>
      <c r="V115">
        <f t="shared" si="50"/>
        <v>2.2482670861686866</v>
      </c>
      <c r="W115">
        <f t="shared" si="51"/>
        <v>1.9922901049981345E-2</v>
      </c>
      <c r="X115">
        <f t="shared" si="52"/>
        <v>1.2460624911249739E-2</v>
      </c>
      <c r="Y115">
        <f t="shared" si="53"/>
        <v>0</v>
      </c>
      <c r="Z115">
        <f t="shared" si="54"/>
        <v>31.372018711067991</v>
      </c>
      <c r="AA115">
        <f t="shared" si="55"/>
        <v>31.018541935483899</v>
      </c>
      <c r="AB115">
        <f t="shared" si="56"/>
        <v>4.5161500076779157</v>
      </c>
      <c r="AC115">
        <f t="shared" si="57"/>
        <v>71.596655700900698</v>
      </c>
      <c r="AD115">
        <f t="shared" si="58"/>
        <v>3.3147086912562815</v>
      </c>
      <c r="AE115">
        <f t="shared" si="59"/>
        <v>4.6296976566945736</v>
      </c>
      <c r="AF115">
        <f t="shared" si="60"/>
        <v>1.2014413164216342</v>
      </c>
      <c r="AG115">
        <f t="shared" si="61"/>
        <v>-11.041786458489488</v>
      </c>
      <c r="AH115">
        <f t="shared" si="62"/>
        <v>52.879391383703457</v>
      </c>
      <c r="AI115">
        <f t="shared" si="63"/>
        <v>5.2940090329664189</v>
      </c>
      <c r="AJ115">
        <f t="shared" si="64"/>
        <v>47.131613958180388</v>
      </c>
      <c r="AK115">
        <v>-4.1137111017227099E-2</v>
      </c>
      <c r="AL115">
        <v>4.6180010925693703E-2</v>
      </c>
      <c r="AM115">
        <v>3.4521230172347002</v>
      </c>
      <c r="AN115">
        <v>0</v>
      </c>
      <c r="AO115">
        <v>0</v>
      </c>
      <c r="AP115">
        <f t="shared" si="65"/>
        <v>1</v>
      </c>
      <c r="AQ115">
        <f t="shared" si="66"/>
        <v>0</v>
      </c>
      <c r="AR115">
        <f t="shared" si="67"/>
        <v>51691.143494554875</v>
      </c>
      <c r="AS115" t="s">
        <v>240</v>
      </c>
      <c r="AT115">
        <v>0</v>
      </c>
      <c r="AU115">
        <v>0</v>
      </c>
      <c r="AV115">
        <f t="shared" si="68"/>
        <v>0</v>
      </c>
      <c r="AW115" t="e">
        <f t="shared" si="69"/>
        <v>#DIV/0!</v>
      </c>
      <c r="AX115">
        <v>0</v>
      </c>
      <c r="AY115" t="s">
        <v>240</v>
      </c>
      <c r="AZ115">
        <v>0</v>
      </c>
      <c r="BA115">
        <v>0</v>
      </c>
      <c r="BB115" t="e">
        <f t="shared" si="70"/>
        <v>#DIV/0!</v>
      </c>
      <c r="BC115">
        <v>0.5</v>
      </c>
      <c r="BD115">
        <f t="shared" si="71"/>
        <v>0</v>
      </c>
      <c r="BE115">
        <f t="shared" si="72"/>
        <v>-1.1976824568476871</v>
      </c>
      <c r="BF115" t="e">
        <f t="shared" si="73"/>
        <v>#DIV/0!</v>
      </c>
      <c r="BG115" t="e">
        <f t="shared" si="74"/>
        <v>#DIV/0!</v>
      </c>
      <c r="BH115" t="e">
        <f t="shared" si="75"/>
        <v>#DIV/0!</v>
      </c>
      <c r="BI115" t="e">
        <f t="shared" si="76"/>
        <v>#DIV/0!</v>
      </c>
      <c r="BJ115" t="s">
        <v>240</v>
      </c>
      <c r="BK115">
        <v>0</v>
      </c>
      <c r="BL115">
        <f t="shared" si="77"/>
        <v>0</v>
      </c>
      <c r="BM115" t="e">
        <f t="shared" si="78"/>
        <v>#DIV/0!</v>
      </c>
      <c r="BN115" t="e">
        <f t="shared" si="79"/>
        <v>#DIV/0!</v>
      </c>
      <c r="BO115" t="e">
        <f t="shared" si="80"/>
        <v>#DIV/0!</v>
      </c>
      <c r="BP115" t="e">
        <f t="shared" si="81"/>
        <v>#DIV/0!</v>
      </c>
      <c r="BQ115">
        <f t="shared" si="82"/>
        <v>0</v>
      </c>
      <c r="BR115">
        <f t="shared" si="83"/>
        <v>0</v>
      </c>
      <c r="BS115">
        <f t="shared" si="84"/>
        <v>0</v>
      </c>
      <c r="BT115">
        <f t="shared" si="85"/>
        <v>0</v>
      </c>
      <c r="BU115">
        <v>6</v>
      </c>
      <c r="BV115">
        <v>0.5</v>
      </c>
      <c r="BW115" t="s">
        <v>241</v>
      </c>
      <c r="BX115">
        <v>1581710479.4709699</v>
      </c>
      <c r="BY115">
        <v>402.19851612903199</v>
      </c>
      <c r="BZ115">
        <v>400.00780645161302</v>
      </c>
      <c r="CA115">
        <v>33.308748387096799</v>
      </c>
      <c r="CB115">
        <v>32.825383870967698</v>
      </c>
      <c r="CC115">
        <v>300.44503225806397</v>
      </c>
      <c r="CD115">
        <v>99.3146548387097</v>
      </c>
      <c r="CE115">
        <v>0.20000277419354801</v>
      </c>
      <c r="CF115">
        <v>31.454809677419401</v>
      </c>
      <c r="CG115">
        <v>31.018541935483899</v>
      </c>
      <c r="CH115">
        <v>999.9</v>
      </c>
      <c r="CI115">
        <v>0</v>
      </c>
      <c r="CJ115">
        <v>0</v>
      </c>
      <c r="CK115">
        <v>9988.8725806451603</v>
      </c>
      <c r="CL115">
        <v>0</v>
      </c>
      <c r="CM115">
        <v>3.3458729032258101</v>
      </c>
      <c r="CN115">
        <v>0</v>
      </c>
      <c r="CO115">
        <v>0</v>
      </c>
      <c r="CP115">
        <v>0</v>
      </c>
      <c r="CQ115">
        <v>0</v>
      </c>
      <c r="CR115">
        <v>3.99677419354839</v>
      </c>
      <c r="CS115">
        <v>0</v>
      </c>
      <c r="CT115">
        <v>169.603225806452</v>
      </c>
      <c r="CU115">
        <v>-0.27419354838709697</v>
      </c>
      <c r="CV115">
        <v>40.436999999999998</v>
      </c>
      <c r="CW115">
        <v>45.561999999999998</v>
      </c>
      <c r="CX115">
        <v>43.193096774193499</v>
      </c>
      <c r="CY115">
        <v>44.25</v>
      </c>
      <c r="CZ115">
        <v>41.436999999999998</v>
      </c>
      <c r="DA115">
        <v>0</v>
      </c>
      <c r="DB115">
        <v>0</v>
      </c>
      <c r="DC115">
        <v>0</v>
      </c>
      <c r="DD115">
        <v>1581710488.5</v>
      </c>
      <c r="DE115">
        <v>3.4807692307692299</v>
      </c>
      <c r="DF115">
        <v>7.2376068331556498</v>
      </c>
      <c r="DG115">
        <v>-168.41709370515099</v>
      </c>
      <c r="DH115">
        <v>168.48461538461501</v>
      </c>
      <c r="DI115">
        <v>15</v>
      </c>
      <c r="DJ115">
        <v>100</v>
      </c>
      <c r="DK115">
        <v>100</v>
      </c>
      <c r="DL115">
        <v>2.5920000000000001</v>
      </c>
      <c r="DM115">
        <v>0.45</v>
      </c>
      <c r="DN115">
        <v>2</v>
      </c>
      <c r="DO115">
        <v>291.65499999999997</v>
      </c>
      <c r="DP115">
        <v>284.23399999999998</v>
      </c>
      <c r="DQ115">
        <v>30.746099999999998</v>
      </c>
      <c r="DR115">
        <v>32.485700000000001</v>
      </c>
      <c r="DS115">
        <v>30.0001</v>
      </c>
      <c r="DT115">
        <v>32.433300000000003</v>
      </c>
      <c r="DU115">
        <v>32.462899999999998</v>
      </c>
      <c r="DV115">
        <v>14.827</v>
      </c>
      <c r="DW115">
        <v>25.293700000000001</v>
      </c>
      <c r="DX115">
        <v>64.458699999999993</v>
      </c>
      <c r="DY115">
        <v>30.738099999999999</v>
      </c>
      <c r="DZ115">
        <v>400</v>
      </c>
      <c r="EA115">
        <v>32.770099999999999</v>
      </c>
      <c r="EB115">
        <v>99.924300000000002</v>
      </c>
      <c r="EC115">
        <v>100.309</v>
      </c>
    </row>
    <row r="116" spans="1:133" x14ac:dyDescent="0.35">
      <c r="A116">
        <v>100</v>
      </c>
      <c r="B116">
        <v>1581710493.0999999</v>
      </c>
      <c r="C116">
        <v>495</v>
      </c>
      <c r="D116" t="s">
        <v>438</v>
      </c>
      <c r="E116" t="s">
        <v>439</v>
      </c>
      <c r="F116" t="s">
        <v>232</v>
      </c>
      <c r="G116" t="s">
        <v>233</v>
      </c>
      <c r="H116" t="s">
        <v>234</v>
      </c>
      <c r="I116" t="s">
        <v>235</v>
      </c>
      <c r="J116" t="s">
        <v>236</v>
      </c>
      <c r="K116" t="s">
        <v>237</v>
      </c>
      <c r="L116" t="s">
        <v>238</v>
      </c>
      <c r="M116" t="s">
        <v>239</v>
      </c>
      <c r="N116">
        <v>1581710484.4709699</v>
      </c>
      <c r="O116">
        <f t="shared" si="43"/>
        <v>2.6152038310370225E-4</v>
      </c>
      <c r="P116">
        <f t="shared" si="44"/>
        <v>-1.2111829541208781</v>
      </c>
      <c r="Q116">
        <f t="shared" si="45"/>
        <v>402.21845161290298</v>
      </c>
      <c r="R116">
        <f t="shared" si="46"/>
        <v>486.37459424405625</v>
      </c>
      <c r="S116">
        <f t="shared" si="47"/>
        <v>48.400862095108558</v>
      </c>
      <c r="T116">
        <f t="shared" si="48"/>
        <v>40.026185658158717</v>
      </c>
      <c r="U116">
        <f t="shared" si="49"/>
        <v>2.0910228394231799E-2</v>
      </c>
      <c r="V116">
        <f t="shared" si="50"/>
        <v>2.2508474586651661</v>
      </c>
      <c r="W116">
        <f t="shared" si="51"/>
        <v>2.0802907168218632E-2</v>
      </c>
      <c r="X116">
        <f t="shared" si="52"/>
        <v>1.3011413344266455E-2</v>
      </c>
      <c r="Y116">
        <f t="shared" si="53"/>
        <v>0</v>
      </c>
      <c r="Z116">
        <f t="shared" si="54"/>
        <v>31.368560839691746</v>
      </c>
      <c r="AA116">
        <f t="shared" si="55"/>
        <v>31.016854838709701</v>
      </c>
      <c r="AB116">
        <f t="shared" si="56"/>
        <v>4.5157156579019837</v>
      </c>
      <c r="AC116">
        <f t="shared" si="57"/>
        <v>71.578888005761698</v>
      </c>
      <c r="AD116">
        <f t="shared" si="58"/>
        <v>3.3139116150093981</v>
      </c>
      <c r="AE116">
        <f t="shared" si="59"/>
        <v>4.6297333017280833</v>
      </c>
      <c r="AF116">
        <f t="shared" si="60"/>
        <v>1.2018040428925856</v>
      </c>
      <c r="AG116">
        <f t="shared" si="61"/>
        <v>-11.53304889487327</v>
      </c>
      <c r="AH116">
        <f t="shared" si="62"/>
        <v>53.161247864248963</v>
      </c>
      <c r="AI116">
        <f t="shared" si="63"/>
        <v>5.3160849857478834</v>
      </c>
      <c r="AJ116">
        <f t="shared" si="64"/>
        <v>46.944283955123581</v>
      </c>
      <c r="AK116">
        <v>-4.12065660186108E-2</v>
      </c>
      <c r="AL116">
        <v>4.6257980249339199E-2</v>
      </c>
      <c r="AM116">
        <v>3.4567359538391198</v>
      </c>
      <c r="AN116">
        <v>0</v>
      </c>
      <c r="AO116">
        <v>0</v>
      </c>
      <c r="AP116">
        <f t="shared" si="65"/>
        <v>1</v>
      </c>
      <c r="AQ116">
        <f t="shared" si="66"/>
        <v>0</v>
      </c>
      <c r="AR116">
        <f t="shared" si="67"/>
        <v>51774.8071364321</v>
      </c>
      <c r="AS116" t="s">
        <v>240</v>
      </c>
      <c r="AT116">
        <v>0</v>
      </c>
      <c r="AU116">
        <v>0</v>
      </c>
      <c r="AV116">
        <f t="shared" si="68"/>
        <v>0</v>
      </c>
      <c r="AW116" t="e">
        <f t="shared" si="69"/>
        <v>#DIV/0!</v>
      </c>
      <c r="AX116">
        <v>0</v>
      </c>
      <c r="AY116" t="s">
        <v>240</v>
      </c>
      <c r="AZ116">
        <v>0</v>
      </c>
      <c r="BA116">
        <v>0</v>
      </c>
      <c r="BB116" t="e">
        <f t="shared" si="70"/>
        <v>#DIV/0!</v>
      </c>
      <c r="BC116">
        <v>0.5</v>
      </c>
      <c r="BD116">
        <f t="shared" si="71"/>
        <v>0</v>
      </c>
      <c r="BE116">
        <f t="shared" si="72"/>
        <v>-1.2111829541208781</v>
      </c>
      <c r="BF116" t="e">
        <f t="shared" si="73"/>
        <v>#DIV/0!</v>
      </c>
      <c r="BG116" t="e">
        <f t="shared" si="74"/>
        <v>#DIV/0!</v>
      </c>
      <c r="BH116" t="e">
        <f t="shared" si="75"/>
        <v>#DIV/0!</v>
      </c>
      <c r="BI116" t="e">
        <f t="shared" si="76"/>
        <v>#DIV/0!</v>
      </c>
      <c r="BJ116" t="s">
        <v>240</v>
      </c>
      <c r="BK116">
        <v>0</v>
      </c>
      <c r="BL116">
        <f t="shared" si="77"/>
        <v>0</v>
      </c>
      <c r="BM116" t="e">
        <f t="shared" si="78"/>
        <v>#DIV/0!</v>
      </c>
      <c r="BN116" t="e">
        <f t="shared" si="79"/>
        <v>#DIV/0!</v>
      </c>
      <c r="BO116" t="e">
        <f t="shared" si="80"/>
        <v>#DIV/0!</v>
      </c>
      <c r="BP116" t="e">
        <f t="shared" si="81"/>
        <v>#DIV/0!</v>
      </c>
      <c r="BQ116">
        <f t="shared" si="82"/>
        <v>0</v>
      </c>
      <c r="BR116">
        <f t="shared" si="83"/>
        <v>0</v>
      </c>
      <c r="BS116">
        <f t="shared" si="84"/>
        <v>0</v>
      </c>
      <c r="BT116">
        <f t="shared" si="85"/>
        <v>0</v>
      </c>
      <c r="BU116">
        <v>6</v>
      </c>
      <c r="BV116">
        <v>0.5</v>
      </c>
      <c r="BW116" t="s">
        <v>241</v>
      </c>
      <c r="BX116">
        <v>1581710484.4709699</v>
      </c>
      <c r="BY116">
        <v>402.21845161290298</v>
      </c>
      <c r="BZ116">
        <v>400.00970967741898</v>
      </c>
      <c r="CA116">
        <v>33.301109677419397</v>
      </c>
      <c r="CB116">
        <v>32.796229032258097</v>
      </c>
      <c r="CC116">
        <v>300.44106451612902</v>
      </c>
      <c r="CD116">
        <v>99.313570967741995</v>
      </c>
      <c r="CE116">
        <v>0.199978193548387</v>
      </c>
      <c r="CF116">
        <v>31.454945161290301</v>
      </c>
      <c r="CG116">
        <v>31.016854838709701</v>
      </c>
      <c r="CH116">
        <v>999.9</v>
      </c>
      <c r="CI116">
        <v>0</v>
      </c>
      <c r="CJ116">
        <v>0</v>
      </c>
      <c r="CK116">
        <v>10005.8467741935</v>
      </c>
      <c r="CL116">
        <v>0</v>
      </c>
      <c r="CM116">
        <v>3.21802967741935</v>
      </c>
      <c r="CN116">
        <v>0</v>
      </c>
      <c r="CO116">
        <v>0</v>
      </c>
      <c r="CP116">
        <v>0</v>
      </c>
      <c r="CQ116">
        <v>0</v>
      </c>
      <c r="CR116">
        <v>4.3741935483871002</v>
      </c>
      <c r="CS116">
        <v>0</v>
      </c>
      <c r="CT116">
        <v>169.63548387096799</v>
      </c>
      <c r="CU116">
        <v>-0.28064516129032302</v>
      </c>
      <c r="CV116">
        <v>40.436999999999998</v>
      </c>
      <c r="CW116">
        <v>45.561999999999998</v>
      </c>
      <c r="CX116">
        <v>43.189032258064501</v>
      </c>
      <c r="CY116">
        <v>44.245935483871001</v>
      </c>
      <c r="CZ116">
        <v>41.436999999999998</v>
      </c>
      <c r="DA116">
        <v>0</v>
      </c>
      <c r="DB116">
        <v>0</v>
      </c>
      <c r="DC116">
        <v>0</v>
      </c>
      <c r="DD116">
        <v>1581710493.3</v>
      </c>
      <c r="DE116">
        <v>4.1807692307692301</v>
      </c>
      <c r="DF116">
        <v>1.15897438544425</v>
      </c>
      <c r="DG116">
        <v>155.60341891627999</v>
      </c>
      <c r="DH116">
        <v>166.96923076923099</v>
      </c>
      <c r="DI116">
        <v>15</v>
      </c>
      <c r="DJ116">
        <v>100</v>
      </c>
      <c r="DK116">
        <v>100</v>
      </c>
      <c r="DL116">
        <v>2.5920000000000001</v>
      </c>
      <c r="DM116">
        <v>0.45</v>
      </c>
      <c r="DN116">
        <v>2</v>
      </c>
      <c r="DO116">
        <v>291.70999999999998</v>
      </c>
      <c r="DP116">
        <v>284.04399999999998</v>
      </c>
      <c r="DQ116">
        <v>30.726600000000001</v>
      </c>
      <c r="DR116">
        <v>32.486499999999999</v>
      </c>
      <c r="DS116">
        <v>30</v>
      </c>
      <c r="DT116">
        <v>32.433300000000003</v>
      </c>
      <c r="DU116">
        <v>32.462899999999998</v>
      </c>
      <c r="DV116">
        <v>14.8308</v>
      </c>
      <c r="DW116">
        <v>25.293700000000001</v>
      </c>
      <c r="DX116">
        <v>64.458699999999993</v>
      </c>
      <c r="DY116">
        <v>30.722899999999999</v>
      </c>
      <c r="DZ116">
        <v>400</v>
      </c>
      <c r="EA116">
        <v>32.770099999999999</v>
      </c>
      <c r="EB116">
        <v>99.926000000000002</v>
      </c>
      <c r="EC116">
        <v>100.309</v>
      </c>
    </row>
    <row r="117" spans="1:133" x14ac:dyDescent="0.35">
      <c r="A117">
        <v>101</v>
      </c>
      <c r="B117">
        <v>1581710498.0999999</v>
      </c>
      <c r="C117">
        <v>500</v>
      </c>
      <c r="D117" t="s">
        <v>440</v>
      </c>
      <c r="E117" t="s">
        <v>441</v>
      </c>
      <c r="F117" t="s">
        <v>232</v>
      </c>
      <c r="G117" t="s">
        <v>233</v>
      </c>
      <c r="H117" t="s">
        <v>234</v>
      </c>
      <c r="I117" t="s">
        <v>235</v>
      </c>
      <c r="J117" t="s">
        <v>236</v>
      </c>
      <c r="K117" t="s">
        <v>237</v>
      </c>
      <c r="L117" t="s">
        <v>238</v>
      </c>
      <c r="M117" t="s">
        <v>239</v>
      </c>
      <c r="N117">
        <v>1581710489.4709699</v>
      </c>
      <c r="O117">
        <f t="shared" si="43"/>
        <v>2.7433203811436975E-4</v>
      </c>
      <c r="P117">
        <f t="shared" si="44"/>
        <v>-1.2156189107182889</v>
      </c>
      <c r="Q117">
        <f t="shared" si="45"/>
        <v>402.25099999999998</v>
      </c>
      <c r="R117">
        <f t="shared" si="46"/>
        <v>482.4296343249589</v>
      </c>
      <c r="S117">
        <f t="shared" si="47"/>
        <v>48.007992919961943</v>
      </c>
      <c r="T117">
        <f t="shared" si="48"/>
        <v>40.029181016354755</v>
      </c>
      <c r="U117">
        <f t="shared" si="49"/>
        <v>2.1937909037733676E-2</v>
      </c>
      <c r="V117">
        <f t="shared" si="50"/>
        <v>2.2497859456410145</v>
      </c>
      <c r="W117">
        <f t="shared" si="51"/>
        <v>2.1819756248727343E-2</v>
      </c>
      <c r="X117">
        <f t="shared" si="52"/>
        <v>1.3647910059629322E-2</v>
      </c>
      <c r="Y117">
        <f t="shared" si="53"/>
        <v>0</v>
      </c>
      <c r="Z117">
        <f t="shared" si="54"/>
        <v>31.364290088088779</v>
      </c>
      <c r="AA117">
        <f t="shared" si="55"/>
        <v>31.012541935483899</v>
      </c>
      <c r="AB117">
        <f t="shared" si="56"/>
        <v>4.5146054492106318</v>
      </c>
      <c r="AC117">
        <f t="shared" si="57"/>
        <v>71.552055921256468</v>
      </c>
      <c r="AD117">
        <f t="shared" si="58"/>
        <v>3.3126693610575115</v>
      </c>
      <c r="AE117">
        <f t="shared" si="59"/>
        <v>4.6297333017280833</v>
      </c>
      <c r="AF117">
        <f t="shared" si="60"/>
        <v>1.2019360881531203</v>
      </c>
      <c r="AG117">
        <f t="shared" si="61"/>
        <v>-12.098042880843705</v>
      </c>
      <c r="AH117">
        <f t="shared" si="62"/>
        <v>53.659290719920662</v>
      </c>
      <c r="AI117">
        <f t="shared" si="63"/>
        <v>5.368306577859066</v>
      </c>
      <c r="AJ117">
        <f t="shared" si="64"/>
        <v>46.929554416936021</v>
      </c>
      <c r="AK117">
        <v>-4.11779849189884E-2</v>
      </c>
      <c r="AL117">
        <v>4.6225895461171201E-2</v>
      </c>
      <c r="AM117">
        <v>3.4548380299575698</v>
      </c>
      <c r="AN117">
        <v>0</v>
      </c>
      <c r="AO117">
        <v>0</v>
      </c>
      <c r="AP117">
        <f t="shared" si="65"/>
        <v>1</v>
      </c>
      <c r="AQ117">
        <f t="shared" si="66"/>
        <v>0</v>
      </c>
      <c r="AR117">
        <f t="shared" si="67"/>
        <v>51740.351680713982</v>
      </c>
      <c r="AS117" t="s">
        <v>240</v>
      </c>
      <c r="AT117">
        <v>0</v>
      </c>
      <c r="AU117">
        <v>0</v>
      </c>
      <c r="AV117">
        <f t="shared" si="68"/>
        <v>0</v>
      </c>
      <c r="AW117" t="e">
        <f t="shared" si="69"/>
        <v>#DIV/0!</v>
      </c>
      <c r="AX117">
        <v>0</v>
      </c>
      <c r="AY117" t="s">
        <v>240</v>
      </c>
      <c r="AZ117">
        <v>0</v>
      </c>
      <c r="BA117">
        <v>0</v>
      </c>
      <c r="BB117" t="e">
        <f t="shared" si="70"/>
        <v>#DIV/0!</v>
      </c>
      <c r="BC117">
        <v>0.5</v>
      </c>
      <c r="BD117">
        <f t="shared" si="71"/>
        <v>0</v>
      </c>
      <c r="BE117">
        <f t="shared" si="72"/>
        <v>-1.2156189107182889</v>
      </c>
      <c r="BF117" t="e">
        <f t="shared" si="73"/>
        <v>#DIV/0!</v>
      </c>
      <c r="BG117" t="e">
        <f t="shared" si="74"/>
        <v>#DIV/0!</v>
      </c>
      <c r="BH117" t="e">
        <f t="shared" si="75"/>
        <v>#DIV/0!</v>
      </c>
      <c r="BI117" t="e">
        <f t="shared" si="76"/>
        <v>#DIV/0!</v>
      </c>
      <c r="BJ117" t="s">
        <v>240</v>
      </c>
      <c r="BK117">
        <v>0</v>
      </c>
      <c r="BL117">
        <f t="shared" si="77"/>
        <v>0</v>
      </c>
      <c r="BM117" t="e">
        <f t="shared" si="78"/>
        <v>#DIV/0!</v>
      </c>
      <c r="BN117" t="e">
        <f t="shared" si="79"/>
        <v>#DIV/0!</v>
      </c>
      <c r="BO117" t="e">
        <f t="shared" si="80"/>
        <v>#DIV/0!</v>
      </c>
      <c r="BP117" t="e">
        <f t="shared" si="81"/>
        <v>#DIV/0!</v>
      </c>
      <c r="BQ117">
        <f t="shared" si="82"/>
        <v>0</v>
      </c>
      <c r="BR117">
        <f t="shared" si="83"/>
        <v>0</v>
      </c>
      <c r="BS117">
        <f t="shared" si="84"/>
        <v>0</v>
      </c>
      <c r="BT117">
        <f t="shared" si="85"/>
        <v>0</v>
      </c>
      <c r="BU117">
        <v>6</v>
      </c>
      <c r="BV117">
        <v>0.5</v>
      </c>
      <c r="BW117" t="s">
        <v>241</v>
      </c>
      <c r="BX117">
        <v>1581710489.4709699</v>
      </c>
      <c r="BY117">
        <v>402.25099999999998</v>
      </c>
      <c r="BZ117">
        <v>400.04374193548398</v>
      </c>
      <c r="CA117">
        <v>33.2888290322581</v>
      </c>
      <c r="CB117">
        <v>32.759216129032303</v>
      </c>
      <c r="CC117">
        <v>300.44567741935498</v>
      </c>
      <c r="CD117">
        <v>99.312935483871001</v>
      </c>
      <c r="CE117">
        <v>0.20000796774193599</v>
      </c>
      <c r="CF117">
        <v>31.454945161290301</v>
      </c>
      <c r="CG117">
        <v>31.012541935483899</v>
      </c>
      <c r="CH117">
        <v>999.9</v>
      </c>
      <c r="CI117">
        <v>0</v>
      </c>
      <c r="CJ117">
        <v>0</v>
      </c>
      <c r="CK117">
        <v>9998.9706451612892</v>
      </c>
      <c r="CL117">
        <v>0</v>
      </c>
      <c r="CM117">
        <v>3.2313861290322601</v>
      </c>
      <c r="CN117">
        <v>0</v>
      </c>
      <c r="CO117">
        <v>0</v>
      </c>
      <c r="CP117">
        <v>0</v>
      </c>
      <c r="CQ117">
        <v>0</v>
      </c>
      <c r="CR117">
        <v>3.67741935483871</v>
      </c>
      <c r="CS117">
        <v>0</v>
      </c>
      <c r="CT117">
        <v>181.583870967742</v>
      </c>
      <c r="CU117">
        <v>-0.261290322580645</v>
      </c>
      <c r="CV117">
        <v>40.433</v>
      </c>
      <c r="CW117">
        <v>45.561999999999998</v>
      </c>
      <c r="CX117">
        <v>43.186999999999998</v>
      </c>
      <c r="CY117">
        <v>44.241870967741903</v>
      </c>
      <c r="CZ117">
        <v>41.436999999999998</v>
      </c>
      <c r="DA117">
        <v>0</v>
      </c>
      <c r="DB117">
        <v>0</v>
      </c>
      <c r="DC117">
        <v>0</v>
      </c>
      <c r="DD117">
        <v>1581710498.0999999</v>
      </c>
      <c r="DE117">
        <v>3.6307692307692299</v>
      </c>
      <c r="DF117">
        <v>13.052991415815599</v>
      </c>
      <c r="DG117">
        <v>309.19316220077297</v>
      </c>
      <c r="DH117">
        <v>184.25</v>
      </c>
      <c r="DI117">
        <v>15</v>
      </c>
      <c r="DJ117">
        <v>100</v>
      </c>
      <c r="DK117">
        <v>100</v>
      </c>
      <c r="DL117">
        <v>2.5920000000000001</v>
      </c>
      <c r="DM117">
        <v>0.45</v>
      </c>
      <c r="DN117">
        <v>2</v>
      </c>
      <c r="DO117">
        <v>291.709</v>
      </c>
      <c r="DP117">
        <v>284.25700000000001</v>
      </c>
      <c r="DQ117">
        <v>30.715199999999999</v>
      </c>
      <c r="DR117">
        <v>32.488599999999998</v>
      </c>
      <c r="DS117">
        <v>30.0001</v>
      </c>
      <c r="DT117">
        <v>32.433300000000003</v>
      </c>
      <c r="DU117">
        <v>32.462899999999998</v>
      </c>
      <c r="DV117">
        <v>14.824999999999999</v>
      </c>
      <c r="DW117">
        <v>25.293700000000001</v>
      </c>
      <c r="DX117">
        <v>64.839299999999994</v>
      </c>
      <c r="DY117">
        <v>30.718399999999999</v>
      </c>
      <c r="DZ117">
        <v>400</v>
      </c>
      <c r="EA117">
        <v>32.773400000000002</v>
      </c>
      <c r="EB117">
        <v>99.927099999999996</v>
      </c>
      <c r="EC117">
        <v>100.30800000000001</v>
      </c>
    </row>
    <row r="118" spans="1:133" x14ac:dyDescent="0.35">
      <c r="A118">
        <v>102</v>
      </c>
      <c r="B118">
        <v>1581710503.0999999</v>
      </c>
      <c r="C118">
        <v>505</v>
      </c>
      <c r="D118" t="s">
        <v>442</v>
      </c>
      <c r="E118" t="s">
        <v>443</v>
      </c>
      <c r="F118" t="s">
        <v>232</v>
      </c>
      <c r="G118" t="s">
        <v>233</v>
      </c>
      <c r="H118" t="s">
        <v>234</v>
      </c>
      <c r="I118" t="s">
        <v>235</v>
      </c>
      <c r="J118" t="s">
        <v>236</v>
      </c>
      <c r="K118" t="s">
        <v>237</v>
      </c>
      <c r="L118" t="s">
        <v>238</v>
      </c>
      <c r="M118" t="s">
        <v>239</v>
      </c>
      <c r="N118">
        <v>1581710494.4709699</v>
      </c>
      <c r="O118">
        <f t="shared" si="43"/>
        <v>2.8205666443756788E-4</v>
      </c>
      <c r="P118">
        <f t="shared" si="44"/>
        <v>-1.2293526035787894</v>
      </c>
      <c r="Q118">
        <f t="shared" si="45"/>
        <v>402.29241935483901</v>
      </c>
      <c r="R118">
        <f t="shared" si="46"/>
        <v>481.09460642578347</v>
      </c>
      <c r="S118">
        <f t="shared" si="47"/>
        <v>47.875221110422927</v>
      </c>
      <c r="T118">
        <f t="shared" si="48"/>
        <v>40.033370298511208</v>
      </c>
      <c r="U118">
        <f t="shared" si="49"/>
        <v>2.2538074491222131E-2</v>
      </c>
      <c r="V118">
        <f t="shared" si="50"/>
        <v>2.2505355312649935</v>
      </c>
      <c r="W118">
        <f t="shared" si="51"/>
        <v>2.2413429663685383E-2</v>
      </c>
      <c r="X118">
        <f t="shared" si="52"/>
        <v>1.4019534808527946E-2</v>
      </c>
      <c r="Y118">
        <f t="shared" si="53"/>
        <v>0</v>
      </c>
      <c r="Z118">
        <f t="shared" si="54"/>
        <v>31.361797904890071</v>
      </c>
      <c r="AA118">
        <f t="shared" si="55"/>
        <v>31.010464516129002</v>
      </c>
      <c r="AB118">
        <f t="shared" si="56"/>
        <v>4.5140707738462407</v>
      </c>
      <c r="AC118">
        <f t="shared" si="57"/>
        <v>71.516025130620704</v>
      </c>
      <c r="AD118">
        <f t="shared" si="58"/>
        <v>3.3110073010724101</v>
      </c>
      <c r="AE118">
        <f t="shared" si="59"/>
        <v>4.6297417886760472</v>
      </c>
      <c r="AF118">
        <f t="shared" si="60"/>
        <v>1.2030634727738305</v>
      </c>
      <c r="AG118">
        <f t="shared" si="61"/>
        <v>-12.438698901696744</v>
      </c>
      <c r="AH118">
        <f t="shared" si="62"/>
        <v>53.933137968744894</v>
      </c>
      <c r="AI118">
        <f t="shared" si="63"/>
        <v>5.3938519278480745</v>
      </c>
      <c r="AJ118">
        <f t="shared" si="64"/>
        <v>46.888290994896224</v>
      </c>
      <c r="AK118">
        <v>-4.1198166148674997E-2</v>
      </c>
      <c r="AL118">
        <v>4.6248550659467202E-2</v>
      </c>
      <c r="AM118">
        <v>3.4561782086604902</v>
      </c>
      <c r="AN118">
        <v>0</v>
      </c>
      <c r="AO118">
        <v>0</v>
      </c>
      <c r="AP118">
        <f t="shared" si="65"/>
        <v>1</v>
      </c>
      <c r="AQ118">
        <f t="shared" si="66"/>
        <v>0</v>
      </c>
      <c r="AR118">
        <f t="shared" si="67"/>
        <v>51764.670801180924</v>
      </c>
      <c r="AS118" t="s">
        <v>240</v>
      </c>
      <c r="AT118">
        <v>0</v>
      </c>
      <c r="AU118">
        <v>0</v>
      </c>
      <c r="AV118">
        <f t="shared" si="68"/>
        <v>0</v>
      </c>
      <c r="AW118" t="e">
        <f t="shared" si="69"/>
        <v>#DIV/0!</v>
      </c>
      <c r="AX118">
        <v>0</v>
      </c>
      <c r="AY118" t="s">
        <v>240</v>
      </c>
      <c r="AZ118">
        <v>0</v>
      </c>
      <c r="BA118">
        <v>0</v>
      </c>
      <c r="BB118" t="e">
        <f t="shared" si="70"/>
        <v>#DIV/0!</v>
      </c>
      <c r="BC118">
        <v>0.5</v>
      </c>
      <c r="BD118">
        <f t="shared" si="71"/>
        <v>0</v>
      </c>
      <c r="BE118">
        <f t="shared" si="72"/>
        <v>-1.2293526035787894</v>
      </c>
      <c r="BF118" t="e">
        <f t="shared" si="73"/>
        <v>#DIV/0!</v>
      </c>
      <c r="BG118" t="e">
        <f t="shared" si="74"/>
        <v>#DIV/0!</v>
      </c>
      <c r="BH118" t="e">
        <f t="shared" si="75"/>
        <v>#DIV/0!</v>
      </c>
      <c r="BI118" t="e">
        <f t="shared" si="76"/>
        <v>#DIV/0!</v>
      </c>
      <c r="BJ118" t="s">
        <v>240</v>
      </c>
      <c r="BK118">
        <v>0</v>
      </c>
      <c r="BL118">
        <f t="shared" si="77"/>
        <v>0</v>
      </c>
      <c r="BM118" t="e">
        <f t="shared" si="78"/>
        <v>#DIV/0!</v>
      </c>
      <c r="BN118" t="e">
        <f t="shared" si="79"/>
        <v>#DIV/0!</v>
      </c>
      <c r="BO118" t="e">
        <f t="shared" si="80"/>
        <v>#DIV/0!</v>
      </c>
      <c r="BP118" t="e">
        <f t="shared" si="81"/>
        <v>#DIV/0!</v>
      </c>
      <c r="BQ118">
        <f t="shared" si="82"/>
        <v>0</v>
      </c>
      <c r="BR118">
        <f t="shared" si="83"/>
        <v>0</v>
      </c>
      <c r="BS118">
        <f t="shared" si="84"/>
        <v>0</v>
      </c>
      <c r="BT118">
        <f t="shared" si="85"/>
        <v>0</v>
      </c>
      <c r="BU118">
        <v>6</v>
      </c>
      <c r="BV118">
        <v>0.5</v>
      </c>
      <c r="BW118" t="s">
        <v>241</v>
      </c>
      <c r="BX118">
        <v>1581710494.4709699</v>
      </c>
      <c r="BY118">
        <v>402.29241935483901</v>
      </c>
      <c r="BZ118">
        <v>400.06393548387098</v>
      </c>
      <c r="CA118">
        <v>33.272070967741897</v>
      </c>
      <c r="CB118">
        <v>32.727529032258097</v>
      </c>
      <c r="CC118">
        <v>300.44193548387102</v>
      </c>
      <c r="CD118">
        <v>99.313138709677403</v>
      </c>
      <c r="CE118">
        <v>0.19997258064516099</v>
      </c>
      <c r="CF118">
        <v>31.454977419354801</v>
      </c>
      <c r="CG118">
        <v>31.010464516129002</v>
      </c>
      <c r="CH118">
        <v>999.9</v>
      </c>
      <c r="CI118">
        <v>0</v>
      </c>
      <c r="CJ118">
        <v>0</v>
      </c>
      <c r="CK118">
        <v>10003.850645161299</v>
      </c>
      <c r="CL118">
        <v>0</v>
      </c>
      <c r="CM118">
        <v>3.5968254838709699</v>
      </c>
      <c r="CN118">
        <v>0</v>
      </c>
      <c r="CO118">
        <v>0</v>
      </c>
      <c r="CP118">
        <v>0</v>
      </c>
      <c r="CQ118">
        <v>0</v>
      </c>
      <c r="CR118">
        <v>3.9483870967741899</v>
      </c>
      <c r="CS118">
        <v>0</v>
      </c>
      <c r="CT118">
        <v>203.212903225806</v>
      </c>
      <c r="CU118">
        <v>-0.293548387096774</v>
      </c>
      <c r="CV118">
        <v>40.433</v>
      </c>
      <c r="CW118">
        <v>45.561999999999998</v>
      </c>
      <c r="CX118">
        <v>43.186999999999998</v>
      </c>
      <c r="CY118">
        <v>44.241870967741903</v>
      </c>
      <c r="CZ118">
        <v>41.436999999999998</v>
      </c>
      <c r="DA118">
        <v>0</v>
      </c>
      <c r="DB118">
        <v>0</v>
      </c>
      <c r="DC118">
        <v>0</v>
      </c>
      <c r="DD118">
        <v>1581710503.5</v>
      </c>
      <c r="DE118">
        <v>3.9807692307692299</v>
      </c>
      <c r="DF118">
        <v>-7.6478633672874103</v>
      </c>
      <c r="DG118">
        <v>459.45299128627602</v>
      </c>
      <c r="DH118">
        <v>217.038461538462</v>
      </c>
      <c r="DI118">
        <v>15</v>
      </c>
      <c r="DJ118">
        <v>100</v>
      </c>
      <c r="DK118">
        <v>100</v>
      </c>
      <c r="DL118">
        <v>2.5920000000000001</v>
      </c>
      <c r="DM118">
        <v>0.45</v>
      </c>
      <c r="DN118">
        <v>2</v>
      </c>
      <c r="DO118">
        <v>291.68700000000001</v>
      </c>
      <c r="DP118">
        <v>284.12700000000001</v>
      </c>
      <c r="DQ118">
        <v>30.709199999999999</v>
      </c>
      <c r="DR118">
        <v>32.488599999999998</v>
      </c>
      <c r="DS118">
        <v>30.0001</v>
      </c>
      <c r="DT118">
        <v>32.433300000000003</v>
      </c>
      <c r="DU118">
        <v>32.462899999999998</v>
      </c>
      <c r="DV118">
        <v>14.8216</v>
      </c>
      <c r="DW118">
        <v>25.293700000000001</v>
      </c>
      <c r="DX118">
        <v>64.839299999999994</v>
      </c>
      <c r="DY118">
        <v>30.707799999999999</v>
      </c>
      <c r="DZ118">
        <v>400</v>
      </c>
      <c r="EA118">
        <v>32.780299999999997</v>
      </c>
      <c r="EB118">
        <v>99.924899999999994</v>
      </c>
      <c r="EC118">
        <v>100.306</v>
      </c>
    </row>
    <row r="119" spans="1:133" x14ac:dyDescent="0.35">
      <c r="A119">
        <v>103</v>
      </c>
      <c r="B119">
        <v>1581710508.0999999</v>
      </c>
      <c r="C119">
        <v>510</v>
      </c>
      <c r="D119" t="s">
        <v>444</v>
      </c>
      <c r="E119" t="s">
        <v>445</v>
      </c>
      <c r="F119" t="s">
        <v>232</v>
      </c>
      <c r="G119" t="s">
        <v>233</v>
      </c>
      <c r="H119" t="s">
        <v>234</v>
      </c>
      <c r="I119" t="s">
        <v>235</v>
      </c>
      <c r="J119" t="s">
        <v>236</v>
      </c>
      <c r="K119" t="s">
        <v>237</v>
      </c>
      <c r="L119" t="s">
        <v>238</v>
      </c>
      <c r="M119" t="s">
        <v>239</v>
      </c>
      <c r="N119">
        <v>1581710499.4709699</v>
      </c>
      <c r="O119">
        <f t="shared" si="43"/>
        <v>2.7537714020088182E-4</v>
      </c>
      <c r="P119">
        <f t="shared" si="44"/>
        <v>-1.2590168193719808</v>
      </c>
      <c r="Q119">
        <f t="shared" si="45"/>
        <v>402.31125806451598</v>
      </c>
      <c r="R119">
        <f t="shared" si="46"/>
        <v>485.50474789630283</v>
      </c>
      <c r="S119">
        <f t="shared" si="47"/>
        <v>48.314469694423877</v>
      </c>
      <c r="T119">
        <f t="shared" si="48"/>
        <v>40.035561278661632</v>
      </c>
      <c r="U119">
        <f t="shared" si="49"/>
        <v>2.1964253940166802E-2</v>
      </c>
      <c r="V119">
        <f t="shared" si="50"/>
        <v>2.2498841532007665</v>
      </c>
      <c r="W119">
        <f t="shared" si="51"/>
        <v>2.184582317144191E-2</v>
      </c>
      <c r="X119">
        <f t="shared" si="52"/>
        <v>1.3664226675638363E-2</v>
      </c>
      <c r="Y119">
        <f t="shared" si="53"/>
        <v>0</v>
      </c>
      <c r="Z119">
        <f t="shared" si="54"/>
        <v>31.364277395651147</v>
      </c>
      <c r="AA119">
        <f t="shared" si="55"/>
        <v>31.012135483870999</v>
      </c>
      <c r="AB119">
        <f t="shared" si="56"/>
        <v>4.5145008344729796</v>
      </c>
      <c r="AC119">
        <f t="shared" si="57"/>
        <v>71.479932577853617</v>
      </c>
      <c r="AD119">
        <f t="shared" si="58"/>
        <v>3.3093921210038491</v>
      </c>
      <c r="AE119">
        <f t="shared" si="59"/>
        <v>4.6298198692330423</v>
      </c>
      <c r="AF119">
        <f t="shared" si="60"/>
        <v>1.2051087134691305</v>
      </c>
      <c r="AG119">
        <f t="shared" si="61"/>
        <v>-12.144131882858888</v>
      </c>
      <c r="AH119">
        <f t="shared" si="62"/>
        <v>53.750844124012815</v>
      </c>
      <c r="AI119">
        <f t="shared" si="63"/>
        <v>5.3772292050150341</v>
      </c>
      <c r="AJ119">
        <f t="shared" si="64"/>
        <v>46.983941446168963</v>
      </c>
      <c r="AK119">
        <v>-4.1180628632859602E-2</v>
      </c>
      <c r="AL119">
        <v>4.62288632615937E-2</v>
      </c>
      <c r="AM119">
        <v>3.45501360441415</v>
      </c>
      <c r="AN119">
        <v>0</v>
      </c>
      <c r="AO119">
        <v>0</v>
      </c>
      <c r="AP119">
        <f t="shared" si="65"/>
        <v>1</v>
      </c>
      <c r="AQ119">
        <f t="shared" si="66"/>
        <v>0</v>
      </c>
      <c r="AR119">
        <f t="shared" si="67"/>
        <v>51743.502483189848</v>
      </c>
      <c r="AS119" t="s">
        <v>240</v>
      </c>
      <c r="AT119">
        <v>0</v>
      </c>
      <c r="AU119">
        <v>0</v>
      </c>
      <c r="AV119">
        <f t="shared" si="68"/>
        <v>0</v>
      </c>
      <c r="AW119" t="e">
        <f t="shared" si="69"/>
        <v>#DIV/0!</v>
      </c>
      <c r="AX119">
        <v>0</v>
      </c>
      <c r="AY119" t="s">
        <v>240</v>
      </c>
      <c r="AZ119">
        <v>0</v>
      </c>
      <c r="BA119">
        <v>0</v>
      </c>
      <c r="BB119" t="e">
        <f t="shared" si="70"/>
        <v>#DIV/0!</v>
      </c>
      <c r="BC119">
        <v>0.5</v>
      </c>
      <c r="BD119">
        <f t="shared" si="71"/>
        <v>0</v>
      </c>
      <c r="BE119">
        <f t="shared" si="72"/>
        <v>-1.2590168193719808</v>
      </c>
      <c r="BF119" t="e">
        <f t="shared" si="73"/>
        <v>#DIV/0!</v>
      </c>
      <c r="BG119" t="e">
        <f t="shared" si="74"/>
        <v>#DIV/0!</v>
      </c>
      <c r="BH119" t="e">
        <f t="shared" si="75"/>
        <v>#DIV/0!</v>
      </c>
      <c r="BI119" t="e">
        <f t="shared" si="76"/>
        <v>#DIV/0!</v>
      </c>
      <c r="BJ119" t="s">
        <v>240</v>
      </c>
      <c r="BK119">
        <v>0</v>
      </c>
      <c r="BL119">
        <f t="shared" si="77"/>
        <v>0</v>
      </c>
      <c r="BM119" t="e">
        <f t="shared" si="78"/>
        <v>#DIV/0!</v>
      </c>
      <c r="BN119" t="e">
        <f t="shared" si="79"/>
        <v>#DIV/0!</v>
      </c>
      <c r="BO119" t="e">
        <f t="shared" si="80"/>
        <v>#DIV/0!</v>
      </c>
      <c r="BP119" t="e">
        <f t="shared" si="81"/>
        <v>#DIV/0!</v>
      </c>
      <c r="BQ119">
        <f t="shared" si="82"/>
        <v>0</v>
      </c>
      <c r="BR119">
        <f t="shared" si="83"/>
        <v>0</v>
      </c>
      <c r="BS119">
        <f t="shared" si="84"/>
        <v>0</v>
      </c>
      <c r="BT119">
        <f t="shared" si="85"/>
        <v>0</v>
      </c>
      <c r="BU119">
        <v>6</v>
      </c>
      <c r="BV119">
        <v>0.5</v>
      </c>
      <c r="BW119" t="s">
        <v>241</v>
      </c>
      <c r="BX119">
        <v>1581710499.4709699</v>
      </c>
      <c r="BY119">
        <v>402.31125806451598</v>
      </c>
      <c r="BZ119">
        <v>400.01819354838699</v>
      </c>
      <c r="CA119">
        <v>33.2555774193548</v>
      </c>
      <c r="CB119">
        <v>32.723925806451597</v>
      </c>
      <c r="CC119">
        <v>300.44409677419401</v>
      </c>
      <c r="CD119">
        <v>99.313903225806499</v>
      </c>
      <c r="CE119">
        <v>0.19999422580645199</v>
      </c>
      <c r="CF119">
        <v>31.455274193548401</v>
      </c>
      <c r="CG119">
        <v>31.012135483870999</v>
      </c>
      <c r="CH119">
        <v>999.9</v>
      </c>
      <c r="CI119">
        <v>0</v>
      </c>
      <c r="CJ119">
        <v>0</v>
      </c>
      <c r="CK119">
        <v>9999.5151612903192</v>
      </c>
      <c r="CL119">
        <v>0</v>
      </c>
      <c r="CM119">
        <v>4.7574480645161303</v>
      </c>
      <c r="CN119">
        <v>0</v>
      </c>
      <c r="CO119">
        <v>0</v>
      </c>
      <c r="CP119">
        <v>0</v>
      </c>
      <c r="CQ119">
        <v>0</v>
      </c>
      <c r="CR119">
        <v>3.41290322580645</v>
      </c>
      <c r="CS119">
        <v>0</v>
      </c>
      <c r="CT119">
        <v>278.38709677419399</v>
      </c>
      <c r="CU119">
        <v>0.18064516129032299</v>
      </c>
      <c r="CV119">
        <v>40.433</v>
      </c>
      <c r="CW119">
        <v>45.561999999999998</v>
      </c>
      <c r="CX119">
        <v>43.186999999999998</v>
      </c>
      <c r="CY119">
        <v>44.2398387096774</v>
      </c>
      <c r="CZ119">
        <v>41.436999999999998</v>
      </c>
      <c r="DA119">
        <v>0</v>
      </c>
      <c r="DB119">
        <v>0</v>
      </c>
      <c r="DC119">
        <v>0</v>
      </c>
      <c r="DD119">
        <v>1581710508.3</v>
      </c>
      <c r="DE119">
        <v>3.6346153846153801</v>
      </c>
      <c r="DF119">
        <v>19.490597912435</v>
      </c>
      <c r="DG119">
        <v>1248.09572729622</v>
      </c>
      <c r="DH119">
        <v>293.676923076923</v>
      </c>
      <c r="DI119">
        <v>15</v>
      </c>
      <c r="DJ119">
        <v>100</v>
      </c>
      <c r="DK119">
        <v>100</v>
      </c>
      <c r="DL119">
        <v>2.5920000000000001</v>
      </c>
      <c r="DM119">
        <v>0.45</v>
      </c>
      <c r="DN119">
        <v>2</v>
      </c>
      <c r="DO119">
        <v>291.68700000000001</v>
      </c>
      <c r="DP119">
        <v>284.20999999999998</v>
      </c>
      <c r="DQ119">
        <v>30.697600000000001</v>
      </c>
      <c r="DR119">
        <v>32.488599999999998</v>
      </c>
      <c r="DS119">
        <v>30.0002</v>
      </c>
      <c r="DT119">
        <v>32.433300000000003</v>
      </c>
      <c r="DU119">
        <v>32.462899999999998</v>
      </c>
      <c r="DV119">
        <v>14.828799999999999</v>
      </c>
      <c r="DW119">
        <v>25.293700000000001</v>
      </c>
      <c r="DX119">
        <v>64.839299999999994</v>
      </c>
      <c r="DY119">
        <v>30.691800000000001</v>
      </c>
      <c r="DZ119">
        <v>400</v>
      </c>
      <c r="EA119">
        <v>32.782499999999999</v>
      </c>
      <c r="EB119">
        <v>99.927999999999997</v>
      </c>
      <c r="EC119">
        <v>100.306</v>
      </c>
    </row>
    <row r="120" spans="1:133" x14ac:dyDescent="0.35">
      <c r="A120">
        <v>104</v>
      </c>
      <c r="B120">
        <v>1581710513.0999999</v>
      </c>
      <c r="C120">
        <v>515</v>
      </c>
      <c r="D120" t="s">
        <v>446</v>
      </c>
      <c r="E120" t="s">
        <v>447</v>
      </c>
      <c r="F120" t="s">
        <v>232</v>
      </c>
      <c r="G120" t="s">
        <v>233</v>
      </c>
      <c r="H120" t="s">
        <v>234</v>
      </c>
      <c r="I120" t="s">
        <v>235</v>
      </c>
      <c r="J120" t="s">
        <v>236</v>
      </c>
      <c r="K120" t="s">
        <v>237</v>
      </c>
      <c r="L120" t="s">
        <v>238</v>
      </c>
      <c r="M120" t="s">
        <v>239</v>
      </c>
      <c r="N120">
        <v>1581710504.4709699</v>
      </c>
      <c r="O120">
        <f t="shared" si="43"/>
        <v>2.653867297798411E-4</v>
      </c>
      <c r="P120">
        <f t="shared" si="44"/>
        <v>-1.2651770355154122</v>
      </c>
      <c r="Q120">
        <f t="shared" si="45"/>
        <v>402.29877419354801</v>
      </c>
      <c r="R120">
        <f t="shared" si="46"/>
        <v>489.55342811615606</v>
      </c>
      <c r="S120">
        <f t="shared" si="47"/>
        <v>48.716727853884514</v>
      </c>
      <c r="T120">
        <f t="shared" si="48"/>
        <v>40.033791559290748</v>
      </c>
      <c r="U120">
        <f t="shared" si="49"/>
        <v>2.1123516748596968E-2</v>
      </c>
      <c r="V120">
        <f t="shared" si="50"/>
        <v>2.2503549982518196</v>
      </c>
      <c r="W120">
        <f t="shared" si="51"/>
        <v>2.1013977318896065E-2</v>
      </c>
      <c r="X120">
        <f t="shared" si="52"/>
        <v>1.3143530049682571E-2</v>
      </c>
      <c r="Y120">
        <f t="shared" si="53"/>
        <v>0</v>
      </c>
      <c r="Z120">
        <f t="shared" si="54"/>
        <v>31.367459851988034</v>
      </c>
      <c r="AA120">
        <f t="shared" si="55"/>
        <v>31.016222580645199</v>
      </c>
      <c r="AB120">
        <f t="shared" si="56"/>
        <v>4.5155528899215964</v>
      </c>
      <c r="AC120">
        <f t="shared" si="57"/>
        <v>71.454864752510787</v>
      </c>
      <c r="AD120">
        <f t="shared" si="58"/>
        <v>3.308206055320118</v>
      </c>
      <c r="AE120">
        <f t="shared" si="59"/>
        <v>4.6297842236191125</v>
      </c>
      <c r="AF120">
        <f t="shared" si="60"/>
        <v>1.2073468346014784</v>
      </c>
      <c r="AG120">
        <f t="shared" si="61"/>
        <v>-11.703554783290993</v>
      </c>
      <c r="AH120">
        <f t="shared" si="62"/>
        <v>53.249804552950778</v>
      </c>
      <c r="AI120">
        <f t="shared" si="63"/>
        <v>5.3260943711267092</v>
      </c>
      <c r="AJ120">
        <f t="shared" si="64"/>
        <v>46.872344140786495</v>
      </c>
      <c r="AK120">
        <v>-4.1193305069748998E-2</v>
      </c>
      <c r="AL120">
        <v>4.6243093672518901E-2</v>
      </c>
      <c r="AM120">
        <v>3.45585541872767</v>
      </c>
      <c r="AN120">
        <v>0</v>
      </c>
      <c r="AO120">
        <v>0</v>
      </c>
      <c r="AP120">
        <f t="shared" si="65"/>
        <v>1</v>
      </c>
      <c r="AQ120">
        <f t="shared" si="66"/>
        <v>0</v>
      </c>
      <c r="AR120">
        <f t="shared" si="67"/>
        <v>51758.774355215253</v>
      </c>
      <c r="AS120" t="s">
        <v>240</v>
      </c>
      <c r="AT120">
        <v>0</v>
      </c>
      <c r="AU120">
        <v>0</v>
      </c>
      <c r="AV120">
        <f t="shared" si="68"/>
        <v>0</v>
      </c>
      <c r="AW120" t="e">
        <f t="shared" si="69"/>
        <v>#DIV/0!</v>
      </c>
      <c r="AX120">
        <v>0</v>
      </c>
      <c r="AY120" t="s">
        <v>240</v>
      </c>
      <c r="AZ120">
        <v>0</v>
      </c>
      <c r="BA120">
        <v>0</v>
      </c>
      <c r="BB120" t="e">
        <f t="shared" si="70"/>
        <v>#DIV/0!</v>
      </c>
      <c r="BC120">
        <v>0.5</v>
      </c>
      <c r="BD120">
        <f t="shared" si="71"/>
        <v>0</v>
      </c>
      <c r="BE120">
        <f t="shared" si="72"/>
        <v>-1.2651770355154122</v>
      </c>
      <c r="BF120" t="e">
        <f t="shared" si="73"/>
        <v>#DIV/0!</v>
      </c>
      <c r="BG120" t="e">
        <f t="shared" si="74"/>
        <v>#DIV/0!</v>
      </c>
      <c r="BH120" t="e">
        <f t="shared" si="75"/>
        <v>#DIV/0!</v>
      </c>
      <c r="BI120" t="e">
        <f t="shared" si="76"/>
        <v>#DIV/0!</v>
      </c>
      <c r="BJ120" t="s">
        <v>240</v>
      </c>
      <c r="BK120">
        <v>0</v>
      </c>
      <c r="BL120">
        <f t="shared" si="77"/>
        <v>0</v>
      </c>
      <c r="BM120" t="e">
        <f t="shared" si="78"/>
        <v>#DIV/0!</v>
      </c>
      <c r="BN120" t="e">
        <f t="shared" si="79"/>
        <v>#DIV/0!</v>
      </c>
      <c r="BO120" t="e">
        <f t="shared" si="80"/>
        <v>#DIV/0!</v>
      </c>
      <c r="BP120" t="e">
        <f t="shared" si="81"/>
        <v>#DIV/0!</v>
      </c>
      <c r="BQ120">
        <f t="shared" si="82"/>
        <v>0</v>
      </c>
      <c r="BR120">
        <f t="shared" si="83"/>
        <v>0</v>
      </c>
      <c r="BS120">
        <f t="shared" si="84"/>
        <v>0</v>
      </c>
      <c r="BT120">
        <f t="shared" si="85"/>
        <v>0</v>
      </c>
      <c r="BU120">
        <v>6</v>
      </c>
      <c r="BV120">
        <v>0.5</v>
      </c>
      <c r="BW120" t="s">
        <v>241</v>
      </c>
      <c r="BX120">
        <v>1581710504.4709699</v>
      </c>
      <c r="BY120">
        <v>402.29877419354801</v>
      </c>
      <c r="BZ120">
        <v>399.98535483871001</v>
      </c>
      <c r="CA120">
        <v>33.244096774193601</v>
      </c>
      <c r="CB120">
        <v>32.731722580645197</v>
      </c>
      <c r="CC120">
        <v>300.44158064516103</v>
      </c>
      <c r="CD120">
        <v>99.312609677419402</v>
      </c>
      <c r="CE120">
        <v>0.199976806451613</v>
      </c>
      <c r="CF120">
        <v>31.455138709677399</v>
      </c>
      <c r="CG120">
        <v>31.016222580645199</v>
      </c>
      <c r="CH120">
        <v>999.9</v>
      </c>
      <c r="CI120">
        <v>0</v>
      </c>
      <c r="CJ120">
        <v>0</v>
      </c>
      <c r="CK120">
        <v>10002.723548387101</v>
      </c>
      <c r="CL120">
        <v>0</v>
      </c>
      <c r="CM120">
        <v>6.1557932258064501</v>
      </c>
      <c r="CN120">
        <v>0</v>
      </c>
      <c r="CO120">
        <v>0</v>
      </c>
      <c r="CP120">
        <v>0</v>
      </c>
      <c r="CQ120">
        <v>0</v>
      </c>
      <c r="CR120">
        <v>3.49677419354839</v>
      </c>
      <c r="CS120">
        <v>0</v>
      </c>
      <c r="CT120">
        <v>347.51290322580599</v>
      </c>
      <c r="CU120">
        <v>9.6774193548387094E-2</v>
      </c>
      <c r="CV120">
        <v>40.433</v>
      </c>
      <c r="CW120">
        <v>45.561999999999998</v>
      </c>
      <c r="CX120">
        <v>43.186999999999998</v>
      </c>
      <c r="CY120">
        <v>44.233741935483899</v>
      </c>
      <c r="CZ120">
        <v>41.436999999999998</v>
      </c>
      <c r="DA120">
        <v>0</v>
      </c>
      <c r="DB120">
        <v>0</v>
      </c>
      <c r="DC120">
        <v>0</v>
      </c>
      <c r="DD120">
        <v>1581710513.0999999</v>
      </c>
      <c r="DE120">
        <v>3.2115384615384599</v>
      </c>
      <c r="DF120">
        <v>-7.8529918327019201</v>
      </c>
      <c r="DG120">
        <v>1124.3384619014</v>
      </c>
      <c r="DH120">
        <v>362.82692307692298</v>
      </c>
      <c r="DI120">
        <v>15</v>
      </c>
      <c r="DJ120">
        <v>100</v>
      </c>
      <c r="DK120">
        <v>100</v>
      </c>
      <c r="DL120">
        <v>2.5920000000000001</v>
      </c>
      <c r="DM120">
        <v>0.45</v>
      </c>
      <c r="DN120">
        <v>2</v>
      </c>
      <c r="DO120">
        <v>291.666</v>
      </c>
      <c r="DP120">
        <v>284.11500000000001</v>
      </c>
      <c r="DQ120">
        <v>30.682200000000002</v>
      </c>
      <c r="DR120">
        <v>32.4908</v>
      </c>
      <c r="DS120">
        <v>30.0002</v>
      </c>
      <c r="DT120">
        <v>32.433300000000003</v>
      </c>
      <c r="DU120">
        <v>32.462899999999998</v>
      </c>
      <c r="DV120">
        <v>14.826599999999999</v>
      </c>
      <c r="DW120">
        <v>25.293700000000001</v>
      </c>
      <c r="DX120">
        <v>64.839299999999994</v>
      </c>
      <c r="DY120">
        <v>30.673999999999999</v>
      </c>
      <c r="DZ120">
        <v>400</v>
      </c>
      <c r="EA120">
        <v>32.791499999999999</v>
      </c>
      <c r="EB120">
        <v>99.927000000000007</v>
      </c>
      <c r="EC120">
        <v>100.304</v>
      </c>
    </row>
    <row r="121" spans="1:133" x14ac:dyDescent="0.35">
      <c r="A121">
        <v>105</v>
      </c>
      <c r="B121">
        <v>1581710518.0999999</v>
      </c>
      <c r="C121">
        <v>520</v>
      </c>
      <c r="D121" t="s">
        <v>448</v>
      </c>
      <c r="E121" t="s">
        <v>449</v>
      </c>
      <c r="F121" t="s">
        <v>232</v>
      </c>
      <c r="G121" t="s">
        <v>233</v>
      </c>
      <c r="H121" t="s">
        <v>234</v>
      </c>
      <c r="I121" t="s">
        <v>235</v>
      </c>
      <c r="J121" t="s">
        <v>236</v>
      </c>
      <c r="K121" t="s">
        <v>237</v>
      </c>
      <c r="L121" t="s">
        <v>238</v>
      </c>
      <c r="M121" t="s">
        <v>239</v>
      </c>
      <c r="N121">
        <v>1581710509.4709699</v>
      </c>
      <c r="O121">
        <f t="shared" si="43"/>
        <v>2.568654537194252E-4</v>
      </c>
      <c r="P121">
        <f t="shared" si="44"/>
        <v>-1.2444284242565844</v>
      </c>
      <c r="Q121">
        <f t="shared" si="45"/>
        <v>402.27364516129001</v>
      </c>
      <c r="R121">
        <f t="shared" si="46"/>
        <v>491.17988137142919</v>
      </c>
      <c r="S121">
        <f t="shared" si="47"/>
        <v>48.877936122863545</v>
      </c>
      <c r="T121">
        <f t="shared" si="48"/>
        <v>40.030763225084975</v>
      </c>
      <c r="U121">
        <f t="shared" si="49"/>
        <v>2.0418043667013743E-2</v>
      </c>
      <c r="V121">
        <f t="shared" si="50"/>
        <v>2.2488538854866142</v>
      </c>
      <c r="W121">
        <f t="shared" si="51"/>
        <v>2.0315611654102495E-2</v>
      </c>
      <c r="X121">
        <f t="shared" si="52"/>
        <v>1.2706417453680584E-2</v>
      </c>
      <c r="Y121">
        <f t="shared" si="53"/>
        <v>0</v>
      </c>
      <c r="Z121">
        <f t="shared" si="54"/>
        <v>31.370784974210892</v>
      </c>
      <c r="AA121">
        <f t="shared" si="55"/>
        <v>31.018338709677401</v>
      </c>
      <c r="AB121">
        <f t="shared" si="56"/>
        <v>4.516097684457935</v>
      </c>
      <c r="AC121">
        <f t="shared" si="57"/>
        <v>71.434338407432591</v>
      </c>
      <c r="AD121">
        <f t="shared" si="58"/>
        <v>3.3073612213805328</v>
      </c>
      <c r="AE121">
        <f t="shared" si="59"/>
        <v>4.6299318998612149</v>
      </c>
      <c r="AF121">
        <f t="shared" si="60"/>
        <v>1.2087364630774022</v>
      </c>
      <c r="AG121">
        <f t="shared" si="61"/>
        <v>-11.327766509026652</v>
      </c>
      <c r="AH121">
        <f t="shared" si="62"/>
        <v>53.025774979519355</v>
      </c>
      <c r="AI121">
        <f t="shared" si="63"/>
        <v>5.307296984818664</v>
      </c>
      <c r="AJ121">
        <f t="shared" si="64"/>
        <v>47.005305455311365</v>
      </c>
      <c r="AK121">
        <v>-4.11528993702849E-2</v>
      </c>
      <c r="AL121">
        <v>4.6197734735136803E-2</v>
      </c>
      <c r="AM121">
        <v>3.4531718544060501</v>
      </c>
      <c r="AN121">
        <v>0</v>
      </c>
      <c r="AO121">
        <v>0</v>
      </c>
      <c r="AP121">
        <f t="shared" si="65"/>
        <v>1</v>
      </c>
      <c r="AQ121">
        <f t="shared" si="66"/>
        <v>0</v>
      </c>
      <c r="AR121">
        <f t="shared" si="67"/>
        <v>51709.953057063256</v>
      </c>
      <c r="AS121" t="s">
        <v>240</v>
      </c>
      <c r="AT121">
        <v>0</v>
      </c>
      <c r="AU121">
        <v>0</v>
      </c>
      <c r="AV121">
        <f t="shared" si="68"/>
        <v>0</v>
      </c>
      <c r="AW121" t="e">
        <f t="shared" si="69"/>
        <v>#DIV/0!</v>
      </c>
      <c r="AX121">
        <v>0</v>
      </c>
      <c r="AY121" t="s">
        <v>240</v>
      </c>
      <c r="AZ121">
        <v>0</v>
      </c>
      <c r="BA121">
        <v>0</v>
      </c>
      <c r="BB121" t="e">
        <f t="shared" si="70"/>
        <v>#DIV/0!</v>
      </c>
      <c r="BC121">
        <v>0.5</v>
      </c>
      <c r="BD121">
        <f t="shared" si="71"/>
        <v>0</v>
      </c>
      <c r="BE121">
        <f t="shared" si="72"/>
        <v>-1.2444284242565844</v>
      </c>
      <c r="BF121" t="e">
        <f t="shared" si="73"/>
        <v>#DIV/0!</v>
      </c>
      <c r="BG121" t="e">
        <f t="shared" si="74"/>
        <v>#DIV/0!</v>
      </c>
      <c r="BH121" t="e">
        <f t="shared" si="75"/>
        <v>#DIV/0!</v>
      </c>
      <c r="BI121" t="e">
        <f t="shared" si="76"/>
        <v>#DIV/0!</v>
      </c>
      <c r="BJ121" t="s">
        <v>240</v>
      </c>
      <c r="BK121">
        <v>0</v>
      </c>
      <c r="BL121">
        <f t="shared" si="77"/>
        <v>0</v>
      </c>
      <c r="BM121" t="e">
        <f t="shared" si="78"/>
        <v>#DIV/0!</v>
      </c>
      <c r="BN121" t="e">
        <f t="shared" si="79"/>
        <v>#DIV/0!</v>
      </c>
      <c r="BO121" t="e">
        <f t="shared" si="80"/>
        <v>#DIV/0!</v>
      </c>
      <c r="BP121" t="e">
        <f t="shared" si="81"/>
        <v>#DIV/0!</v>
      </c>
      <c r="BQ121">
        <f t="shared" si="82"/>
        <v>0</v>
      </c>
      <c r="BR121">
        <f t="shared" si="83"/>
        <v>0</v>
      </c>
      <c r="BS121">
        <f t="shared" si="84"/>
        <v>0</v>
      </c>
      <c r="BT121">
        <f t="shared" si="85"/>
        <v>0</v>
      </c>
      <c r="BU121">
        <v>6</v>
      </c>
      <c r="BV121">
        <v>0.5</v>
      </c>
      <c r="BW121" t="s">
        <v>241</v>
      </c>
      <c r="BX121">
        <v>1581710509.4709699</v>
      </c>
      <c r="BY121">
        <v>402.27364516129001</v>
      </c>
      <c r="BZ121">
        <v>399.99480645161299</v>
      </c>
      <c r="CA121">
        <v>33.236045161290299</v>
      </c>
      <c r="CB121">
        <v>32.740119354838697</v>
      </c>
      <c r="CC121">
        <v>300.44203225806399</v>
      </c>
      <c r="CD121">
        <v>99.311277419354795</v>
      </c>
      <c r="CE121">
        <v>0.19999732258064501</v>
      </c>
      <c r="CF121">
        <v>31.4557</v>
      </c>
      <c r="CG121">
        <v>31.018338709677401</v>
      </c>
      <c r="CH121">
        <v>999.9</v>
      </c>
      <c r="CI121">
        <v>0</v>
      </c>
      <c r="CJ121">
        <v>0</v>
      </c>
      <c r="CK121">
        <v>9993.0461290322601</v>
      </c>
      <c r="CL121">
        <v>0</v>
      </c>
      <c r="CM121">
        <v>7.4018867741935503</v>
      </c>
      <c r="CN121">
        <v>0</v>
      </c>
      <c r="CO121">
        <v>0</v>
      </c>
      <c r="CP121">
        <v>0</v>
      </c>
      <c r="CQ121">
        <v>0</v>
      </c>
      <c r="CR121">
        <v>2.6677419354838698</v>
      </c>
      <c r="CS121">
        <v>0</v>
      </c>
      <c r="CT121">
        <v>410.8</v>
      </c>
      <c r="CU121">
        <v>-4.5161290322580601E-2</v>
      </c>
      <c r="CV121">
        <v>40.430999999999997</v>
      </c>
      <c r="CW121">
        <v>45.561999999999998</v>
      </c>
      <c r="CX121">
        <v>43.186999999999998</v>
      </c>
      <c r="CY121">
        <v>44.231709677419303</v>
      </c>
      <c r="CZ121">
        <v>41.436999999999998</v>
      </c>
      <c r="DA121">
        <v>0</v>
      </c>
      <c r="DB121">
        <v>0</v>
      </c>
      <c r="DC121">
        <v>0</v>
      </c>
      <c r="DD121">
        <v>1581710518.5</v>
      </c>
      <c r="DE121">
        <v>2.68461538461538</v>
      </c>
      <c r="DF121">
        <v>-16.4581199100957</v>
      </c>
      <c r="DG121">
        <v>33.678632620295701</v>
      </c>
      <c r="DH121">
        <v>431.76538461538502</v>
      </c>
      <c r="DI121">
        <v>15</v>
      </c>
      <c r="DJ121">
        <v>100</v>
      </c>
      <c r="DK121">
        <v>100</v>
      </c>
      <c r="DL121">
        <v>2.5920000000000001</v>
      </c>
      <c r="DM121">
        <v>0.45</v>
      </c>
      <c r="DN121">
        <v>2</v>
      </c>
      <c r="DO121">
        <v>291.63400000000001</v>
      </c>
      <c r="DP121">
        <v>284.12700000000001</v>
      </c>
      <c r="DQ121">
        <v>30.663499999999999</v>
      </c>
      <c r="DR121">
        <v>32.491500000000002</v>
      </c>
      <c r="DS121">
        <v>30.0001</v>
      </c>
      <c r="DT121">
        <v>32.433300000000003</v>
      </c>
      <c r="DU121">
        <v>32.462899999999998</v>
      </c>
      <c r="DV121">
        <v>14.8271</v>
      </c>
      <c r="DW121">
        <v>25.293700000000001</v>
      </c>
      <c r="DX121">
        <v>65.2179</v>
      </c>
      <c r="DY121">
        <v>30.6556</v>
      </c>
      <c r="DZ121">
        <v>400</v>
      </c>
      <c r="EA121">
        <v>32.801400000000001</v>
      </c>
      <c r="EB121">
        <v>99.926400000000001</v>
      </c>
      <c r="EC121">
        <v>100.30500000000001</v>
      </c>
    </row>
    <row r="122" spans="1:133" x14ac:dyDescent="0.35">
      <c r="A122">
        <v>106</v>
      </c>
      <c r="B122">
        <v>1581710523.0999999</v>
      </c>
      <c r="C122">
        <v>525</v>
      </c>
      <c r="D122" t="s">
        <v>450</v>
      </c>
      <c r="E122" t="s">
        <v>451</v>
      </c>
      <c r="F122" t="s">
        <v>232</v>
      </c>
      <c r="G122" t="s">
        <v>233</v>
      </c>
      <c r="H122" t="s">
        <v>234</v>
      </c>
      <c r="I122" t="s">
        <v>235</v>
      </c>
      <c r="J122" t="s">
        <v>236</v>
      </c>
      <c r="K122" t="s">
        <v>237</v>
      </c>
      <c r="L122" t="s">
        <v>238</v>
      </c>
      <c r="M122" t="s">
        <v>239</v>
      </c>
      <c r="N122">
        <v>1581710514.4709699</v>
      </c>
      <c r="O122">
        <f t="shared" si="43"/>
        <v>2.4966668346721702E-4</v>
      </c>
      <c r="P122">
        <f t="shared" si="44"/>
        <v>-1.2530483960242527</v>
      </c>
      <c r="Q122">
        <f t="shared" si="45"/>
        <v>402.26280645161302</v>
      </c>
      <c r="R122">
        <f t="shared" si="46"/>
        <v>494.71560904596754</v>
      </c>
      <c r="S122">
        <f t="shared" si="47"/>
        <v>49.228812572864626</v>
      </c>
      <c r="T122">
        <f t="shared" si="48"/>
        <v>40.028897293194049</v>
      </c>
      <c r="U122">
        <f t="shared" si="49"/>
        <v>1.983037195687953E-2</v>
      </c>
      <c r="V122">
        <f t="shared" si="50"/>
        <v>2.2497953416461134</v>
      </c>
      <c r="W122">
        <f t="shared" si="51"/>
        <v>1.9733776645282058E-2</v>
      </c>
      <c r="X122">
        <f t="shared" si="52"/>
        <v>1.2342249785129294E-2</v>
      </c>
      <c r="Y122">
        <f t="shared" si="53"/>
        <v>0</v>
      </c>
      <c r="Z122">
        <f t="shared" si="54"/>
        <v>31.372925158941229</v>
      </c>
      <c r="AA122">
        <f t="shared" si="55"/>
        <v>31.019074193548398</v>
      </c>
      <c r="AB122">
        <f t="shared" si="56"/>
        <v>4.5162870471850205</v>
      </c>
      <c r="AC122">
        <f t="shared" si="57"/>
        <v>71.423501752935366</v>
      </c>
      <c r="AD122">
        <f t="shared" si="58"/>
        <v>3.3068085720634932</v>
      </c>
      <c r="AE122">
        <f t="shared" si="59"/>
        <v>4.6298606073701638</v>
      </c>
      <c r="AF122">
        <f t="shared" si="60"/>
        <v>1.2094784751215273</v>
      </c>
      <c r="AG122">
        <f t="shared" si="61"/>
        <v>-11.01030074090427</v>
      </c>
      <c r="AH122">
        <f t="shared" si="62"/>
        <v>52.925900106084391</v>
      </c>
      <c r="AI122">
        <f t="shared" si="63"/>
        <v>5.2950959982366719</v>
      </c>
      <c r="AJ122">
        <f t="shared" si="64"/>
        <v>47.210695363416789</v>
      </c>
      <c r="AK122">
        <v>-4.1178237851714199E-2</v>
      </c>
      <c r="AL122">
        <v>4.62261794003141E-2</v>
      </c>
      <c r="AM122">
        <v>3.4548548279059399</v>
      </c>
      <c r="AN122">
        <v>0</v>
      </c>
      <c r="AO122">
        <v>0</v>
      </c>
      <c r="AP122">
        <f t="shared" si="65"/>
        <v>1</v>
      </c>
      <c r="AQ122">
        <f t="shared" si="66"/>
        <v>0</v>
      </c>
      <c r="AR122">
        <f t="shared" si="67"/>
        <v>51740.498134546826</v>
      </c>
      <c r="AS122" t="s">
        <v>240</v>
      </c>
      <c r="AT122">
        <v>0</v>
      </c>
      <c r="AU122">
        <v>0</v>
      </c>
      <c r="AV122">
        <f t="shared" si="68"/>
        <v>0</v>
      </c>
      <c r="AW122" t="e">
        <f t="shared" si="69"/>
        <v>#DIV/0!</v>
      </c>
      <c r="AX122">
        <v>0</v>
      </c>
      <c r="AY122" t="s">
        <v>240</v>
      </c>
      <c r="AZ122">
        <v>0</v>
      </c>
      <c r="BA122">
        <v>0</v>
      </c>
      <c r="BB122" t="e">
        <f t="shared" si="70"/>
        <v>#DIV/0!</v>
      </c>
      <c r="BC122">
        <v>0.5</v>
      </c>
      <c r="BD122">
        <f t="shared" si="71"/>
        <v>0</v>
      </c>
      <c r="BE122">
        <f t="shared" si="72"/>
        <v>-1.2530483960242527</v>
      </c>
      <c r="BF122" t="e">
        <f t="shared" si="73"/>
        <v>#DIV/0!</v>
      </c>
      <c r="BG122" t="e">
        <f t="shared" si="74"/>
        <v>#DIV/0!</v>
      </c>
      <c r="BH122" t="e">
        <f t="shared" si="75"/>
        <v>#DIV/0!</v>
      </c>
      <c r="BI122" t="e">
        <f t="shared" si="76"/>
        <v>#DIV/0!</v>
      </c>
      <c r="BJ122" t="s">
        <v>240</v>
      </c>
      <c r="BK122">
        <v>0</v>
      </c>
      <c r="BL122">
        <f t="shared" si="77"/>
        <v>0</v>
      </c>
      <c r="BM122" t="e">
        <f t="shared" si="78"/>
        <v>#DIV/0!</v>
      </c>
      <c r="BN122" t="e">
        <f t="shared" si="79"/>
        <v>#DIV/0!</v>
      </c>
      <c r="BO122" t="e">
        <f t="shared" si="80"/>
        <v>#DIV/0!</v>
      </c>
      <c r="BP122" t="e">
        <f t="shared" si="81"/>
        <v>#DIV/0!</v>
      </c>
      <c r="BQ122">
        <f t="shared" si="82"/>
        <v>0</v>
      </c>
      <c r="BR122">
        <f t="shared" si="83"/>
        <v>0</v>
      </c>
      <c r="BS122">
        <f t="shared" si="84"/>
        <v>0</v>
      </c>
      <c r="BT122">
        <f t="shared" si="85"/>
        <v>0</v>
      </c>
      <c r="BU122">
        <v>6</v>
      </c>
      <c r="BV122">
        <v>0.5</v>
      </c>
      <c r="BW122" t="s">
        <v>241</v>
      </c>
      <c r="BX122">
        <v>1581710514.4709699</v>
      </c>
      <c r="BY122">
        <v>402.26280645161302</v>
      </c>
      <c r="BZ122">
        <v>399.96096774193501</v>
      </c>
      <c r="CA122">
        <v>33.2311451612903</v>
      </c>
      <c r="CB122">
        <v>32.749116129032302</v>
      </c>
      <c r="CC122">
        <v>300.44245161290303</v>
      </c>
      <c r="CD122">
        <v>99.309358064516104</v>
      </c>
      <c r="CE122">
        <v>0.19995935483871</v>
      </c>
      <c r="CF122">
        <v>31.455429032258099</v>
      </c>
      <c r="CG122">
        <v>31.019074193548398</v>
      </c>
      <c r="CH122">
        <v>999.9</v>
      </c>
      <c r="CI122">
        <v>0</v>
      </c>
      <c r="CJ122">
        <v>0</v>
      </c>
      <c r="CK122">
        <v>9999.3922580645194</v>
      </c>
      <c r="CL122">
        <v>0</v>
      </c>
      <c r="CM122">
        <v>8.4400416129032205</v>
      </c>
      <c r="CN122">
        <v>0</v>
      </c>
      <c r="CO122">
        <v>0</v>
      </c>
      <c r="CP122">
        <v>0</v>
      </c>
      <c r="CQ122">
        <v>0</v>
      </c>
      <c r="CR122">
        <v>3.1967741935483902</v>
      </c>
      <c r="CS122">
        <v>0</v>
      </c>
      <c r="CT122">
        <v>434.509677419355</v>
      </c>
      <c r="CU122">
        <v>0.19354838709677399</v>
      </c>
      <c r="CV122">
        <v>40.424999999999997</v>
      </c>
      <c r="CW122">
        <v>45.561999999999998</v>
      </c>
      <c r="CX122">
        <v>43.186999999999998</v>
      </c>
      <c r="CY122">
        <v>44.2296774193548</v>
      </c>
      <c r="CZ122">
        <v>41.436999999999998</v>
      </c>
      <c r="DA122">
        <v>0</v>
      </c>
      <c r="DB122">
        <v>0</v>
      </c>
      <c r="DC122">
        <v>0</v>
      </c>
      <c r="DD122">
        <v>1581710523.3</v>
      </c>
      <c r="DE122">
        <v>1.8961538461538501</v>
      </c>
      <c r="DF122">
        <v>12.926495640730399</v>
      </c>
      <c r="DG122">
        <v>18.5333335470139</v>
      </c>
      <c r="DH122">
        <v>435.02692307692303</v>
      </c>
      <c r="DI122">
        <v>15</v>
      </c>
      <c r="DJ122">
        <v>100</v>
      </c>
      <c r="DK122">
        <v>100</v>
      </c>
      <c r="DL122">
        <v>2.5920000000000001</v>
      </c>
      <c r="DM122">
        <v>0.45</v>
      </c>
      <c r="DN122">
        <v>2</v>
      </c>
      <c r="DO122">
        <v>291.72199999999998</v>
      </c>
      <c r="DP122">
        <v>284.15100000000001</v>
      </c>
      <c r="DQ122">
        <v>30.644100000000002</v>
      </c>
      <c r="DR122">
        <v>32.493600000000001</v>
      </c>
      <c r="DS122">
        <v>30.0002</v>
      </c>
      <c r="DT122">
        <v>32.433999999999997</v>
      </c>
      <c r="DU122">
        <v>32.462899999999998</v>
      </c>
      <c r="DV122">
        <v>14.829800000000001</v>
      </c>
      <c r="DW122">
        <v>25.293700000000001</v>
      </c>
      <c r="DX122">
        <v>65.2179</v>
      </c>
      <c r="DY122">
        <v>30.636500000000002</v>
      </c>
      <c r="DZ122">
        <v>400</v>
      </c>
      <c r="EA122">
        <v>32.804900000000004</v>
      </c>
      <c r="EB122">
        <v>99.925299999999993</v>
      </c>
      <c r="EC122">
        <v>100.30500000000001</v>
      </c>
    </row>
    <row r="123" spans="1:133" x14ac:dyDescent="0.35">
      <c r="A123">
        <v>107</v>
      </c>
      <c r="B123">
        <v>1581710528.0999999</v>
      </c>
      <c r="C123">
        <v>530</v>
      </c>
      <c r="D123" t="s">
        <v>452</v>
      </c>
      <c r="E123" t="s">
        <v>453</v>
      </c>
      <c r="F123" t="s">
        <v>232</v>
      </c>
      <c r="G123" t="s">
        <v>233</v>
      </c>
      <c r="H123" t="s">
        <v>234</v>
      </c>
      <c r="I123" t="s">
        <v>235</v>
      </c>
      <c r="J123" t="s">
        <v>236</v>
      </c>
      <c r="K123" t="s">
        <v>237</v>
      </c>
      <c r="L123" t="s">
        <v>238</v>
      </c>
      <c r="M123" t="s">
        <v>239</v>
      </c>
      <c r="N123">
        <v>1581710519.4709699</v>
      </c>
      <c r="O123">
        <f t="shared" si="43"/>
        <v>2.4081286092357066E-4</v>
      </c>
      <c r="P123">
        <f t="shared" si="44"/>
        <v>-1.2217253421845098</v>
      </c>
      <c r="Q123">
        <f t="shared" si="45"/>
        <v>402.24380645161301</v>
      </c>
      <c r="R123">
        <f t="shared" si="46"/>
        <v>495.80040064474866</v>
      </c>
      <c r="S123">
        <f t="shared" si="47"/>
        <v>49.335568052032428</v>
      </c>
      <c r="T123">
        <f t="shared" si="48"/>
        <v>40.026040037271805</v>
      </c>
      <c r="U123">
        <f t="shared" si="49"/>
        <v>1.912162983731094E-2</v>
      </c>
      <c r="V123">
        <f t="shared" si="50"/>
        <v>2.249455753304368</v>
      </c>
      <c r="W123">
        <f t="shared" si="51"/>
        <v>1.9031785442266143E-2</v>
      </c>
      <c r="X123">
        <f t="shared" si="52"/>
        <v>1.1902902776818457E-2</v>
      </c>
      <c r="Y123">
        <f t="shared" si="53"/>
        <v>0</v>
      </c>
      <c r="Z123">
        <f t="shared" si="54"/>
        <v>31.37550453198952</v>
      </c>
      <c r="AA123">
        <f t="shared" si="55"/>
        <v>31.018187096774199</v>
      </c>
      <c r="AB123">
        <f t="shared" si="56"/>
        <v>4.5160586500186852</v>
      </c>
      <c r="AC123">
        <f t="shared" si="57"/>
        <v>71.417515844411284</v>
      </c>
      <c r="AD123">
        <f t="shared" si="58"/>
        <v>3.3064683957658438</v>
      </c>
      <c r="AE123">
        <f t="shared" si="59"/>
        <v>4.6297723418009209</v>
      </c>
      <c r="AF123">
        <f t="shared" si="60"/>
        <v>1.2095902542528414</v>
      </c>
      <c r="AG123">
        <f t="shared" si="61"/>
        <v>-10.619847166729466</v>
      </c>
      <c r="AH123">
        <f t="shared" si="62"/>
        <v>52.98480693441892</v>
      </c>
      <c r="AI123">
        <f t="shared" si="63"/>
        <v>5.3017577813905321</v>
      </c>
      <c r="AJ123">
        <f t="shared" si="64"/>
        <v>47.666717549079983</v>
      </c>
      <c r="AK123">
        <v>-4.1169097019294602E-2</v>
      </c>
      <c r="AL123">
        <v>4.6215918015142202E-2</v>
      </c>
      <c r="AM123">
        <v>3.45424773790812</v>
      </c>
      <c r="AN123">
        <v>0</v>
      </c>
      <c r="AO123">
        <v>0</v>
      </c>
      <c r="AP123">
        <f t="shared" si="65"/>
        <v>1</v>
      </c>
      <c r="AQ123">
        <f t="shared" si="66"/>
        <v>0</v>
      </c>
      <c r="AR123">
        <f t="shared" si="67"/>
        <v>51729.487092088166</v>
      </c>
      <c r="AS123" t="s">
        <v>240</v>
      </c>
      <c r="AT123">
        <v>0</v>
      </c>
      <c r="AU123">
        <v>0</v>
      </c>
      <c r="AV123">
        <f t="shared" si="68"/>
        <v>0</v>
      </c>
      <c r="AW123" t="e">
        <f t="shared" si="69"/>
        <v>#DIV/0!</v>
      </c>
      <c r="AX123">
        <v>0</v>
      </c>
      <c r="AY123" t="s">
        <v>240</v>
      </c>
      <c r="AZ123">
        <v>0</v>
      </c>
      <c r="BA123">
        <v>0</v>
      </c>
      <c r="BB123" t="e">
        <f t="shared" si="70"/>
        <v>#DIV/0!</v>
      </c>
      <c r="BC123">
        <v>0.5</v>
      </c>
      <c r="BD123">
        <f t="shared" si="71"/>
        <v>0</v>
      </c>
      <c r="BE123">
        <f t="shared" si="72"/>
        <v>-1.2217253421845098</v>
      </c>
      <c r="BF123" t="e">
        <f t="shared" si="73"/>
        <v>#DIV/0!</v>
      </c>
      <c r="BG123" t="e">
        <f t="shared" si="74"/>
        <v>#DIV/0!</v>
      </c>
      <c r="BH123" t="e">
        <f t="shared" si="75"/>
        <v>#DIV/0!</v>
      </c>
      <c r="BI123" t="e">
        <f t="shared" si="76"/>
        <v>#DIV/0!</v>
      </c>
      <c r="BJ123" t="s">
        <v>240</v>
      </c>
      <c r="BK123">
        <v>0</v>
      </c>
      <c r="BL123">
        <f t="shared" si="77"/>
        <v>0</v>
      </c>
      <c r="BM123" t="e">
        <f t="shared" si="78"/>
        <v>#DIV/0!</v>
      </c>
      <c r="BN123" t="e">
        <f t="shared" si="79"/>
        <v>#DIV/0!</v>
      </c>
      <c r="BO123" t="e">
        <f t="shared" si="80"/>
        <v>#DIV/0!</v>
      </c>
      <c r="BP123" t="e">
        <f t="shared" si="81"/>
        <v>#DIV/0!</v>
      </c>
      <c r="BQ123">
        <f t="shared" si="82"/>
        <v>0</v>
      </c>
      <c r="BR123">
        <f t="shared" si="83"/>
        <v>0</v>
      </c>
      <c r="BS123">
        <f t="shared" si="84"/>
        <v>0</v>
      </c>
      <c r="BT123">
        <f t="shared" si="85"/>
        <v>0</v>
      </c>
      <c r="BU123">
        <v>6</v>
      </c>
      <c r="BV123">
        <v>0.5</v>
      </c>
      <c r="BW123" t="s">
        <v>241</v>
      </c>
      <c r="BX123">
        <v>1581710519.4709699</v>
      </c>
      <c r="BY123">
        <v>402.24380645161301</v>
      </c>
      <c r="BZ123">
        <v>399.997419354839</v>
      </c>
      <c r="CA123">
        <v>33.228529032258102</v>
      </c>
      <c r="CB123">
        <v>32.763596774193601</v>
      </c>
      <c r="CC123">
        <v>300.44506451612898</v>
      </c>
      <c r="CD123">
        <v>99.306935483871001</v>
      </c>
      <c r="CE123">
        <v>0.19997896774193599</v>
      </c>
      <c r="CF123">
        <v>31.455093548387101</v>
      </c>
      <c r="CG123">
        <v>31.018187096774199</v>
      </c>
      <c r="CH123">
        <v>999.9</v>
      </c>
      <c r="CI123">
        <v>0</v>
      </c>
      <c r="CJ123">
        <v>0</v>
      </c>
      <c r="CK123">
        <v>9997.4164516129003</v>
      </c>
      <c r="CL123">
        <v>0</v>
      </c>
      <c r="CM123">
        <v>8.6075696774193506</v>
      </c>
      <c r="CN123">
        <v>0</v>
      </c>
      <c r="CO123">
        <v>0</v>
      </c>
      <c r="CP123">
        <v>0</v>
      </c>
      <c r="CQ123">
        <v>0</v>
      </c>
      <c r="CR123">
        <v>3.9709677419354801</v>
      </c>
      <c r="CS123">
        <v>0</v>
      </c>
      <c r="CT123">
        <v>431.23870967741902</v>
      </c>
      <c r="CU123">
        <v>-9.3548387096774197E-2</v>
      </c>
      <c r="CV123">
        <v>40.406999999999996</v>
      </c>
      <c r="CW123">
        <v>45.566064516129003</v>
      </c>
      <c r="CX123">
        <v>43.186999999999998</v>
      </c>
      <c r="CY123">
        <v>44.2296774193548</v>
      </c>
      <c r="CZ123">
        <v>41.436999999999998</v>
      </c>
      <c r="DA123">
        <v>0</v>
      </c>
      <c r="DB123">
        <v>0</v>
      </c>
      <c r="DC123">
        <v>0</v>
      </c>
      <c r="DD123">
        <v>1581710528.0999999</v>
      </c>
      <c r="DE123">
        <v>3.8346153846153799</v>
      </c>
      <c r="DF123">
        <v>34.526495646986596</v>
      </c>
      <c r="DG123">
        <v>-36.362392966511898</v>
      </c>
      <c r="DH123">
        <v>431.63076923076898</v>
      </c>
      <c r="DI123">
        <v>15</v>
      </c>
      <c r="DJ123">
        <v>100</v>
      </c>
      <c r="DK123">
        <v>100</v>
      </c>
      <c r="DL123">
        <v>2.5920000000000001</v>
      </c>
      <c r="DM123">
        <v>0.45</v>
      </c>
      <c r="DN123">
        <v>2</v>
      </c>
      <c r="DO123">
        <v>291.63499999999999</v>
      </c>
      <c r="DP123">
        <v>284.26900000000001</v>
      </c>
      <c r="DQ123">
        <v>30.625</v>
      </c>
      <c r="DR123">
        <v>32.494399999999999</v>
      </c>
      <c r="DS123">
        <v>30.000299999999999</v>
      </c>
      <c r="DT123">
        <v>32.436100000000003</v>
      </c>
      <c r="DU123">
        <v>32.462899999999998</v>
      </c>
      <c r="DV123">
        <v>14.829700000000001</v>
      </c>
      <c r="DW123">
        <v>25.293700000000001</v>
      </c>
      <c r="DX123">
        <v>65.2179</v>
      </c>
      <c r="DY123">
        <v>30.6159</v>
      </c>
      <c r="DZ123">
        <v>400</v>
      </c>
      <c r="EA123">
        <v>32.803899999999999</v>
      </c>
      <c r="EB123">
        <v>99.9251</v>
      </c>
      <c r="EC123">
        <v>100.304</v>
      </c>
    </row>
    <row r="124" spans="1:133" x14ac:dyDescent="0.35">
      <c r="A124">
        <v>108</v>
      </c>
      <c r="B124">
        <v>1581710533.0999999</v>
      </c>
      <c r="C124">
        <v>535</v>
      </c>
      <c r="D124" t="s">
        <v>454</v>
      </c>
      <c r="E124" t="s">
        <v>455</v>
      </c>
      <c r="F124" t="s">
        <v>232</v>
      </c>
      <c r="G124" t="s">
        <v>233</v>
      </c>
      <c r="H124" t="s">
        <v>234</v>
      </c>
      <c r="I124" t="s">
        <v>235</v>
      </c>
      <c r="J124" t="s">
        <v>236</v>
      </c>
      <c r="K124" t="s">
        <v>237</v>
      </c>
      <c r="L124" t="s">
        <v>238</v>
      </c>
      <c r="M124" t="s">
        <v>239</v>
      </c>
      <c r="N124">
        <v>1581710524.4709699</v>
      </c>
      <c r="O124">
        <f t="shared" si="43"/>
        <v>2.3271822804126638E-4</v>
      </c>
      <c r="P124">
        <f t="shared" si="44"/>
        <v>-1.2293040282935803</v>
      </c>
      <c r="Q124">
        <f t="shared" si="45"/>
        <v>402.25729032258101</v>
      </c>
      <c r="R124">
        <f t="shared" si="46"/>
        <v>500.02241063199966</v>
      </c>
      <c r="S124">
        <f t="shared" si="47"/>
        <v>49.754296127912014</v>
      </c>
      <c r="T124">
        <f t="shared" si="48"/>
        <v>40.026262656956888</v>
      </c>
      <c r="U124">
        <f t="shared" si="49"/>
        <v>1.8472097348542594E-2</v>
      </c>
      <c r="V124">
        <f t="shared" si="50"/>
        <v>2.2504081744725246</v>
      </c>
      <c r="W124">
        <f t="shared" si="51"/>
        <v>1.838827390823497E-2</v>
      </c>
      <c r="X124">
        <f t="shared" si="52"/>
        <v>1.1500170593902377E-2</v>
      </c>
      <c r="Y124">
        <f t="shared" si="53"/>
        <v>0</v>
      </c>
      <c r="Z124">
        <f t="shared" si="54"/>
        <v>31.377631947238765</v>
      </c>
      <c r="AA124">
        <f t="shared" si="55"/>
        <v>31.019041935483902</v>
      </c>
      <c r="AB124">
        <f t="shared" si="56"/>
        <v>4.5162787416572483</v>
      </c>
      <c r="AC124">
        <f t="shared" si="57"/>
        <v>71.42003259822819</v>
      </c>
      <c r="AD124">
        <f t="shared" si="58"/>
        <v>3.3064764178579771</v>
      </c>
      <c r="AE124">
        <f t="shared" si="59"/>
        <v>4.6296204266084375</v>
      </c>
      <c r="AF124">
        <f t="shared" si="60"/>
        <v>1.2098023237992712</v>
      </c>
      <c r="AG124">
        <f t="shared" si="61"/>
        <v>-10.262873856619848</v>
      </c>
      <c r="AH124">
        <f t="shared" si="62"/>
        <v>52.833473454115719</v>
      </c>
      <c r="AI124">
        <f t="shared" si="63"/>
        <v>5.2843848742191257</v>
      </c>
      <c r="AJ124">
        <f t="shared" si="64"/>
        <v>47.854984471714999</v>
      </c>
      <c r="AK124">
        <v>-4.1194736869862102E-2</v>
      </c>
      <c r="AL124">
        <v>4.62447009935784E-2</v>
      </c>
      <c r="AM124">
        <v>3.45595049582609</v>
      </c>
      <c r="AN124">
        <v>0</v>
      </c>
      <c r="AO124">
        <v>0</v>
      </c>
      <c r="AP124">
        <f t="shared" si="65"/>
        <v>1</v>
      </c>
      <c r="AQ124">
        <f t="shared" si="66"/>
        <v>0</v>
      </c>
      <c r="AR124">
        <f t="shared" si="67"/>
        <v>51760.424815680097</v>
      </c>
      <c r="AS124" t="s">
        <v>240</v>
      </c>
      <c r="AT124">
        <v>0</v>
      </c>
      <c r="AU124">
        <v>0</v>
      </c>
      <c r="AV124">
        <f t="shared" si="68"/>
        <v>0</v>
      </c>
      <c r="AW124" t="e">
        <f t="shared" si="69"/>
        <v>#DIV/0!</v>
      </c>
      <c r="AX124">
        <v>0</v>
      </c>
      <c r="AY124" t="s">
        <v>240</v>
      </c>
      <c r="AZ124">
        <v>0</v>
      </c>
      <c r="BA124">
        <v>0</v>
      </c>
      <c r="BB124" t="e">
        <f t="shared" si="70"/>
        <v>#DIV/0!</v>
      </c>
      <c r="BC124">
        <v>0.5</v>
      </c>
      <c r="BD124">
        <f t="shared" si="71"/>
        <v>0</v>
      </c>
      <c r="BE124">
        <f t="shared" si="72"/>
        <v>-1.2293040282935803</v>
      </c>
      <c r="BF124" t="e">
        <f t="shared" si="73"/>
        <v>#DIV/0!</v>
      </c>
      <c r="BG124" t="e">
        <f t="shared" si="74"/>
        <v>#DIV/0!</v>
      </c>
      <c r="BH124" t="e">
        <f t="shared" si="75"/>
        <v>#DIV/0!</v>
      </c>
      <c r="BI124" t="e">
        <f t="shared" si="76"/>
        <v>#DIV/0!</v>
      </c>
      <c r="BJ124" t="s">
        <v>240</v>
      </c>
      <c r="BK124">
        <v>0</v>
      </c>
      <c r="BL124">
        <f t="shared" si="77"/>
        <v>0</v>
      </c>
      <c r="BM124" t="e">
        <f t="shared" si="78"/>
        <v>#DIV/0!</v>
      </c>
      <c r="BN124" t="e">
        <f t="shared" si="79"/>
        <v>#DIV/0!</v>
      </c>
      <c r="BO124" t="e">
        <f t="shared" si="80"/>
        <v>#DIV/0!</v>
      </c>
      <c r="BP124" t="e">
        <f t="shared" si="81"/>
        <v>#DIV/0!</v>
      </c>
      <c r="BQ124">
        <f t="shared" si="82"/>
        <v>0</v>
      </c>
      <c r="BR124">
        <f t="shared" si="83"/>
        <v>0</v>
      </c>
      <c r="BS124">
        <f t="shared" si="84"/>
        <v>0</v>
      </c>
      <c r="BT124">
        <f t="shared" si="85"/>
        <v>0</v>
      </c>
      <c r="BU124">
        <v>6</v>
      </c>
      <c r="BV124">
        <v>0.5</v>
      </c>
      <c r="BW124" t="s">
        <v>241</v>
      </c>
      <c r="BX124">
        <v>1581710524.4709699</v>
      </c>
      <c r="BY124">
        <v>402.25729032258101</v>
      </c>
      <c r="BZ124">
        <v>399.98925806451598</v>
      </c>
      <c r="CA124">
        <v>33.229538709677399</v>
      </c>
      <c r="CB124">
        <v>32.780232258064501</v>
      </c>
      <c r="CC124">
        <v>300.443193548387</v>
      </c>
      <c r="CD124">
        <v>99.304141935483898</v>
      </c>
      <c r="CE124">
        <v>0.19999041935483899</v>
      </c>
      <c r="CF124">
        <v>31.454516129032299</v>
      </c>
      <c r="CG124">
        <v>31.019041935483902</v>
      </c>
      <c r="CH124">
        <v>999.9</v>
      </c>
      <c r="CI124">
        <v>0</v>
      </c>
      <c r="CJ124">
        <v>0</v>
      </c>
      <c r="CK124">
        <v>10003.924193548401</v>
      </c>
      <c r="CL124">
        <v>0</v>
      </c>
      <c r="CM124">
        <v>8.4626996774193604</v>
      </c>
      <c r="CN124">
        <v>0</v>
      </c>
      <c r="CO124">
        <v>0</v>
      </c>
      <c r="CP124">
        <v>0</v>
      </c>
      <c r="CQ124">
        <v>0</v>
      </c>
      <c r="CR124">
        <v>3.2516129032258001</v>
      </c>
      <c r="CS124">
        <v>0</v>
      </c>
      <c r="CT124">
        <v>387.325806451613</v>
      </c>
      <c r="CU124">
        <v>-0.41935483870967699</v>
      </c>
      <c r="CV124">
        <v>40.402999999999999</v>
      </c>
      <c r="CW124">
        <v>45.566064516129003</v>
      </c>
      <c r="CX124">
        <v>43.186999999999998</v>
      </c>
      <c r="CY124">
        <v>44.227645161290297</v>
      </c>
      <c r="CZ124">
        <v>41.436999999999998</v>
      </c>
      <c r="DA124">
        <v>0</v>
      </c>
      <c r="DB124">
        <v>0</v>
      </c>
      <c r="DC124">
        <v>0</v>
      </c>
      <c r="DD124">
        <v>1581710533.5</v>
      </c>
      <c r="DE124">
        <v>3.3384615384615399</v>
      </c>
      <c r="DF124">
        <v>-7.3914528806558497</v>
      </c>
      <c r="DG124">
        <v>-1055.46324690917</v>
      </c>
      <c r="DH124">
        <v>375.11923076923102</v>
      </c>
      <c r="DI124">
        <v>15</v>
      </c>
      <c r="DJ124">
        <v>100</v>
      </c>
      <c r="DK124">
        <v>100</v>
      </c>
      <c r="DL124">
        <v>2.5920000000000001</v>
      </c>
      <c r="DM124">
        <v>0.45</v>
      </c>
      <c r="DN124">
        <v>2</v>
      </c>
      <c r="DO124">
        <v>291.721</v>
      </c>
      <c r="DP124">
        <v>284.23500000000001</v>
      </c>
      <c r="DQ124">
        <v>30.604299999999999</v>
      </c>
      <c r="DR124">
        <v>32.496499999999997</v>
      </c>
      <c r="DS124">
        <v>30.000299999999999</v>
      </c>
      <c r="DT124">
        <v>32.436100000000003</v>
      </c>
      <c r="DU124">
        <v>32.465800000000002</v>
      </c>
      <c r="DV124">
        <v>14.831099999999999</v>
      </c>
      <c r="DW124">
        <v>25.293700000000001</v>
      </c>
      <c r="DX124">
        <v>65.2179</v>
      </c>
      <c r="DY124">
        <v>30.599399999999999</v>
      </c>
      <c r="DZ124">
        <v>400</v>
      </c>
      <c r="EA124">
        <v>32.800400000000003</v>
      </c>
      <c r="EB124">
        <v>99.924300000000002</v>
      </c>
      <c r="EC124">
        <v>100.30500000000001</v>
      </c>
    </row>
    <row r="125" spans="1:133" x14ac:dyDescent="0.35">
      <c r="A125">
        <v>109</v>
      </c>
      <c r="B125">
        <v>1581710538.0999999</v>
      </c>
      <c r="C125">
        <v>540</v>
      </c>
      <c r="D125" t="s">
        <v>456</v>
      </c>
      <c r="E125" t="s">
        <v>457</v>
      </c>
      <c r="F125" t="s">
        <v>232</v>
      </c>
      <c r="G125" t="s">
        <v>233</v>
      </c>
      <c r="H125" t="s">
        <v>234</v>
      </c>
      <c r="I125" t="s">
        <v>235</v>
      </c>
      <c r="J125" t="s">
        <v>236</v>
      </c>
      <c r="K125" t="s">
        <v>237</v>
      </c>
      <c r="L125" t="s">
        <v>238</v>
      </c>
      <c r="M125" t="s">
        <v>239</v>
      </c>
      <c r="N125">
        <v>1581710529.4709699</v>
      </c>
      <c r="O125">
        <f t="shared" si="43"/>
        <v>2.2679306901733385E-4</v>
      </c>
      <c r="P125">
        <f t="shared" si="44"/>
        <v>-1.2378405962398205</v>
      </c>
      <c r="Q125">
        <f t="shared" si="45"/>
        <v>402.26503225806402</v>
      </c>
      <c r="R125">
        <f t="shared" si="46"/>
        <v>503.543172934567</v>
      </c>
      <c r="S125">
        <f t="shared" si="47"/>
        <v>50.103439820987923</v>
      </c>
      <c r="T125">
        <f t="shared" si="48"/>
        <v>40.026084989635443</v>
      </c>
      <c r="U125">
        <f t="shared" si="49"/>
        <v>1.8000985802385447E-2</v>
      </c>
      <c r="V125">
        <f t="shared" si="50"/>
        <v>2.2512039480423702</v>
      </c>
      <c r="W125">
        <f t="shared" si="51"/>
        <v>1.7921401559099527E-2</v>
      </c>
      <c r="X125">
        <f t="shared" si="52"/>
        <v>1.1207996881254116E-2</v>
      </c>
      <c r="Y125">
        <f t="shared" si="53"/>
        <v>0</v>
      </c>
      <c r="Z125">
        <f t="shared" si="54"/>
        <v>31.378284420970708</v>
      </c>
      <c r="AA125">
        <f t="shared" si="55"/>
        <v>31.020332258064499</v>
      </c>
      <c r="AB125">
        <f t="shared" si="56"/>
        <v>4.516610973145613</v>
      </c>
      <c r="AC125">
        <f t="shared" si="57"/>
        <v>71.435258769880718</v>
      </c>
      <c r="AD125">
        <f t="shared" si="58"/>
        <v>3.3069315633893703</v>
      </c>
      <c r="AE125">
        <f t="shared" si="59"/>
        <v>4.6292707835527205</v>
      </c>
      <c r="AF125">
        <f t="shared" si="60"/>
        <v>1.2096794097562427</v>
      </c>
      <c r="AG125">
        <f t="shared" si="61"/>
        <v>-10.001574343664423</v>
      </c>
      <c r="AH125">
        <f t="shared" si="62"/>
        <v>52.53425306103501</v>
      </c>
      <c r="AI125">
        <f t="shared" si="63"/>
        <v>5.2525985367085077</v>
      </c>
      <c r="AJ125">
        <f t="shared" si="64"/>
        <v>47.785277254079091</v>
      </c>
      <c r="AK125">
        <v>-4.1216167185048398E-2</v>
      </c>
      <c r="AL125">
        <v>4.6268758399773798E-2</v>
      </c>
      <c r="AM125">
        <v>3.4573734163054701</v>
      </c>
      <c r="AN125">
        <v>0</v>
      </c>
      <c r="AO125">
        <v>0</v>
      </c>
      <c r="AP125">
        <f t="shared" si="65"/>
        <v>1</v>
      </c>
      <c r="AQ125">
        <f t="shared" si="66"/>
        <v>0</v>
      </c>
      <c r="AR125">
        <f t="shared" si="67"/>
        <v>51786.421646190713</v>
      </c>
      <c r="AS125" t="s">
        <v>240</v>
      </c>
      <c r="AT125">
        <v>0</v>
      </c>
      <c r="AU125">
        <v>0</v>
      </c>
      <c r="AV125">
        <f t="shared" si="68"/>
        <v>0</v>
      </c>
      <c r="AW125" t="e">
        <f t="shared" si="69"/>
        <v>#DIV/0!</v>
      </c>
      <c r="AX125">
        <v>0</v>
      </c>
      <c r="AY125" t="s">
        <v>240</v>
      </c>
      <c r="AZ125">
        <v>0</v>
      </c>
      <c r="BA125">
        <v>0</v>
      </c>
      <c r="BB125" t="e">
        <f t="shared" si="70"/>
        <v>#DIV/0!</v>
      </c>
      <c r="BC125">
        <v>0.5</v>
      </c>
      <c r="BD125">
        <f t="shared" si="71"/>
        <v>0</v>
      </c>
      <c r="BE125">
        <f t="shared" si="72"/>
        <v>-1.2378405962398205</v>
      </c>
      <c r="BF125" t="e">
        <f t="shared" si="73"/>
        <v>#DIV/0!</v>
      </c>
      <c r="BG125" t="e">
        <f t="shared" si="74"/>
        <v>#DIV/0!</v>
      </c>
      <c r="BH125" t="e">
        <f t="shared" si="75"/>
        <v>#DIV/0!</v>
      </c>
      <c r="BI125" t="e">
        <f t="shared" si="76"/>
        <v>#DIV/0!</v>
      </c>
      <c r="BJ125" t="s">
        <v>240</v>
      </c>
      <c r="BK125">
        <v>0</v>
      </c>
      <c r="BL125">
        <f t="shared" si="77"/>
        <v>0</v>
      </c>
      <c r="BM125" t="e">
        <f t="shared" si="78"/>
        <v>#DIV/0!</v>
      </c>
      <c r="BN125" t="e">
        <f t="shared" si="79"/>
        <v>#DIV/0!</v>
      </c>
      <c r="BO125" t="e">
        <f t="shared" si="80"/>
        <v>#DIV/0!</v>
      </c>
      <c r="BP125" t="e">
        <f t="shared" si="81"/>
        <v>#DIV/0!</v>
      </c>
      <c r="BQ125">
        <f t="shared" si="82"/>
        <v>0</v>
      </c>
      <c r="BR125">
        <f t="shared" si="83"/>
        <v>0</v>
      </c>
      <c r="BS125">
        <f t="shared" si="84"/>
        <v>0</v>
      </c>
      <c r="BT125">
        <f t="shared" si="85"/>
        <v>0</v>
      </c>
      <c r="BU125">
        <v>6</v>
      </c>
      <c r="BV125">
        <v>0.5</v>
      </c>
      <c r="BW125" t="s">
        <v>241</v>
      </c>
      <c r="BX125">
        <v>1581710529.4709699</v>
      </c>
      <c r="BY125">
        <v>402.26503225806402</v>
      </c>
      <c r="BZ125">
        <v>399.97516129032198</v>
      </c>
      <c r="CA125">
        <v>33.234900000000003</v>
      </c>
      <c r="CB125">
        <v>32.797029032258102</v>
      </c>
      <c r="CC125">
        <v>300.43867741935497</v>
      </c>
      <c r="CD125">
        <v>99.301764516128998</v>
      </c>
      <c r="CE125">
        <v>0.20001112903225801</v>
      </c>
      <c r="CF125">
        <v>31.453187096774201</v>
      </c>
      <c r="CG125">
        <v>31.020332258064499</v>
      </c>
      <c r="CH125">
        <v>999.9</v>
      </c>
      <c r="CI125">
        <v>0</v>
      </c>
      <c r="CJ125">
        <v>0</v>
      </c>
      <c r="CK125">
        <v>10009.3680645161</v>
      </c>
      <c r="CL125">
        <v>0</v>
      </c>
      <c r="CM125">
        <v>6.8887190322580603</v>
      </c>
      <c r="CN125">
        <v>0</v>
      </c>
      <c r="CO125">
        <v>0</v>
      </c>
      <c r="CP125">
        <v>0</v>
      </c>
      <c r="CQ125">
        <v>0</v>
      </c>
      <c r="CR125">
        <v>3.1645161290322599</v>
      </c>
      <c r="CS125">
        <v>0</v>
      </c>
      <c r="CT125">
        <v>297.86774193548399</v>
      </c>
      <c r="CU125">
        <v>-0.46129032258064501</v>
      </c>
      <c r="CV125">
        <v>40.399000000000001</v>
      </c>
      <c r="CW125">
        <v>45.566064516129003</v>
      </c>
      <c r="CX125">
        <v>43.186999999999998</v>
      </c>
      <c r="CY125">
        <v>44.2296774193548</v>
      </c>
      <c r="CZ125">
        <v>41.436999999999998</v>
      </c>
      <c r="DA125">
        <v>0</v>
      </c>
      <c r="DB125">
        <v>0</v>
      </c>
      <c r="DC125">
        <v>0</v>
      </c>
      <c r="DD125">
        <v>1581710538.3</v>
      </c>
      <c r="DE125">
        <v>2.6</v>
      </c>
      <c r="DF125">
        <v>-20.731623857082099</v>
      </c>
      <c r="DG125">
        <v>-1687.1384631926901</v>
      </c>
      <c r="DH125">
        <v>278.57692307692298</v>
      </c>
      <c r="DI125">
        <v>15</v>
      </c>
      <c r="DJ125">
        <v>100</v>
      </c>
      <c r="DK125">
        <v>100</v>
      </c>
      <c r="DL125">
        <v>2.5920000000000001</v>
      </c>
      <c r="DM125">
        <v>0.45</v>
      </c>
      <c r="DN125">
        <v>2</v>
      </c>
      <c r="DO125">
        <v>291.52800000000002</v>
      </c>
      <c r="DP125">
        <v>284.06900000000002</v>
      </c>
      <c r="DQ125">
        <v>30.587199999999999</v>
      </c>
      <c r="DR125">
        <v>32.497300000000003</v>
      </c>
      <c r="DS125">
        <v>30.000299999999999</v>
      </c>
      <c r="DT125">
        <v>32.436100000000003</v>
      </c>
      <c r="DU125">
        <v>32.465800000000002</v>
      </c>
      <c r="DV125">
        <v>14.8361</v>
      </c>
      <c r="DW125">
        <v>25.293700000000001</v>
      </c>
      <c r="DX125">
        <v>65.612499999999997</v>
      </c>
      <c r="DY125">
        <v>30.5809</v>
      </c>
      <c r="DZ125">
        <v>400</v>
      </c>
      <c r="EA125">
        <v>32.798099999999998</v>
      </c>
      <c r="EB125">
        <v>99.920100000000005</v>
      </c>
      <c r="EC125">
        <v>100.306</v>
      </c>
    </row>
    <row r="126" spans="1:133" x14ac:dyDescent="0.35">
      <c r="A126">
        <v>110</v>
      </c>
      <c r="B126">
        <v>1581710543.0999999</v>
      </c>
      <c r="C126">
        <v>545</v>
      </c>
      <c r="D126" t="s">
        <v>458</v>
      </c>
      <c r="E126" t="s">
        <v>459</v>
      </c>
      <c r="F126" t="s">
        <v>232</v>
      </c>
      <c r="G126" t="s">
        <v>233</v>
      </c>
      <c r="H126" t="s">
        <v>234</v>
      </c>
      <c r="I126" t="s">
        <v>235</v>
      </c>
      <c r="J126" t="s">
        <v>236</v>
      </c>
      <c r="K126" t="s">
        <v>237</v>
      </c>
      <c r="L126" t="s">
        <v>238</v>
      </c>
      <c r="M126" t="s">
        <v>239</v>
      </c>
      <c r="N126">
        <v>1581710534.4709699</v>
      </c>
      <c r="O126">
        <f t="shared" si="43"/>
        <v>2.2475174697348277E-4</v>
      </c>
      <c r="P126">
        <f t="shared" si="44"/>
        <v>-1.241178787408771</v>
      </c>
      <c r="Q126">
        <f t="shared" si="45"/>
        <v>402.24729032258102</v>
      </c>
      <c r="R126">
        <f t="shared" si="46"/>
        <v>504.76100342762788</v>
      </c>
      <c r="S126">
        <f t="shared" si="47"/>
        <v>50.225086619867966</v>
      </c>
      <c r="T126">
        <f t="shared" si="48"/>
        <v>40.024694581928976</v>
      </c>
      <c r="U126">
        <f t="shared" si="49"/>
        <v>1.7848184535261248E-2</v>
      </c>
      <c r="V126">
        <f t="shared" si="50"/>
        <v>2.2490970970827036</v>
      </c>
      <c r="W126">
        <f t="shared" si="51"/>
        <v>1.7769869542258971E-2</v>
      </c>
      <c r="X126">
        <f t="shared" si="52"/>
        <v>1.1113176019402088E-2</v>
      </c>
      <c r="Y126">
        <f t="shared" si="53"/>
        <v>0</v>
      </c>
      <c r="Z126">
        <f t="shared" si="54"/>
        <v>31.376817852156407</v>
      </c>
      <c r="AA126">
        <f t="shared" si="55"/>
        <v>31.020161290322601</v>
      </c>
      <c r="AB126">
        <f t="shared" si="56"/>
        <v>4.5165669512500086</v>
      </c>
      <c r="AC126">
        <f t="shared" si="57"/>
        <v>71.456941036759019</v>
      </c>
      <c r="AD126">
        <f t="shared" si="58"/>
        <v>3.3075447939332601</v>
      </c>
      <c r="AE126">
        <f t="shared" si="59"/>
        <v>4.6287243001793019</v>
      </c>
      <c r="AF126">
        <f t="shared" si="60"/>
        <v>1.2090221573167486</v>
      </c>
      <c r="AG126">
        <f t="shared" si="61"/>
        <v>-9.9115520415305909</v>
      </c>
      <c r="AH126">
        <f t="shared" si="62"/>
        <v>52.25392384679737</v>
      </c>
      <c r="AI126">
        <f t="shared" si="63"/>
        <v>5.2294061708640553</v>
      </c>
      <c r="AJ126">
        <f t="shared" si="64"/>
        <v>47.571777976130832</v>
      </c>
      <c r="AK126">
        <v>-4.1159444283057699E-2</v>
      </c>
      <c r="AL126">
        <v>4.6205081973090097E-2</v>
      </c>
      <c r="AM126">
        <v>3.4536065994342402</v>
      </c>
      <c r="AN126">
        <v>0</v>
      </c>
      <c r="AO126">
        <v>0</v>
      </c>
      <c r="AP126">
        <f t="shared" si="65"/>
        <v>1</v>
      </c>
      <c r="AQ126">
        <f t="shared" si="66"/>
        <v>0</v>
      </c>
      <c r="AR126">
        <f t="shared" si="67"/>
        <v>51718.4398692963</v>
      </c>
      <c r="AS126" t="s">
        <v>240</v>
      </c>
      <c r="AT126">
        <v>0</v>
      </c>
      <c r="AU126">
        <v>0</v>
      </c>
      <c r="AV126">
        <f t="shared" si="68"/>
        <v>0</v>
      </c>
      <c r="AW126" t="e">
        <f t="shared" si="69"/>
        <v>#DIV/0!</v>
      </c>
      <c r="AX126">
        <v>0</v>
      </c>
      <c r="AY126" t="s">
        <v>240</v>
      </c>
      <c r="AZ126">
        <v>0</v>
      </c>
      <c r="BA126">
        <v>0</v>
      </c>
      <c r="BB126" t="e">
        <f t="shared" si="70"/>
        <v>#DIV/0!</v>
      </c>
      <c r="BC126">
        <v>0.5</v>
      </c>
      <c r="BD126">
        <f t="shared" si="71"/>
        <v>0</v>
      </c>
      <c r="BE126">
        <f t="shared" si="72"/>
        <v>-1.241178787408771</v>
      </c>
      <c r="BF126" t="e">
        <f t="shared" si="73"/>
        <v>#DIV/0!</v>
      </c>
      <c r="BG126" t="e">
        <f t="shared" si="74"/>
        <v>#DIV/0!</v>
      </c>
      <c r="BH126" t="e">
        <f t="shared" si="75"/>
        <v>#DIV/0!</v>
      </c>
      <c r="BI126" t="e">
        <f t="shared" si="76"/>
        <v>#DIV/0!</v>
      </c>
      <c r="BJ126" t="s">
        <v>240</v>
      </c>
      <c r="BK126">
        <v>0</v>
      </c>
      <c r="BL126">
        <f t="shared" si="77"/>
        <v>0</v>
      </c>
      <c r="BM126" t="e">
        <f t="shared" si="78"/>
        <v>#DIV/0!</v>
      </c>
      <c r="BN126" t="e">
        <f t="shared" si="79"/>
        <v>#DIV/0!</v>
      </c>
      <c r="BO126" t="e">
        <f t="shared" si="80"/>
        <v>#DIV/0!</v>
      </c>
      <c r="BP126" t="e">
        <f t="shared" si="81"/>
        <v>#DIV/0!</v>
      </c>
      <c r="BQ126">
        <f t="shared" si="82"/>
        <v>0</v>
      </c>
      <c r="BR126">
        <f t="shared" si="83"/>
        <v>0</v>
      </c>
      <c r="BS126">
        <f t="shared" si="84"/>
        <v>0</v>
      </c>
      <c r="BT126">
        <f t="shared" si="85"/>
        <v>0</v>
      </c>
      <c r="BU126">
        <v>6</v>
      </c>
      <c r="BV126">
        <v>0.5</v>
      </c>
      <c r="BW126" t="s">
        <v>241</v>
      </c>
      <c r="BX126">
        <v>1581710534.4709699</v>
      </c>
      <c r="BY126">
        <v>402.24729032258102</v>
      </c>
      <c r="BZ126">
        <v>399.94912903225799</v>
      </c>
      <c r="CA126">
        <v>33.240751612903203</v>
      </c>
      <c r="CB126">
        <v>32.806829032258101</v>
      </c>
      <c r="CC126">
        <v>300.44183870967697</v>
      </c>
      <c r="CD126">
        <v>99.302706451612906</v>
      </c>
      <c r="CE126">
        <v>0.20000132258064501</v>
      </c>
      <c r="CF126">
        <v>31.451109677419399</v>
      </c>
      <c r="CG126">
        <v>31.020161290322601</v>
      </c>
      <c r="CH126">
        <v>999.9</v>
      </c>
      <c r="CI126">
        <v>0</v>
      </c>
      <c r="CJ126">
        <v>0</v>
      </c>
      <c r="CK126">
        <v>9995.4980645161304</v>
      </c>
      <c r="CL126">
        <v>0</v>
      </c>
      <c r="CM126">
        <v>4.8882354838709698</v>
      </c>
      <c r="CN126">
        <v>0</v>
      </c>
      <c r="CO126">
        <v>0</v>
      </c>
      <c r="CP126">
        <v>0</v>
      </c>
      <c r="CQ126">
        <v>0</v>
      </c>
      <c r="CR126">
        <v>2.7967741935483899</v>
      </c>
      <c r="CS126">
        <v>0</v>
      </c>
      <c r="CT126">
        <v>206.832258064516</v>
      </c>
      <c r="CU126">
        <v>-0.6</v>
      </c>
      <c r="CV126">
        <v>40.406999999999996</v>
      </c>
      <c r="CW126">
        <v>45.561999999999998</v>
      </c>
      <c r="CX126">
        <v>43.186999999999998</v>
      </c>
      <c r="CY126">
        <v>44.2398387096774</v>
      </c>
      <c r="CZ126">
        <v>41.436999999999998</v>
      </c>
      <c r="DA126">
        <v>0</v>
      </c>
      <c r="DB126">
        <v>0</v>
      </c>
      <c r="DC126">
        <v>0</v>
      </c>
      <c r="DD126">
        <v>1581710543.0999999</v>
      </c>
      <c r="DE126">
        <v>1.8846153846153799</v>
      </c>
      <c r="DF126">
        <v>11.1794872570112</v>
      </c>
      <c r="DG126">
        <v>-1073.94871883778</v>
      </c>
      <c r="DH126">
        <v>184.630769230769</v>
      </c>
      <c r="DI126">
        <v>15</v>
      </c>
      <c r="DJ126">
        <v>100</v>
      </c>
      <c r="DK126">
        <v>100</v>
      </c>
      <c r="DL126">
        <v>2.5920000000000001</v>
      </c>
      <c r="DM126">
        <v>0.45</v>
      </c>
      <c r="DN126">
        <v>2</v>
      </c>
      <c r="DO126">
        <v>291.50799999999998</v>
      </c>
      <c r="DP126">
        <v>284.142</v>
      </c>
      <c r="DQ126">
        <v>30.5656</v>
      </c>
      <c r="DR126">
        <v>32.500100000000003</v>
      </c>
      <c r="DS126">
        <v>30.000399999999999</v>
      </c>
      <c r="DT126">
        <v>32.439</v>
      </c>
      <c r="DU126">
        <v>32.4664</v>
      </c>
      <c r="DV126">
        <v>14.837400000000001</v>
      </c>
      <c r="DW126">
        <v>25.293700000000001</v>
      </c>
      <c r="DX126">
        <v>65.612499999999997</v>
      </c>
      <c r="DY126">
        <v>30.555800000000001</v>
      </c>
      <c r="DZ126">
        <v>400</v>
      </c>
      <c r="EA126">
        <v>32.801499999999997</v>
      </c>
      <c r="EB126">
        <v>99.918700000000001</v>
      </c>
      <c r="EC126">
        <v>100.306</v>
      </c>
    </row>
    <row r="127" spans="1:133" x14ac:dyDescent="0.35">
      <c r="A127">
        <v>111</v>
      </c>
      <c r="B127">
        <v>1581710548.0999999</v>
      </c>
      <c r="C127">
        <v>550</v>
      </c>
      <c r="D127" t="s">
        <v>460</v>
      </c>
      <c r="E127" t="s">
        <v>461</v>
      </c>
      <c r="F127" t="s">
        <v>232</v>
      </c>
      <c r="G127" t="s">
        <v>233</v>
      </c>
      <c r="H127" t="s">
        <v>234</v>
      </c>
      <c r="I127" t="s">
        <v>235</v>
      </c>
      <c r="J127" t="s">
        <v>236</v>
      </c>
      <c r="K127" t="s">
        <v>237</v>
      </c>
      <c r="L127" t="s">
        <v>238</v>
      </c>
      <c r="M127" t="s">
        <v>239</v>
      </c>
      <c r="N127">
        <v>1581710539.4709699</v>
      </c>
      <c r="O127">
        <f t="shared" si="43"/>
        <v>2.2174301421168873E-4</v>
      </c>
      <c r="P127">
        <f t="shared" si="44"/>
        <v>-1.2408682931255148</v>
      </c>
      <c r="Q127">
        <f t="shared" si="45"/>
        <v>402.23625806451599</v>
      </c>
      <c r="R127">
        <f t="shared" si="46"/>
        <v>506.14571731141621</v>
      </c>
      <c r="S127">
        <f t="shared" si="47"/>
        <v>50.36469289687134</v>
      </c>
      <c r="T127">
        <f t="shared" si="48"/>
        <v>40.025045982838158</v>
      </c>
      <c r="U127">
        <f t="shared" si="49"/>
        <v>1.7621546892138604E-2</v>
      </c>
      <c r="V127">
        <f t="shared" si="50"/>
        <v>2.2487641525712454</v>
      </c>
      <c r="W127">
        <f t="shared" si="51"/>
        <v>1.754519232929486E-2</v>
      </c>
      <c r="X127">
        <f t="shared" si="52"/>
        <v>1.0972577691687049E-2</v>
      </c>
      <c r="Y127">
        <f t="shared" si="53"/>
        <v>0</v>
      </c>
      <c r="Z127">
        <f t="shared" si="54"/>
        <v>31.372937691264305</v>
      </c>
      <c r="AA127">
        <f t="shared" si="55"/>
        <v>31.018719354838701</v>
      </c>
      <c r="AB127">
        <f t="shared" si="56"/>
        <v>4.5161956871111704</v>
      </c>
      <c r="AC127">
        <f t="shared" si="57"/>
        <v>71.487374099009429</v>
      </c>
      <c r="AD127">
        <f t="shared" si="58"/>
        <v>3.308038822833439</v>
      </c>
      <c r="AE127">
        <f t="shared" si="59"/>
        <v>4.6274448663505705</v>
      </c>
      <c r="AF127">
        <f t="shared" si="60"/>
        <v>1.2081568642777314</v>
      </c>
      <c r="AG127">
        <f t="shared" si="61"/>
        <v>-9.7788669267354731</v>
      </c>
      <c r="AH127">
        <f t="shared" si="62"/>
        <v>51.831250609472605</v>
      </c>
      <c r="AI127">
        <f t="shared" si="63"/>
        <v>5.1877130185712792</v>
      </c>
      <c r="AJ127">
        <f t="shared" si="64"/>
        <v>47.24009670130841</v>
      </c>
      <c r="AK127">
        <v>-4.1150484786197199E-2</v>
      </c>
      <c r="AL127">
        <v>4.6195024152969097E-2</v>
      </c>
      <c r="AM127">
        <v>3.4530114599565298</v>
      </c>
      <c r="AN127">
        <v>0</v>
      </c>
      <c r="AO127">
        <v>0</v>
      </c>
      <c r="AP127">
        <f t="shared" si="65"/>
        <v>1</v>
      </c>
      <c r="AQ127">
        <f t="shared" si="66"/>
        <v>0</v>
      </c>
      <c r="AR127">
        <f t="shared" si="67"/>
        <v>51708.54279335821</v>
      </c>
      <c r="AS127" t="s">
        <v>240</v>
      </c>
      <c r="AT127">
        <v>0</v>
      </c>
      <c r="AU127">
        <v>0</v>
      </c>
      <c r="AV127">
        <f t="shared" si="68"/>
        <v>0</v>
      </c>
      <c r="AW127" t="e">
        <f t="shared" si="69"/>
        <v>#DIV/0!</v>
      </c>
      <c r="AX127">
        <v>0</v>
      </c>
      <c r="AY127" t="s">
        <v>240</v>
      </c>
      <c r="AZ127">
        <v>0</v>
      </c>
      <c r="BA127">
        <v>0</v>
      </c>
      <c r="BB127" t="e">
        <f t="shared" si="70"/>
        <v>#DIV/0!</v>
      </c>
      <c r="BC127">
        <v>0.5</v>
      </c>
      <c r="BD127">
        <f t="shared" si="71"/>
        <v>0</v>
      </c>
      <c r="BE127">
        <f t="shared" si="72"/>
        <v>-1.2408682931255148</v>
      </c>
      <c r="BF127" t="e">
        <f t="shared" si="73"/>
        <v>#DIV/0!</v>
      </c>
      <c r="BG127" t="e">
        <f t="shared" si="74"/>
        <v>#DIV/0!</v>
      </c>
      <c r="BH127" t="e">
        <f t="shared" si="75"/>
        <v>#DIV/0!</v>
      </c>
      <c r="BI127" t="e">
        <f t="shared" si="76"/>
        <v>#DIV/0!</v>
      </c>
      <c r="BJ127" t="s">
        <v>240</v>
      </c>
      <c r="BK127">
        <v>0</v>
      </c>
      <c r="BL127">
        <f t="shared" si="77"/>
        <v>0</v>
      </c>
      <c r="BM127" t="e">
        <f t="shared" si="78"/>
        <v>#DIV/0!</v>
      </c>
      <c r="BN127" t="e">
        <f t="shared" si="79"/>
        <v>#DIV/0!</v>
      </c>
      <c r="BO127" t="e">
        <f t="shared" si="80"/>
        <v>#DIV/0!</v>
      </c>
      <c r="BP127" t="e">
        <f t="shared" si="81"/>
        <v>#DIV/0!</v>
      </c>
      <c r="BQ127">
        <f t="shared" si="82"/>
        <v>0</v>
      </c>
      <c r="BR127">
        <f t="shared" si="83"/>
        <v>0</v>
      </c>
      <c r="BS127">
        <f t="shared" si="84"/>
        <v>0</v>
      </c>
      <c r="BT127">
        <f t="shared" si="85"/>
        <v>0</v>
      </c>
      <c r="BU127">
        <v>6</v>
      </c>
      <c r="BV127">
        <v>0.5</v>
      </c>
      <c r="BW127" t="s">
        <v>241</v>
      </c>
      <c r="BX127">
        <v>1581710539.4709699</v>
      </c>
      <c r="BY127">
        <v>402.23625806451599</v>
      </c>
      <c r="BZ127">
        <v>399.93629032258099</v>
      </c>
      <c r="CA127">
        <v>33.244512903225797</v>
      </c>
      <c r="CB127">
        <v>32.816400000000002</v>
      </c>
      <c r="CC127">
        <v>300.441225806452</v>
      </c>
      <c r="CD127">
        <v>99.306296774193498</v>
      </c>
      <c r="CE127">
        <v>0.20001370967741899</v>
      </c>
      <c r="CF127">
        <v>31.4462451612903</v>
      </c>
      <c r="CG127">
        <v>31.018719354838701</v>
      </c>
      <c r="CH127">
        <v>999.9</v>
      </c>
      <c r="CI127">
        <v>0</v>
      </c>
      <c r="CJ127">
        <v>0</v>
      </c>
      <c r="CK127">
        <v>9992.9609677419303</v>
      </c>
      <c r="CL127">
        <v>0</v>
      </c>
      <c r="CM127">
        <v>2.9387458064516099</v>
      </c>
      <c r="CN127">
        <v>0</v>
      </c>
      <c r="CO127">
        <v>0</v>
      </c>
      <c r="CP127">
        <v>0</v>
      </c>
      <c r="CQ127">
        <v>0</v>
      </c>
      <c r="CR127">
        <v>2.35161290322581</v>
      </c>
      <c r="CS127">
        <v>0</v>
      </c>
      <c r="CT127">
        <v>130.43225806451599</v>
      </c>
      <c r="CU127">
        <v>-0.396774193548387</v>
      </c>
      <c r="CV127">
        <v>40.414999999999999</v>
      </c>
      <c r="CW127">
        <v>45.561999999999998</v>
      </c>
      <c r="CX127">
        <v>43.186999999999998</v>
      </c>
      <c r="CY127">
        <v>44.235774193548401</v>
      </c>
      <c r="CZ127">
        <v>41.436999999999998</v>
      </c>
      <c r="DA127">
        <v>0</v>
      </c>
      <c r="DB127">
        <v>0</v>
      </c>
      <c r="DC127">
        <v>0</v>
      </c>
      <c r="DD127">
        <v>1581710548.5</v>
      </c>
      <c r="DE127">
        <v>2.65</v>
      </c>
      <c r="DF127">
        <v>4.5094017058614302</v>
      </c>
      <c r="DG127">
        <v>-108.29743518083001</v>
      </c>
      <c r="DH127">
        <v>119.780769230769</v>
      </c>
      <c r="DI127">
        <v>15</v>
      </c>
      <c r="DJ127">
        <v>100</v>
      </c>
      <c r="DK127">
        <v>100</v>
      </c>
      <c r="DL127">
        <v>2.5920000000000001</v>
      </c>
      <c r="DM127">
        <v>0.45</v>
      </c>
      <c r="DN127">
        <v>2</v>
      </c>
      <c r="DO127">
        <v>291.44400000000002</v>
      </c>
      <c r="DP127">
        <v>284.07</v>
      </c>
      <c r="DQ127">
        <v>30.543399999999998</v>
      </c>
      <c r="DR127">
        <v>32.503</v>
      </c>
      <c r="DS127">
        <v>30.000399999999999</v>
      </c>
      <c r="DT127">
        <v>32.439</v>
      </c>
      <c r="DU127">
        <v>32.468699999999998</v>
      </c>
      <c r="DV127">
        <v>14.836499999999999</v>
      </c>
      <c r="DW127">
        <v>25.293700000000001</v>
      </c>
      <c r="DX127">
        <v>65.612499999999997</v>
      </c>
      <c r="DY127">
        <v>30.5382</v>
      </c>
      <c r="DZ127">
        <v>400</v>
      </c>
      <c r="EA127">
        <v>32.805999999999997</v>
      </c>
      <c r="EB127">
        <v>99.920500000000004</v>
      </c>
      <c r="EC127">
        <v>100.307</v>
      </c>
    </row>
    <row r="128" spans="1:133" x14ac:dyDescent="0.35">
      <c r="A128">
        <v>112</v>
      </c>
      <c r="B128">
        <v>1581710553.0999999</v>
      </c>
      <c r="C128">
        <v>555</v>
      </c>
      <c r="D128" t="s">
        <v>462</v>
      </c>
      <c r="E128" t="s">
        <v>463</v>
      </c>
      <c r="F128" t="s">
        <v>232</v>
      </c>
      <c r="G128" t="s">
        <v>233</v>
      </c>
      <c r="H128" t="s">
        <v>234</v>
      </c>
      <c r="I128" t="s">
        <v>235</v>
      </c>
      <c r="J128" t="s">
        <v>236</v>
      </c>
      <c r="K128" t="s">
        <v>237</v>
      </c>
      <c r="L128" t="s">
        <v>238</v>
      </c>
      <c r="M128" t="s">
        <v>239</v>
      </c>
      <c r="N128">
        <v>1581710544.4709699</v>
      </c>
      <c r="O128">
        <f t="shared" si="43"/>
        <v>2.1857625703054274E-4</v>
      </c>
      <c r="P128">
        <f t="shared" si="44"/>
        <v>-1.2272488710420519</v>
      </c>
      <c r="Q128">
        <f t="shared" si="45"/>
        <v>402.226</v>
      </c>
      <c r="R128">
        <f t="shared" si="46"/>
        <v>506.35013990705687</v>
      </c>
      <c r="S128">
        <f t="shared" si="47"/>
        <v>50.387598980271122</v>
      </c>
      <c r="T128">
        <f t="shared" si="48"/>
        <v>40.026062580250652</v>
      </c>
      <c r="U128">
        <f t="shared" si="49"/>
        <v>1.7396188710953473E-2</v>
      </c>
      <c r="V128">
        <f t="shared" si="50"/>
        <v>2.2486817436001494</v>
      </c>
      <c r="W128">
        <f t="shared" si="51"/>
        <v>1.7321767457953212E-2</v>
      </c>
      <c r="X128">
        <f t="shared" si="52"/>
        <v>1.0832764487704871E-2</v>
      </c>
      <c r="Y128">
        <f t="shared" si="53"/>
        <v>0</v>
      </c>
      <c r="Z128">
        <f t="shared" si="54"/>
        <v>31.365794575201217</v>
      </c>
      <c r="AA128">
        <f t="shared" si="55"/>
        <v>31.012245161290299</v>
      </c>
      <c r="AB128">
        <f t="shared" si="56"/>
        <v>4.5145290636386033</v>
      </c>
      <c r="AC128">
        <f t="shared" si="57"/>
        <v>71.52395197819817</v>
      </c>
      <c r="AD128">
        <f t="shared" si="58"/>
        <v>3.3081918034403093</v>
      </c>
      <c r="AE128">
        <f t="shared" si="59"/>
        <v>4.6252922439866131</v>
      </c>
      <c r="AF128">
        <f t="shared" si="60"/>
        <v>1.206337260198294</v>
      </c>
      <c r="AG128">
        <f t="shared" si="61"/>
        <v>-9.6392129350469347</v>
      </c>
      <c r="AH128">
        <f t="shared" si="62"/>
        <v>51.621694332607433</v>
      </c>
      <c r="AI128">
        <f t="shared" si="63"/>
        <v>5.1665546795336637</v>
      </c>
      <c r="AJ128">
        <f t="shared" si="64"/>
        <v>47.149036077094159</v>
      </c>
      <c r="AK128">
        <v>-4.1148267355571901E-2</v>
      </c>
      <c r="AL128">
        <v>4.6192534892834598E-2</v>
      </c>
      <c r="AM128">
        <v>3.4528641590437301</v>
      </c>
      <c r="AN128">
        <v>0</v>
      </c>
      <c r="AO128">
        <v>0</v>
      </c>
      <c r="AP128">
        <f t="shared" si="65"/>
        <v>1</v>
      </c>
      <c r="AQ128">
        <f t="shared" si="66"/>
        <v>0</v>
      </c>
      <c r="AR128">
        <f t="shared" si="67"/>
        <v>51707.367879627636</v>
      </c>
      <c r="AS128" t="s">
        <v>240</v>
      </c>
      <c r="AT128">
        <v>0</v>
      </c>
      <c r="AU128">
        <v>0</v>
      </c>
      <c r="AV128">
        <f t="shared" si="68"/>
        <v>0</v>
      </c>
      <c r="AW128" t="e">
        <f t="shared" si="69"/>
        <v>#DIV/0!</v>
      </c>
      <c r="AX128">
        <v>0</v>
      </c>
      <c r="AY128" t="s">
        <v>240</v>
      </c>
      <c r="AZ128">
        <v>0</v>
      </c>
      <c r="BA128">
        <v>0</v>
      </c>
      <c r="BB128" t="e">
        <f t="shared" si="70"/>
        <v>#DIV/0!</v>
      </c>
      <c r="BC128">
        <v>0.5</v>
      </c>
      <c r="BD128">
        <f t="shared" si="71"/>
        <v>0</v>
      </c>
      <c r="BE128">
        <f t="shared" si="72"/>
        <v>-1.2272488710420519</v>
      </c>
      <c r="BF128" t="e">
        <f t="shared" si="73"/>
        <v>#DIV/0!</v>
      </c>
      <c r="BG128" t="e">
        <f t="shared" si="74"/>
        <v>#DIV/0!</v>
      </c>
      <c r="BH128" t="e">
        <f t="shared" si="75"/>
        <v>#DIV/0!</v>
      </c>
      <c r="BI128" t="e">
        <f t="shared" si="76"/>
        <v>#DIV/0!</v>
      </c>
      <c r="BJ128" t="s">
        <v>240</v>
      </c>
      <c r="BK128">
        <v>0</v>
      </c>
      <c r="BL128">
        <f t="shared" si="77"/>
        <v>0</v>
      </c>
      <c r="BM128" t="e">
        <f t="shared" si="78"/>
        <v>#DIV/0!</v>
      </c>
      <c r="BN128" t="e">
        <f t="shared" si="79"/>
        <v>#DIV/0!</v>
      </c>
      <c r="BO128" t="e">
        <f t="shared" si="80"/>
        <v>#DIV/0!</v>
      </c>
      <c r="BP128" t="e">
        <f t="shared" si="81"/>
        <v>#DIV/0!</v>
      </c>
      <c r="BQ128">
        <f t="shared" si="82"/>
        <v>0</v>
      </c>
      <c r="BR128">
        <f t="shared" si="83"/>
        <v>0</v>
      </c>
      <c r="BS128">
        <f t="shared" si="84"/>
        <v>0</v>
      </c>
      <c r="BT128">
        <f t="shared" si="85"/>
        <v>0</v>
      </c>
      <c r="BU128">
        <v>6</v>
      </c>
      <c r="BV128">
        <v>0.5</v>
      </c>
      <c r="BW128" t="s">
        <v>241</v>
      </c>
      <c r="BX128">
        <v>1581710544.4709699</v>
      </c>
      <c r="BY128">
        <v>402.226</v>
      </c>
      <c r="BZ128">
        <v>399.95067741935497</v>
      </c>
      <c r="CA128">
        <v>33.244358064516099</v>
      </c>
      <c r="CB128">
        <v>32.822358064516102</v>
      </c>
      <c r="CC128">
        <v>300.44051612903201</v>
      </c>
      <c r="CD128">
        <v>99.311374193548403</v>
      </c>
      <c r="CE128">
        <v>0.200001451612903</v>
      </c>
      <c r="CF128">
        <v>31.438058064516099</v>
      </c>
      <c r="CG128">
        <v>31.012245161290299</v>
      </c>
      <c r="CH128">
        <v>999.9</v>
      </c>
      <c r="CI128">
        <v>0</v>
      </c>
      <c r="CJ128">
        <v>0</v>
      </c>
      <c r="CK128">
        <v>9991.91161290323</v>
      </c>
      <c r="CL128">
        <v>0</v>
      </c>
      <c r="CM128">
        <v>1.9860196774193499</v>
      </c>
      <c r="CN128">
        <v>0</v>
      </c>
      <c r="CO128">
        <v>0</v>
      </c>
      <c r="CP128">
        <v>0</v>
      </c>
      <c r="CQ128">
        <v>0</v>
      </c>
      <c r="CR128">
        <v>3.9935483870967698</v>
      </c>
      <c r="CS128">
        <v>0</v>
      </c>
      <c r="CT128">
        <v>112.967741935484</v>
      </c>
      <c r="CU128">
        <v>-0.49677419354838698</v>
      </c>
      <c r="CV128">
        <v>40.399000000000001</v>
      </c>
      <c r="CW128">
        <v>45.561999999999998</v>
      </c>
      <c r="CX128">
        <v>43.186999999999998</v>
      </c>
      <c r="CY128">
        <v>44.219516129032201</v>
      </c>
      <c r="CZ128">
        <v>41.436999999999998</v>
      </c>
      <c r="DA128">
        <v>0</v>
      </c>
      <c r="DB128">
        <v>0</v>
      </c>
      <c r="DC128">
        <v>0</v>
      </c>
      <c r="DD128">
        <v>1581710553.3</v>
      </c>
      <c r="DE128">
        <v>4.0653846153846196</v>
      </c>
      <c r="DF128">
        <v>10.458119577041099</v>
      </c>
      <c r="DG128">
        <v>-91.805127993294207</v>
      </c>
      <c r="DH128">
        <v>112.83461538461501</v>
      </c>
      <c r="DI128">
        <v>15</v>
      </c>
      <c r="DJ128">
        <v>100</v>
      </c>
      <c r="DK128">
        <v>100</v>
      </c>
      <c r="DL128">
        <v>2.5920000000000001</v>
      </c>
      <c r="DM128">
        <v>0.45</v>
      </c>
      <c r="DN128">
        <v>2</v>
      </c>
      <c r="DO128">
        <v>291.68799999999999</v>
      </c>
      <c r="DP128">
        <v>284.24799999999999</v>
      </c>
      <c r="DQ128">
        <v>30.528199999999998</v>
      </c>
      <c r="DR128">
        <v>32.5045</v>
      </c>
      <c r="DS128">
        <v>30.0002</v>
      </c>
      <c r="DT128">
        <v>32.441200000000002</v>
      </c>
      <c r="DU128">
        <v>32.468699999999998</v>
      </c>
      <c r="DV128">
        <v>14.835599999999999</v>
      </c>
      <c r="DW128">
        <v>25.293700000000001</v>
      </c>
      <c r="DX128">
        <v>65.612499999999997</v>
      </c>
      <c r="DY128">
        <v>30.529299999999999</v>
      </c>
      <c r="DZ128">
        <v>400</v>
      </c>
      <c r="EA128">
        <v>32.810299999999998</v>
      </c>
      <c r="EB128">
        <v>99.919300000000007</v>
      </c>
      <c r="EC128">
        <v>100.30500000000001</v>
      </c>
    </row>
    <row r="129" spans="1:133" x14ac:dyDescent="0.35">
      <c r="A129">
        <v>113</v>
      </c>
      <c r="B129">
        <v>1581710558.0999999</v>
      </c>
      <c r="C129">
        <v>560</v>
      </c>
      <c r="D129" t="s">
        <v>464</v>
      </c>
      <c r="E129" t="s">
        <v>465</v>
      </c>
      <c r="F129" t="s">
        <v>232</v>
      </c>
      <c r="G129" t="s">
        <v>233</v>
      </c>
      <c r="H129" t="s">
        <v>234</v>
      </c>
      <c r="I129" t="s">
        <v>235</v>
      </c>
      <c r="J129" t="s">
        <v>236</v>
      </c>
      <c r="K129" t="s">
        <v>237</v>
      </c>
      <c r="L129" t="s">
        <v>238</v>
      </c>
      <c r="M129" t="s">
        <v>239</v>
      </c>
      <c r="N129">
        <v>1581710549.4709699</v>
      </c>
      <c r="O129">
        <f t="shared" si="43"/>
        <v>2.1501342792825526E-4</v>
      </c>
      <c r="P129">
        <f t="shared" si="44"/>
        <v>-1.2132481832037392</v>
      </c>
      <c r="Q129">
        <f t="shared" si="45"/>
        <v>402.25570967741902</v>
      </c>
      <c r="R129">
        <f t="shared" si="46"/>
        <v>506.67886029563937</v>
      </c>
      <c r="S129">
        <f t="shared" si="47"/>
        <v>50.42182106953581</v>
      </c>
      <c r="T129">
        <f t="shared" si="48"/>
        <v>40.030218363007009</v>
      </c>
      <c r="U129">
        <f t="shared" si="49"/>
        <v>1.7154483153134007E-2</v>
      </c>
      <c r="V129">
        <f t="shared" si="50"/>
        <v>2.248895353359885</v>
      </c>
      <c r="W129">
        <f t="shared" si="51"/>
        <v>1.708211777507378E-2</v>
      </c>
      <c r="X129">
        <f t="shared" si="52"/>
        <v>1.0682799817599967E-2</v>
      </c>
      <c r="Y129">
        <f t="shared" si="53"/>
        <v>0</v>
      </c>
      <c r="Z129">
        <f t="shared" si="54"/>
        <v>31.354852038064958</v>
      </c>
      <c r="AA129">
        <f t="shared" si="55"/>
        <v>30.999948387096801</v>
      </c>
      <c r="AB129">
        <f t="shared" si="56"/>
        <v>4.5113650335700122</v>
      </c>
      <c r="AC129">
        <f t="shared" si="57"/>
        <v>71.568774549500446</v>
      </c>
      <c r="AD129">
        <f t="shared" si="58"/>
        <v>3.3079843536072109</v>
      </c>
      <c r="AE129">
        <f t="shared" si="59"/>
        <v>4.6221056241772702</v>
      </c>
      <c r="AF129">
        <f t="shared" si="60"/>
        <v>1.2033806799628013</v>
      </c>
      <c r="AG129">
        <f t="shared" si="61"/>
        <v>-9.4820921716360562</v>
      </c>
      <c r="AH129">
        <f t="shared" si="62"/>
        <v>51.647326596351505</v>
      </c>
      <c r="AI129">
        <f t="shared" si="63"/>
        <v>5.1680067346502794</v>
      </c>
      <c r="AJ129">
        <f t="shared" si="64"/>
        <v>47.333241159365727</v>
      </c>
      <c r="AK129">
        <v>-4.1154015240684801E-2</v>
      </c>
      <c r="AL129">
        <v>4.6198987397416298E-2</v>
      </c>
      <c r="AM129">
        <v>3.4532459776400399</v>
      </c>
      <c r="AN129">
        <v>0</v>
      </c>
      <c r="AO129">
        <v>0</v>
      </c>
      <c r="AP129">
        <f t="shared" si="65"/>
        <v>1</v>
      </c>
      <c r="AQ129">
        <f t="shared" si="66"/>
        <v>0</v>
      </c>
      <c r="AR129">
        <f t="shared" si="67"/>
        <v>51716.420316372853</v>
      </c>
      <c r="AS129" t="s">
        <v>240</v>
      </c>
      <c r="AT129">
        <v>0</v>
      </c>
      <c r="AU129">
        <v>0</v>
      </c>
      <c r="AV129">
        <f t="shared" si="68"/>
        <v>0</v>
      </c>
      <c r="AW129" t="e">
        <f t="shared" si="69"/>
        <v>#DIV/0!</v>
      </c>
      <c r="AX129">
        <v>0</v>
      </c>
      <c r="AY129" t="s">
        <v>240</v>
      </c>
      <c r="AZ129">
        <v>0</v>
      </c>
      <c r="BA129">
        <v>0</v>
      </c>
      <c r="BB129" t="e">
        <f t="shared" si="70"/>
        <v>#DIV/0!</v>
      </c>
      <c r="BC129">
        <v>0.5</v>
      </c>
      <c r="BD129">
        <f t="shared" si="71"/>
        <v>0</v>
      </c>
      <c r="BE129">
        <f t="shared" si="72"/>
        <v>-1.2132481832037392</v>
      </c>
      <c r="BF129" t="e">
        <f t="shared" si="73"/>
        <v>#DIV/0!</v>
      </c>
      <c r="BG129" t="e">
        <f t="shared" si="74"/>
        <v>#DIV/0!</v>
      </c>
      <c r="BH129" t="e">
        <f t="shared" si="75"/>
        <v>#DIV/0!</v>
      </c>
      <c r="BI129" t="e">
        <f t="shared" si="76"/>
        <v>#DIV/0!</v>
      </c>
      <c r="BJ129" t="s">
        <v>240</v>
      </c>
      <c r="BK129">
        <v>0</v>
      </c>
      <c r="BL129">
        <f t="shared" si="77"/>
        <v>0</v>
      </c>
      <c r="BM129" t="e">
        <f t="shared" si="78"/>
        <v>#DIV/0!</v>
      </c>
      <c r="BN129" t="e">
        <f t="shared" si="79"/>
        <v>#DIV/0!</v>
      </c>
      <c r="BO129" t="e">
        <f t="shared" si="80"/>
        <v>#DIV/0!</v>
      </c>
      <c r="BP129" t="e">
        <f t="shared" si="81"/>
        <v>#DIV/0!</v>
      </c>
      <c r="BQ129">
        <f t="shared" si="82"/>
        <v>0</v>
      </c>
      <c r="BR129">
        <f t="shared" si="83"/>
        <v>0</v>
      </c>
      <c r="BS129">
        <f t="shared" si="84"/>
        <v>0</v>
      </c>
      <c r="BT129">
        <f t="shared" si="85"/>
        <v>0</v>
      </c>
      <c r="BU129">
        <v>6</v>
      </c>
      <c r="BV129">
        <v>0.5</v>
      </c>
      <c r="BW129" t="s">
        <v>241</v>
      </c>
      <c r="BX129">
        <v>1581710549.4709699</v>
      </c>
      <c r="BY129">
        <v>402.25570967741902</v>
      </c>
      <c r="BZ129">
        <v>400.005516129032</v>
      </c>
      <c r="CA129">
        <v>33.241277419354802</v>
      </c>
      <c r="CB129">
        <v>32.8261580645161</v>
      </c>
      <c r="CC129">
        <v>300.44290322580702</v>
      </c>
      <c r="CD129">
        <v>99.314377419354898</v>
      </c>
      <c r="CE129">
        <v>0.19997974193548401</v>
      </c>
      <c r="CF129">
        <v>31.425932258064499</v>
      </c>
      <c r="CG129">
        <v>30.999948387096801</v>
      </c>
      <c r="CH129">
        <v>999.9</v>
      </c>
      <c r="CI129">
        <v>0</v>
      </c>
      <c r="CJ129">
        <v>0</v>
      </c>
      <c r="CK129">
        <v>9993.0051612903208</v>
      </c>
      <c r="CL129">
        <v>0</v>
      </c>
      <c r="CM129">
        <v>1.8825832258064501</v>
      </c>
      <c r="CN129">
        <v>0</v>
      </c>
      <c r="CO129">
        <v>0</v>
      </c>
      <c r="CP129">
        <v>0</v>
      </c>
      <c r="CQ129">
        <v>0</v>
      </c>
      <c r="CR129">
        <v>3.5290322580645199</v>
      </c>
      <c r="CS129">
        <v>0</v>
      </c>
      <c r="CT129">
        <v>108.022580645161</v>
      </c>
      <c r="CU129">
        <v>-0.31935483870967701</v>
      </c>
      <c r="CV129">
        <v>40.399000000000001</v>
      </c>
      <c r="CW129">
        <v>45.561999999999998</v>
      </c>
      <c r="CX129">
        <v>43.186999999999998</v>
      </c>
      <c r="CY129">
        <v>44.201225806451603</v>
      </c>
      <c r="CZ129">
        <v>41.436999999999998</v>
      </c>
      <c r="DA129">
        <v>0</v>
      </c>
      <c r="DB129">
        <v>0</v>
      </c>
      <c r="DC129">
        <v>0</v>
      </c>
      <c r="DD129">
        <v>1581710558.0999999</v>
      </c>
      <c r="DE129">
        <v>4.0230769230769203</v>
      </c>
      <c r="DF129">
        <v>9.2854699102053804</v>
      </c>
      <c r="DG129">
        <v>-67.487179297192199</v>
      </c>
      <c r="DH129">
        <v>106.230769230769</v>
      </c>
      <c r="DI129">
        <v>15</v>
      </c>
      <c r="DJ129">
        <v>100</v>
      </c>
      <c r="DK129">
        <v>100</v>
      </c>
      <c r="DL129">
        <v>2.5920000000000001</v>
      </c>
      <c r="DM129">
        <v>0.45</v>
      </c>
      <c r="DN129">
        <v>2</v>
      </c>
      <c r="DO129">
        <v>291.75599999999997</v>
      </c>
      <c r="DP129">
        <v>284.36</v>
      </c>
      <c r="DQ129">
        <v>30.5748</v>
      </c>
      <c r="DR129">
        <v>32.506599999999999</v>
      </c>
      <c r="DS129">
        <v>29.9999</v>
      </c>
      <c r="DT129">
        <v>32.441899999999997</v>
      </c>
      <c r="DU129">
        <v>32.47</v>
      </c>
      <c r="DV129">
        <v>14.8322</v>
      </c>
      <c r="DW129">
        <v>25.293700000000001</v>
      </c>
      <c r="DX129">
        <v>65.997100000000003</v>
      </c>
      <c r="DY129">
        <v>30.659099999999999</v>
      </c>
      <c r="DZ129">
        <v>400</v>
      </c>
      <c r="EA129">
        <v>32.8172</v>
      </c>
      <c r="EB129">
        <v>99.920900000000003</v>
      </c>
      <c r="EC129">
        <v>100.30200000000001</v>
      </c>
    </row>
    <row r="130" spans="1:133" x14ac:dyDescent="0.35">
      <c r="A130">
        <v>114</v>
      </c>
      <c r="B130">
        <v>1581710563.0999999</v>
      </c>
      <c r="C130">
        <v>565</v>
      </c>
      <c r="D130" t="s">
        <v>466</v>
      </c>
      <c r="E130" t="s">
        <v>467</v>
      </c>
      <c r="F130" t="s">
        <v>232</v>
      </c>
      <c r="G130" t="s">
        <v>233</v>
      </c>
      <c r="H130" t="s">
        <v>234</v>
      </c>
      <c r="I130" t="s">
        <v>235</v>
      </c>
      <c r="J130" t="s">
        <v>236</v>
      </c>
      <c r="K130" t="s">
        <v>237</v>
      </c>
      <c r="L130" t="s">
        <v>238</v>
      </c>
      <c r="M130" t="s">
        <v>239</v>
      </c>
      <c r="N130">
        <v>1581710554.4709699</v>
      </c>
      <c r="O130">
        <f t="shared" si="43"/>
        <v>2.126368765146874E-4</v>
      </c>
      <c r="P130">
        <f t="shared" si="44"/>
        <v>-1.2170763505282471</v>
      </c>
      <c r="Q130">
        <f t="shared" si="45"/>
        <v>402.28254838709699</v>
      </c>
      <c r="R130">
        <f t="shared" si="46"/>
        <v>508.03896743081287</v>
      </c>
      <c r="S130">
        <f t="shared" si="47"/>
        <v>50.556502120277898</v>
      </c>
      <c r="T130">
        <f t="shared" si="48"/>
        <v>40.032359354900834</v>
      </c>
      <c r="U130">
        <f t="shared" si="49"/>
        <v>1.7009921681224428E-2</v>
      </c>
      <c r="V130">
        <f t="shared" si="50"/>
        <v>2.2512929992731161</v>
      </c>
      <c r="W130">
        <f t="shared" si="51"/>
        <v>1.6938843522409847E-2</v>
      </c>
      <c r="X130">
        <f t="shared" si="52"/>
        <v>1.0593138447618406E-2</v>
      </c>
      <c r="Y130">
        <f t="shared" si="53"/>
        <v>0</v>
      </c>
      <c r="Z130">
        <f t="shared" si="54"/>
        <v>31.343388833471323</v>
      </c>
      <c r="AA130">
        <f t="shared" si="55"/>
        <v>30.986487096774201</v>
      </c>
      <c r="AB130">
        <f t="shared" si="56"/>
        <v>4.5079035815913056</v>
      </c>
      <c r="AC130">
        <f t="shared" si="57"/>
        <v>71.61384708216228</v>
      </c>
      <c r="AD130">
        <f t="shared" si="58"/>
        <v>3.3077511758420259</v>
      </c>
      <c r="AE130">
        <f t="shared" si="59"/>
        <v>4.6188709455128931</v>
      </c>
      <c r="AF130">
        <f t="shared" si="60"/>
        <v>1.2001524057492796</v>
      </c>
      <c r="AG130">
        <f t="shared" si="61"/>
        <v>-9.3772862542977151</v>
      </c>
      <c r="AH130">
        <f t="shared" si="62"/>
        <v>51.841380257074015</v>
      </c>
      <c r="AI130">
        <f t="shared" si="63"/>
        <v>5.1812411629046125</v>
      </c>
      <c r="AJ130">
        <f t="shared" si="64"/>
        <v>47.645335165680912</v>
      </c>
      <c r="AK130">
        <v>-4.1218565776300502E-2</v>
      </c>
      <c r="AL130">
        <v>4.6271451028582399E-2</v>
      </c>
      <c r="AM130">
        <v>3.45753266104844</v>
      </c>
      <c r="AN130">
        <v>0</v>
      </c>
      <c r="AO130">
        <v>0</v>
      </c>
      <c r="AP130">
        <f t="shared" si="65"/>
        <v>1</v>
      </c>
      <c r="AQ130">
        <f t="shared" si="66"/>
        <v>0</v>
      </c>
      <c r="AR130">
        <f t="shared" si="67"/>
        <v>51796.285922672061</v>
      </c>
      <c r="AS130" t="s">
        <v>240</v>
      </c>
      <c r="AT130">
        <v>0</v>
      </c>
      <c r="AU130">
        <v>0</v>
      </c>
      <c r="AV130">
        <f t="shared" si="68"/>
        <v>0</v>
      </c>
      <c r="AW130" t="e">
        <f t="shared" si="69"/>
        <v>#DIV/0!</v>
      </c>
      <c r="AX130">
        <v>0</v>
      </c>
      <c r="AY130" t="s">
        <v>240</v>
      </c>
      <c r="AZ130">
        <v>0</v>
      </c>
      <c r="BA130">
        <v>0</v>
      </c>
      <c r="BB130" t="e">
        <f t="shared" si="70"/>
        <v>#DIV/0!</v>
      </c>
      <c r="BC130">
        <v>0.5</v>
      </c>
      <c r="BD130">
        <f t="shared" si="71"/>
        <v>0</v>
      </c>
      <c r="BE130">
        <f t="shared" si="72"/>
        <v>-1.2170763505282471</v>
      </c>
      <c r="BF130" t="e">
        <f t="shared" si="73"/>
        <v>#DIV/0!</v>
      </c>
      <c r="BG130" t="e">
        <f t="shared" si="74"/>
        <v>#DIV/0!</v>
      </c>
      <c r="BH130" t="e">
        <f t="shared" si="75"/>
        <v>#DIV/0!</v>
      </c>
      <c r="BI130" t="e">
        <f t="shared" si="76"/>
        <v>#DIV/0!</v>
      </c>
      <c r="BJ130" t="s">
        <v>240</v>
      </c>
      <c r="BK130">
        <v>0</v>
      </c>
      <c r="BL130">
        <f t="shared" si="77"/>
        <v>0</v>
      </c>
      <c r="BM130" t="e">
        <f t="shared" si="78"/>
        <v>#DIV/0!</v>
      </c>
      <c r="BN130" t="e">
        <f t="shared" si="79"/>
        <v>#DIV/0!</v>
      </c>
      <c r="BO130" t="e">
        <f t="shared" si="80"/>
        <v>#DIV/0!</v>
      </c>
      <c r="BP130" t="e">
        <f t="shared" si="81"/>
        <v>#DIV/0!</v>
      </c>
      <c r="BQ130">
        <f t="shared" si="82"/>
        <v>0</v>
      </c>
      <c r="BR130">
        <f t="shared" si="83"/>
        <v>0</v>
      </c>
      <c r="BS130">
        <f t="shared" si="84"/>
        <v>0</v>
      </c>
      <c r="BT130">
        <f t="shared" si="85"/>
        <v>0</v>
      </c>
      <c r="BU130">
        <v>6</v>
      </c>
      <c r="BV130">
        <v>0.5</v>
      </c>
      <c r="BW130" t="s">
        <v>241</v>
      </c>
      <c r="BX130">
        <v>1581710554.4709699</v>
      </c>
      <c r="BY130">
        <v>402.28254838709699</v>
      </c>
      <c r="BZ130">
        <v>400.022774193548</v>
      </c>
      <c r="CA130">
        <v>33.2393741935484</v>
      </c>
      <c r="CB130">
        <v>32.828835483871003</v>
      </c>
      <c r="CC130">
        <v>300.43787096774201</v>
      </c>
      <c r="CD130">
        <v>99.313067741935498</v>
      </c>
      <c r="CE130">
        <v>0.19997232258064501</v>
      </c>
      <c r="CF130">
        <v>31.413616129032299</v>
      </c>
      <c r="CG130">
        <v>30.986487096774201</v>
      </c>
      <c r="CH130">
        <v>999.9</v>
      </c>
      <c r="CI130">
        <v>0</v>
      </c>
      <c r="CJ130">
        <v>0</v>
      </c>
      <c r="CK130">
        <v>10008.811290322599</v>
      </c>
      <c r="CL130">
        <v>0</v>
      </c>
      <c r="CM130">
        <v>1.8056464516129</v>
      </c>
      <c r="CN130">
        <v>0</v>
      </c>
      <c r="CO130">
        <v>0</v>
      </c>
      <c r="CP130">
        <v>0</v>
      </c>
      <c r="CQ130">
        <v>0</v>
      </c>
      <c r="CR130">
        <v>3.8935483870967702</v>
      </c>
      <c r="CS130">
        <v>0</v>
      </c>
      <c r="CT130">
        <v>102.277419354839</v>
      </c>
      <c r="CU130">
        <v>-0.445161290322581</v>
      </c>
      <c r="CV130">
        <v>40.381</v>
      </c>
      <c r="CW130">
        <v>45.561999999999998</v>
      </c>
      <c r="CX130">
        <v>43.183</v>
      </c>
      <c r="CY130">
        <v>44.193096774193499</v>
      </c>
      <c r="CZ130">
        <v>41.433</v>
      </c>
      <c r="DA130">
        <v>0</v>
      </c>
      <c r="DB130">
        <v>0</v>
      </c>
      <c r="DC130">
        <v>0</v>
      </c>
      <c r="DD130">
        <v>1581710563.5</v>
      </c>
      <c r="DE130">
        <v>3.8192307692307699</v>
      </c>
      <c r="DF130">
        <v>-15.962393353238101</v>
      </c>
      <c r="DG130">
        <v>-77.490598220845996</v>
      </c>
      <c r="DH130">
        <v>100.21538461538501</v>
      </c>
      <c r="DI130">
        <v>15</v>
      </c>
      <c r="DJ130">
        <v>100</v>
      </c>
      <c r="DK130">
        <v>100</v>
      </c>
      <c r="DL130">
        <v>2.5920000000000001</v>
      </c>
      <c r="DM130">
        <v>0.45</v>
      </c>
      <c r="DN130">
        <v>2</v>
      </c>
      <c r="DO130">
        <v>291.45100000000002</v>
      </c>
      <c r="DP130">
        <v>284.27300000000002</v>
      </c>
      <c r="DQ130">
        <v>30.6645</v>
      </c>
      <c r="DR130">
        <v>32.508800000000001</v>
      </c>
      <c r="DS130">
        <v>30.000299999999999</v>
      </c>
      <c r="DT130">
        <v>32.443300000000001</v>
      </c>
      <c r="DU130">
        <v>32.471499999999999</v>
      </c>
      <c r="DV130">
        <v>14.833299999999999</v>
      </c>
      <c r="DW130">
        <v>25.293700000000001</v>
      </c>
      <c r="DX130">
        <v>65.997100000000003</v>
      </c>
      <c r="DY130">
        <v>30.674600000000002</v>
      </c>
      <c r="DZ130">
        <v>400</v>
      </c>
      <c r="EA130">
        <v>32.804600000000001</v>
      </c>
      <c r="EB130">
        <v>99.918599999999998</v>
      </c>
      <c r="EC130">
        <v>100.304</v>
      </c>
    </row>
    <row r="131" spans="1:133" x14ac:dyDescent="0.35">
      <c r="A131">
        <v>115</v>
      </c>
      <c r="B131">
        <v>1581710568.0999999</v>
      </c>
      <c r="C131">
        <v>570</v>
      </c>
      <c r="D131" t="s">
        <v>468</v>
      </c>
      <c r="E131" t="s">
        <v>469</v>
      </c>
      <c r="F131" t="s">
        <v>232</v>
      </c>
      <c r="G131" t="s">
        <v>233</v>
      </c>
      <c r="H131" t="s">
        <v>234</v>
      </c>
      <c r="I131" t="s">
        <v>235</v>
      </c>
      <c r="J131" t="s">
        <v>236</v>
      </c>
      <c r="K131" t="s">
        <v>237</v>
      </c>
      <c r="L131" t="s">
        <v>238</v>
      </c>
      <c r="M131" t="s">
        <v>239</v>
      </c>
      <c r="N131">
        <v>1581710559.4709699</v>
      </c>
      <c r="O131">
        <f t="shared" si="43"/>
        <v>2.0903680864357797E-4</v>
      </c>
      <c r="P131">
        <f t="shared" si="44"/>
        <v>-1.2316945043532834</v>
      </c>
      <c r="Q131">
        <f t="shared" si="45"/>
        <v>402.29909677419403</v>
      </c>
      <c r="R131">
        <f t="shared" si="46"/>
        <v>511.14868425168601</v>
      </c>
      <c r="S131">
        <f t="shared" si="47"/>
        <v>50.864796796492712</v>
      </c>
      <c r="T131">
        <f t="shared" si="48"/>
        <v>40.03309103453774</v>
      </c>
      <c r="U131">
        <f t="shared" si="49"/>
        <v>1.6760647221446313E-2</v>
      </c>
      <c r="V131">
        <f t="shared" si="50"/>
        <v>2.2522623990977877</v>
      </c>
      <c r="W131">
        <f t="shared" si="51"/>
        <v>1.6691662059613262E-2</v>
      </c>
      <c r="X131">
        <f t="shared" si="52"/>
        <v>1.0438463077171783E-2</v>
      </c>
      <c r="Y131">
        <f t="shared" si="53"/>
        <v>0</v>
      </c>
      <c r="Z131">
        <f t="shared" si="54"/>
        <v>31.335239738151468</v>
      </c>
      <c r="AA131">
        <f t="shared" si="55"/>
        <v>30.9758483870968</v>
      </c>
      <c r="AB131">
        <f t="shared" si="56"/>
        <v>4.5051695681483386</v>
      </c>
      <c r="AC131">
        <f t="shared" si="57"/>
        <v>71.654702155194542</v>
      </c>
      <c r="AD131">
        <f t="shared" si="58"/>
        <v>3.3078768355361632</v>
      </c>
      <c r="AE131">
        <f t="shared" si="59"/>
        <v>4.6164127908476162</v>
      </c>
      <c r="AF131">
        <f t="shared" si="60"/>
        <v>1.1972927326121754</v>
      </c>
      <c r="AG131">
        <f t="shared" si="61"/>
        <v>-9.2185232611817884</v>
      </c>
      <c r="AH131">
        <f t="shared" si="62"/>
        <v>52.018420635353394</v>
      </c>
      <c r="AI131">
        <f t="shared" si="63"/>
        <v>5.1961850807717074</v>
      </c>
      <c r="AJ131">
        <f t="shared" si="64"/>
        <v>47.996082454943313</v>
      </c>
      <c r="AK131">
        <v>-4.1244682081878599E-2</v>
      </c>
      <c r="AL131">
        <v>4.6300768869507902E-2</v>
      </c>
      <c r="AM131">
        <v>3.4592663408283699</v>
      </c>
      <c r="AN131">
        <v>0</v>
      </c>
      <c r="AO131">
        <v>0</v>
      </c>
      <c r="AP131">
        <f t="shared" si="65"/>
        <v>1</v>
      </c>
      <c r="AQ131">
        <f t="shared" si="66"/>
        <v>0</v>
      </c>
      <c r="AR131">
        <f t="shared" si="67"/>
        <v>51829.298879972317</v>
      </c>
      <c r="AS131" t="s">
        <v>240</v>
      </c>
      <c r="AT131">
        <v>0</v>
      </c>
      <c r="AU131">
        <v>0</v>
      </c>
      <c r="AV131">
        <f t="shared" si="68"/>
        <v>0</v>
      </c>
      <c r="AW131" t="e">
        <f t="shared" si="69"/>
        <v>#DIV/0!</v>
      </c>
      <c r="AX131">
        <v>0</v>
      </c>
      <c r="AY131" t="s">
        <v>240</v>
      </c>
      <c r="AZ131">
        <v>0</v>
      </c>
      <c r="BA131">
        <v>0</v>
      </c>
      <c r="BB131" t="e">
        <f t="shared" si="70"/>
        <v>#DIV/0!</v>
      </c>
      <c r="BC131">
        <v>0.5</v>
      </c>
      <c r="BD131">
        <f t="shared" si="71"/>
        <v>0</v>
      </c>
      <c r="BE131">
        <f t="shared" si="72"/>
        <v>-1.2316945043532834</v>
      </c>
      <c r="BF131" t="e">
        <f t="shared" si="73"/>
        <v>#DIV/0!</v>
      </c>
      <c r="BG131" t="e">
        <f t="shared" si="74"/>
        <v>#DIV/0!</v>
      </c>
      <c r="BH131" t="e">
        <f t="shared" si="75"/>
        <v>#DIV/0!</v>
      </c>
      <c r="BI131" t="e">
        <f t="shared" si="76"/>
        <v>#DIV/0!</v>
      </c>
      <c r="BJ131" t="s">
        <v>240</v>
      </c>
      <c r="BK131">
        <v>0</v>
      </c>
      <c r="BL131">
        <f t="shared" si="77"/>
        <v>0</v>
      </c>
      <c r="BM131" t="e">
        <f t="shared" si="78"/>
        <v>#DIV/0!</v>
      </c>
      <c r="BN131" t="e">
        <f t="shared" si="79"/>
        <v>#DIV/0!</v>
      </c>
      <c r="BO131" t="e">
        <f t="shared" si="80"/>
        <v>#DIV/0!</v>
      </c>
      <c r="BP131" t="e">
        <f t="shared" si="81"/>
        <v>#DIV/0!</v>
      </c>
      <c r="BQ131">
        <f t="shared" si="82"/>
        <v>0</v>
      </c>
      <c r="BR131">
        <f t="shared" si="83"/>
        <v>0</v>
      </c>
      <c r="BS131">
        <f t="shared" si="84"/>
        <v>0</v>
      </c>
      <c r="BT131">
        <f t="shared" si="85"/>
        <v>0</v>
      </c>
      <c r="BU131">
        <v>6</v>
      </c>
      <c r="BV131">
        <v>0.5</v>
      </c>
      <c r="BW131" t="s">
        <v>241</v>
      </c>
      <c r="BX131">
        <v>1581710559.4709699</v>
      </c>
      <c r="BY131">
        <v>402.29909677419403</v>
      </c>
      <c r="BZ131">
        <v>400.00722580645203</v>
      </c>
      <c r="CA131">
        <v>33.241396774193497</v>
      </c>
      <c r="CB131">
        <v>32.837806451612899</v>
      </c>
      <c r="CC131">
        <v>300.43554838709701</v>
      </c>
      <c r="CD131">
        <v>99.3108096774193</v>
      </c>
      <c r="CE131">
        <v>0.19995570967741899</v>
      </c>
      <c r="CF131">
        <v>31.404251612903199</v>
      </c>
      <c r="CG131">
        <v>30.9758483870968</v>
      </c>
      <c r="CH131">
        <v>999.9</v>
      </c>
      <c r="CI131">
        <v>0</v>
      </c>
      <c r="CJ131">
        <v>0</v>
      </c>
      <c r="CK131">
        <v>10015.3806451613</v>
      </c>
      <c r="CL131">
        <v>0</v>
      </c>
      <c r="CM131">
        <v>1.70348967741935</v>
      </c>
      <c r="CN131">
        <v>0</v>
      </c>
      <c r="CO131">
        <v>0</v>
      </c>
      <c r="CP131">
        <v>0</v>
      </c>
      <c r="CQ131">
        <v>0</v>
      </c>
      <c r="CR131">
        <v>2.8870967741935498</v>
      </c>
      <c r="CS131">
        <v>0</v>
      </c>
      <c r="CT131">
        <v>99.019354838709702</v>
      </c>
      <c r="CU131">
        <v>-0.445161290322581</v>
      </c>
      <c r="CV131">
        <v>40.378999999999998</v>
      </c>
      <c r="CW131">
        <v>45.561999999999998</v>
      </c>
      <c r="CX131">
        <v>43.179000000000002</v>
      </c>
      <c r="CY131">
        <v>44.186999999999998</v>
      </c>
      <c r="CZ131">
        <v>41.418999999999997</v>
      </c>
      <c r="DA131">
        <v>0</v>
      </c>
      <c r="DB131">
        <v>0</v>
      </c>
      <c r="DC131">
        <v>0</v>
      </c>
      <c r="DD131">
        <v>1581710568.3</v>
      </c>
      <c r="DE131">
        <v>2.85</v>
      </c>
      <c r="DF131">
        <v>-12.9675214826753</v>
      </c>
      <c r="DG131">
        <v>-39.117948851937001</v>
      </c>
      <c r="DH131">
        <v>97.0230769230769</v>
      </c>
      <c r="DI131">
        <v>15</v>
      </c>
      <c r="DJ131">
        <v>100</v>
      </c>
      <c r="DK131">
        <v>100</v>
      </c>
      <c r="DL131">
        <v>2.5920000000000001</v>
      </c>
      <c r="DM131">
        <v>0.45</v>
      </c>
      <c r="DN131">
        <v>2</v>
      </c>
      <c r="DO131">
        <v>291.553</v>
      </c>
      <c r="DP131">
        <v>284.09699999999998</v>
      </c>
      <c r="DQ131">
        <v>30.694700000000001</v>
      </c>
      <c r="DR131">
        <v>32.511699999999998</v>
      </c>
      <c r="DS131">
        <v>30.000299999999999</v>
      </c>
      <c r="DT131">
        <v>32.444800000000001</v>
      </c>
      <c r="DU131">
        <v>32.472099999999998</v>
      </c>
      <c r="DV131">
        <v>14.8375</v>
      </c>
      <c r="DW131">
        <v>25.293700000000001</v>
      </c>
      <c r="DX131">
        <v>65.997100000000003</v>
      </c>
      <c r="DY131">
        <v>30.696100000000001</v>
      </c>
      <c r="DZ131">
        <v>400</v>
      </c>
      <c r="EA131">
        <v>32.8048</v>
      </c>
      <c r="EB131">
        <v>99.9208</v>
      </c>
      <c r="EC131">
        <v>100.306</v>
      </c>
    </row>
    <row r="132" spans="1:133" x14ac:dyDescent="0.35">
      <c r="A132">
        <v>116</v>
      </c>
      <c r="B132">
        <v>1581710573.0999999</v>
      </c>
      <c r="C132">
        <v>575</v>
      </c>
      <c r="D132" t="s">
        <v>470</v>
      </c>
      <c r="E132" t="s">
        <v>471</v>
      </c>
      <c r="F132" t="s">
        <v>232</v>
      </c>
      <c r="G132" t="s">
        <v>233</v>
      </c>
      <c r="H132" t="s">
        <v>234</v>
      </c>
      <c r="I132" t="s">
        <v>235</v>
      </c>
      <c r="J132" t="s">
        <v>236</v>
      </c>
      <c r="K132" t="s">
        <v>237</v>
      </c>
      <c r="L132" t="s">
        <v>238</v>
      </c>
      <c r="M132" t="s">
        <v>239</v>
      </c>
      <c r="N132">
        <v>1581710564.4709699</v>
      </c>
      <c r="O132">
        <f t="shared" si="43"/>
        <v>2.0657474065234594E-4</v>
      </c>
      <c r="P132">
        <f t="shared" si="44"/>
        <v>-1.2410889976857225</v>
      </c>
      <c r="Q132">
        <f t="shared" si="45"/>
        <v>402.302419354839</v>
      </c>
      <c r="R132">
        <f t="shared" si="46"/>
        <v>513.24162539309964</v>
      </c>
      <c r="S132">
        <f t="shared" si="47"/>
        <v>51.072003584405692</v>
      </c>
      <c r="T132">
        <f t="shared" si="48"/>
        <v>40.03258813540041</v>
      </c>
      <c r="U132">
        <f t="shared" si="49"/>
        <v>1.6593502825384913E-2</v>
      </c>
      <c r="V132">
        <f t="shared" si="50"/>
        <v>2.2512315208580942</v>
      </c>
      <c r="W132">
        <f t="shared" si="51"/>
        <v>1.6525852878647919E-2</v>
      </c>
      <c r="X132">
        <f t="shared" si="52"/>
        <v>1.0334713054377789E-2</v>
      </c>
      <c r="Y132">
        <f t="shared" si="53"/>
        <v>0</v>
      </c>
      <c r="Z132">
        <f t="shared" si="54"/>
        <v>31.330252863091474</v>
      </c>
      <c r="AA132">
        <f t="shared" si="55"/>
        <v>30.9694258064516</v>
      </c>
      <c r="AB132">
        <f t="shared" si="56"/>
        <v>4.5035197456450966</v>
      </c>
      <c r="AC132">
        <f t="shared" si="57"/>
        <v>71.691217457058428</v>
      </c>
      <c r="AD132">
        <f t="shared" si="58"/>
        <v>3.3084769177958027</v>
      </c>
      <c r="AE132">
        <f t="shared" si="59"/>
        <v>4.6148984982400565</v>
      </c>
      <c r="AF132">
        <f t="shared" si="60"/>
        <v>1.1950428278492939</v>
      </c>
      <c r="AG132">
        <f t="shared" si="61"/>
        <v>-9.1099460627684561</v>
      </c>
      <c r="AH132">
        <f t="shared" si="62"/>
        <v>52.073696605934892</v>
      </c>
      <c r="AI132">
        <f t="shared" si="63"/>
        <v>5.2037757220162151</v>
      </c>
      <c r="AJ132">
        <f t="shared" si="64"/>
        <v>48.167526265182651</v>
      </c>
      <c r="AK132">
        <v>-4.1216909848527002E-2</v>
      </c>
      <c r="AL132">
        <v>4.6269592104589398E-2</v>
      </c>
      <c r="AM132">
        <v>3.45742272277753</v>
      </c>
      <c r="AN132">
        <v>0</v>
      </c>
      <c r="AO132">
        <v>0</v>
      </c>
      <c r="AP132">
        <f t="shared" si="65"/>
        <v>1</v>
      </c>
      <c r="AQ132">
        <f t="shared" si="66"/>
        <v>0</v>
      </c>
      <c r="AR132">
        <f t="shared" si="67"/>
        <v>51796.772908736246</v>
      </c>
      <c r="AS132" t="s">
        <v>240</v>
      </c>
      <c r="AT132">
        <v>0</v>
      </c>
      <c r="AU132">
        <v>0</v>
      </c>
      <c r="AV132">
        <f t="shared" si="68"/>
        <v>0</v>
      </c>
      <c r="AW132" t="e">
        <f t="shared" si="69"/>
        <v>#DIV/0!</v>
      </c>
      <c r="AX132">
        <v>0</v>
      </c>
      <c r="AY132" t="s">
        <v>240</v>
      </c>
      <c r="AZ132">
        <v>0</v>
      </c>
      <c r="BA132">
        <v>0</v>
      </c>
      <c r="BB132" t="e">
        <f t="shared" si="70"/>
        <v>#DIV/0!</v>
      </c>
      <c r="BC132">
        <v>0.5</v>
      </c>
      <c r="BD132">
        <f t="shared" si="71"/>
        <v>0</v>
      </c>
      <c r="BE132">
        <f t="shared" si="72"/>
        <v>-1.2410889976857225</v>
      </c>
      <c r="BF132" t="e">
        <f t="shared" si="73"/>
        <v>#DIV/0!</v>
      </c>
      <c r="BG132" t="e">
        <f t="shared" si="74"/>
        <v>#DIV/0!</v>
      </c>
      <c r="BH132" t="e">
        <f t="shared" si="75"/>
        <v>#DIV/0!</v>
      </c>
      <c r="BI132" t="e">
        <f t="shared" si="76"/>
        <v>#DIV/0!</v>
      </c>
      <c r="BJ132" t="s">
        <v>240</v>
      </c>
      <c r="BK132">
        <v>0</v>
      </c>
      <c r="BL132">
        <f t="shared" si="77"/>
        <v>0</v>
      </c>
      <c r="BM132" t="e">
        <f t="shared" si="78"/>
        <v>#DIV/0!</v>
      </c>
      <c r="BN132" t="e">
        <f t="shared" si="79"/>
        <v>#DIV/0!</v>
      </c>
      <c r="BO132" t="e">
        <f t="shared" si="80"/>
        <v>#DIV/0!</v>
      </c>
      <c r="BP132" t="e">
        <f t="shared" si="81"/>
        <v>#DIV/0!</v>
      </c>
      <c r="BQ132">
        <f t="shared" si="82"/>
        <v>0</v>
      </c>
      <c r="BR132">
        <f t="shared" si="83"/>
        <v>0</v>
      </c>
      <c r="BS132">
        <f t="shared" si="84"/>
        <v>0</v>
      </c>
      <c r="BT132">
        <f t="shared" si="85"/>
        <v>0</v>
      </c>
      <c r="BU132">
        <v>6</v>
      </c>
      <c r="BV132">
        <v>0.5</v>
      </c>
      <c r="BW132" t="s">
        <v>241</v>
      </c>
      <c r="BX132">
        <v>1581710564.4709699</v>
      </c>
      <c r="BY132">
        <v>402.302419354839</v>
      </c>
      <c r="BZ132">
        <v>399.98983870967697</v>
      </c>
      <c r="CA132">
        <v>33.2481193548387</v>
      </c>
      <c r="CB132">
        <v>32.8492903225806</v>
      </c>
      <c r="CC132">
        <v>300.43929032258097</v>
      </c>
      <c r="CD132">
        <v>99.3087290322581</v>
      </c>
      <c r="CE132">
        <v>0.19996445161290299</v>
      </c>
      <c r="CF132">
        <v>31.3984806451613</v>
      </c>
      <c r="CG132">
        <v>30.9694258064516</v>
      </c>
      <c r="CH132">
        <v>999.9</v>
      </c>
      <c r="CI132">
        <v>0</v>
      </c>
      <c r="CJ132">
        <v>0</v>
      </c>
      <c r="CK132">
        <v>10008.846451612901</v>
      </c>
      <c r="CL132">
        <v>0</v>
      </c>
      <c r="CM132">
        <v>1.66316483870968</v>
      </c>
      <c r="CN132">
        <v>0</v>
      </c>
      <c r="CO132">
        <v>0</v>
      </c>
      <c r="CP132">
        <v>0</v>
      </c>
      <c r="CQ132">
        <v>0</v>
      </c>
      <c r="CR132">
        <v>2.3322580645161302</v>
      </c>
      <c r="CS132">
        <v>0</v>
      </c>
      <c r="CT132">
        <v>98.922580645161304</v>
      </c>
      <c r="CU132">
        <v>-0.619354838709677</v>
      </c>
      <c r="CV132">
        <v>40.375</v>
      </c>
      <c r="CW132">
        <v>45.561999999999998</v>
      </c>
      <c r="CX132">
        <v>43.168999999999997</v>
      </c>
      <c r="CY132">
        <v>44.186999999999998</v>
      </c>
      <c r="CZ132">
        <v>41.414999999999999</v>
      </c>
      <c r="DA132">
        <v>0</v>
      </c>
      <c r="DB132">
        <v>0</v>
      </c>
      <c r="DC132">
        <v>0</v>
      </c>
      <c r="DD132">
        <v>1581710573.0999999</v>
      </c>
      <c r="DE132">
        <v>2.2346153846153798</v>
      </c>
      <c r="DF132">
        <v>-9.2000001039658095</v>
      </c>
      <c r="DG132">
        <v>58.929914713171897</v>
      </c>
      <c r="DH132">
        <v>97.811538461538504</v>
      </c>
      <c r="DI132">
        <v>15</v>
      </c>
      <c r="DJ132">
        <v>100</v>
      </c>
      <c r="DK132">
        <v>100</v>
      </c>
      <c r="DL132">
        <v>2.5920000000000001</v>
      </c>
      <c r="DM132">
        <v>0.45</v>
      </c>
      <c r="DN132">
        <v>2</v>
      </c>
      <c r="DO132">
        <v>291.63400000000001</v>
      </c>
      <c r="DP132">
        <v>284.15600000000001</v>
      </c>
      <c r="DQ132">
        <v>30.718</v>
      </c>
      <c r="DR132">
        <v>32.513800000000003</v>
      </c>
      <c r="DS132">
        <v>30.000299999999999</v>
      </c>
      <c r="DT132">
        <v>32.446300000000001</v>
      </c>
      <c r="DU132">
        <v>32.474400000000003</v>
      </c>
      <c r="DV132">
        <v>14.8337</v>
      </c>
      <c r="DW132">
        <v>25.293700000000001</v>
      </c>
      <c r="DX132">
        <v>65.997100000000003</v>
      </c>
      <c r="DY132">
        <v>30.720099999999999</v>
      </c>
      <c r="DZ132">
        <v>400</v>
      </c>
      <c r="EA132">
        <v>32.8048</v>
      </c>
      <c r="EB132">
        <v>99.916600000000003</v>
      </c>
      <c r="EC132">
        <v>100.307</v>
      </c>
    </row>
    <row r="133" spans="1:133" x14ac:dyDescent="0.35">
      <c r="A133">
        <v>117</v>
      </c>
      <c r="B133">
        <v>1581710578.0999999</v>
      </c>
      <c r="C133">
        <v>580</v>
      </c>
      <c r="D133" t="s">
        <v>472</v>
      </c>
      <c r="E133" t="s">
        <v>473</v>
      </c>
      <c r="F133" t="s">
        <v>232</v>
      </c>
      <c r="G133" t="s">
        <v>233</v>
      </c>
      <c r="H133" t="s">
        <v>234</v>
      </c>
      <c r="I133" t="s">
        <v>235</v>
      </c>
      <c r="J133" t="s">
        <v>236</v>
      </c>
      <c r="K133" t="s">
        <v>237</v>
      </c>
      <c r="L133" t="s">
        <v>238</v>
      </c>
      <c r="M133" t="s">
        <v>239</v>
      </c>
      <c r="N133">
        <v>1581710569.4709699</v>
      </c>
      <c r="O133">
        <f t="shared" si="43"/>
        <v>2.0557648269506674E-4</v>
      </c>
      <c r="P133">
        <f t="shared" si="44"/>
        <v>-1.234840798685229</v>
      </c>
      <c r="Q133">
        <f t="shared" si="45"/>
        <v>402.29661290322599</v>
      </c>
      <c r="R133">
        <f t="shared" si="46"/>
        <v>513.08111314007886</v>
      </c>
      <c r="S133">
        <f t="shared" si="47"/>
        <v>51.055562230579987</v>
      </c>
      <c r="T133">
        <f t="shared" si="48"/>
        <v>40.031642617927773</v>
      </c>
      <c r="U133">
        <f t="shared" si="49"/>
        <v>1.6532770031245821E-2</v>
      </c>
      <c r="V133">
        <f t="shared" si="50"/>
        <v>2.2515718815277816</v>
      </c>
      <c r="W133">
        <f t="shared" si="51"/>
        <v>1.6465623406079242E-2</v>
      </c>
      <c r="X133">
        <f t="shared" si="52"/>
        <v>1.029702467057805E-2</v>
      </c>
      <c r="Y133">
        <f t="shared" si="53"/>
        <v>0</v>
      </c>
      <c r="Z133">
        <f t="shared" si="54"/>
        <v>31.329101485440265</v>
      </c>
      <c r="AA133">
        <f t="shared" si="55"/>
        <v>30.967764516129002</v>
      </c>
      <c r="AB133">
        <f t="shared" si="56"/>
        <v>4.5030930816545478</v>
      </c>
      <c r="AC133">
        <f t="shared" si="57"/>
        <v>71.719247768112808</v>
      </c>
      <c r="AD133">
        <f t="shared" si="58"/>
        <v>3.3094900745822264</v>
      </c>
      <c r="AE133">
        <f t="shared" si="59"/>
        <v>4.6145075102888393</v>
      </c>
      <c r="AF133">
        <f t="shared" si="60"/>
        <v>1.1936030070723214</v>
      </c>
      <c r="AG133">
        <f t="shared" si="61"/>
        <v>-9.0659228868524426</v>
      </c>
      <c r="AH133">
        <f t="shared" si="62"/>
        <v>52.102322775571515</v>
      </c>
      <c r="AI133">
        <f t="shared" si="63"/>
        <v>5.2057683946967979</v>
      </c>
      <c r="AJ133">
        <f t="shared" si="64"/>
        <v>48.242168283415872</v>
      </c>
      <c r="AK133">
        <v>-4.1226078014373099E-2</v>
      </c>
      <c r="AL133">
        <v>4.6279884173927102E-2</v>
      </c>
      <c r="AM133">
        <v>3.4580313850016502</v>
      </c>
      <c r="AN133">
        <v>0</v>
      </c>
      <c r="AO133">
        <v>0</v>
      </c>
      <c r="AP133">
        <f t="shared" si="65"/>
        <v>1</v>
      </c>
      <c r="AQ133">
        <f t="shared" si="66"/>
        <v>0</v>
      </c>
      <c r="AR133">
        <f t="shared" si="67"/>
        <v>51808.054203260202</v>
      </c>
      <c r="AS133" t="s">
        <v>240</v>
      </c>
      <c r="AT133">
        <v>0</v>
      </c>
      <c r="AU133">
        <v>0</v>
      </c>
      <c r="AV133">
        <f t="shared" si="68"/>
        <v>0</v>
      </c>
      <c r="AW133" t="e">
        <f t="shared" si="69"/>
        <v>#DIV/0!</v>
      </c>
      <c r="AX133">
        <v>0</v>
      </c>
      <c r="AY133" t="s">
        <v>240</v>
      </c>
      <c r="AZ133">
        <v>0</v>
      </c>
      <c r="BA133">
        <v>0</v>
      </c>
      <c r="BB133" t="e">
        <f t="shared" si="70"/>
        <v>#DIV/0!</v>
      </c>
      <c r="BC133">
        <v>0.5</v>
      </c>
      <c r="BD133">
        <f t="shared" si="71"/>
        <v>0</v>
      </c>
      <c r="BE133">
        <f t="shared" si="72"/>
        <v>-1.234840798685229</v>
      </c>
      <c r="BF133" t="e">
        <f t="shared" si="73"/>
        <v>#DIV/0!</v>
      </c>
      <c r="BG133" t="e">
        <f t="shared" si="74"/>
        <v>#DIV/0!</v>
      </c>
      <c r="BH133" t="e">
        <f t="shared" si="75"/>
        <v>#DIV/0!</v>
      </c>
      <c r="BI133" t="e">
        <f t="shared" si="76"/>
        <v>#DIV/0!</v>
      </c>
      <c r="BJ133" t="s">
        <v>240</v>
      </c>
      <c r="BK133">
        <v>0</v>
      </c>
      <c r="BL133">
        <f t="shared" si="77"/>
        <v>0</v>
      </c>
      <c r="BM133" t="e">
        <f t="shared" si="78"/>
        <v>#DIV/0!</v>
      </c>
      <c r="BN133" t="e">
        <f t="shared" si="79"/>
        <v>#DIV/0!</v>
      </c>
      <c r="BO133" t="e">
        <f t="shared" si="80"/>
        <v>#DIV/0!</v>
      </c>
      <c r="BP133" t="e">
        <f t="shared" si="81"/>
        <v>#DIV/0!</v>
      </c>
      <c r="BQ133">
        <f t="shared" si="82"/>
        <v>0</v>
      </c>
      <c r="BR133">
        <f t="shared" si="83"/>
        <v>0</v>
      </c>
      <c r="BS133">
        <f t="shared" si="84"/>
        <v>0</v>
      </c>
      <c r="BT133">
        <f t="shared" si="85"/>
        <v>0</v>
      </c>
      <c r="BU133">
        <v>6</v>
      </c>
      <c r="BV133">
        <v>0.5</v>
      </c>
      <c r="BW133" t="s">
        <v>241</v>
      </c>
      <c r="BX133">
        <v>1581710569.4709699</v>
      </c>
      <c r="BY133">
        <v>402.29661290322599</v>
      </c>
      <c r="BZ133">
        <v>399.99570967741897</v>
      </c>
      <c r="CA133">
        <v>33.258606451612899</v>
      </c>
      <c r="CB133">
        <v>32.861709677419398</v>
      </c>
      <c r="CC133">
        <v>300.43977419354798</v>
      </c>
      <c r="CD133">
        <v>99.307790322580601</v>
      </c>
      <c r="CE133">
        <v>0.19998909677419399</v>
      </c>
      <c r="CF133">
        <v>31.396990322580599</v>
      </c>
      <c r="CG133">
        <v>30.967764516129002</v>
      </c>
      <c r="CH133">
        <v>999.9</v>
      </c>
      <c r="CI133">
        <v>0</v>
      </c>
      <c r="CJ133">
        <v>0</v>
      </c>
      <c r="CK133">
        <v>10011.167419354801</v>
      </c>
      <c r="CL133">
        <v>0</v>
      </c>
      <c r="CM133">
        <v>1.7410403225806499</v>
      </c>
      <c r="CN133">
        <v>0</v>
      </c>
      <c r="CO133">
        <v>0</v>
      </c>
      <c r="CP133">
        <v>0</v>
      </c>
      <c r="CQ133">
        <v>0</v>
      </c>
      <c r="CR133">
        <v>1.5096774193548399</v>
      </c>
      <c r="CS133">
        <v>0</v>
      </c>
      <c r="CT133">
        <v>109.248387096774</v>
      </c>
      <c r="CU133">
        <v>-0.62903225806451601</v>
      </c>
      <c r="CV133">
        <v>40.375</v>
      </c>
      <c r="CW133">
        <v>45.561999999999998</v>
      </c>
      <c r="CX133">
        <v>43.155000000000001</v>
      </c>
      <c r="CY133">
        <v>44.191064516129003</v>
      </c>
      <c r="CZ133">
        <v>41.406999999999996</v>
      </c>
      <c r="DA133">
        <v>0</v>
      </c>
      <c r="DB133">
        <v>0</v>
      </c>
      <c r="DC133">
        <v>0</v>
      </c>
      <c r="DD133">
        <v>1581710578.5</v>
      </c>
      <c r="DE133">
        <v>1.85769230769231</v>
      </c>
      <c r="DF133">
        <v>4.0170940849734498</v>
      </c>
      <c r="DG133">
        <v>377.82564139600299</v>
      </c>
      <c r="DH133">
        <v>118.492307692308</v>
      </c>
      <c r="DI133">
        <v>15</v>
      </c>
      <c r="DJ133">
        <v>100</v>
      </c>
      <c r="DK133">
        <v>100</v>
      </c>
      <c r="DL133">
        <v>2.5920000000000001</v>
      </c>
      <c r="DM133">
        <v>0.45</v>
      </c>
      <c r="DN133">
        <v>2</v>
      </c>
      <c r="DO133">
        <v>291.56599999999997</v>
      </c>
      <c r="DP133">
        <v>284.00200000000001</v>
      </c>
      <c r="DQ133">
        <v>30.738</v>
      </c>
      <c r="DR133">
        <v>32.515999999999998</v>
      </c>
      <c r="DS133">
        <v>30.0002</v>
      </c>
      <c r="DT133">
        <v>32.447699999999998</v>
      </c>
      <c r="DU133">
        <v>32.474400000000003</v>
      </c>
      <c r="DV133">
        <v>14.833</v>
      </c>
      <c r="DW133">
        <v>25.293700000000001</v>
      </c>
      <c r="DX133">
        <v>65.997100000000003</v>
      </c>
      <c r="DY133">
        <v>30.741</v>
      </c>
      <c r="DZ133">
        <v>400</v>
      </c>
      <c r="EA133">
        <v>32.8048</v>
      </c>
      <c r="EB133">
        <v>99.918000000000006</v>
      </c>
      <c r="EC133">
        <v>100.30500000000001</v>
      </c>
    </row>
    <row r="134" spans="1:133" x14ac:dyDescent="0.35">
      <c r="A134">
        <v>118</v>
      </c>
      <c r="B134">
        <v>1581710583.0999999</v>
      </c>
      <c r="C134">
        <v>585</v>
      </c>
      <c r="D134" t="s">
        <v>474</v>
      </c>
      <c r="E134" t="s">
        <v>475</v>
      </c>
      <c r="F134" t="s">
        <v>232</v>
      </c>
      <c r="G134" t="s">
        <v>233</v>
      </c>
      <c r="H134" t="s">
        <v>234</v>
      </c>
      <c r="I134" t="s">
        <v>235</v>
      </c>
      <c r="J134" t="s">
        <v>236</v>
      </c>
      <c r="K134" t="s">
        <v>237</v>
      </c>
      <c r="L134" t="s">
        <v>238</v>
      </c>
      <c r="M134" t="s">
        <v>239</v>
      </c>
      <c r="N134">
        <v>1581710574.4709699</v>
      </c>
      <c r="O134">
        <f t="shared" si="43"/>
        <v>2.0827607728109946E-4</v>
      </c>
      <c r="P134">
        <f t="shared" si="44"/>
        <v>-1.2392029031051945</v>
      </c>
      <c r="Q134">
        <f t="shared" si="45"/>
        <v>402.30293548387101</v>
      </c>
      <c r="R134">
        <f t="shared" si="46"/>
        <v>511.87931246180057</v>
      </c>
      <c r="S134">
        <f t="shared" si="47"/>
        <v>50.936515777459526</v>
      </c>
      <c r="T134">
        <f t="shared" si="48"/>
        <v>40.032697789719144</v>
      </c>
      <c r="U134">
        <f t="shared" si="49"/>
        <v>1.6763529916443476E-2</v>
      </c>
      <c r="V134">
        <f t="shared" si="50"/>
        <v>2.2504545376884026</v>
      </c>
      <c r="W134">
        <f t="shared" si="51"/>
        <v>1.669446588510301E-2</v>
      </c>
      <c r="X134">
        <f t="shared" si="52"/>
        <v>1.0440222504112764E-2</v>
      </c>
      <c r="Y134">
        <f t="shared" si="53"/>
        <v>0</v>
      </c>
      <c r="Z134">
        <f t="shared" si="54"/>
        <v>31.327824080627771</v>
      </c>
      <c r="AA134">
        <f t="shared" si="55"/>
        <v>30.968699999999998</v>
      </c>
      <c r="AB134">
        <f t="shared" si="56"/>
        <v>4.5033333347160127</v>
      </c>
      <c r="AC134">
        <f t="shared" si="57"/>
        <v>71.745353009369424</v>
      </c>
      <c r="AD134">
        <f t="shared" si="58"/>
        <v>3.3106279165021828</v>
      </c>
      <c r="AE134">
        <f t="shared" si="59"/>
        <v>4.61441442217148</v>
      </c>
      <c r="AF134">
        <f t="shared" si="60"/>
        <v>1.1927054182138299</v>
      </c>
      <c r="AG134">
        <f t="shared" si="61"/>
        <v>-9.1849750080964867</v>
      </c>
      <c r="AH134">
        <f t="shared" si="62"/>
        <v>51.919916638896851</v>
      </c>
      <c r="AI134">
        <f t="shared" si="63"/>
        <v>5.1901338536782031</v>
      </c>
      <c r="AJ134">
        <f t="shared" si="64"/>
        <v>47.925075484478569</v>
      </c>
      <c r="AK134">
        <v>-4.1195985250905599E-2</v>
      </c>
      <c r="AL134">
        <v>4.6246102410664E-2</v>
      </c>
      <c r="AM134">
        <v>3.4560333922570199</v>
      </c>
      <c r="AN134">
        <v>0</v>
      </c>
      <c r="AO134">
        <v>0</v>
      </c>
      <c r="AP134">
        <f t="shared" si="65"/>
        <v>1</v>
      </c>
      <c r="AQ134">
        <f t="shared" si="66"/>
        <v>0</v>
      </c>
      <c r="AR134">
        <f t="shared" si="67"/>
        <v>51771.872381785957</v>
      </c>
      <c r="AS134" t="s">
        <v>240</v>
      </c>
      <c r="AT134">
        <v>0</v>
      </c>
      <c r="AU134">
        <v>0</v>
      </c>
      <c r="AV134">
        <f t="shared" si="68"/>
        <v>0</v>
      </c>
      <c r="AW134" t="e">
        <f t="shared" si="69"/>
        <v>#DIV/0!</v>
      </c>
      <c r="AX134">
        <v>0</v>
      </c>
      <c r="AY134" t="s">
        <v>240</v>
      </c>
      <c r="AZ134">
        <v>0</v>
      </c>
      <c r="BA134">
        <v>0</v>
      </c>
      <c r="BB134" t="e">
        <f t="shared" si="70"/>
        <v>#DIV/0!</v>
      </c>
      <c r="BC134">
        <v>0.5</v>
      </c>
      <c r="BD134">
        <f t="shared" si="71"/>
        <v>0</v>
      </c>
      <c r="BE134">
        <f t="shared" si="72"/>
        <v>-1.2392029031051945</v>
      </c>
      <c r="BF134" t="e">
        <f t="shared" si="73"/>
        <v>#DIV/0!</v>
      </c>
      <c r="BG134" t="e">
        <f t="shared" si="74"/>
        <v>#DIV/0!</v>
      </c>
      <c r="BH134" t="e">
        <f t="shared" si="75"/>
        <v>#DIV/0!</v>
      </c>
      <c r="BI134" t="e">
        <f t="shared" si="76"/>
        <v>#DIV/0!</v>
      </c>
      <c r="BJ134" t="s">
        <v>240</v>
      </c>
      <c r="BK134">
        <v>0</v>
      </c>
      <c r="BL134">
        <f t="shared" si="77"/>
        <v>0</v>
      </c>
      <c r="BM134" t="e">
        <f t="shared" si="78"/>
        <v>#DIV/0!</v>
      </c>
      <c r="BN134" t="e">
        <f t="shared" si="79"/>
        <v>#DIV/0!</v>
      </c>
      <c r="BO134" t="e">
        <f t="shared" si="80"/>
        <v>#DIV/0!</v>
      </c>
      <c r="BP134" t="e">
        <f t="shared" si="81"/>
        <v>#DIV/0!</v>
      </c>
      <c r="BQ134">
        <f t="shared" si="82"/>
        <v>0</v>
      </c>
      <c r="BR134">
        <f t="shared" si="83"/>
        <v>0</v>
      </c>
      <c r="BS134">
        <f t="shared" si="84"/>
        <v>0</v>
      </c>
      <c r="BT134">
        <f t="shared" si="85"/>
        <v>0</v>
      </c>
      <c r="BU134">
        <v>6</v>
      </c>
      <c r="BV134">
        <v>0.5</v>
      </c>
      <c r="BW134" t="s">
        <v>241</v>
      </c>
      <c r="BX134">
        <v>1581710574.4709699</v>
      </c>
      <c r="BY134">
        <v>402.30293548387101</v>
      </c>
      <c r="BZ134">
        <v>399.99551612903201</v>
      </c>
      <c r="CA134">
        <v>33.269687096774199</v>
      </c>
      <c r="CB134">
        <v>32.867587096774201</v>
      </c>
      <c r="CC134">
        <v>300.44287096774201</v>
      </c>
      <c r="CD134">
        <v>99.308861290322596</v>
      </c>
      <c r="CE134">
        <v>0.19997709677419401</v>
      </c>
      <c r="CF134">
        <v>31.396635483870998</v>
      </c>
      <c r="CG134">
        <v>30.968699999999998</v>
      </c>
      <c r="CH134">
        <v>999.9</v>
      </c>
      <c r="CI134">
        <v>0</v>
      </c>
      <c r="CJ134">
        <v>0</v>
      </c>
      <c r="CK134">
        <v>10003.751935483901</v>
      </c>
      <c r="CL134">
        <v>0</v>
      </c>
      <c r="CM134">
        <v>2.76946612903226</v>
      </c>
      <c r="CN134">
        <v>0</v>
      </c>
      <c r="CO134">
        <v>0</v>
      </c>
      <c r="CP134">
        <v>0</v>
      </c>
      <c r="CQ134">
        <v>0</v>
      </c>
      <c r="CR134">
        <v>1.7064516129032301</v>
      </c>
      <c r="CS134">
        <v>0</v>
      </c>
      <c r="CT134">
        <v>169.30322580645199</v>
      </c>
      <c r="CU134">
        <v>-0.56451612903225801</v>
      </c>
      <c r="CV134">
        <v>40.375</v>
      </c>
      <c r="CW134">
        <v>45.561999999999998</v>
      </c>
      <c r="CX134">
        <v>43.145000000000003</v>
      </c>
      <c r="CY134">
        <v>44.191064516129003</v>
      </c>
      <c r="CZ134">
        <v>41.405000000000001</v>
      </c>
      <c r="DA134">
        <v>0</v>
      </c>
      <c r="DB134">
        <v>0</v>
      </c>
      <c r="DC134">
        <v>0</v>
      </c>
      <c r="DD134">
        <v>1581710583.3</v>
      </c>
      <c r="DE134">
        <v>1.3846153846153799</v>
      </c>
      <c r="DF134">
        <v>5.98974347659692</v>
      </c>
      <c r="DG134">
        <v>1001.42564214275</v>
      </c>
      <c r="DH134">
        <v>179.54230769230799</v>
      </c>
      <c r="DI134">
        <v>15</v>
      </c>
      <c r="DJ134">
        <v>100</v>
      </c>
      <c r="DK134">
        <v>100</v>
      </c>
      <c r="DL134">
        <v>2.5920000000000001</v>
      </c>
      <c r="DM134">
        <v>0.45</v>
      </c>
      <c r="DN134">
        <v>2</v>
      </c>
      <c r="DO134">
        <v>291.60300000000001</v>
      </c>
      <c r="DP134">
        <v>284.15600000000001</v>
      </c>
      <c r="DQ134">
        <v>30.758600000000001</v>
      </c>
      <c r="DR134">
        <v>32.518099999999997</v>
      </c>
      <c r="DS134">
        <v>30.000299999999999</v>
      </c>
      <c r="DT134">
        <v>32.449199999999998</v>
      </c>
      <c r="DU134">
        <v>32.477200000000003</v>
      </c>
      <c r="DV134">
        <v>14.8353</v>
      </c>
      <c r="DW134">
        <v>25.293700000000001</v>
      </c>
      <c r="DX134">
        <v>66.374899999999997</v>
      </c>
      <c r="DY134">
        <v>30.763500000000001</v>
      </c>
      <c r="DZ134">
        <v>400</v>
      </c>
      <c r="EA134">
        <v>32.8048</v>
      </c>
      <c r="EB134">
        <v>99.918000000000006</v>
      </c>
      <c r="EC134">
        <v>100.301</v>
      </c>
    </row>
    <row r="135" spans="1:133" x14ac:dyDescent="0.35">
      <c r="A135">
        <v>119</v>
      </c>
      <c r="B135">
        <v>1581710588.0999999</v>
      </c>
      <c r="C135">
        <v>590</v>
      </c>
      <c r="D135" t="s">
        <v>476</v>
      </c>
      <c r="E135" t="s">
        <v>477</v>
      </c>
      <c r="F135" t="s">
        <v>232</v>
      </c>
      <c r="G135" t="s">
        <v>233</v>
      </c>
      <c r="H135" t="s">
        <v>234</v>
      </c>
      <c r="I135" t="s">
        <v>235</v>
      </c>
      <c r="J135" t="s">
        <v>236</v>
      </c>
      <c r="K135" t="s">
        <v>237</v>
      </c>
      <c r="L135" t="s">
        <v>238</v>
      </c>
      <c r="M135" t="s">
        <v>239</v>
      </c>
      <c r="N135">
        <v>1581710579.4709699</v>
      </c>
      <c r="O135">
        <f t="shared" si="43"/>
        <v>2.0992727120103385E-4</v>
      </c>
      <c r="P135">
        <f t="shared" si="44"/>
        <v>-1.2264957576821696</v>
      </c>
      <c r="Q135">
        <f t="shared" si="45"/>
        <v>402.28645161290302</v>
      </c>
      <c r="R135">
        <f t="shared" si="46"/>
        <v>509.72972580540272</v>
      </c>
      <c r="S135">
        <f t="shared" si="47"/>
        <v>50.722929497757391</v>
      </c>
      <c r="T135">
        <f t="shared" si="48"/>
        <v>40.031307357684398</v>
      </c>
      <c r="U135">
        <f t="shared" si="49"/>
        <v>1.6899029185705409E-2</v>
      </c>
      <c r="V135">
        <f t="shared" si="50"/>
        <v>2.2509328156072343</v>
      </c>
      <c r="W135">
        <f t="shared" si="51"/>
        <v>1.6828861524330156E-2</v>
      </c>
      <c r="X135">
        <f t="shared" si="52"/>
        <v>1.0524318366805637E-2</v>
      </c>
      <c r="Y135">
        <f t="shared" si="53"/>
        <v>0</v>
      </c>
      <c r="Z135">
        <f t="shared" si="54"/>
        <v>31.329117865441866</v>
      </c>
      <c r="AA135">
        <f t="shared" si="55"/>
        <v>30.972000000000001</v>
      </c>
      <c r="AB135">
        <f t="shared" si="56"/>
        <v>4.5041809372661552</v>
      </c>
      <c r="AC135">
        <f t="shared" si="57"/>
        <v>71.759492415123262</v>
      </c>
      <c r="AD135">
        <f t="shared" si="58"/>
        <v>3.3116240938987107</v>
      </c>
      <c r="AE135">
        <f t="shared" si="59"/>
        <v>4.6148934202895617</v>
      </c>
      <c r="AF135">
        <f t="shared" si="60"/>
        <v>1.1925568433674445</v>
      </c>
      <c r="AG135">
        <f t="shared" si="61"/>
        <v>-9.2577926599655935</v>
      </c>
      <c r="AH135">
        <f t="shared" si="62"/>
        <v>51.752054157818876</v>
      </c>
      <c r="AI135">
        <f t="shared" si="63"/>
        <v>5.1723850991094507</v>
      </c>
      <c r="AJ135">
        <f t="shared" si="64"/>
        <v>47.666646596962735</v>
      </c>
      <c r="AK135">
        <v>-4.1208864773012097E-2</v>
      </c>
      <c r="AL135">
        <v>4.6260560802536703E-2</v>
      </c>
      <c r="AM135">
        <v>3.4568885826204498</v>
      </c>
      <c r="AN135">
        <v>0</v>
      </c>
      <c r="AO135">
        <v>0</v>
      </c>
      <c r="AP135">
        <f t="shared" si="65"/>
        <v>1</v>
      </c>
      <c r="AQ135">
        <f t="shared" si="66"/>
        <v>0</v>
      </c>
      <c r="AR135">
        <f t="shared" si="67"/>
        <v>51787.09738390665</v>
      </c>
      <c r="AS135" t="s">
        <v>240</v>
      </c>
      <c r="AT135">
        <v>0</v>
      </c>
      <c r="AU135">
        <v>0</v>
      </c>
      <c r="AV135">
        <f t="shared" si="68"/>
        <v>0</v>
      </c>
      <c r="AW135" t="e">
        <f t="shared" si="69"/>
        <v>#DIV/0!</v>
      </c>
      <c r="AX135">
        <v>0</v>
      </c>
      <c r="AY135" t="s">
        <v>240</v>
      </c>
      <c r="AZ135">
        <v>0</v>
      </c>
      <c r="BA135">
        <v>0</v>
      </c>
      <c r="BB135" t="e">
        <f t="shared" si="70"/>
        <v>#DIV/0!</v>
      </c>
      <c r="BC135">
        <v>0.5</v>
      </c>
      <c r="BD135">
        <f t="shared" si="71"/>
        <v>0</v>
      </c>
      <c r="BE135">
        <f t="shared" si="72"/>
        <v>-1.2264957576821696</v>
      </c>
      <c r="BF135" t="e">
        <f t="shared" si="73"/>
        <v>#DIV/0!</v>
      </c>
      <c r="BG135" t="e">
        <f t="shared" si="74"/>
        <v>#DIV/0!</v>
      </c>
      <c r="BH135" t="e">
        <f t="shared" si="75"/>
        <v>#DIV/0!</v>
      </c>
      <c r="BI135" t="e">
        <f t="shared" si="76"/>
        <v>#DIV/0!</v>
      </c>
      <c r="BJ135" t="s">
        <v>240</v>
      </c>
      <c r="BK135">
        <v>0</v>
      </c>
      <c r="BL135">
        <f t="shared" si="77"/>
        <v>0</v>
      </c>
      <c r="BM135" t="e">
        <f t="shared" si="78"/>
        <v>#DIV/0!</v>
      </c>
      <c r="BN135" t="e">
        <f t="shared" si="79"/>
        <v>#DIV/0!</v>
      </c>
      <c r="BO135" t="e">
        <f t="shared" si="80"/>
        <v>#DIV/0!</v>
      </c>
      <c r="BP135" t="e">
        <f t="shared" si="81"/>
        <v>#DIV/0!</v>
      </c>
      <c r="BQ135">
        <f t="shared" si="82"/>
        <v>0</v>
      </c>
      <c r="BR135">
        <f t="shared" si="83"/>
        <v>0</v>
      </c>
      <c r="BS135">
        <f t="shared" si="84"/>
        <v>0</v>
      </c>
      <c r="BT135">
        <f t="shared" si="85"/>
        <v>0</v>
      </c>
      <c r="BU135">
        <v>6</v>
      </c>
      <c r="BV135">
        <v>0.5</v>
      </c>
      <c r="BW135" t="s">
        <v>241</v>
      </c>
      <c r="BX135">
        <v>1581710579.4709699</v>
      </c>
      <c r="BY135">
        <v>402.28645161290302</v>
      </c>
      <c r="BZ135">
        <v>400.00570967741902</v>
      </c>
      <c r="CA135">
        <v>33.2794903225806</v>
      </c>
      <c r="CB135">
        <v>32.874203225806397</v>
      </c>
      <c r="CC135">
        <v>300.44035483870999</v>
      </c>
      <c r="CD135">
        <v>99.309487096774205</v>
      </c>
      <c r="CE135">
        <v>0.19997238709677401</v>
      </c>
      <c r="CF135">
        <v>31.398461290322601</v>
      </c>
      <c r="CG135">
        <v>30.972000000000001</v>
      </c>
      <c r="CH135">
        <v>999.9</v>
      </c>
      <c r="CI135">
        <v>0</v>
      </c>
      <c r="CJ135">
        <v>0</v>
      </c>
      <c r="CK135">
        <v>10006.8164516129</v>
      </c>
      <c r="CL135">
        <v>0</v>
      </c>
      <c r="CM135">
        <v>3.6264806451612901</v>
      </c>
      <c r="CN135">
        <v>0</v>
      </c>
      <c r="CO135">
        <v>0</v>
      </c>
      <c r="CP135">
        <v>0</v>
      </c>
      <c r="CQ135">
        <v>0</v>
      </c>
      <c r="CR135">
        <v>2.58709677419355</v>
      </c>
      <c r="CS135">
        <v>0</v>
      </c>
      <c r="CT135">
        <v>181.916129032258</v>
      </c>
      <c r="CU135">
        <v>-0.793548387096774</v>
      </c>
      <c r="CV135">
        <v>40.375</v>
      </c>
      <c r="CW135">
        <v>45.561999999999998</v>
      </c>
      <c r="CX135">
        <v>43.128999999999998</v>
      </c>
      <c r="CY135">
        <v>44.191064516129003</v>
      </c>
      <c r="CZ135">
        <v>41.395000000000003</v>
      </c>
      <c r="DA135">
        <v>0</v>
      </c>
      <c r="DB135">
        <v>0</v>
      </c>
      <c r="DC135">
        <v>0</v>
      </c>
      <c r="DD135">
        <v>1581710588.0999999</v>
      </c>
      <c r="DE135">
        <v>2.6461538461538501</v>
      </c>
      <c r="DF135">
        <v>7.0427348861862402</v>
      </c>
      <c r="DG135">
        <v>74.499146373379006</v>
      </c>
      <c r="DH135">
        <v>191.00384615384601</v>
      </c>
      <c r="DI135">
        <v>15</v>
      </c>
      <c r="DJ135">
        <v>100</v>
      </c>
      <c r="DK135">
        <v>100</v>
      </c>
      <c r="DL135">
        <v>2.5920000000000001</v>
      </c>
      <c r="DM135">
        <v>0.45</v>
      </c>
      <c r="DN135">
        <v>2</v>
      </c>
      <c r="DO135">
        <v>291.62099999999998</v>
      </c>
      <c r="DP135">
        <v>284.18</v>
      </c>
      <c r="DQ135">
        <v>30.778199999999998</v>
      </c>
      <c r="DR135">
        <v>32.520299999999999</v>
      </c>
      <c r="DS135">
        <v>30.000399999999999</v>
      </c>
      <c r="DT135">
        <v>32.450600000000001</v>
      </c>
      <c r="DU135">
        <v>32.4773</v>
      </c>
      <c r="DV135">
        <v>14.837400000000001</v>
      </c>
      <c r="DW135">
        <v>25.5657</v>
      </c>
      <c r="DX135">
        <v>66.374899999999997</v>
      </c>
      <c r="DY135">
        <v>30.7835</v>
      </c>
      <c r="DZ135">
        <v>400</v>
      </c>
      <c r="EA135">
        <v>32.8048</v>
      </c>
      <c r="EB135">
        <v>99.914699999999996</v>
      </c>
      <c r="EC135">
        <v>100.3</v>
      </c>
    </row>
    <row r="136" spans="1:133" x14ac:dyDescent="0.35">
      <c r="A136">
        <v>120</v>
      </c>
      <c r="B136">
        <v>1581710593.0999999</v>
      </c>
      <c r="C136">
        <v>595</v>
      </c>
      <c r="D136" t="s">
        <v>478</v>
      </c>
      <c r="E136" t="s">
        <v>479</v>
      </c>
      <c r="F136" t="s">
        <v>232</v>
      </c>
      <c r="G136" t="s">
        <v>233</v>
      </c>
      <c r="H136" t="s">
        <v>234</v>
      </c>
      <c r="I136" t="s">
        <v>235</v>
      </c>
      <c r="J136" t="s">
        <v>236</v>
      </c>
      <c r="K136" t="s">
        <v>237</v>
      </c>
      <c r="L136" t="s">
        <v>238</v>
      </c>
      <c r="M136" t="s">
        <v>239</v>
      </c>
      <c r="N136">
        <v>1581710584.4709699</v>
      </c>
      <c r="O136">
        <f t="shared" si="43"/>
        <v>2.089697731908312E-4</v>
      </c>
      <c r="P136">
        <f t="shared" si="44"/>
        <v>-1.240880420893091</v>
      </c>
      <c r="Q136">
        <f t="shared" si="45"/>
        <v>402.27429032258101</v>
      </c>
      <c r="R136">
        <f t="shared" si="46"/>
        <v>511.56543915984162</v>
      </c>
      <c r="S136">
        <f t="shared" si="47"/>
        <v>50.905645375685665</v>
      </c>
      <c r="T136">
        <f t="shared" si="48"/>
        <v>40.030132607371954</v>
      </c>
      <c r="U136">
        <f t="shared" si="49"/>
        <v>1.6828040906884858E-2</v>
      </c>
      <c r="V136">
        <f t="shared" si="50"/>
        <v>2.2496939962335221</v>
      </c>
      <c r="W136">
        <f t="shared" si="51"/>
        <v>1.6758422063860658E-2</v>
      </c>
      <c r="X136">
        <f t="shared" si="52"/>
        <v>1.048024467285346E-2</v>
      </c>
      <c r="Y136">
        <f t="shared" si="53"/>
        <v>0</v>
      </c>
      <c r="Z136">
        <f t="shared" si="54"/>
        <v>31.331641673348642</v>
      </c>
      <c r="AA136">
        <f t="shared" si="55"/>
        <v>30.973219354838701</v>
      </c>
      <c r="AB136">
        <f t="shared" si="56"/>
        <v>4.5044941628084247</v>
      </c>
      <c r="AC136">
        <f t="shared" si="57"/>
        <v>71.766997624230939</v>
      </c>
      <c r="AD136">
        <f t="shared" si="58"/>
        <v>3.3123926050861843</v>
      </c>
      <c r="AE136">
        <f t="shared" si="59"/>
        <v>4.615481648584125</v>
      </c>
      <c r="AF136">
        <f t="shared" si="60"/>
        <v>1.1921015577222405</v>
      </c>
      <c r="AG136">
        <f t="shared" si="61"/>
        <v>-9.2155669977156549</v>
      </c>
      <c r="AH136">
        <f t="shared" si="62"/>
        <v>51.847596197133463</v>
      </c>
      <c r="AI136">
        <f t="shared" si="63"/>
        <v>5.1848760951720916</v>
      </c>
      <c r="AJ136">
        <f t="shared" si="64"/>
        <v>47.816905294589901</v>
      </c>
      <c r="AK136">
        <v>-4.1175509766990498E-2</v>
      </c>
      <c r="AL136">
        <v>4.6223116886218302E-2</v>
      </c>
      <c r="AM136">
        <v>3.45467364652787</v>
      </c>
      <c r="AN136">
        <v>0</v>
      </c>
      <c r="AO136">
        <v>0</v>
      </c>
      <c r="AP136">
        <f t="shared" si="65"/>
        <v>1</v>
      </c>
      <c r="AQ136">
        <f t="shared" si="66"/>
        <v>0</v>
      </c>
      <c r="AR136">
        <f t="shared" si="67"/>
        <v>51746.515312096548</v>
      </c>
      <c r="AS136" t="s">
        <v>240</v>
      </c>
      <c r="AT136">
        <v>0</v>
      </c>
      <c r="AU136">
        <v>0</v>
      </c>
      <c r="AV136">
        <f t="shared" si="68"/>
        <v>0</v>
      </c>
      <c r="AW136" t="e">
        <f t="shared" si="69"/>
        <v>#DIV/0!</v>
      </c>
      <c r="AX136">
        <v>0</v>
      </c>
      <c r="AY136" t="s">
        <v>240</v>
      </c>
      <c r="AZ136">
        <v>0</v>
      </c>
      <c r="BA136">
        <v>0</v>
      </c>
      <c r="BB136" t="e">
        <f t="shared" si="70"/>
        <v>#DIV/0!</v>
      </c>
      <c r="BC136">
        <v>0.5</v>
      </c>
      <c r="BD136">
        <f t="shared" si="71"/>
        <v>0</v>
      </c>
      <c r="BE136">
        <f t="shared" si="72"/>
        <v>-1.240880420893091</v>
      </c>
      <c r="BF136" t="e">
        <f t="shared" si="73"/>
        <v>#DIV/0!</v>
      </c>
      <c r="BG136" t="e">
        <f t="shared" si="74"/>
        <v>#DIV/0!</v>
      </c>
      <c r="BH136" t="e">
        <f t="shared" si="75"/>
        <v>#DIV/0!</v>
      </c>
      <c r="BI136" t="e">
        <f t="shared" si="76"/>
        <v>#DIV/0!</v>
      </c>
      <c r="BJ136" t="s">
        <v>240</v>
      </c>
      <c r="BK136">
        <v>0</v>
      </c>
      <c r="BL136">
        <f t="shared" si="77"/>
        <v>0</v>
      </c>
      <c r="BM136" t="e">
        <f t="shared" si="78"/>
        <v>#DIV/0!</v>
      </c>
      <c r="BN136" t="e">
        <f t="shared" si="79"/>
        <v>#DIV/0!</v>
      </c>
      <c r="BO136" t="e">
        <f t="shared" si="80"/>
        <v>#DIV/0!</v>
      </c>
      <c r="BP136" t="e">
        <f t="shared" si="81"/>
        <v>#DIV/0!</v>
      </c>
      <c r="BQ136">
        <f t="shared" si="82"/>
        <v>0</v>
      </c>
      <c r="BR136">
        <f t="shared" si="83"/>
        <v>0</v>
      </c>
      <c r="BS136">
        <f t="shared" si="84"/>
        <v>0</v>
      </c>
      <c r="BT136">
        <f t="shared" si="85"/>
        <v>0</v>
      </c>
      <c r="BU136">
        <v>6</v>
      </c>
      <c r="BV136">
        <v>0.5</v>
      </c>
      <c r="BW136" t="s">
        <v>241</v>
      </c>
      <c r="BX136">
        <v>1581710584.4709699</v>
      </c>
      <c r="BY136">
        <v>402.27429032258101</v>
      </c>
      <c r="BZ136">
        <v>399.96406451612899</v>
      </c>
      <c r="CA136">
        <v>33.287183870967702</v>
      </c>
      <c r="CB136">
        <v>32.883751612903197</v>
      </c>
      <c r="CC136">
        <v>300.44264516128999</v>
      </c>
      <c r="CD136">
        <v>99.309525806451603</v>
      </c>
      <c r="CE136">
        <v>0.200021709677419</v>
      </c>
      <c r="CF136">
        <v>31.400703225806499</v>
      </c>
      <c r="CG136">
        <v>30.973219354838701</v>
      </c>
      <c r="CH136">
        <v>999.9</v>
      </c>
      <c r="CI136">
        <v>0</v>
      </c>
      <c r="CJ136">
        <v>0</v>
      </c>
      <c r="CK136">
        <v>9998.7129032258108</v>
      </c>
      <c r="CL136">
        <v>0</v>
      </c>
      <c r="CM136">
        <v>3.6011761290322601</v>
      </c>
      <c r="CN136">
        <v>0</v>
      </c>
      <c r="CO136">
        <v>0</v>
      </c>
      <c r="CP136">
        <v>0</v>
      </c>
      <c r="CQ136">
        <v>0</v>
      </c>
      <c r="CR136">
        <v>2.7290322580645201</v>
      </c>
      <c r="CS136">
        <v>0</v>
      </c>
      <c r="CT136">
        <v>178.63548387096799</v>
      </c>
      <c r="CU136">
        <v>-0.57741935483870999</v>
      </c>
      <c r="CV136">
        <v>40.375</v>
      </c>
      <c r="CW136">
        <v>45.561999999999998</v>
      </c>
      <c r="CX136">
        <v>43.125</v>
      </c>
      <c r="CY136">
        <v>44.186999999999998</v>
      </c>
      <c r="CZ136">
        <v>41.383000000000003</v>
      </c>
      <c r="DA136">
        <v>0</v>
      </c>
      <c r="DB136">
        <v>0</v>
      </c>
      <c r="DC136">
        <v>0</v>
      </c>
      <c r="DD136">
        <v>1581710593.5</v>
      </c>
      <c r="DE136">
        <v>3.4653846153846199</v>
      </c>
      <c r="DF136">
        <v>5.5692307058251096</v>
      </c>
      <c r="DG136">
        <v>-1111.1316219370201</v>
      </c>
      <c r="DH136">
        <v>179.84615384615401</v>
      </c>
      <c r="DI136">
        <v>15</v>
      </c>
      <c r="DJ136">
        <v>100</v>
      </c>
      <c r="DK136">
        <v>100</v>
      </c>
      <c r="DL136">
        <v>2.5920000000000001</v>
      </c>
      <c r="DM136">
        <v>0.45</v>
      </c>
      <c r="DN136">
        <v>2</v>
      </c>
      <c r="DO136">
        <v>291.584</v>
      </c>
      <c r="DP136">
        <v>284.18599999999998</v>
      </c>
      <c r="DQ136">
        <v>30.797000000000001</v>
      </c>
      <c r="DR136">
        <v>32.523200000000003</v>
      </c>
      <c r="DS136">
        <v>30.000299999999999</v>
      </c>
      <c r="DT136">
        <v>32.452100000000002</v>
      </c>
      <c r="DU136">
        <v>32.4786</v>
      </c>
      <c r="DV136">
        <v>14.8362</v>
      </c>
      <c r="DW136">
        <v>25.5657</v>
      </c>
      <c r="DX136">
        <v>66.374899999999997</v>
      </c>
      <c r="DY136">
        <v>30.799600000000002</v>
      </c>
      <c r="DZ136">
        <v>400</v>
      </c>
      <c r="EA136">
        <v>32.8048</v>
      </c>
      <c r="EB136">
        <v>99.914900000000003</v>
      </c>
      <c r="EC136">
        <v>100.301</v>
      </c>
    </row>
    <row r="137" spans="1:133" x14ac:dyDescent="0.35">
      <c r="A137">
        <v>121</v>
      </c>
      <c r="B137">
        <v>1581710598.0999999</v>
      </c>
      <c r="C137">
        <v>600</v>
      </c>
      <c r="D137" t="s">
        <v>480</v>
      </c>
      <c r="E137" t="s">
        <v>481</v>
      </c>
      <c r="F137" t="s">
        <v>232</v>
      </c>
      <c r="G137" t="s">
        <v>233</v>
      </c>
      <c r="H137" t="s">
        <v>234</v>
      </c>
      <c r="I137" t="s">
        <v>235</v>
      </c>
      <c r="J137" t="s">
        <v>236</v>
      </c>
      <c r="K137" t="s">
        <v>237</v>
      </c>
      <c r="L137" t="s">
        <v>238</v>
      </c>
      <c r="M137" t="s">
        <v>239</v>
      </c>
      <c r="N137">
        <v>1581710589.4709699</v>
      </c>
      <c r="O137">
        <f t="shared" si="43"/>
        <v>2.1001040494739685E-4</v>
      </c>
      <c r="P137">
        <f t="shared" si="44"/>
        <v>-1.2169355738756289</v>
      </c>
      <c r="Q137">
        <f t="shared" si="45"/>
        <v>402.25280645161303</v>
      </c>
      <c r="R137">
        <f t="shared" si="46"/>
        <v>508.74158675513513</v>
      </c>
      <c r="S137">
        <f t="shared" si="47"/>
        <v>50.624623946837623</v>
      </c>
      <c r="T137">
        <f t="shared" si="48"/>
        <v>40.027978031161851</v>
      </c>
      <c r="U137">
        <f t="shared" si="49"/>
        <v>1.6907460802219075E-2</v>
      </c>
      <c r="V137">
        <f t="shared" si="50"/>
        <v>2.2494740306910486</v>
      </c>
      <c r="W137">
        <f t="shared" si="51"/>
        <v>1.6837177916751871E-2</v>
      </c>
      <c r="X137">
        <f t="shared" si="52"/>
        <v>1.0529526396758471E-2</v>
      </c>
      <c r="Y137">
        <f t="shared" si="53"/>
        <v>0</v>
      </c>
      <c r="Z137">
        <f t="shared" si="54"/>
        <v>31.333401399565808</v>
      </c>
      <c r="AA137">
        <f t="shared" si="55"/>
        <v>30.977</v>
      </c>
      <c r="AB137">
        <f t="shared" si="56"/>
        <v>4.5054654483301073</v>
      </c>
      <c r="AC137">
        <f t="shared" si="57"/>
        <v>71.772456575713861</v>
      </c>
      <c r="AD137">
        <f t="shared" si="58"/>
        <v>3.3130418847530687</v>
      </c>
      <c r="AE137">
        <f t="shared" si="59"/>
        <v>4.6160352352689644</v>
      </c>
      <c r="AF137">
        <f t="shared" si="60"/>
        <v>1.1924235635770386</v>
      </c>
      <c r="AG137">
        <f t="shared" si="61"/>
        <v>-9.2614588581802018</v>
      </c>
      <c r="AH137">
        <f t="shared" si="62"/>
        <v>51.639882411977254</v>
      </c>
      <c r="AI137">
        <f t="shared" si="63"/>
        <v>5.164759217550162</v>
      </c>
      <c r="AJ137">
        <f t="shared" si="64"/>
        <v>47.543182771347212</v>
      </c>
      <c r="AK137">
        <v>-4.1169588967120002E-2</v>
      </c>
      <c r="AL137">
        <v>4.6216470269673099E-2</v>
      </c>
      <c r="AM137">
        <v>3.45428041188933</v>
      </c>
      <c r="AN137">
        <v>0</v>
      </c>
      <c r="AO137">
        <v>0</v>
      </c>
      <c r="AP137">
        <f t="shared" si="65"/>
        <v>1</v>
      </c>
      <c r="AQ137">
        <f t="shared" si="66"/>
        <v>0</v>
      </c>
      <c r="AR137">
        <f t="shared" si="67"/>
        <v>51739.019148032799</v>
      </c>
      <c r="AS137" t="s">
        <v>240</v>
      </c>
      <c r="AT137">
        <v>0</v>
      </c>
      <c r="AU137">
        <v>0</v>
      </c>
      <c r="AV137">
        <f t="shared" si="68"/>
        <v>0</v>
      </c>
      <c r="AW137" t="e">
        <f t="shared" si="69"/>
        <v>#DIV/0!</v>
      </c>
      <c r="AX137">
        <v>0</v>
      </c>
      <c r="AY137" t="s">
        <v>240</v>
      </c>
      <c r="AZ137">
        <v>0</v>
      </c>
      <c r="BA137">
        <v>0</v>
      </c>
      <c r="BB137" t="e">
        <f t="shared" si="70"/>
        <v>#DIV/0!</v>
      </c>
      <c r="BC137">
        <v>0.5</v>
      </c>
      <c r="BD137">
        <f t="shared" si="71"/>
        <v>0</v>
      </c>
      <c r="BE137">
        <f t="shared" si="72"/>
        <v>-1.2169355738756289</v>
      </c>
      <c r="BF137" t="e">
        <f t="shared" si="73"/>
        <v>#DIV/0!</v>
      </c>
      <c r="BG137" t="e">
        <f t="shared" si="74"/>
        <v>#DIV/0!</v>
      </c>
      <c r="BH137" t="e">
        <f t="shared" si="75"/>
        <v>#DIV/0!</v>
      </c>
      <c r="BI137" t="e">
        <f t="shared" si="76"/>
        <v>#DIV/0!</v>
      </c>
      <c r="BJ137" t="s">
        <v>240</v>
      </c>
      <c r="BK137">
        <v>0</v>
      </c>
      <c r="BL137">
        <f t="shared" si="77"/>
        <v>0</v>
      </c>
      <c r="BM137" t="e">
        <f t="shared" si="78"/>
        <v>#DIV/0!</v>
      </c>
      <c r="BN137" t="e">
        <f t="shared" si="79"/>
        <v>#DIV/0!</v>
      </c>
      <c r="BO137" t="e">
        <f t="shared" si="80"/>
        <v>#DIV/0!</v>
      </c>
      <c r="BP137" t="e">
        <f t="shared" si="81"/>
        <v>#DIV/0!</v>
      </c>
      <c r="BQ137">
        <f t="shared" si="82"/>
        <v>0</v>
      </c>
      <c r="BR137">
        <f t="shared" si="83"/>
        <v>0</v>
      </c>
      <c r="BS137">
        <f t="shared" si="84"/>
        <v>0</v>
      </c>
      <c r="BT137">
        <f t="shared" si="85"/>
        <v>0</v>
      </c>
      <c r="BU137">
        <v>6</v>
      </c>
      <c r="BV137">
        <v>0.5</v>
      </c>
      <c r="BW137" t="s">
        <v>241</v>
      </c>
      <c r="BX137">
        <v>1581710589.4709699</v>
      </c>
      <c r="BY137">
        <v>402.25280645161303</v>
      </c>
      <c r="BZ137">
        <v>399.99122580645201</v>
      </c>
      <c r="CA137">
        <v>33.293722580645202</v>
      </c>
      <c r="CB137">
        <v>32.888283870967697</v>
      </c>
      <c r="CC137">
        <v>300.44251612903201</v>
      </c>
      <c r="CD137">
        <v>99.309503225806495</v>
      </c>
      <c r="CE137">
        <v>0.20000270967741901</v>
      </c>
      <c r="CF137">
        <v>31.402812903225801</v>
      </c>
      <c r="CG137">
        <v>30.977</v>
      </c>
      <c r="CH137">
        <v>999.9</v>
      </c>
      <c r="CI137">
        <v>0</v>
      </c>
      <c r="CJ137">
        <v>0</v>
      </c>
      <c r="CK137">
        <v>9997.2774193548394</v>
      </c>
      <c r="CL137">
        <v>0</v>
      </c>
      <c r="CM137">
        <v>3.1111364516129001</v>
      </c>
      <c r="CN137">
        <v>0</v>
      </c>
      <c r="CO137">
        <v>0</v>
      </c>
      <c r="CP137">
        <v>0</v>
      </c>
      <c r="CQ137">
        <v>0</v>
      </c>
      <c r="CR137">
        <v>3.04193548387097</v>
      </c>
      <c r="CS137">
        <v>0</v>
      </c>
      <c r="CT137">
        <v>132.45806451612901</v>
      </c>
      <c r="CU137">
        <v>-0.793548387096774</v>
      </c>
      <c r="CV137">
        <v>40.375</v>
      </c>
      <c r="CW137">
        <v>45.561999999999998</v>
      </c>
      <c r="CX137">
        <v>43.125</v>
      </c>
      <c r="CY137">
        <v>44.186999999999998</v>
      </c>
      <c r="CZ137">
        <v>41.383000000000003</v>
      </c>
      <c r="DA137">
        <v>0</v>
      </c>
      <c r="DB137">
        <v>0</v>
      </c>
      <c r="DC137">
        <v>0</v>
      </c>
      <c r="DD137">
        <v>1581710598.3</v>
      </c>
      <c r="DE137">
        <v>3.8961538461538501</v>
      </c>
      <c r="DF137">
        <v>2.8136752516657899</v>
      </c>
      <c r="DG137">
        <v>-434.80683782241198</v>
      </c>
      <c r="DH137">
        <v>115.403846153846</v>
      </c>
      <c r="DI137">
        <v>15</v>
      </c>
      <c r="DJ137">
        <v>100</v>
      </c>
      <c r="DK137">
        <v>100</v>
      </c>
      <c r="DL137">
        <v>2.5920000000000001</v>
      </c>
      <c r="DM137">
        <v>0.45</v>
      </c>
      <c r="DN137">
        <v>2</v>
      </c>
      <c r="DO137">
        <v>291.61099999999999</v>
      </c>
      <c r="DP137">
        <v>284.14600000000002</v>
      </c>
      <c r="DQ137">
        <v>30.813199999999998</v>
      </c>
      <c r="DR137">
        <v>32.5261</v>
      </c>
      <c r="DS137">
        <v>30.000299999999999</v>
      </c>
      <c r="DT137">
        <v>32.453499999999998</v>
      </c>
      <c r="DU137">
        <v>32.480200000000004</v>
      </c>
      <c r="DV137">
        <v>14.838900000000001</v>
      </c>
      <c r="DW137">
        <v>25.5657</v>
      </c>
      <c r="DX137">
        <v>66.374899999999997</v>
      </c>
      <c r="DY137">
        <v>30.816600000000001</v>
      </c>
      <c r="DZ137">
        <v>400</v>
      </c>
      <c r="EA137">
        <v>32.8048</v>
      </c>
      <c r="EB137">
        <v>99.916200000000003</v>
      </c>
      <c r="EC137">
        <v>100.3</v>
      </c>
    </row>
    <row r="138" spans="1:133" x14ac:dyDescent="0.35">
      <c r="A138">
        <v>122</v>
      </c>
      <c r="B138">
        <v>1581710603.0999999</v>
      </c>
      <c r="C138">
        <v>605</v>
      </c>
      <c r="D138" t="s">
        <v>482</v>
      </c>
      <c r="E138" t="s">
        <v>483</v>
      </c>
      <c r="F138" t="s">
        <v>232</v>
      </c>
      <c r="G138" t="s">
        <v>233</v>
      </c>
      <c r="H138" t="s">
        <v>234</v>
      </c>
      <c r="I138" t="s">
        <v>235</v>
      </c>
      <c r="J138" t="s">
        <v>236</v>
      </c>
      <c r="K138" t="s">
        <v>237</v>
      </c>
      <c r="L138" t="s">
        <v>238</v>
      </c>
      <c r="M138" t="s">
        <v>239</v>
      </c>
      <c r="N138">
        <v>1581710594.4709699</v>
      </c>
      <c r="O138">
        <f t="shared" si="43"/>
        <v>2.1230321251586214E-4</v>
      </c>
      <c r="P138">
        <f t="shared" si="44"/>
        <v>-1.2201706526623408</v>
      </c>
      <c r="Q138">
        <f t="shared" si="45"/>
        <v>402.25425806451602</v>
      </c>
      <c r="R138">
        <f t="shared" si="46"/>
        <v>507.7917198995529</v>
      </c>
      <c r="S138">
        <f t="shared" si="47"/>
        <v>50.5296663989335</v>
      </c>
      <c r="T138">
        <f t="shared" si="48"/>
        <v>40.027776489878903</v>
      </c>
      <c r="U138">
        <f t="shared" si="49"/>
        <v>1.709538861916194E-2</v>
      </c>
      <c r="V138">
        <f t="shared" si="50"/>
        <v>2.2500562091882577</v>
      </c>
      <c r="W138">
        <f t="shared" si="51"/>
        <v>1.7023556740494467E-2</v>
      </c>
      <c r="X138">
        <f t="shared" si="52"/>
        <v>1.0646151525693381E-2</v>
      </c>
      <c r="Y138">
        <f t="shared" si="53"/>
        <v>0</v>
      </c>
      <c r="Z138">
        <f t="shared" si="54"/>
        <v>31.334969918137617</v>
      </c>
      <c r="AA138">
        <f t="shared" si="55"/>
        <v>30.978200000000001</v>
      </c>
      <c r="AB138">
        <f t="shared" si="56"/>
        <v>4.5057737784599876</v>
      </c>
      <c r="AC138">
        <f t="shared" si="57"/>
        <v>71.773934183016493</v>
      </c>
      <c r="AD138">
        <f t="shared" si="58"/>
        <v>3.3135451376172984</v>
      </c>
      <c r="AE138">
        <f t="shared" si="59"/>
        <v>4.616641368951691</v>
      </c>
      <c r="AF138">
        <f t="shared" si="60"/>
        <v>1.1922286408426892</v>
      </c>
      <c r="AG138">
        <f t="shared" si="61"/>
        <v>-9.3625716719495209</v>
      </c>
      <c r="AH138">
        <f t="shared" si="62"/>
        <v>51.78785660216279</v>
      </c>
      <c r="AI138">
        <f t="shared" si="63"/>
        <v>5.1783083206339988</v>
      </c>
      <c r="AJ138">
        <f t="shared" si="64"/>
        <v>47.603593250847268</v>
      </c>
      <c r="AK138">
        <v>-4.1185260572623499E-2</v>
      </c>
      <c r="AL138">
        <v>4.6234063019758902E-2</v>
      </c>
      <c r="AM138">
        <v>3.4553212116841499</v>
      </c>
      <c r="AN138">
        <v>0</v>
      </c>
      <c r="AO138">
        <v>0</v>
      </c>
      <c r="AP138">
        <f t="shared" si="65"/>
        <v>1</v>
      </c>
      <c r="AQ138">
        <f t="shared" si="66"/>
        <v>0</v>
      </c>
      <c r="AR138">
        <f t="shared" si="67"/>
        <v>51757.499530283705</v>
      </c>
      <c r="AS138" t="s">
        <v>240</v>
      </c>
      <c r="AT138">
        <v>0</v>
      </c>
      <c r="AU138">
        <v>0</v>
      </c>
      <c r="AV138">
        <f t="shared" si="68"/>
        <v>0</v>
      </c>
      <c r="AW138" t="e">
        <f t="shared" si="69"/>
        <v>#DIV/0!</v>
      </c>
      <c r="AX138">
        <v>0</v>
      </c>
      <c r="AY138" t="s">
        <v>240</v>
      </c>
      <c r="AZ138">
        <v>0</v>
      </c>
      <c r="BA138">
        <v>0</v>
      </c>
      <c r="BB138" t="e">
        <f t="shared" si="70"/>
        <v>#DIV/0!</v>
      </c>
      <c r="BC138">
        <v>0.5</v>
      </c>
      <c r="BD138">
        <f t="shared" si="71"/>
        <v>0</v>
      </c>
      <c r="BE138">
        <f t="shared" si="72"/>
        <v>-1.2201706526623408</v>
      </c>
      <c r="BF138" t="e">
        <f t="shared" si="73"/>
        <v>#DIV/0!</v>
      </c>
      <c r="BG138" t="e">
        <f t="shared" si="74"/>
        <v>#DIV/0!</v>
      </c>
      <c r="BH138" t="e">
        <f t="shared" si="75"/>
        <v>#DIV/0!</v>
      </c>
      <c r="BI138" t="e">
        <f t="shared" si="76"/>
        <v>#DIV/0!</v>
      </c>
      <c r="BJ138" t="s">
        <v>240</v>
      </c>
      <c r="BK138">
        <v>0</v>
      </c>
      <c r="BL138">
        <f t="shared" si="77"/>
        <v>0</v>
      </c>
      <c r="BM138" t="e">
        <f t="shared" si="78"/>
        <v>#DIV/0!</v>
      </c>
      <c r="BN138" t="e">
        <f t="shared" si="79"/>
        <v>#DIV/0!</v>
      </c>
      <c r="BO138" t="e">
        <f t="shared" si="80"/>
        <v>#DIV/0!</v>
      </c>
      <c r="BP138" t="e">
        <f t="shared" si="81"/>
        <v>#DIV/0!</v>
      </c>
      <c r="BQ138">
        <f t="shared" si="82"/>
        <v>0</v>
      </c>
      <c r="BR138">
        <f t="shared" si="83"/>
        <v>0</v>
      </c>
      <c r="BS138">
        <f t="shared" si="84"/>
        <v>0</v>
      </c>
      <c r="BT138">
        <f t="shared" si="85"/>
        <v>0</v>
      </c>
      <c r="BU138">
        <v>6</v>
      </c>
      <c r="BV138">
        <v>0.5</v>
      </c>
      <c r="BW138" t="s">
        <v>241</v>
      </c>
      <c r="BX138">
        <v>1581710594.4709699</v>
      </c>
      <c r="BY138">
        <v>402.25425806451602</v>
      </c>
      <c r="BZ138">
        <v>399.988032258065</v>
      </c>
      <c r="CA138">
        <v>33.299067741935502</v>
      </c>
      <c r="CB138">
        <v>32.889200000000002</v>
      </c>
      <c r="CC138">
        <v>300.43893548387098</v>
      </c>
      <c r="CD138">
        <v>99.308700000000002</v>
      </c>
      <c r="CE138">
        <v>0.199945806451613</v>
      </c>
      <c r="CF138">
        <v>31.405122580645202</v>
      </c>
      <c r="CG138">
        <v>30.978200000000001</v>
      </c>
      <c r="CH138">
        <v>999.9</v>
      </c>
      <c r="CI138">
        <v>0</v>
      </c>
      <c r="CJ138">
        <v>0</v>
      </c>
      <c r="CK138">
        <v>10001.163870967701</v>
      </c>
      <c r="CL138">
        <v>0</v>
      </c>
      <c r="CM138">
        <v>1.9205593548387101</v>
      </c>
      <c r="CN138">
        <v>0</v>
      </c>
      <c r="CO138">
        <v>0</v>
      </c>
      <c r="CP138">
        <v>0</v>
      </c>
      <c r="CQ138">
        <v>0</v>
      </c>
      <c r="CR138">
        <v>3.2129032258064498</v>
      </c>
      <c r="CS138">
        <v>0</v>
      </c>
      <c r="CT138">
        <v>93.816129032258104</v>
      </c>
      <c r="CU138">
        <v>-0.880645161290322</v>
      </c>
      <c r="CV138">
        <v>40.375</v>
      </c>
      <c r="CW138">
        <v>45.561999999999998</v>
      </c>
      <c r="CX138">
        <v>43.125</v>
      </c>
      <c r="CY138">
        <v>44.186999999999998</v>
      </c>
      <c r="CZ138">
        <v>41.377000000000002</v>
      </c>
      <c r="DA138">
        <v>0</v>
      </c>
      <c r="DB138">
        <v>0</v>
      </c>
      <c r="DC138">
        <v>0</v>
      </c>
      <c r="DD138">
        <v>1581710603.0999999</v>
      </c>
      <c r="DE138">
        <v>3.5115384615384602</v>
      </c>
      <c r="DF138">
        <v>-7.1965810883072896</v>
      </c>
      <c r="DG138">
        <v>-53.282051189438597</v>
      </c>
      <c r="DH138">
        <v>93.119230769230796</v>
      </c>
      <c r="DI138">
        <v>15</v>
      </c>
      <c r="DJ138">
        <v>100</v>
      </c>
      <c r="DK138">
        <v>100</v>
      </c>
      <c r="DL138">
        <v>2.5920000000000001</v>
      </c>
      <c r="DM138">
        <v>0.45</v>
      </c>
      <c r="DN138">
        <v>2</v>
      </c>
      <c r="DO138">
        <v>291.47800000000001</v>
      </c>
      <c r="DP138">
        <v>284.12200000000001</v>
      </c>
      <c r="DQ138">
        <v>30.827400000000001</v>
      </c>
      <c r="DR138">
        <v>32.528199999999998</v>
      </c>
      <c r="DS138">
        <v>30.0001</v>
      </c>
      <c r="DT138">
        <v>32.454900000000002</v>
      </c>
      <c r="DU138">
        <v>32.480200000000004</v>
      </c>
      <c r="DV138">
        <v>14.837999999999999</v>
      </c>
      <c r="DW138">
        <v>25.5657</v>
      </c>
      <c r="DX138">
        <v>66.758099999999999</v>
      </c>
      <c r="DY138">
        <v>30.828299999999999</v>
      </c>
      <c r="DZ138">
        <v>400</v>
      </c>
      <c r="EA138">
        <v>32.8048</v>
      </c>
      <c r="EB138">
        <v>99.914599999999993</v>
      </c>
      <c r="EC138">
        <v>100.301</v>
      </c>
    </row>
    <row r="139" spans="1:133" x14ac:dyDescent="0.35">
      <c r="A139">
        <v>123</v>
      </c>
      <c r="B139">
        <v>1581710608.0999999</v>
      </c>
      <c r="C139">
        <v>610</v>
      </c>
      <c r="D139" t="s">
        <v>484</v>
      </c>
      <c r="E139" t="s">
        <v>485</v>
      </c>
      <c r="F139" t="s">
        <v>232</v>
      </c>
      <c r="G139" t="s">
        <v>233</v>
      </c>
      <c r="H139" t="s">
        <v>234</v>
      </c>
      <c r="I139" t="s">
        <v>235</v>
      </c>
      <c r="J139" t="s">
        <v>236</v>
      </c>
      <c r="K139" t="s">
        <v>237</v>
      </c>
      <c r="L139" t="s">
        <v>238</v>
      </c>
      <c r="M139" t="s">
        <v>239</v>
      </c>
      <c r="N139">
        <v>1581710599.4709699</v>
      </c>
      <c r="O139">
        <f t="shared" si="43"/>
        <v>2.1723857944807012E-4</v>
      </c>
      <c r="P139">
        <f t="shared" si="44"/>
        <v>-1.2025812199010097</v>
      </c>
      <c r="Q139">
        <f t="shared" si="45"/>
        <v>402.25925806451602</v>
      </c>
      <c r="R139">
        <f t="shared" si="46"/>
        <v>503.62983233187839</v>
      </c>
      <c r="S139">
        <f t="shared" si="47"/>
        <v>50.115486033051198</v>
      </c>
      <c r="T139">
        <f t="shared" si="48"/>
        <v>40.028244823895335</v>
      </c>
      <c r="U139">
        <f t="shared" si="49"/>
        <v>1.7492479347214682E-2</v>
      </c>
      <c r="V139">
        <f t="shared" si="50"/>
        <v>2.2513063711336558</v>
      </c>
      <c r="W139">
        <f t="shared" si="51"/>
        <v>1.7417321187016548E-2</v>
      </c>
      <c r="X139">
        <f t="shared" si="52"/>
        <v>1.0892551396829833E-2</v>
      </c>
      <c r="Y139">
        <f t="shared" si="53"/>
        <v>0</v>
      </c>
      <c r="Z139">
        <f t="shared" si="54"/>
        <v>31.335823872175492</v>
      </c>
      <c r="AA139">
        <f t="shared" si="55"/>
        <v>30.980341935483899</v>
      </c>
      <c r="AB139">
        <f t="shared" si="56"/>
        <v>4.5063241768466797</v>
      </c>
      <c r="AC139">
        <f t="shared" si="57"/>
        <v>71.773083262894616</v>
      </c>
      <c r="AD139">
        <f t="shared" si="58"/>
        <v>3.3139670755906705</v>
      </c>
      <c r="AE139">
        <f t="shared" si="59"/>
        <v>4.6172839801964187</v>
      </c>
      <c r="AF139">
        <f t="shared" si="60"/>
        <v>1.1923571012560092</v>
      </c>
      <c r="AG139">
        <f t="shared" si="61"/>
        <v>-9.5802213536598924</v>
      </c>
      <c r="AH139">
        <f t="shared" si="62"/>
        <v>51.853825418889542</v>
      </c>
      <c r="AI139">
        <f t="shared" si="63"/>
        <v>5.1821426916666358</v>
      </c>
      <c r="AJ139">
        <f t="shared" si="64"/>
        <v>47.455746756896289</v>
      </c>
      <c r="AK139">
        <v>-4.1218925954236298E-2</v>
      </c>
      <c r="AL139">
        <v>4.6271855359868698E-2</v>
      </c>
      <c r="AM139">
        <v>3.4575565733269502</v>
      </c>
      <c r="AN139">
        <v>0</v>
      </c>
      <c r="AO139">
        <v>0</v>
      </c>
      <c r="AP139">
        <f t="shared" si="65"/>
        <v>1</v>
      </c>
      <c r="AQ139">
        <f t="shared" si="66"/>
        <v>0</v>
      </c>
      <c r="AR139">
        <f t="shared" si="67"/>
        <v>51797.652868815399</v>
      </c>
      <c r="AS139" t="s">
        <v>240</v>
      </c>
      <c r="AT139">
        <v>0</v>
      </c>
      <c r="AU139">
        <v>0</v>
      </c>
      <c r="AV139">
        <f t="shared" si="68"/>
        <v>0</v>
      </c>
      <c r="AW139" t="e">
        <f t="shared" si="69"/>
        <v>#DIV/0!</v>
      </c>
      <c r="AX139">
        <v>0</v>
      </c>
      <c r="AY139" t="s">
        <v>240</v>
      </c>
      <c r="AZ139">
        <v>0</v>
      </c>
      <c r="BA139">
        <v>0</v>
      </c>
      <c r="BB139" t="e">
        <f t="shared" si="70"/>
        <v>#DIV/0!</v>
      </c>
      <c r="BC139">
        <v>0.5</v>
      </c>
      <c r="BD139">
        <f t="shared" si="71"/>
        <v>0</v>
      </c>
      <c r="BE139">
        <f t="shared" si="72"/>
        <v>-1.2025812199010097</v>
      </c>
      <c r="BF139" t="e">
        <f t="shared" si="73"/>
        <v>#DIV/0!</v>
      </c>
      <c r="BG139" t="e">
        <f t="shared" si="74"/>
        <v>#DIV/0!</v>
      </c>
      <c r="BH139" t="e">
        <f t="shared" si="75"/>
        <v>#DIV/0!</v>
      </c>
      <c r="BI139" t="e">
        <f t="shared" si="76"/>
        <v>#DIV/0!</v>
      </c>
      <c r="BJ139" t="s">
        <v>240</v>
      </c>
      <c r="BK139">
        <v>0</v>
      </c>
      <c r="BL139">
        <f t="shared" si="77"/>
        <v>0</v>
      </c>
      <c r="BM139" t="e">
        <f t="shared" si="78"/>
        <v>#DIV/0!</v>
      </c>
      <c r="BN139" t="e">
        <f t="shared" si="79"/>
        <v>#DIV/0!</v>
      </c>
      <c r="BO139" t="e">
        <f t="shared" si="80"/>
        <v>#DIV/0!</v>
      </c>
      <c r="BP139" t="e">
        <f t="shared" si="81"/>
        <v>#DIV/0!</v>
      </c>
      <c r="BQ139">
        <f t="shared" si="82"/>
        <v>0</v>
      </c>
      <c r="BR139">
        <f t="shared" si="83"/>
        <v>0</v>
      </c>
      <c r="BS139">
        <f t="shared" si="84"/>
        <v>0</v>
      </c>
      <c r="BT139">
        <f t="shared" si="85"/>
        <v>0</v>
      </c>
      <c r="BU139">
        <v>6</v>
      </c>
      <c r="BV139">
        <v>0.5</v>
      </c>
      <c r="BW139" t="s">
        <v>241</v>
      </c>
      <c r="BX139">
        <v>1581710599.4709699</v>
      </c>
      <c r="BY139">
        <v>402.25925806451602</v>
      </c>
      <c r="BZ139">
        <v>400.03212903225801</v>
      </c>
      <c r="CA139">
        <v>33.303332258064501</v>
      </c>
      <c r="CB139">
        <v>32.883938709677402</v>
      </c>
      <c r="CC139">
        <v>300.43925806451603</v>
      </c>
      <c r="CD139">
        <v>99.308603225806394</v>
      </c>
      <c r="CE139">
        <v>0.19996996774193601</v>
      </c>
      <c r="CF139">
        <v>31.407570967741901</v>
      </c>
      <c r="CG139">
        <v>30.980341935483899</v>
      </c>
      <c r="CH139">
        <v>999.9</v>
      </c>
      <c r="CI139">
        <v>0</v>
      </c>
      <c r="CJ139">
        <v>0</v>
      </c>
      <c r="CK139">
        <v>10009.348709677401</v>
      </c>
      <c r="CL139">
        <v>0</v>
      </c>
      <c r="CM139">
        <v>1.64759096774194</v>
      </c>
      <c r="CN139">
        <v>0</v>
      </c>
      <c r="CO139">
        <v>0</v>
      </c>
      <c r="CP139">
        <v>0</v>
      </c>
      <c r="CQ139">
        <v>0</v>
      </c>
      <c r="CR139">
        <v>2.3354838709677401</v>
      </c>
      <c r="CS139">
        <v>0</v>
      </c>
      <c r="CT139">
        <v>90.519354838709702</v>
      </c>
      <c r="CU139">
        <v>-0.81935483870967696</v>
      </c>
      <c r="CV139">
        <v>40.375</v>
      </c>
      <c r="CW139">
        <v>45.561999999999998</v>
      </c>
      <c r="CX139">
        <v>43.125</v>
      </c>
      <c r="CY139">
        <v>44.186999999999998</v>
      </c>
      <c r="CZ139">
        <v>41.375</v>
      </c>
      <c r="DA139">
        <v>0</v>
      </c>
      <c r="DB139">
        <v>0</v>
      </c>
      <c r="DC139">
        <v>0</v>
      </c>
      <c r="DD139">
        <v>1581710608.5</v>
      </c>
      <c r="DE139">
        <v>2.5076923076923099</v>
      </c>
      <c r="DF139">
        <v>-4.7452989732046902</v>
      </c>
      <c r="DG139">
        <v>7.1350425841523597</v>
      </c>
      <c r="DH139">
        <v>90.180769230769201</v>
      </c>
      <c r="DI139">
        <v>15</v>
      </c>
      <c r="DJ139">
        <v>100</v>
      </c>
      <c r="DK139">
        <v>100</v>
      </c>
      <c r="DL139">
        <v>2.5920000000000001</v>
      </c>
      <c r="DM139">
        <v>0.45</v>
      </c>
      <c r="DN139">
        <v>2</v>
      </c>
      <c r="DO139">
        <v>291.73</v>
      </c>
      <c r="DP139">
        <v>284.202</v>
      </c>
      <c r="DQ139">
        <v>30.8398</v>
      </c>
      <c r="DR139">
        <v>32.5304</v>
      </c>
      <c r="DS139">
        <v>30.0002</v>
      </c>
      <c r="DT139">
        <v>32.456400000000002</v>
      </c>
      <c r="DU139">
        <v>32.482199999999999</v>
      </c>
      <c r="DV139">
        <v>14.832599999999999</v>
      </c>
      <c r="DW139">
        <v>25.8415</v>
      </c>
      <c r="DX139">
        <v>66.758099999999999</v>
      </c>
      <c r="DY139">
        <v>30.8431</v>
      </c>
      <c r="DZ139">
        <v>400</v>
      </c>
      <c r="EA139">
        <v>32.8048</v>
      </c>
      <c r="EB139">
        <v>99.917100000000005</v>
      </c>
      <c r="EC139">
        <v>100.301</v>
      </c>
    </row>
    <row r="140" spans="1:133" x14ac:dyDescent="0.35">
      <c r="A140">
        <v>124</v>
      </c>
      <c r="B140">
        <v>1581710613.0999999</v>
      </c>
      <c r="C140">
        <v>615</v>
      </c>
      <c r="D140" t="s">
        <v>486</v>
      </c>
      <c r="E140" t="s">
        <v>487</v>
      </c>
      <c r="F140" t="s">
        <v>232</v>
      </c>
      <c r="G140" t="s">
        <v>233</v>
      </c>
      <c r="H140" t="s">
        <v>234</v>
      </c>
      <c r="I140" t="s">
        <v>235</v>
      </c>
      <c r="J140" t="s">
        <v>236</v>
      </c>
      <c r="K140" t="s">
        <v>237</v>
      </c>
      <c r="L140" t="s">
        <v>238</v>
      </c>
      <c r="M140" t="s">
        <v>239</v>
      </c>
      <c r="N140">
        <v>1581710604.4709699</v>
      </c>
      <c r="O140">
        <f t="shared" si="43"/>
        <v>2.2016384472468755E-4</v>
      </c>
      <c r="P140">
        <f t="shared" si="44"/>
        <v>-1.2089404744684316</v>
      </c>
      <c r="Q140">
        <f t="shared" si="45"/>
        <v>402.27048387096801</v>
      </c>
      <c r="R140">
        <f t="shared" si="46"/>
        <v>502.77690419592244</v>
      </c>
      <c r="S140">
        <f t="shared" si="47"/>
        <v>50.030484536123083</v>
      </c>
      <c r="T140">
        <f t="shared" si="48"/>
        <v>40.02925960736372</v>
      </c>
      <c r="U140">
        <f t="shared" si="49"/>
        <v>1.7725682987039269E-2</v>
      </c>
      <c r="V140">
        <f t="shared" si="50"/>
        <v>2.2508096135270765</v>
      </c>
      <c r="W140">
        <f t="shared" si="51"/>
        <v>1.7648495324128412E-2</v>
      </c>
      <c r="X140">
        <f t="shared" si="52"/>
        <v>1.1037216474076159E-2</v>
      </c>
      <c r="Y140">
        <f t="shared" si="53"/>
        <v>0</v>
      </c>
      <c r="Z140">
        <f t="shared" si="54"/>
        <v>31.338440170865255</v>
      </c>
      <c r="AA140">
        <f t="shared" si="55"/>
        <v>30.981961290322602</v>
      </c>
      <c r="AB140">
        <f t="shared" si="56"/>
        <v>4.5067403301625326</v>
      </c>
      <c r="AC140">
        <f t="shared" si="57"/>
        <v>71.762653979848395</v>
      </c>
      <c r="AD140">
        <f t="shared" si="58"/>
        <v>3.3141630814955572</v>
      </c>
      <c r="AE140">
        <f t="shared" si="59"/>
        <v>4.6182281419332742</v>
      </c>
      <c r="AF140">
        <f t="shared" si="60"/>
        <v>1.1925772486669755</v>
      </c>
      <c r="AG140">
        <f t="shared" si="61"/>
        <v>-9.7092255523587205</v>
      </c>
      <c r="AH140">
        <f t="shared" si="62"/>
        <v>52.08233494716238</v>
      </c>
      <c r="AI140">
        <f t="shared" si="63"/>
        <v>5.206262047241224</v>
      </c>
      <c r="AJ140">
        <f t="shared" si="64"/>
        <v>47.579371442044881</v>
      </c>
      <c r="AK140">
        <v>-4.1205546833520998E-2</v>
      </c>
      <c r="AL140">
        <v>4.6256836124790403E-2</v>
      </c>
      <c r="AM140">
        <v>3.4566682827850901</v>
      </c>
      <c r="AN140">
        <v>0</v>
      </c>
      <c r="AO140">
        <v>0</v>
      </c>
      <c r="AP140">
        <f t="shared" si="65"/>
        <v>1</v>
      </c>
      <c r="AQ140">
        <f t="shared" si="66"/>
        <v>0</v>
      </c>
      <c r="AR140">
        <f t="shared" si="67"/>
        <v>51780.912960940666</v>
      </c>
      <c r="AS140" t="s">
        <v>240</v>
      </c>
      <c r="AT140">
        <v>0</v>
      </c>
      <c r="AU140">
        <v>0</v>
      </c>
      <c r="AV140">
        <f t="shared" si="68"/>
        <v>0</v>
      </c>
      <c r="AW140" t="e">
        <f t="shared" si="69"/>
        <v>#DIV/0!</v>
      </c>
      <c r="AX140">
        <v>0</v>
      </c>
      <c r="AY140" t="s">
        <v>240</v>
      </c>
      <c r="AZ140">
        <v>0</v>
      </c>
      <c r="BA140">
        <v>0</v>
      </c>
      <c r="BB140" t="e">
        <f t="shared" si="70"/>
        <v>#DIV/0!</v>
      </c>
      <c r="BC140">
        <v>0.5</v>
      </c>
      <c r="BD140">
        <f t="shared" si="71"/>
        <v>0</v>
      </c>
      <c r="BE140">
        <f t="shared" si="72"/>
        <v>-1.2089404744684316</v>
      </c>
      <c r="BF140" t="e">
        <f t="shared" si="73"/>
        <v>#DIV/0!</v>
      </c>
      <c r="BG140" t="e">
        <f t="shared" si="74"/>
        <v>#DIV/0!</v>
      </c>
      <c r="BH140" t="e">
        <f t="shared" si="75"/>
        <v>#DIV/0!</v>
      </c>
      <c r="BI140" t="e">
        <f t="shared" si="76"/>
        <v>#DIV/0!</v>
      </c>
      <c r="BJ140" t="s">
        <v>240</v>
      </c>
      <c r="BK140">
        <v>0</v>
      </c>
      <c r="BL140">
        <f t="shared" si="77"/>
        <v>0</v>
      </c>
      <c r="BM140" t="e">
        <f t="shared" si="78"/>
        <v>#DIV/0!</v>
      </c>
      <c r="BN140" t="e">
        <f t="shared" si="79"/>
        <v>#DIV/0!</v>
      </c>
      <c r="BO140" t="e">
        <f t="shared" si="80"/>
        <v>#DIV/0!</v>
      </c>
      <c r="BP140" t="e">
        <f t="shared" si="81"/>
        <v>#DIV/0!</v>
      </c>
      <c r="BQ140">
        <f t="shared" si="82"/>
        <v>0</v>
      </c>
      <c r="BR140">
        <f t="shared" si="83"/>
        <v>0</v>
      </c>
      <c r="BS140">
        <f t="shared" si="84"/>
        <v>0</v>
      </c>
      <c r="BT140">
        <f t="shared" si="85"/>
        <v>0</v>
      </c>
      <c r="BU140">
        <v>6</v>
      </c>
      <c r="BV140">
        <v>0.5</v>
      </c>
      <c r="BW140" t="s">
        <v>241</v>
      </c>
      <c r="BX140">
        <v>1581710604.4709699</v>
      </c>
      <c r="BY140">
        <v>402.27048387096801</v>
      </c>
      <c r="BZ140">
        <v>400.03300000000002</v>
      </c>
      <c r="CA140">
        <v>33.305387096774197</v>
      </c>
      <c r="CB140">
        <v>32.8803451612903</v>
      </c>
      <c r="CC140">
        <v>300.437935483871</v>
      </c>
      <c r="CD140">
        <v>99.3083483870968</v>
      </c>
      <c r="CE140">
        <v>0.19997054838709699</v>
      </c>
      <c r="CF140">
        <v>31.4111677419355</v>
      </c>
      <c r="CG140">
        <v>30.981961290322602</v>
      </c>
      <c r="CH140">
        <v>999.9</v>
      </c>
      <c r="CI140">
        <v>0</v>
      </c>
      <c r="CJ140">
        <v>0</v>
      </c>
      <c r="CK140">
        <v>10006.125483870999</v>
      </c>
      <c r="CL140">
        <v>0</v>
      </c>
      <c r="CM140">
        <v>1.6544612903225799</v>
      </c>
      <c r="CN140">
        <v>0</v>
      </c>
      <c r="CO140">
        <v>0</v>
      </c>
      <c r="CP140">
        <v>0</v>
      </c>
      <c r="CQ140">
        <v>0</v>
      </c>
      <c r="CR140">
        <v>1.4935483870967701</v>
      </c>
      <c r="CS140">
        <v>0</v>
      </c>
      <c r="CT140">
        <v>89.493548387096794</v>
      </c>
      <c r="CU140">
        <v>-1.0387096774193501</v>
      </c>
      <c r="CV140">
        <v>40.375</v>
      </c>
      <c r="CW140">
        <v>45.561999999999998</v>
      </c>
      <c r="CX140">
        <v>43.125</v>
      </c>
      <c r="CY140">
        <v>44.186999999999998</v>
      </c>
      <c r="CZ140">
        <v>41.375</v>
      </c>
      <c r="DA140">
        <v>0</v>
      </c>
      <c r="DB140">
        <v>0</v>
      </c>
      <c r="DC140">
        <v>0</v>
      </c>
      <c r="DD140">
        <v>1581710613.3</v>
      </c>
      <c r="DE140">
        <v>1.95384615384615</v>
      </c>
      <c r="DF140">
        <v>-12.170940077984699</v>
      </c>
      <c r="DG140">
        <v>3.7743590009803398</v>
      </c>
      <c r="DH140">
        <v>89.946153846153805</v>
      </c>
      <c r="DI140">
        <v>15</v>
      </c>
      <c r="DJ140">
        <v>100</v>
      </c>
      <c r="DK140">
        <v>100</v>
      </c>
      <c r="DL140">
        <v>2.5920000000000001</v>
      </c>
      <c r="DM140">
        <v>0.45</v>
      </c>
      <c r="DN140">
        <v>2</v>
      </c>
      <c r="DO140">
        <v>291.572</v>
      </c>
      <c r="DP140">
        <v>284.06400000000002</v>
      </c>
      <c r="DQ140">
        <v>30.853000000000002</v>
      </c>
      <c r="DR140">
        <v>32.532499999999999</v>
      </c>
      <c r="DS140">
        <v>30.000299999999999</v>
      </c>
      <c r="DT140">
        <v>32.457099999999997</v>
      </c>
      <c r="DU140">
        <v>32.4831</v>
      </c>
      <c r="DV140">
        <v>14.833399999999999</v>
      </c>
      <c r="DW140">
        <v>25.8415</v>
      </c>
      <c r="DX140">
        <v>66.758099999999999</v>
      </c>
      <c r="DY140">
        <v>30.856000000000002</v>
      </c>
      <c r="DZ140">
        <v>400</v>
      </c>
      <c r="EA140">
        <v>32.804699999999997</v>
      </c>
      <c r="EB140">
        <v>99.915300000000002</v>
      </c>
      <c r="EC140">
        <v>100.29900000000001</v>
      </c>
    </row>
    <row r="141" spans="1:133" x14ac:dyDescent="0.35">
      <c r="A141">
        <v>125</v>
      </c>
      <c r="B141">
        <v>1581710618.0999999</v>
      </c>
      <c r="C141">
        <v>620</v>
      </c>
      <c r="D141" t="s">
        <v>488</v>
      </c>
      <c r="E141" t="s">
        <v>489</v>
      </c>
      <c r="F141" t="s">
        <v>232</v>
      </c>
      <c r="G141" t="s">
        <v>233</v>
      </c>
      <c r="H141" t="s">
        <v>234</v>
      </c>
      <c r="I141" t="s">
        <v>235</v>
      </c>
      <c r="J141" t="s">
        <v>236</v>
      </c>
      <c r="K141" t="s">
        <v>237</v>
      </c>
      <c r="L141" t="s">
        <v>238</v>
      </c>
      <c r="M141" t="s">
        <v>239</v>
      </c>
      <c r="N141">
        <v>1581710609.4709699</v>
      </c>
      <c r="O141">
        <f t="shared" si="43"/>
        <v>2.3275343015459411E-4</v>
      </c>
      <c r="P141">
        <f t="shared" si="44"/>
        <v>-1.2025714054549255</v>
      </c>
      <c r="Q141">
        <f t="shared" si="45"/>
        <v>402.26296774193497</v>
      </c>
      <c r="R141">
        <f t="shared" si="46"/>
        <v>496.46925721620164</v>
      </c>
      <c r="S141">
        <f t="shared" si="47"/>
        <v>49.402358879763256</v>
      </c>
      <c r="T141">
        <f t="shared" si="48"/>
        <v>40.028137105318393</v>
      </c>
      <c r="U141">
        <f t="shared" si="49"/>
        <v>1.8721857834492695E-2</v>
      </c>
      <c r="V141">
        <f t="shared" si="50"/>
        <v>2.2508017602206172</v>
      </c>
      <c r="W141">
        <f t="shared" si="51"/>
        <v>1.8635773006815681E-2</v>
      </c>
      <c r="X141">
        <f t="shared" si="52"/>
        <v>1.1655059418088117E-2</v>
      </c>
      <c r="Y141">
        <f t="shared" si="53"/>
        <v>0</v>
      </c>
      <c r="Z141">
        <f t="shared" si="54"/>
        <v>31.338304018944363</v>
      </c>
      <c r="AA141">
        <f t="shared" si="55"/>
        <v>30.987322580645198</v>
      </c>
      <c r="AB141">
        <f t="shared" si="56"/>
        <v>4.5081183515391308</v>
      </c>
      <c r="AC141">
        <f t="shared" si="57"/>
        <v>71.746158745613414</v>
      </c>
      <c r="AD141">
        <f t="shared" si="58"/>
        <v>3.3141590310261226</v>
      </c>
      <c r="AE141">
        <f t="shared" si="59"/>
        <v>4.6192842780293812</v>
      </c>
      <c r="AF141">
        <f t="shared" si="60"/>
        <v>1.1939593205130081</v>
      </c>
      <c r="AG141">
        <f t="shared" si="61"/>
        <v>-10.2644262698176</v>
      </c>
      <c r="AH141">
        <f t="shared" si="62"/>
        <v>51.919707200181662</v>
      </c>
      <c r="AI141">
        <f t="shared" si="63"/>
        <v>5.1902636776369011</v>
      </c>
      <c r="AJ141">
        <f t="shared" si="64"/>
        <v>46.845544608000964</v>
      </c>
      <c r="AK141">
        <v>-4.1205335342700697E-2</v>
      </c>
      <c r="AL141">
        <v>4.6256598707817002E-2</v>
      </c>
      <c r="AM141">
        <v>3.4566542403109399</v>
      </c>
      <c r="AN141">
        <v>0</v>
      </c>
      <c r="AO141">
        <v>0</v>
      </c>
      <c r="AP141">
        <f t="shared" si="65"/>
        <v>1</v>
      </c>
      <c r="AQ141">
        <f t="shared" si="66"/>
        <v>0</v>
      </c>
      <c r="AR141">
        <f t="shared" si="67"/>
        <v>51779.953779471769</v>
      </c>
      <c r="AS141" t="s">
        <v>240</v>
      </c>
      <c r="AT141">
        <v>0</v>
      </c>
      <c r="AU141">
        <v>0</v>
      </c>
      <c r="AV141">
        <f t="shared" si="68"/>
        <v>0</v>
      </c>
      <c r="AW141" t="e">
        <f t="shared" si="69"/>
        <v>#DIV/0!</v>
      </c>
      <c r="AX141">
        <v>0</v>
      </c>
      <c r="AY141" t="s">
        <v>240</v>
      </c>
      <c r="AZ141">
        <v>0</v>
      </c>
      <c r="BA141">
        <v>0</v>
      </c>
      <c r="BB141" t="e">
        <f t="shared" si="70"/>
        <v>#DIV/0!</v>
      </c>
      <c r="BC141">
        <v>0.5</v>
      </c>
      <c r="BD141">
        <f t="shared" si="71"/>
        <v>0</v>
      </c>
      <c r="BE141">
        <f t="shared" si="72"/>
        <v>-1.2025714054549255</v>
      </c>
      <c r="BF141" t="e">
        <f t="shared" si="73"/>
        <v>#DIV/0!</v>
      </c>
      <c r="BG141" t="e">
        <f t="shared" si="74"/>
        <v>#DIV/0!</v>
      </c>
      <c r="BH141" t="e">
        <f t="shared" si="75"/>
        <v>#DIV/0!</v>
      </c>
      <c r="BI141" t="e">
        <f t="shared" si="76"/>
        <v>#DIV/0!</v>
      </c>
      <c r="BJ141" t="s">
        <v>240</v>
      </c>
      <c r="BK141">
        <v>0</v>
      </c>
      <c r="BL141">
        <f t="shared" si="77"/>
        <v>0</v>
      </c>
      <c r="BM141" t="e">
        <f t="shared" si="78"/>
        <v>#DIV/0!</v>
      </c>
      <c r="BN141" t="e">
        <f t="shared" si="79"/>
        <v>#DIV/0!</v>
      </c>
      <c r="BO141" t="e">
        <f t="shared" si="80"/>
        <v>#DIV/0!</v>
      </c>
      <c r="BP141" t="e">
        <f t="shared" si="81"/>
        <v>#DIV/0!</v>
      </c>
      <c r="BQ141">
        <f t="shared" si="82"/>
        <v>0</v>
      </c>
      <c r="BR141">
        <f t="shared" si="83"/>
        <v>0</v>
      </c>
      <c r="BS141">
        <f t="shared" si="84"/>
        <v>0</v>
      </c>
      <c r="BT141">
        <f t="shared" si="85"/>
        <v>0</v>
      </c>
      <c r="BU141">
        <v>6</v>
      </c>
      <c r="BV141">
        <v>0.5</v>
      </c>
      <c r="BW141" t="s">
        <v>241</v>
      </c>
      <c r="BX141">
        <v>1581710609.4709699</v>
      </c>
      <c r="BY141">
        <v>402.26296774193497</v>
      </c>
      <c r="BZ141">
        <v>400.04832258064499</v>
      </c>
      <c r="CA141">
        <v>33.305658064516102</v>
      </c>
      <c r="CB141">
        <v>32.856312903225799</v>
      </c>
      <c r="CC141">
        <v>300.43909677419401</v>
      </c>
      <c r="CD141">
        <v>99.307409677419301</v>
      </c>
      <c r="CE141">
        <v>0.19997806451612901</v>
      </c>
      <c r="CF141">
        <v>31.4151903225806</v>
      </c>
      <c r="CG141">
        <v>30.987322580645198</v>
      </c>
      <c r="CH141">
        <v>999.9</v>
      </c>
      <c r="CI141">
        <v>0</v>
      </c>
      <c r="CJ141">
        <v>0</v>
      </c>
      <c r="CK141">
        <v>10006.1687096774</v>
      </c>
      <c r="CL141">
        <v>0</v>
      </c>
      <c r="CM141">
        <v>1.6234819354838701</v>
      </c>
      <c r="CN141">
        <v>0</v>
      </c>
      <c r="CO141">
        <v>0</v>
      </c>
      <c r="CP141">
        <v>0</v>
      </c>
      <c r="CQ141">
        <v>0</v>
      </c>
      <c r="CR141">
        <v>0.43548387096774199</v>
      </c>
      <c r="CS141">
        <v>0</v>
      </c>
      <c r="CT141">
        <v>89.387096774193594</v>
      </c>
      <c r="CU141">
        <v>-1.1387096774193599</v>
      </c>
      <c r="CV141">
        <v>40.375</v>
      </c>
      <c r="CW141">
        <v>45.561999999999998</v>
      </c>
      <c r="CX141">
        <v>43.125</v>
      </c>
      <c r="CY141">
        <v>44.186999999999998</v>
      </c>
      <c r="CZ141">
        <v>41.375</v>
      </c>
      <c r="DA141">
        <v>0</v>
      </c>
      <c r="DB141">
        <v>0</v>
      </c>
      <c r="DC141">
        <v>0</v>
      </c>
      <c r="DD141">
        <v>1581710618.0999999</v>
      </c>
      <c r="DE141">
        <v>1.4461538461538499</v>
      </c>
      <c r="DF141">
        <v>12.4512824533642</v>
      </c>
      <c r="DG141">
        <v>-22.505982892858398</v>
      </c>
      <c r="DH141">
        <v>89.557692307692307</v>
      </c>
      <c r="DI141">
        <v>15</v>
      </c>
      <c r="DJ141">
        <v>100</v>
      </c>
      <c r="DK141">
        <v>100</v>
      </c>
      <c r="DL141">
        <v>2.5920000000000001</v>
      </c>
      <c r="DM141">
        <v>0.45</v>
      </c>
      <c r="DN141">
        <v>2</v>
      </c>
      <c r="DO141">
        <v>291.613</v>
      </c>
      <c r="DP141">
        <v>284.065</v>
      </c>
      <c r="DQ141">
        <v>30.863700000000001</v>
      </c>
      <c r="DR141">
        <v>32.534700000000001</v>
      </c>
      <c r="DS141">
        <v>30.0002</v>
      </c>
      <c r="DT141">
        <v>32.459299999999999</v>
      </c>
      <c r="DU141">
        <v>32.4831</v>
      </c>
      <c r="DV141">
        <v>14.827999999999999</v>
      </c>
      <c r="DW141">
        <v>25.8415</v>
      </c>
      <c r="DX141">
        <v>66.758099999999999</v>
      </c>
      <c r="DY141">
        <v>30.8643</v>
      </c>
      <c r="DZ141">
        <v>400</v>
      </c>
      <c r="EA141">
        <v>32.804699999999997</v>
      </c>
      <c r="EB141">
        <v>99.911900000000003</v>
      </c>
      <c r="EC141">
        <v>100.298</v>
      </c>
    </row>
    <row r="142" spans="1:133" x14ac:dyDescent="0.35">
      <c r="A142">
        <v>126</v>
      </c>
      <c r="B142">
        <v>1581710623.0999999</v>
      </c>
      <c r="C142">
        <v>625</v>
      </c>
      <c r="D142" t="s">
        <v>490</v>
      </c>
      <c r="E142" t="s">
        <v>491</v>
      </c>
      <c r="F142" t="s">
        <v>232</v>
      </c>
      <c r="G142" t="s">
        <v>233</v>
      </c>
      <c r="H142" t="s">
        <v>234</v>
      </c>
      <c r="I142" t="s">
        <v>235</v>
      </c>
      <c r="J142" t="s">
        <v>236</v>
      </c>
      <c r="K142" t="s">
        <v>237</v>
      </c>
      <c r="L142" t="s">
        <v>238</v>
      </c>
      <c r="M142" t="s">
        <v>239</v>
      </c>
      <c r="N142">
        <v>1581710614.4709699</v>
      </c>
      <c r="O142">
        <f t="shared" si="43"/>
        <v>2.4579699275098575E-4</v>
      </c>
      <c r="P142">
        <f t="shared" si="44"/>
        <v>-1.2112667287710854</v>
      </c>
      <c r="Q142">
        <f t="shared" si="45"/>
        <v>402.25793548387099</v>
      </c>
      <c r="R142">
        <f t="shared" si="46"/>
        <v>491.82678626502025</v>
      </c>
      <c r="S142">
        <f t="shared" si="47"/>
        <v>48.940267119414642</v>
      </c>
      <c r="T142">
        <f t="shared" si="48"/>
        <v>40.02752872202614</v>
      </c>
      <c r="U142">
        <f t="shared" si="49"/>
        <v>1.9756623667440555E-2</v>
      </c>
      <c r="V142">
        <f t="shared" si="50"/>
        <v>2.2488506225548051</v>
      </c>
      <c r="W142">
        <f t="shared" si="51"/>
        <v>1.9660703545363263E-2</v>
      </c>
      <c r="X142">
        <f t="shared" si="52"/>
        <v>1.2296518836966534E-2</v>
      </c>
      <c r="Y142">
        <f t="shared" si="53"/>
        <v>0</v>
      </c>
      <c r="Z142">
        <f t="shared" si="54"/>
        <v>31.338273516436324</v>
      </c>
      <c r="AA142">
        <f t="shared" si="55"/>
        <v>30.9897548387097</v>
      </c>
      <c r="AB142">
        <f t="shared" si="56"/>
        <v>4.5087436398895351</v>
      </c>
      <c r="AC142">
        <f t="shared" si="57"/>
        <v>71.716540539397997</v>
      </c>
      <c r="AD142">
        <f t="shared" si="58"/>
        <v>3.3136086077485567</v>
      </c>
      <c r="AE142">
        <f t="shared" si="59"/>
        <v>4.6204244973698945</v>
      </c>
      <c r="AF142">
        <f t="shared" si="60"/>
        <v>1.1951350321409784</v>
      </c>
      <c r="AG142">
        <f t="shared" si="61"/>
        <v>-10.839647380318471</v>
      </c>
      <c r="AH142">
        <f t="shared" si="62"/>
        <v>52.106229263003371</v>
      </c>
      <c r="AI142">
        <f t="shared" si="63"/>
        <v>5.2136032522876361</v>
      </c>
      <c r="AJ142">
        <f t="shared" si="64"/>
        <v>46.480185134972537</v>
      </c>
      <c r="AK142">
        <v>-4.1152811567944501E-2</v>
      </c>
      <c r="AL142">
        <v>4.6197636169317803E-2</v>
      </c>
      <c r="AM142">
        <v>3.4531660219849001</v>
      </c>
      <c r="AN142">
        <v>0</v>
      </c>
      <c r="AO142">
        <v>0</v>
      </c>
      <c r="AP142">
        <f t="shared" si="65"/>
        <v>1</v>
      </c>
      <c r="AQ142">
        <f t="shared" si="66"/>
        <v>0</v>
      </c>
      <c r="AR142">
        <f t="shared" si="67"/>
        <v>51715.902591289218</v>
      </c>
      <c r="AS142" t="s">
        <v>240</v>
      </c>
      <c r="AT142">
        <v>0</v>
      </c>
      <c r="AU142">
        <v>0</v>
      </c>
      <c r="AV142">
        <f t="shared" si="68"/>
        <v>0</v>
      </c>
      <c r="AW142" t="e">
        <f t="shared" si="69"/>
        <v>#DIV/0!</v>
      </c>
      <c r="AX142">
        <v>0</v>
      </c>
      <c r="AY142" t="s">
        <v>240</v>
      </c>
      <c r="AZ142">
        <v>0</v>
      </c>
      <c r="BA142">
        <v>0</v>
      </c>
      <c r="BB142" t="e">
        <f t="shared" si="70"/>
        <v>#DIV/0!</v>
      </c>
      <c r="BC142">
        <v>0.5</v>
      </c>
      <c r="BD142">
        <f t="shared" si="71"/>
        <v>0</v>
      </c>
      <c r="BE142">
        <f t="shared" si="72"/>
        <v>-1.2112667287710854</v>
      </c>
      <c r="BF142" t="e">
        <f t="shared" si="73"/>
        <v>#DIV/0!</v>
      </c>
      <c r="BG142" t="e">
        <f t="shared" si="74"/>
        <v>#DIV/0!</v>
      </c>
      <c r="BH142" t="e">
        <f t="shared" si="75"/>
        <v>#DIV/0!</v>
      </c>
      <c r="BI142" t="e">
        <f t="shared" si="76"/>
        <v>#DIV/0!</v>
      </c>
      <c r="BJ142" t="s">
        <v>240</v>
      </c>
      <c r="BK142">
        <v>0</v>
      </c>
      <c r="BL142">
        <f t="shared" si="77"/>
        <v>0</v>
      </c>
      <c r="BM142" t="e">
        <f t="shared" si="78"/>
        <v>#DIV/0!</v>
      </c>
      <c r="BN142" t="e">
        <f t="shared" si="79"/>
        <v>#DIV/0!</v>
      </c>
      <c r="BO142" t="e">
        <f t="shared" si="80"/>
        <v>#DIV/0!</v>
      </c>
      <c r="BP142" t="e">
        <f t="shared" si="81"/>
        <v>#DIV/0!</v>
      </c>
      <c r="BQ142">
        <f t="shared" si="82"/>
        <v>0</v>
      </c>
      <c r="BR142">
        <f t="shared" si="83"/>
        <v>0</v>
      </c>
      <c r="BS142">
        <f t="shared" si="84"/>
        <v>0</v>
      </c>
      <c r="BT142">
        <f t="shared" si="85"/>
        <v>0</v>
      </c>
      <c r="BU142">
        <v>6</v>
      </c>
      <c r="BV142">
        <v>0.5</v>
      </c>
      <c r="BW142" t="s">
        <v>241</v>
      </c>
      <c r="BX142">
        <v>1581710614.4709699</v>
      </c>
      <c r="BY142">
        <v>402.25793548387099</v>
      </c>
      <c r="BZ142">
        <v>400.03638709677398</v>
      </c>
      <c r="CA142">
        <v>33.3002161290323</v>
      </c>
      <c r="CB142">
        <v>32.825683870967701</v>
      </c>
      <c r="CC142">
        <v>300.43719354838697</v>
      </c>
      <c r="CD142">
        <v>99.307116129032295</v>
      </c>
      <c r="CE142">
        <v>0.20000403225806401</v>
      </c>
      <c r="CF142">
        <v>31.4195322580645</v>
      </c>
      <c r="CG142">
        <v>30.9897548387097</v>
      </c>
      <c r="CH142">
        <v>999.9</v>
      </c>
      <c r="CI142">
        <v>0</v>
      </c>
      <c r="CJ142">
        <v>0</v>
      </c>
      <c r="CK142">
        <v>9993.4435483871002</v>
      </c>
      <c r="CL142">
        <v>0</v>
      </c>
      <c r="CM142">
        <v>1.57334258064516</v>
      </c>
      <c r="CN142">
        <v>0</v>
      </c>
      <c r="CO142">
        <v>0</v>
      </c>
      <c r="CP142">
        <v>0</v>
      </c>
      <c r="CQ142">
        <v>0</v>
      </c>
      <c r="CR142">
        <v>2.4161290322580702</v>
      </c>
      <c r="CS142">
        <v>0</v>
      </c>
      <c r="CT142">
        <v>88.929032258064495</v>
      </c>
      <c r="CU142">
        <v>-0.83548387096774201</v>
      </c>
      <c r="CV142">
        <v>40.375</v>
      </c>
      <c r="CW142">
        <v>45.561999999999998</v>
      </c>
      <c r="CX142">
        <v>43.125</v>
      </c>
      <c r="CY142">
        <v>44.186999999999998</v>
      </c>
      <c r="CZ142">
        <v>41.375</v>
      </c>
      <c r="DA142">
        <v>0</v>
      </c>
      <c r="DB142">
        <v>0</v>
      </c>
      <c r="DC142">
        <v>0</v>
      </c>
      <c r="DD142">
        <v>1581710623.5</v>
      </c>
      <c r="DE142">
        <v>3.41923076923077</v>
      </c>
      <c r="DF142">
        <v>21.3777781826909</v>
      </c>
      <c r="DG142">
        <v>1.8290598485068399</v>
      </c>
      <c r="DH142">
        <v>88.7730769230769</v>
      </c>
      <c r="DI142">
        <v>15</v>
      </c>
      <c r="DJ142">
        <v>100</v>
      </c>
      <c r="DK142">
        <v>100</v>
      </c>
      <c r="DL142">
        <v>2.5920000000000001</v>
      </c>
      <c r="DM142">
        <v>0.45</v>
      </c>
      <c r="DN142">
        <v>2</v>
      </c>
      <c r="DO142">
        <v>291.64699999999999</v>
      </c>
      <c r="DP142">
        <v>284.04599999999999</v>
      </c>
      <c r="DQ142">
        <v>30.868200000000002</v>
      </c>
      <c r="DR142">
        <v>32.536799999999999</v>
      </c>
      <c r="DS142">
        <v>30.0002</v>
      </c>
      <c r="DT142">
        <v>32.459299999999999</v>
      </c>
      <c r="DU142">
        <v>32.484400000000001</v>
      </c>
      <c r="DV142">
        <v>14.832599999999999</v>
      </c>
      <c r="DW142">
        <v>25.8415</v>
      </c>
      <c r="DX142">
        <v>66.758099999999999</v>
      </c>
      <c r="DY142">
        <v>30.864999999999998</v>
      </c>
      <c r="DZ142">
        <v>400</v>
      </c>
      <c r="EA142">
        <v>32.804699999999997</v>
      </c>
      <c r="EB142">
        <v>99.911799999999999</v>
      </c>
      <c r="EC142">
        <v>100.297</v>
      </c>
    </row>
    <row r="143" spans="1:133" x14ac:dyDescent="0.35">
      <c r="A143">
        <v>127</v>
      </c>
      <c r="B143">
        <v>1581710628.0999999</v>
      </c>
      <c r="C143">
        <v>630</v>
      </c>
      <c r="D143" t="s">
        <v>492</v>
      </c>
      <c r="E143" t="s">
        <v>493</v>
      </c>
      <c r="F143" t="s">
        <v>232</v>
      </c>
      <c r="G143" t="s">
        <v>233</v>
      </c>
      <c r="H143" t="s">
        <v>234</v>
      </c>
      <c r="I143" t="s">
        <v>235</v>
      </c>
      <c r="J143" t="s">
        <v>236</v>
      </c>
      <c r="K143" t="s">
        <v>237</v>
      </c>
      <c r="L143" t="s">
        <v>238</v>
      </c>
      <c r="M143" t="s">
        <v>239</v>
      </c>
      <c r="N143">
        <v>1581710619.4709699</v>
      </c>
      <c r="O143">
        <f t="shared" si="43"/>
        <v>2.5934692656802411E-4</v>
      </c>
      <c r="P143">
        <f t="shared" si="44"/>
        <v>-1.2338923411519909</v>
      </c>
      <c r="Q143">
        <f t="shared" si="45"/>
        <v>402.25016129032298</v>
      </c>
      <c r="R143">
        <f t="shared" si="46"/>
        <v>488.61579344664449</v>
      </c>
      <c r="S143">
        <f t="shared" si="47"/>
        <v>48.621021763297399</v>
      </c>
      <c r="T143">
        <f t="shared" si="48"/>
        <v>40.026978474084764</v>
      </c>
      <c r="U143">
        <f t="shared" si="49"/>
        <v>2.0809984926904931E-2</v>
      </c>
      <c r="V143">
        <f t="shared" si="50"/>
        <v>2.2487114634185463</v>
      </c>
      <c r="W143">
        <f t="shared" si="51"/>
        <v>2.0703586993297874E-2</v>
      </c>
      <c r="X143">
        <f t="shared" si="52"/>
        <v>1.2949255850465876E-2</v>
      </c>
      <c r="Y143">
        <f t="shared" si="53"/>
        <v>0</v>
      </c>
      <c r="Z143">
        <f t="shared" si="54"/>
        <v>31.338673429274802</v>
      </c>
      <c r="AA143">
        <f t="shared" si="55"/>
        <v>30.9952677419355</v>
      </c>
      <c r="AB143">
        <f t="shared" si="56"/>
        <v>4.5101611845328087</v>
      </c>
      <c r="AC143">
        <f t="shared" si="57"/>
        <v>71.676080491420365</v>
      </c>
      <c r="AD143">
        <f t="shared" si="58"/>
        <v>3.312658662511633</v>
      </c>
      <c r="AE143">
        <f t="shared" si="59"/>
        <v>4.6217073252326601</v>
      </c>
      <c r="AF143">
        <f t="shared" si="60"/>
        <v>1.1975025220211757</v>
      </c>
      <c r="AG143">
        <f t="shared" si="61"/>
        <v>-11.437199461649863</v>
      </c>
      <c r="AH143">
        <f t="shared" si="62"/>
        <v>52.026745749909814</v>
      </c>
      <c r="AI143">
        <f t="shared" si="63"/>
        <v>5.2062393838698018</v>
      </c>
      <c r="AJ143">
        <f t="shared" si="64"/>
        <v>45.795785672129753</v>
      </c>
      <c r="AK143">
        <v>-4.1149067037179597E-2</v>
      </c>
      <c r="AL143">
        <v>4.6193432605495299E-2</v>
      </c>
      <c r="AM143">
        <v>3.4529172811240398</v>
      </c>
      <c r="AN143">
        <v>0</v>
      </c>
      <c r="AO143">
        <v>0</v>
      </c>
      <c r="AP143">
        <f t="shared" si="65"/>
        <v>1</v>
      </c>
      <c r="AQ143">
        <f t="shared" si="66"/>
        <v>0</v>
      </c>
      <c r="AR143">
        <f t="shared" si="67"/>
        <v>51710.571282021432</v>
      </c>
      <c r="AS143" t="s">
        <v>240</v>
      </c>
      <c r="AT143">
        <v>0</v>
      </c>
      <c r="AU143">
        <v>0</v>
      </c>
      <c r="AV143">
        <f t="shared" si="68"/>
        <v>0</v>
      </c>
      <c r="AW143" t="e">
        <f t="shared" si="69"/>
        <v>#DIV/0!</v>
      </c>
      <c r="AX143">
        <v>0</v>
      </c>
      <c r="AY143" t="s">
        <v>240</v>
      </c>
      <c r="AZ143">
        <v>0</v>
      </c>
      <c r="BA143">
        <v>0</v>
      </c>
      <c r="BB143" t="e">
        <f t="shared" si="70"/>
        <v>#DIV/0!</v>
      </c>
      <c r="BC143">
        <v>0.5</v>
      </c>
      <c r="BD143">
        <f t="shared" si="71"/>
        <v>0</v>
      </c>
      <c r="BE143">
        <f t="shared" si="72"/>
        <v>-1.2338923411519909</v>
      </c>
      <c r="BF143" t="e">
        <f t="shared" si="73"/>
        <v>#DIV/0!</v>
      </c>
      <c r="BG143" t="e">
        <f t="shared" si="74"/>
        <v>#DIV/0!</v>
      </c>
      <c r="BH143" t="e">
        <f t="shared" si="75"/>
        <v>#DIV/0!</v>
      </c>
      <c r="BI143" t="e">
        <f t="shared" si="76"/>
        <v>#DIV/0!</v>
      </c>
      <c r="BJ143" t="s">
        <v>240</v>
      </c>
      <c r="BK143">
        <v>0</v>
      </c>
      <c r="BL143">
        <f t="shared" si="77"/>
        <v>0</v>
      </c>
      <c r="BM143" t="e">
        <f t="shared" si="78"/>
        <v>#DIV/0!</v>
      </c>
      <c r="BN143" t="e">
        <f t="shared" si="79"/>
        <v>#DIV/0!</v>
      </c>
      <c r="BO143" t="e">
        <f t="shared" si="80"/>
        <v>#DIV/0!</v>
      </c>
      <c r="BP143" t="e">
        <f t="shared" si="81"/>
        <v>#DIV/0!</v>
      </c>
      <c r="BQ143">
        <f t="shared" si="82"/>
        <v>0</v>
      </c>
      <c r="BR143">
        <f t="shared" si="83"/>
        <v>0</v>
      </c>
      <c r="BS143">
        <f t="shared" si="84"/>
        <v>0</v>
      </c>
      <c r="BT143">
        <f t="shared" si="85"/>
        <v>0</v>
      </c>
      <c r="BU143">
        <v>6</v>
      </c>
      <c r="BV143">
        <v>0.5</v>
      </c>
      <c r="BW143" t="s">
        <v>241</v>
      </c>
      <c r="BX143">
        <v>1581710619.4709699</v>
      </c>
      <c r="BY143">
        <v>402.25016129032298</v>
      </c>
      <c r="BZ143">
        <v>399.99432258064502</v>
      </c>
      <c r="CA143">
        <v>33.290483870967698</v>
      </c>
      <c r="CB143">
        <v>32.7897903225806</v>
      </c>
      <c r="CC143">
        <v>300.439032258064</v>
      </c>
      <c r="CD143">
        <v>99.307703225806407</v>
      </c>
      <c r="CE143">
        <v>0.199972161290323</v>
      </c>
      <c r="CF143">
        <v>31.424416129032299</v>
      </c>
      <c r="CG143">
        <v>30.9952677419355</v>
      </c>
      <c r="CH143">
        <v>999.9</v>
      </c>
      <c r="CI143">
        <v>0</v>
      </c>
      <c r="CJ143">
        <v>0</v>
      </c>
      <c r="CK143">
        <v>9992.4751612903201</v>
      </c>
      <c r="CL143">
        <v>0</v>
      </c>
      <c r="CM143">
        <v>1.5003738709677401</v>
      </c>
      <c r="CN143">
        <v>0</v>
      </c>
      <c r="CO143">
        <v>0</v>
      </c>
      <c r="CP143">
        <v>0</v>
      </c>
      <c r="CQ143">
        <v>0</v>
      </c>
      <c r="CR143">
        <v>2.3903225806451598</v>
      </c>
      <c r="CS143">
        <v>0</v>
      </c>
      <c r="CT143">
        <v>88.364516129032296</v>
      </c>
      <c r="CU143">
        <v>-0.69354838709677402</v>
      </c>
      <c r="CV143">
        <v>40.370935483871001</v>
      </c>
      <c r="CW143">
        <v>45.56</v>
      </c>
      <c r="CX143">
        <v>43.125</v>
      </c>
      <c r="CY143">
        <v>44.186999999999998</v>
      </c>
      <c r="CZ143">
        <v>41.370935483871001</v>
      </c>
      <c r="DA143">
        <v>0</v>
      </c>
      <c r="DB143">
        <v>0</v>
      </c>
      <c r="DC143">
        <v>0</v>
      </c>
      <c r="DD143">
        <v>1581710628.3</v>
      </c>
      <c r="DE143">
        <v>3.95384615384615</v>
      </c>
      <c r="DF143">
        <v>6.6393167507205098</v>
      </c>
      <c r="DG143">
        <v>-6.4273505094727899</v>
      </c>
      <c r="DH143">
        <v>87.8</v>
      </c>
      <c r="DI143">
        <v>15</v>
      </c>
      <c r="DJ143">
        <v>100</v>
      </c>
      <c r="DK143">
        <v>100</v>
      </c>
      <c r="DL143">
        <v>2.5920000000000001</v>
      </c>
      <c r="DM143">
        <v>0.45</v>
      </c>
      <c r="DN143">
        <v>2</v>
      </c>
      <c r="DO143">
        <v>291.654</v>
      </c>
      <c r="DP143">
        <v>284.00700000000001</v>
      </c>
      <c r="DQ143">
        <v>30.871400000000001</v>
      </c>
      <c r="DR143">
        <v>32.537599999999998</v>
      </c>
      <c r="DS143">
        <v>30.000399999999999</v>
      </c>
      <c r="DT143">
        <v>32.461399999999998</v>
      </c>
      <c r="DU143">
        <v>32.485999999999997</v>
      </c>
      <c r="DV143">
        <v>14.828099999999999</v>
      </c>
      <c r="DW143">
        <v>25.8415</v>
      </c>
      <c r="DX143">
        <v>67.138800000000003</v>
      </c>
      <c r="DY143">
        <v>30.872199999999999</v>
      </c>
      <c r="DZ143">
        <v>400</v>
      </c>
      <c r="EA143">
        <v>32.804699999999997</v>
      </c>
      <c r="EB143">
        <v>99.915599999999998</v>
      </c>
      <c r="EC143">
        <v>100.298</v>
      </c>
    </row>
    <row r="144" spans="1:133" x14ac:dyDescent="0.35">
      <c r="A144">
        <v>128</v>
      </c>
      <c r="B144">
        <v>1581710633.0999999</v>
      </c>
      <c r="C144">
        <v>635</v>
      </c>
      <c r="D144" t="s">
        <v>494</v>
      </c>
      <c r="E144" t="s">
        <v>495</v>
      </c>
      <c r="F144" t="s">
        <v>232</v>
      </c>
      <c r="G144" t="s">
        <v>233</v>
      </c>
      <c r="H144" t="s">
        <v>234</v>
      </c>
      <c r="I144" t="s">
        <v>235</v>
      </c>
      <c r="J144" t="s">
        <v>236</v>
      </c>
      <c r="K144" t="s">
        <v>237</v>
      </c>
      <c r="L144" t="s">
        <v>238</v>
      </c>
      <c r="M144" t="s">
        <v>239</v>
      </c>
      <c r="N144">
        <v>1581710624.4709699</v>
      </c>
      <c r="O144">
        <f t="shared" si="43"/>
        <v>2.6166425080024233E-4</v>
      </c>
      <c r="P144">
        <f t="shared" si="44"/>
        <v>-1.2166188835348064</v>
      </c>
      <c r="Q144">
        <f t="shared" si="45"/>
        <v>402.247935483871</v>
      </c>
      <c r="R144">
        <f t="shared" si="46"/>
        <v>486.66467917562733</v>
      </c>
      <c r="S144">
        <f t="shared" si="47"/>
        <v>48.427589595914164</v>
      </c>
      <c r="T144">
        <f t="shared" si="48"/>
        <v>40.027351005653664</v>
      </c>
      <c r="U144">
        <f t="shared" si="49"/>
        <v>2.0947394548632644E-2</v>
      </c>
      <c r="V144">
        <f t="shared" si="50"/>
        <v>2.2488664678688046</v>
      </c>
      <c r="W144">
        <f t="shared" si="51"/>
        <v>2.0839598189378042E-2</v>
      </c>
      <c r="X144">
        <f t="shared" si="52"/>
        <v>1.3034387595921636E-2</v>
      </c>
      <c r="Y144">
        <f t="shared" si="53"/>
        <v>0</v>
      </c>
      <c r="Z144">
        <f t="shared" si="54"/>
        <v>31.343058278882243</v>
      </c>
      <c r="AA144">
        <f t="shared" si="55"/>
        <v>31.001087096774199</v>
      </c>
      <c r="AB144">
        <f t="shared" si="56"/>
        <v>4.5116579488857944</v>
      </c>
      <c r="AC144">
        <f t="shared" si="57"/>
        <v>71.626238737086865</v>
      </c>
      <c r="AD144">
        <f t="shared" si="58"/>
        <v>3.3113233627615655</v>
      </c>
      <c r="AE144">
        <f t="shared" si="59"/>
        <v>4.6230591207171932</v>
      </c>
      <c r="AF144">
        <f t="shared" si="60"/>
        <v>1.2003345861242289</v>
      </c>
      <c r="AG144">
        <f t="shared" si="61"/>
        <v>-11.539393460290686</v>
      </c>
      <c r="AH144">
        <f t="shared" si="62"/>
        <v>51.948592146111551</v>
      </c>
      <c r="AI144">
        <f t="shared" si="63"/>
        <v>5.1983413887535486</v>
      </c>
      <c r="AJ144">
        <f t="shared" si="64"/>
        <v>45.607540074574416</v>
      </c>
      <c r="AK144">
        <v>-4.1153237951102498E-2</v>
      </c>
      <c r="AL144">
        <v>4.61981148217658E-2</v>
      </c>
      <c r="AM144">
        <v>3.4531943451778999</v>
      </c>
      <c r="AN144">
        <v>0</v>
      </c>
      <c r="AO144">
        <v>0</v>
      </c>
      <c r="AP144">
        <f t="shared" si="65"/>
        <v>1</v>
      </c>
      <c r="AQ144">
        <f t="shared" si="66"/>
        <v>0</v>
      </c>
      <c r="AR144">
        <f t="shared" si="67"/>
        <v>51714.756028867138</v>
      </c>
      <c r="AS144" t="s">
        <v>240</v>
      </c>
      <c r="AT144">
        <v>0</v>
      </c>
      <c r="AU144">
        <v>0</v>
      </c>
      <c r="AV144">
        <f t="shared" si="68"/>
        <v>0</v>
      </c>
      <c r="AW144" t="e">
        <f t="shared" si="69"/>
        <v>#DIV/0!</v>
      </c>
      <c r="AX144">
        <v>0</v>
      </c>
      <c r="AY144" t="s">
        <v>240</v>
      </c>
      <c r="AZ144">
        <v>0</v>
      </c>
      <c r="BA144">
        <v>0</v>
      </c>
      <c r="BB144" t="e">
        <f t="shared" si="70"/>
        <v>#DIV/0!</v>
      </c>
      <c r="BC144">
        <v>0.5</v>
      </c>
      <c r="BD144">
        <f t="shared" si="71"/>
        <v>0</v>
      </c>
      <c r="BE144">
        <f t="shared" si="72"/>
        <v>-1.2166188835348064</v>
      </c>
      <c r="BF144" t="e">
        <f t="shared" si="73"/>
        <v>#DIV/0!</v>
      </c>
      <c r="BG144" t="e">
        <f t="shared" si="74"/>
        <v>#DIV/0!</v>
      </c>
      <c r="BH144" t="e">
        <f t="shared" si="75"/>
        <v>#DIV/0!</v>
      </c>
      <c r="BI144" t="e">
        <f t="shared" si="76"/>
        <v>#DIV/0!</v>
      </c>
      <c r="BJ144" t="s">
        <v>240</v>
      </c>
      <c r="BK144">
        <v>0</v>
      </c>
      <c r="BL144">
        <f t="shared" si="77"/>
        <v>0</v>
      </c>
      <c r="BM144" t="e">
        <f t="shared" si="78"/>
        <v>#DIV/0!</v>
      </c>
      <c r="BN144" t="e">
        <f t="shared" si="79"/>
        <v>#DIV/0!</v>
      </c>
      <c r="BO144" t="e">
        <f t="shared" si="80"/>
        <v>#DIV/0!</v>
      </c>
      <c r="BP144" t="e">
        <f t="shared" si="81"/>
        <v>#DIV/0!</v>
      </c>
      <c r="BQ144">
        <f t="shared" si="82"/>
        <v>0</v>
      </c>
      <c r="BR144">
        <f t="shared" si="83"/>
        <v>0</v>
      </c>
      <c r="BS144">
        <f t="shared" si="84"/>
        <v>0</v>
      </c>
      <c r="BT144">
        <f t="shared" si="85"/>
        <v>0</v>
      </c>
      <c r="BU144">
        <v>6</v>
      </c>
      <c r="BV144">
        <v>0.5</v>
      </c>
      <c r="BW144" t="s">
        <v>241</v>
      </c>
      <c r="BX144">
        <v>1581710624.4709699</v>
      </c>
      <c r="BY144">
        <v>402.247935483871</v>
      </c>
      <c r="BZ144">
        <v>400.02848387096799</v>
      </c>
      <c r="CA144">
        <v>33.276570967741897</v>
      </c>
      <c r="CB144">
        <v>32.771403225806402</v>
      </c>
      <c r="CC144">
        <v>300.44312903225801</v>
      </c>
      <c r="CD144">
        <v>99.309151612903193</v>
      </c>
      <c r="CE144">
        <v>0.200000516129032</v>
      </c>
      <c r="CF144">
        <v>31.429561290322599</v>
      </c>
      <c r="CG144">
        <v>31.001087096774199</v>
      </c>
      <c r="CH144">
        <v>999.9</v>
      </c>
      <c r="CI144">
        <v>0</v>
      </c>
      <c r="CJ144">
        <v>0</v>
      </c>
      <c r="CK144">
        <v>9993.3422580645201</v>
      </c>
      <c r="CL144">
        <v>0</v>
      </c>
      <c r="CM144">
        <v>1.4402490322580599</v>
      </c>
      <c r="CN144">
        <v>0</v>
      </c>
      <c r="CO144">
        <v>0</v>
      </c>
      <c r="CP144">
        <v>0</v>
      </c>
      <c r="CQ144">
        <v>0</v>
      </c>
      <c r="CR144">
        <v>2.5741935483870999</v>
      </c>
      <c r="CS144">
        <v>0</v>
      </c>
      <c r="CT144">
        <v>87.741935483871003</v>
      </c>
      <c r="CU144">
        <v>-0.6</v>
      </c>
      <c r="CV144">
        <v>40.3648387096774</v>
      </c>
      <c r="CW144">
        <v>45.56</v>
      </c>
      <c r="CX144">
        <v>43.125</v>
      </c>
      <c r="CY144">
        <v>44.186999999999998</v>
      </c>
      <c r="CZ144">
        <v>41.3648387096774</v>
      </c>
      <c r="DA144">
        <v>0</v>
      </c>
      <c r="DB144">
        <v>0</v>
      </c>
      <c r="DC144">
        <v>0</v>
      </c>
      <c r="DD144">
        <v>1581710633.0999999</v>
      </c>
      <c r="DE144">
        <v>3.2730769230769199</v>
      </c>
      <c r="DF144">
        <v>-33.446153788301203</v>
      </c>
      <c r="DG144">
        <v>-24.441025877728499</v>
      </c>
      <c r="DH144">
        <v>87.319230769230799</v>
      </c>
      <c r="DI144">
        <v>15</v>
      </c>
      <c r="DJ144">
        <v>100</v>
      </c>
      <c r="DK144">
        <v>100</v>
      </c>
      <c r="DL144">
        <v>2.5920000000000001</v>
      </c>
      <c r="DM144">
        <v>0.45</v>
      </c>
      <c r="DN144">
        <v>2</v>
      </c>
      <c r="DO144">
        <v>291.54000000000002</v>
      </c>
      <c r="DP144">
        <v>284.101</v>
      </c>
      <c r="DQ144">
        <v>30.8325</v>
      </c>
      <c r="DR144">
        <v>32.540500000000002</v>
      </c>
      <c r="DS144">
        <v>30.000599999999999</v>
      </c>
      <c r="DT144">
        <v>32.462200000000003</v>
      </c>
      <c r="DU144">
        <v>32.485999999999997</v>
      </c>
      <c r="DV144">
        <v>14.8261</v>
      </c>
      <c r="DW144">
        <v>25.8415</v>
      </c>
      <c r="DX144">
        <v>67.138800000000003</v>
      </c>
      <c r="DY144">
        <v>30.765899999999998</v>
      </c>
      <c r="DZ144">
        <v>400</v>
      </c>
      <c r="EA144">
        <v>32.804900000000004</v>
      </c>
      <c r="EB144">
        <v>99.915899999999993</v>
      </c>
      <c r="EC144">
        <v>100.294</v>
      </c>
    </row>
    <row r="145" spans="1:133" x14ac:dyDescent="0.35">
      <c r="A145">
        <v>129</v>
      </c>
      <c r="B145">
        <v>1581710638.0999999</v>
      </c>
      <c r="C145">
        <v>640</v>
      </c>
      <c r="D145" t="s">
        <v>496</v>
      </c>
      <c r="E145" t="s">
        <v>497</v>
      </c>
      <c r="F145" t="s">
        <v>232</v>
      </c>
      <c r="G145" t="s">
        <v>233</v>
      </c>
      <c r="H145" t="s">
        <v>234</v>
      </c>
      <c r="I145" t="s">
        <v>235</v>
      </c>
      <c r="J145" t="s">
        <v>236</v>
      </c>
      <c r="K145" t="s">
        <v>237</v>
      </c>
      <c r="L145" t="s">
        <v>238</v>
      </c>
      <c r="M145" t="s">
        <v>239</v>
      </c>
      <c r="N145">
        <v>1581710629.4709699</v>
      </c>
      <c r="O145">
        <f t="shared" ref="O145:O208" si="86">CC145*AP145*(CA145-CB145)/(100*BU145*(1000-AP145*CA145))</f>
        <v>2.541345989670726E-4</v>
      </c>
      <c r="P145">
        <f t="shared" ref="P145:P208" si="87">CC145*AP145*(BZ145-BY145*(1000-AP145*CB145)/(1000-AP145*CA145))/(100*BU145)</f>
        <v>-1.2328839374035625</v>
      </c>
      <c r="Q145">
        <f t="shared" ref="Q145:Q208" si="88">BY145 - IF(AP145&gt;1, P145*BU145*100/(AR145*CK145), 0)</f>
        <v>402.24761290322601</v>
      </c>
      <c r="R145">
        <f t="shared" ref="R145:R208" si="89">((X145-O145/2)*Q145-P145)/(X145+O145/2)</f>
        <v>490.84152216088944</v>
      </c>
      <c r="S145">
        <f t="shared" ref="S145:S208" si="90">R145*(CD145+CE145)/1000</f>
        <v>48.843780868415749</v>
      </c>
      <c r="T145">
        <f t="shared" ref="T145:T208" si="91">(BY145 - IF(AP145&gt;1, P145*BU145*100/(AR145*CK145), 0))*(CD145+CE145)/1000</f>
        <v>40.027775508870761</v>
      </c>
      <c r="U145">
        <f t="shared" ref="U145:U208" si="92">2/((1/W145-1/V145)+SIGN(W145)*SQRT((1/W145-1/V145)*(1/W145-1/V145) + 4*BV145/((BV145+1)*(BV145+1))*(2*1/W145*1/V145-1/V145*1/V145)))</f>
        <v>2.0303142782094611E-2</v>
      </c>
      <c r="V145">
        <f t="shared" ref="V145:V208" si="93">AM145+AL145*BU145+AK145*BU145*BU145</f>
        <v>2.2479587509822214</v>
      </c>
      <c r="W145">
        <f t="shared" ref="W145:W208" si="94">O145*(1000-(1000*0.61365*EXP(17.502*AA145/(240.97+AA145))/(CD145+CE145)+CA145)/2)/(1000*0.61365*EXP(17.502*AA145/(240.97+AA145))/(CD145+CE145)-CA145)</f>
        <v>2.0201817180054853E-2</v>
      </c>
      <c r="X145">
        <f t="shared" ref="X145:X208" si="95">1/((BV145+1)/(U145/1.6)+1/(V145/1.37)) + BV145/((BV145+1)/(U145/1.6) + BV145/(V145/1.37))</f>
        <v>1.2635197184461634E-2</v>
      </c>
      <c r="Y145">
        <f t="shared" ref="Y145:Y208" si="96">(BR145*BT145)</f>
        <v>0</v>
      </c>
      <c r="Z145">
        <f t="shared" ref="Z145:Z208" si="97">(CF145+(Y145+2*0.95*0.0000000567*(((CF145+$B$7)+273)^4-(CF145+273)^4)-44100*O145)/(1.84*29.3*V145+8*0.95*0.0000000567*(CF145+273)^3))</f>
        <v>31.350058936979813</v>
      </c>
      <c r="AA145">
        <f t="shared" ref="AA145:AA208" si="98">($C$7*CG145+$D$7*CH145+$E$7*Z145)</f>
        <v>31.004680645161301</v>
      </c>
      <c r="AB145">
        <f t="shared" ref="AB145:AB208" si="99">0.61365*EXP(17.502*AA145/(240.97+AA145))</f>
        <v>4.512582441827977</v>
      </c>
      <c r="AC145">
        <f t="shared" ref="AC145:AC208" si="100">(AD145/AE145*100)</f>
        <v>71.578419957991329</v>
      </c>
      <c r="AD145">
        <f t="shared" ref="AD145:AD208" si="101">CA145*(CD145+CE145)/1000</f>
        <v>3.3099670289389791</v>
      </c>
      <c r="AE145">
        <f t="shared" ref="AE145:AE208" si="102">0.61365*EXP(17.502*CF145/(240.97+CF145))</f>
        <v>4.6242527159464624</v>
      </c>
      <c r="AF145">
        <f t="shared" ref="AF145:AF208" si="103">(AB145-CA145*(CD145+CE145)/1000)</f>
        <v>1.2026154128889979</v>
      </c>
      <c r="AG145">
        <f t="shared" ref="AG145:AG208" si="104">(-O145*44100)</f>
        <v>-11.207335814447902</v>
      </c>
      <c r="AH145">
        <f t="shared" ref="AH145:AH208" si="105">2*29.3*V145*0.92*(CF145-AA145)</f>
        <v>52.042560859821336</v>
      </c>
      <c r="AI145">
        <f t="shared" ref="AI145:AI208" si="106">2*0.95*0.0000000567*(((CF145+$B$7)+273)^4-(AA145+273)^4)</f>
        <v>5.2100564265254254</v>
      </c>
      <c r="AJ145">
        <f t="shared" ref="AJ145:AJ208" si="107">Y145+AI145+AG145+AH145</f>
        <v>46.045281471898861</v>
      </c>
      <c r="AK145">
        <v>-4.1128816477216001E-2</v>
      </c>
      <c r="AL145">
        <v>4.61706995778896E-2</v>
      </c>
      <c r="AM145">
        <v>3.4515719466946599</v>
      </c>
      <c r="AN145">
        <v>0</v>
      </c>
      <c r="AO145">
        <v>0</v>
      </c>
      <c r="AP145">
        <f t="shared" ref="AP145:AP208" si="108">IF(AN145*$H$13&gt;=AR145,1,(AR145/(AR145-AN145*$H$13)))</f>
        <v>1</v>
      </c>
      <c r="AQ145">
        <f t="shared" ref="AQ145:AQ208" si="109">(AP145-1)*100</f>
        <v>0</v>
      </c>
      <c r="AR145">
        <f t="shared" ref="AR145:AR208" si="110">MAX(0,($B$13+$C$13*CK145)/(1+$D$13*CK145)*CD145/(CF145+273)*$E$13)</f>
        <v>51684.566658543292</v>
      </c>
      <c r="AS145" t="s">
        <v>240</v>
      </c>
      <c r="AT145">
        <v>0</v>
      </c>
      <c r="AU145">
        <v>0</v>
      </c>
      <c r="AV145">
        <f t="shared" ref="AV145:AV208" si="111">AU145-AT145</f>
        <v>0</v>
      </c>
      <c r="AW145" t="e">
        <f t="shared" ref="AW145:AW208" si="112">AV145/AU145</f>
        <v>#DIV/0!</v>
      </c>
      <c r="AX145">
        <v>0</v>
      </c>
      <c r="AY145" t="s">
        <v>240</v>
      </c>
      <c r="AZ145">
        <v>0</v>
      </c>
      <c r="BA145">
        <v>0</v>
      </c>
      <c r="BB145" t="e">
        <f t="shared" ref="BB145:BB208" si="113">1-AZ145/BA145</f>
        <v>#DIV/0!</v>
      </c>
      <c r="BC145">
        <v>0.5</v>
      </c>
      <c r="BD145">
        <f t="shared" ref="BD145:BD208" si="114">BR145</f>
        <v>0</v>
      </c>
      <c r="BE145">
        <f t="shared" ref="BE145:BE208" si="115">P145</f>
        <v>-1.2328839374035625</v>
      </c>
      <c r="BF145" t="e">
        <f t="shared" ref="BF145:BF208" si="116">BB145*BC145*BD145</f>
        <v>#DIV/0!</v>
      </c>
      <c r="BG145" t="e">
        <f t="shared" ref="BG145:BG208" si="117">BL145/BA145</f>
        <v>#DIV/0!</v>
      </c>
      <c r="BH145" t="e">
        <f t="shared" ref="BH145:BH208" si="118">(BE145-AX145)/BD145</f>
        <v>#DIV/0!</v>
      </c>
      <c r="BI145" t="e">
        <f t="shared" ref="BI145:BI208" si="119">(AU145-BA145)/BA145</f>
        <v>#DIV/0!</v>
      </c>
      <c r="BJ145" t="s">
        <v>240</v>
      </c>
      <c r="BK145">
        <v>0</v>
      </c>
      <c r="BL145">
        <f t="shared" ref="BL145:BL208" si="120">BA145-BK145</f>
        <v>0</v>
      </c>
      <c r="BM145" t="e">
        <f t="shared" ref="BM145:BM208" si="121">(BA145-AZ145)/(BA145-BK145)</f>
        <v>#DIV/0!</v>
      </c>
      <c r="BN145" t="e">
        <f t="shared" ref="BN145:BN208" si="122">(AU145-BA145)/(AU145-BK145)</f>
        <v>#DIV/0!</v>
      </c>
      <c r="BO145" t="e">
        <f t="shared" ref="BO145:BO208" si="123">(BA145-AZ145)/(BA145-AT145)</f>
        <v>#DIV/0!</v>
      </c>
      <c r="BP145" t="e">
        <f t="shared" ref="BP145:BP208" si="124">(AU145-BA145)/(AU145-AT145)</f>
        <v>#DIV/0!</v>
      </c>
      <c r="BQ145">
        <f t="shared" ref="BQ145:BQ208" si="125">$B$11*CL145+$C$11*CM145+$F$11*CN145</f>
        <v>0</v>
      </c>
      <c r="BR145">
        <f t="shared" ref="BR145:BR208" si="126">BQ145*BS145</f>
        <v>0</v>
      </c>
      <c r="BS145">
        <f t="shared" ref="BS145:BS208" si="127">($B$11*$D$9+$C$11*$D$9+$F$11*((DA145+CS145)/MAX(DA145+CS145+DB145, 0.1)*$I$9+DB145/MAX(DA145+CS145+DB145, 0.1)*$J$9))/($B$11+$C$11+$F$11)</f>
        <v>0</v>
      </c>
      <c r="BT145">
        <f t="shared" ref="BT145:BT208" si="128">($B$11*$K$9+$C$11*$K$9+$F$11*((DA145+CS145)/MAX(DA145+CS145+DB145, 0.1)*$P$9+DB145/MAX(DA145+CS145+DB145, 0.1)*$Q$9))/($B$11+$C$11+$F$11)</f>
        <v>0</v>
      </c>
      <c r="BU145">
        <v>6</v>
      </c>
      <c r="BV145">
        <v>0.5</v>
      </c>
      <c r="BW145" t="s">
        <v>241</v>
      </c>
      <c r="BX145">
        <v>1581710629.4709699</v>
      </c>
      <c r="BY145">
        <v>402.24761290322601</v>
      </c>
      <c r="BZ145">
        <v>399.98961290322598</v>
      </c>
      <c r="CA145">
        <v>33.262561290322601</v>
      </c>
      <c r="CB145">
        <v>32.771919354838701</v>
      </c>
      <c r="CC145">
        <v>300.44080645161301</v>
      </c>
      <c r="CD145">
        <v>99.310280645161299</v>
      </c>
      <c r="CE145">
        <v>0.20000661290322599</v>
      </c>
      <c r="CF145">
        <v>31.4341032258064</v>
      </c>
      <c r="CG145">
        <v>31.004680645161301</v>
      </c>
      <c r="CH145">
        <v>999.9</v>
      </c>
      <c r="CI145">
        <v>0</v>
      </c>
      <c r="CJ145">
        <v>0</v>
      </c>
      <c r="CK145">
        <v>9987.2983870967691</v>
      </c>
      <c r="CL145">
        <v>0</v>
      </c>
      <c r="CM145">
        <v>1.37201741935484</v>
      </c>
      <c r="CN145">
        <v>0</v>
      </c>
      <c r="CO145">
        <v>0</v>
      </c>
      <c r="CP145">
        <v>0</v>
      </c>
      <c r="CQ145">
        <v>0</v>
      </c>
      <c r="CR145">
        <v>2.5354838709677399</v>
      </c>
      <c r="CS145">
        <v>0</v>
      </c>
      <c r="CT145">
        <v>86.935483870967701</v>
      </c>
      <c r="CU145">
        <v>-0.78387096774193599</v>
      </c>
      <c r="CV145">
        <v>40.352645161290297</v>
      </c>
      <c r="CW145">
        <v>45.56</v>
      </c>
      <c r="CX145">
        <v>43.120935483871001</v>
      </c>
      <c r="CY145">
        <v>44.186999999999998</v>
      </c>
      <c r="CZ145">
        <v>41.360774193548401</v>
      </c>
      <c r="DA145">
        <v>0</v>
      </c>
      <c r="DB145">
        <v>0</v>
      </c>
      <c r="DC145">
        <v>0</v>
      </c>
      <c r="DD145">
        <v>1581710638.5</v>
      </c>
      <c r="DE145">
        <v>1.89230769230769</v>
      </c>
      <c r="DF145">
        <v>2.1401708957713299</v>
      </c>
      <c r="DG145">
        <v>3.64786326672604</v>
      </c>
      <c r="DH145">
        <v>86.75</v>
      </c>
      <c r="DI145">
        <v>15</v>
      </c>
      <c r="DJ145">
        <v>100</v>
      </c>
      <c r="DK145">
        <v>100</v>
      </c>
      <c r="DL145">
        <v>2.5920000000000001</v>
      </c>
      <c r="DM145">
        <v>0.45</v>
      </c>
      <c r="DN145">
        <v>2</v>
      </c>
      <c r="DO145">
        <v>291.59699999999998</v>
      </c>
      <c r="DP145">
        <v>284.09800000000001</v>
      </c>
      <c r="DQ145">
        <v>30.759599999999999</v>
      </c>
      <c r="DR145">
        <v>32.541899999999998</v>
      </c>
      <c r="DS145">
        <v>30</v>
      </c>
      <c r="DT145">
        <v>32.462899999999998</v>
      </c>
      <c r="DU145">
        <v>32.488</v>
      </c>
      <c r="DV145">
        <v>14.8386</v>
      </c>
      <c r="DW145">
        <v>25.8415</v>
      </c>
      <c r="DX145">
        <v>67.138800000000003</v>
      </c>
      <c r="DY145">
        <v>30.752600000000001</v>
      </c>
      <c r="DZ145">
        <v>400</v>
      </c>
      <c r="EA145">
        <v>32.815399999999997</v>
      </c>
      <c r="EB145">
        <v>99.914400000000001</v>
      </c>
      <c r="EC145">
        <v>100.29300000000001</v>
      </c>
    </row>
    <row r="146" spans="1:133" x14ac:dyDescent="0.35">
      <c r="A146">
        <v>130</v>
      </c>
      <c r="B146">
        <v>1581710643.0999999</v>
      </c>
      <c r="C146">
        <v>645</v>
      </c>
      <c r="D146" t="s">
        <v>498</v>
      </c>
      <c r="E146" t="s">
        <v>499</v>
      </c>
      <c r="F146" t="s">
        <v>232</v>
      </c>
      <c r="G146" t="s">
        <v>233</v>
      </c>
      <c r="H146" t="s">
        <v>234</v>
      </c>
      <c r="I146" t="s">
        <v>235</v>
      </c>
      <c r="J146" t="s">
        <v>236</v>
      </c>
      <c r="K146" t="s">
        <v>237</v>
      </c>
      <c r="L146" t="s">
        <v>238</v>
      </c>
      <c r="M146" t="s">
        <v>239</v>
      </c>
      <c r="N146">
        <v>1581710634.4709699</v>
      </c>
      <c r="O146">
        <f t="shared" si="86"/>
        <v>2.4547988428070953E-4</v>
      </c>
      <c r="P146">
        <f t="shared" si="87"/>
        <v>-1.2380766617810954</v>
      </c>
      <c r="Q146">
        <f t="shared" si="88"/>
        <v>402.24580645161302</v>
      </c>
      <c r="R146">
        <f t="shared" si="89"/>
        <v>494.87397049449476</v>
      </c>
      <c r="S146">
        <f t="shared" si="90"/>
        <v>49.245209128552581</v>
      </c>
      <c r="T146">
        <f t="shared" si="91"/>
        <v>40.02772431130186</v>
      </c>
      <c r="U146">
        <f t="shared" si="92"/>
        <v>1.9564391481922936E-2</v>
      </c>
      <c r="V146">
        <f t="shared" si="93"/>
        <v>2.2474697690258223</v>
      </c>
      <c r="W146">
        <f t="shared" si="94"/>
        <v>1.9470266594691983E-2</v>
      </c>
      <c r="X146">
        <f t="shared" si="95"/>
        <v>1.2177335521230629E-2</v>
      </c>
      <c r="Y146">
        <f t="shared" si="96"/>
        <v>0</v>
      </c>
      <c r="Z146">
        <f t="shared" si="97"/>
        <v>31.355747209271367</v>
      </c>
      <c r="AA146">
        <f t="shared" si="98"/>
        <v>31.0103774193548</v>
      </c>
      <c r="AB146">
        <f t="shared" si="99"/>
        <v>4.5140483585372539</v>
      </c>
      <c r="AC146">
        <f t="shared" si="100"/>
        <v>71.540319398426959</v>
      </c>
      <c r="AD146">
        <f t="shared" si="101"/>
        <v>3.3087395555321115</v>
      </c>
      <c r="AE146">
        <f t="shared" si="102"/>
        <v>4.624999697170578</v>
      </c>
      <c r="AF146">
        <f t="shared" si="103"/>
        <v>1.2053088030051424</v>
      </c>
      <c r="AG146">
        <f t="shared" si="104"/>
        <v>-10.82566289677929</v>
      </c>
      <c r="AH146">
        <f t="shared" si="105"/>
        <v>51.685332206657968</v>
      </c>
      <c r="AI146">
        <f t="shared" si="106"/>
        <v>5.1756373789845149</v>
      </c>
      <c r="AJ146">
        <f t="shared" si="107"/>
        <v>46.035306688863194</v>
      </c>
      <c r="AK146">
        <v>-4.1115664453215503E-2</v>
      </c>
      <c r="AL146">
        <v>4.6155935278768399E-2</v>
      </c>
      <c r="AM146">
        <v>3.45069807766897</v>
      </c>
      <c r="AN146">
        <v>0</v>
      </c>
      <c r="AO146">
        <v>0</v>
      </c>
      <c r="AP146">
        <f t="shared" si="108"/>
        <v>1</v>
      </c>
      <c r="AQ146">
        <f t="shared" si="109"/>
        <v>0</v>
      </c>
      <c r="AR146">
        <f t="shared" si="110"/>
        <v>51668.233210307604</v>
      </c>
      <c r="AS146" t="s">
        <v>240</v>
      </c>
      <c r="AT146">
        <v>0</v>
      </c>
      <c r="AU146">
        <v>0</v>
      </c>
      <c r="AV146">
        <f t="shared" si="111"/>
        <v>0</v>
      </c>
      <c r="AW146" t="e">
        <f t="shared" si="112"/>
        <v>#DIV/0!</v>
      </c>
      <c r="AX146">
        <v>0</v>
      </c>
      <c r="AY146" t="s">
        <v>240</v>
      </c>
      <c r="AZ146">
        <v>0</v>
      </c>
      <c r="BA146">
        <v>0</v>
      </c>
      <c r="BB146" t="e">
        <f t="shared" si="113"/>
        <v>#DIV/0!</v>
      </c>
      <c r="BC146">
        <v>0.5</v>
      </c>
      <c r="BD146">
        <f t="shared" si="114"/>
        <v>0</v>
      </c>
      <c r="BE146">
        <f t="shared" si="115"/>
        <v>-1.2380766617810954</v>
      </c>
      <c r="BF146" t="e">
        <f t="shared" si="116"/>
        <v>#DIV/0!</v>
      </c>
      <c r="BG146" t="e">
        <f t="shared" si="117"/>
        <v>#DIV/0!</v>
      </c>
      <c r="BH146" t="e">
        <f t="shared" si="118"/>
        <v>#DIV/0!</v>
      </c>
      <c r="BI146" t="e">
        <f t="shared" si="119"/>
        <v>#DIV/0!</v>
      </c>
      <c r="BJ146" t="s">
        <v>240</v>
      </c>
      <c r="BK146">
        <v>0</v>
      </c>
      <c r="BL146">
        <f t="shared" si="120"/>
        <v>0</v>
      </c>
      <c r="BM146" t="e">
        <f t="shared" si="121"/>
        <v>#DIV/0!</v>
      </c>
      <c r="BN146" t="e">
        <f t="shared" si="122"/>
        <v>#DIV/0!</v>
      </c>
      <c r="BO146" t="e">
        <f t="shared" si="123"/>
        <v>#DIV/0!</v>
      </c>
      <c r="BP146" t="e">
        <f t="shared" si="124"/>
        <v>#DIV/0!</v>
      </c>
      <c r="BQ146">
        <f t="shared" si="125"/>
        <v>0</v>
      </c>
      <c r="BR146">
        <f t="shared" si="126"/>
        <v>0</v>
      </c>
      <c r="BS146">
        <f t="shared" si="127"/>
        <v>0</v>
      </c>
      <c r="BT146">
        <f t="shared" si="128"/>
        <v>0</v>
      </c>
      <c r="BU146">
        <v>6</v>
      </c>
      <c r="BV146">
        <v>0.5</v>
      </c>
      <c r="BW146" t="s">
        <v>241</v>
      </c>
      <c r="BX146">
        <v>1581710634.4709699</v>
      </c>
      <c r="BY146">
        <v>402.24580645161302</v>
      </c>
      <c r="BZ146">
        <v>399.970483870968</v>
      </c>
      <c r="CA146">
        <v>33.250119354838702</v>
      </c>
      <c r="CB146">
        <v>32.776180645161297</v>
      </c>
      <c r="CC146">
        <v>300.44093548387099</v>
      </c>
      <c r="CD146">
        <v>99.310596774193598</v>
      </c>
      <c r="CE146">
        <v>0.20001009677419401</v>
      </c>
      <c r="CF146">
        <v>31.4369451612903</v>
      </c>
      <c r="CG146">
        <v>31.0103774193548</v>
      </c>
      <c r="CH146">
        <v>999.9</v>
      </c>
      <c r="CI146">
        <v>0</v>
      </c>
      <c r="CJ146">
        <v>0</v>
      </c>
      <c r="CK146">
        <v>9984.0729032258096</v>
      </c>
      <c r="CL146">
        <v>0</v>
      </c>
      <c r="CM146">
        <v>1.33280258064516</v>
      </c>
      <c r="CN146">
        <v>0</v>
      </c>
      <c r="CO146">
        <v>0</v>
      </c>
      <c r="CP146">
        <v>0</v>
      </c>
      <c r="CQ146">
        <v>0</v>
      </c>
      <c r="CR146">
        <v>3.5064516129032302</v>
      </c>
      <c r="CS146">
        <v>0</v>
      </c>
      <c r="CT146">
        <v>87.2870967741936</v>
      </c>
      <c r="CU146">
        <v>-0.674193548387097</v>
      </c>
      <c r="CV146">
        <v>40.3445483870968</v>
      </c>
      <c r="CW146">
        <v>45.545999999999999</v>
      </c>
      <c r="CX146">
        <v>43.116903225806396</v>
      </c>
      <c r="CY146">
        <v>44.185000000000002</v>
      </c>
      <c r="CZ146">
        <v>41.362806451612897</v>
      </c>
      <c r="DA146">
        <v>0</v>
      </c>
      <c r="DB146">
        <v>0</v>
      </c>
      <c r="DC146">
        <v>0</v>
      </c>
      <c r="DD146">
        <v>1581710643.3</v>
      </c>
      <c r="DE146">
        <v>2.5961538461538498</v>
      </c>
      <c r="DF146">
        <v>1.7401707290123101</v>
      </c>
      <c r="DG146">
        <v>18.601709679854601</v>
      </c>
      <c r="DH146">
        <v>87.734615384615395</v>
      </c>
      <c r="DI146">
        <v>15</v>
      </c>
      <c r="DJ146">
        <v>100</v>
      </c>
      <c r="DK146">
        <v>100</v>
      </c>
      <c r="DL146">
        <v>2.5920000000000001</v>
      </c>
      <c r="DM146">
        <v>0.45</v>
      </c>
      <c r="DN146">
        <v>2</v>
      </c>
      <c r="DO146">
        <v>291.541</v>
      </c>
      <c r="DP146">
        <v>284.10199999999998</v>
      </c>
      <c r="DQ146">
        <v>30.739100000000001</v>
      </c>
      <c r="DR146">
        <v>32.543399999999998</v>
      </c>
      <c r="DS146">
        <v>30</v>
      </c>
      <c r="DT146">
        <v>32.465000000000003</v>
      </c>
      <c r="DU146">
        <v>32.488900000000001</v>
      </c>
      <c r="DV146">
        <v>14.8256</v>
      </c>
      <c r="DW146">
        <v>25.8415</v>
      </c>
      <c r="DX146">
        <v>67.138800000000003</v>
      </c>
      <c r="DY146">
        <v>30.7455</v>
      </c>
      <c r="DZ146">
        <v>400</v>
      </c>
      <c r="EA146">
        <v>32.831400000000002</v>
      </c>
      <c r="EB146">
        <v>99.913200000000003</v>
      </c>
      <c r="EC146">
        <v>100.297</v>
      </c>
    </row>
    <row r="147" spans="1:133" x14ac:dyDescent="0.35">
      <c r="A147">
        <v>131</v>
      </c>
      <c r="B147">
        <v>1581710648.0999999</v>
      </c>
      <c r="C147">
        <v>650</v>
      </c>
      <c r="D147" t="s">
        <v>500</v>
      </c>
      <c r="E147" t="s">
        <v>501</v>
      </c>
      <c r="F147" t="s">
        <v>232</v>
      </c>
      <c r="G147" t="s">
        <v>233</v>
      </c>
      <c r="H147" t="s">
        <v>234</v>
      </c>
      <c r="I147" t="s">
        <v>235</v>
      </c>
      <c r="J147" t="s">
        <v>236</v>
      </c>
      <c r="K147" t="s">
        <v>237</v>
      </c>
      <c r="L147" t="s">
        <v>238</v>
      </c>
      <c r="M147" t="s">
        <v>239</v>
      </c>
      <c r="N147">
        <v>1581710639.4709699</v>
      </c>
      <c r="O147">
        <f t="shared" si="86"/>
        <v>2.3748196415541821E-4</v>
      </c>
      <c r="P147">
        <f t="shared" si="87"/>
        <v>-1.2030689803996941</v>
      </c>
      <c r="Q147">
        <f t="shared" si="88"/>
        <v>402.23812903225797</v>
      </c>
      <c r="R147">
        <f t="shared" si="89"/>
        <v>495.35798425472694</v>
      </c>
      <c r="S147">
        <f t="shared" si="90"/>
        <v>49.293516869921056</v>
      </c>
      <c r="T147">
        <f t="shared" si="91"/>
        <v>40.027076638339025</v>
      </c>
      <c r="U147">
        <f t="shared" si="92"/>
        <v>1.8915410991719849E-2</v>
      </c>
      <c r="V147">
        <f t="shared" si="93"/>
        <v>2.247888579008996</v>
      </c>
      <c r="W147">
        <f t="shared" si="94"/>
        <v>1.8827428217775791E-2</v>
      </c>
      <c r="X147">
        <f t="shared" si="95"/>
        <v>1.177501332856765E-2</v>
      </c>
      <c r="Y147">
        <f t="shared" si="96"/>
        <v>0</v>
      </c>
      <c r="Z147">
        <f t="shared" si="97"/>
        <v>31.358089849410774</v>
      </c>
      <c r="AA147">
        <f t="shared" si="98"/>
        <v>31.008093548387102</v>
      </c>
      <c r="AB147">
        <f t="shared" si="99"/>
        <v>4.513460613925778</v>
      </c>
      <c r="AC147">
        <f t="shared" si="100"/>
        <v>71.516839933589196</v>
      </c>
      <c r="AD147">
        <f t="shared" si="101"/>
        <v>3.307594201779771</v>
      </c>
      <c r="AE147">
        <f t="shared" si="102"/>
        <v>4.6249165998542656</v>
      </c>
      <c r="AF147">
        <f t="shared" si="103"/>
        <v>1.205866412146007</v>
      </c>
      <c r="AG147">
        <f t="shared" si="104"/>
        <v>-10.472954619253944</v>
      </c>
      <c r="AH147">
        <f t="shared" si="105"/>
        <v>51.933430672509765</v>
      </c>
      <c r="AI147">
        <f t="shared" si="106"/>
        <v>5.1994457802196541</v>
      </c>
      <c r="AJ147">
        <f t="shared" si="107"/>
        <v>46.659921833475472</v>
      </c>
      <c r="AK147">
        <v>-4.1126928920851798E-2</v>
      </c>
      <c r="AL147">
        <v>4.6168580630511803E-2</v>
      </c>
      <c r="AM147">
        <v>3.45144653637659</v>
      </c>
      <c r="AN147">
        <v>0</v>
      </c>
      <c r="AO147">
        <v>0</v>
      </c>
      <c r="AP147">
        <f t="shared" si="108"/>
        <v>1</v>
      </c>
      <c r="AQ147">
        <f t="shared" si="109"/>
        <v>0</v>
      </c>
      <c r="AR147">
        <f t="shared" si="110"/>
        <v>51681.875421419245</v>
      </c>
      <c r="AS147" t="s">
        <v>240</v>
      </c>
      <c r="AT147">
        <v>0</v>
      </c>
      <c r="AU147">
        <v>0</v>
      </c>
      <c r="AV147">
        <f t="shared" si="111"/>
        <v>0</v>
      </c>
      <c r="AW147" t="e">
        <f t="shared" si="112"/>
        <v>#DIV/0!</v>
      </c>
      <c r="AX147">
        <v>0</v>
      </c>
      <c r="AY147" t="s">
        <v>240</v>
      </c>
      <c r="AZ147">
        <v>0</v>
      </c>
      <c r="BA147">
        <v>0</v>
      </c>
      <c r="BB147" t="e">
        <f t="shared" si="113"/>
        <v>#DIV/0!</v>
      </c>
      <c r="BC147">
        <v>0.5</v>
      </c>
      <c r="BD147">
        <f t="shared" si="114"/>
        <v>0</v>
      </c>
      <c r="BE147">
        <f t="shared" si="115"/>
        <v>-1.2030689803996941</v>
      </c>
      <c r="BF147" t="e">
        <f t="shared" si="116"/>
        <v>#DIV/0!</v>
      </c>
      <c r="BG147" t="e">
        <f t="shared" si="117"/>
        <v>#DIV/0!</v>
      </c>
      <c r="BH147" t="e">
        <f t="shared" si="118"/>
        <v>#DIV/0!</v>
      </c>
      <c r="BI147" t="e">
        <f t="shared" si="119"/>
        <v>#DIV/0!</v>
      </c>
      <c r="BJ147" t="s">
        <v>240</v>
      </c>
      <c r="BK147">
        <v>0</v>
      </c>
      <c r="BL147">
        <f t="shared" si="120"/>
        <v>0</v>
      </c>
      <c r="BM147" t="e">
        <f t="shared" si="121"/>
        <v>#DIV/0!</v>
      </c>
      <c r="BN147" t="e">
        <f t="shared" si="122"/>
        <v>#DIV/0!</v>
      </c>
      <c r="BO147" t="e">
        <f t="shared" si="123"/>
        <v>#DIV/0!</v>
      </c>
      <c r="BP147" t="e">
        <f t="shared" si="124"/>
        <v>#DIV/0!</v>
      </c>
      <c r="BQ147">
        <f t="shared" si="125"/>
        <v>0</v>
      </c>
      <c r="BR147">
        <f t="shared" si="126"/>
        <v>0</v>
      </c>
      <c r="BS147">
        <f t="shared" si="127"/>
        <v>0</v>
      </c>
      <c r="BT147">
        <f t="shared" si="128"/>
        <v>0</v>
      </c>
      <c r="BU147">
        <v>6</v>
      </c>
      <c r="BV147">
        <v>0.5</v>
      </c>
      <c r="BW147" t="s">
        <v>241</v>
      </c>
      <c r="BX147">
        <v>1581710639.4709699</v>
      </c>
      <c r="BY147">
        <v>402.23812903225797</v>
      </c>
      <c r="BZ147">
        <v>400.02625806451601</v>
      </c>
      <c r="CA147">
        <v>33.238512903225804</v>
      </c>
      <c r="CB147">
        <v>32.780003225806396</v>
      </c>
      <c r="CC147">
        <v>300.43651612903199</v>
      </c>
      <c r="CD147">
        <v>99.310912903225798</v>
      </c>
      <c r="CE147">
        <v>0.19998312903225801</v>
      </c>
      <c r="CF147">
        <v>31.4366290322581</v>
      </c>
      <c r="CG147">
        <v>31.008093548387102</v>
      </c>
      <c r="CH147">
        <v>999.9</v>
      </c>
      <c r="CI147">
        <v>0</v>
      </c>
      <c r="CJ147">
        <v>0</v>
      </c>
      <c r="CK147">
        <v>9986.7764516128991</v>
      </c>
      <c r="CL147">
        <v>0</v>
      </c>
      <c r="CM147">
        <v>1.30903451612903</v>
      </c>
      <c r="CN147">
        <v>0</v>
      </c>
      <c r="CO147">
        <v>0</v>
      </c>
      <c r="CP147">
        <v>0</v>
      </c>
      <c r="CQ147">
        <v>0</v>
      </c>
      <c r="CR147">
        <v>3.6741935483871</v>
      </c>
      <c r="CS147">
        <v>0</v>
      </c>
      <c r="CT147">
        <v>86.122580645161307</v>
      </c>
      <c r="CU147">
        <v>-0.50322580645161297</v>
      </c>
      <c r="CV147">
        <v>40.330387096774203</v>
      </c>
      <c r="CW147">
        <v>45.533999999999999</v>
      </c>
      <c r="CX147">
        <v>43.050322580645201</v>
      </c>
      <c r="CY147">
        <v>44.170999999999999</v>
      </c>
      <c r="CZ147">
        <v>41.348580645161299</v>
      </c>
      <c r="DA147">
        <v>0</v>
      </c>
      <c r="DB147">
        <v>0</v>
      </c>
      <c r="DC147">
        <v>0</v>
      </c>
      <c r="DD147">
        <v>1581710648.0999999</v>
      </c>
      <c r="DE147">
        <v>3.37307692307692</v>
      </c>
      <c r="DF147">
        <v>13.535042843330899</v>
      </c>
      <c r="DG147">
        <v>-39.435897008461197</v>
      </c>
      <c r="DH147">
        <v>86.826923076923094</v>
      </c>
      <c r="DI147">
        <v>15</v>
      </c>
      <c r="DJ147">
        <v>100</v>
      </c>
      <c r="DK147">
        <v>100</v>
      </c>
      <c r="DL147">
        <v>2.5920000000000001</v>
      </c>
      <c r="DM147">
        <v>0.45</v>
      </c>
      <c r="DN147">
        <v>2</v>
      </c>
      <c r="DO147">
        <v>291.541</v>
      </c>
      <c r="DP147">
        <v>283.99599999999998</v>
      </c>
      <c r="DQ147">
        <v>30.730899999999998</v>
      </c>
      <c r="DR147">
        <v>32.546199999999999</v>
      </c>
      <c r="DS147">
        <v>30.0002</v>
      </c>
      <c r="DT147">
        <v>32.465000000000003</v>
      </c>
      <c r="DU147">
        <v>32.488900000000001</v>
      </c>
      <c r="DV147">
        <v>14.829599999999999</v>
      </c>
      <c r="DW147">
        <v>25.8415</v>
      </c>
      <c r="DX147">
        <v>67.553700000000006</v>
      </c>
      <c r="DY147">
        <v>30.732900000000001</v>
      </c>
      <c r="DZ147">
        <v>400</v>
      </c>
      <c r="EA147">
        <v>32.841999999999999</v>
      </c>
      <c r="EB147">
        <v>99.912700000000001</v>
      </c>
      <c r="EC147">
        <v>100.297</v>
      </c>
    </row>
    <row r="148" spans="1:133" x14ac:dyDescent="0.35">
      <c r="A148">
        <v>132</v>
      </c>
      <c r="B148">
        <v>1581710653.0999999</v>
      </c>
      <c r="C148">
        <v>655</v>
      </c>
      <c r="D148" t="s">
        <v>502</v>
      </c>
      <c r="E148" t="s">
        <v>503</v>
      </c>
      <c r="F148" t="s">
        <v>232</v>
      </c>
      <c r="G148" t="s">
        <v>233</v>
      </c>
      <c r="H148" t="s">
        <v>234</v>
      </c>
      <c r="I148" t="s">
        <v>235</v>
      </c>
      <c r="J148" t="s">
        <v>236</v>
      </c>
      <c r="K148" t="s">
        <v>237</v>
      </c>
      <c r="L148" t="s">
        <v>238</v>
      </c>
      <c r="M148" t="s">
        <v>239</v>
      </c>
      <c r="N148">
        <v>1581710644.4709699</v>
      </c>
      <c r="O148">
        <f t="shared" si="86"/>
        <v>2.3135778945592415E-4</v>
      </c>
      <c r="P148">
        <f t="shared" si="87"/>
        <v>-1.2205454746507476</v>
      </c>
      <c r="Q148">
        <f t="shared" si="88"/>
        <v>402.22664516128998</v>
      </c>
      <c r="R148">
        <f t="shared" si="89"/>
        <v>499.57136567611315</v>
      </c>
      <c r="S148">
        <f t="shared" si="90"/>
        <v>49.713286823970655</v>
      </c>
      <c r="T148">
        <f t="shared" si="91"/>
        <v>40.026330476496291</v>
      </c>
      <c r="U148">
        <f t="shared" si="92"/>
        <v>1.8418234838099342E-2</v>
      </c>
      <c r="V148">
        <f t="shared" si="93"/>
        <v>2.2489583561898128</v>
      </c>
      <c r="W148">
        <f t="shared" si="94"/>
        <v>1.8334844872456017E-2</v>
      </c>
      <c r="X148">
        <f t="shared" si="95"/>
        <v>1.1466738736172427E-2</v>
      </c>
      <c r="Y148">
        <f t="shared" si="96"/>
        <v>0</v>
      </c>
      <c r="Z148">
        <f t="shared" si="97"/>
        <v>31.357425525496897</v>
      </c>
      <c r="AA148">
        <f t="shared" si="98"/>
        <v>31.005435483871</v>
      </c>
      <c r="AB148">
        <f t="shared" si="99"/>
        <v>4.512776656108012</v>
      </c>
      <c r="AC148">
        <f t="shared" si="100"/>
        <v>71.502549278889006</v>
      </c>
      <c r="AD148">
        <f t="shared" si="101"/>
        <v>3.3064215982284404</v>
      </c>
      <c r="AE148">
        <f t="shared" si="102"/>
        <v>4.624200999228786</v>
      </c>
      <c r="AF148">
        <f t="shared" si="103"/>
        <v>1.2063550578795716</v>
      </c>
      <c r="AG148">
        <f t="shared" si="104"/>
        <v>-10.202878515006255</v>
      </c>
      <c r="AH148">
        <f t="shared" si="105"/>
        <v>51.950323641576041</v>
      </c>
      <c r="AI148">
        <f t="shared" si="106"/>
        <v>5.1985250831373966</v>
      </c>
      <c r="AJ148">
        <f t="shared" si="107"/>
        <v>46.945970209707184</v>
      </c>
      <c r="AK148">
        <v>-4.1155710636709801E-2</v>
      </c>
      <c r="AL148">
        <v>4.6200890627979198E-2</v>
      </c>
      <c r="AM148">
        <v>3.4533585953434902</v>
      </c>
      <c r="AN148">
        <v>0</v>
      </c>
      <c r="AO148">
        <v>0</v>
      </c>
      <c r="AP148">
        <f t="shared" si="108"/>
        <v>1</v>
      </c>
      <c r="AQ148">
        <f t="shared" si="109"/>
        <v>0</v>
      </c>
      <c r="AR148">
        <f t="shared" si="110"/>
        <v>51717.056961852555</v>
      </c>
      <c r="AS148" t="s">
        <v>240</v>
      </c>
      <c r="AT148">
        <v>0</v>
      </c>
      <c r="AU148">
        <v>0</v>
      </c>
      <c r="AV148">
        <f t="shared" si="111"/>
        <v>0</v>
      </c>
      <c r="AW148" t="e">
        <f t="shared" si="112"/>
        <v>#DIV/0!</v>
      </c>
      <c r="AX148">
        <v>0</v>
      </c>
      <c r="AY148" t="s">
        <v>240</v>
      </c>
      <c r="AZ148">
        <v>0</v>
      </c>
      <c r="BA148">
        <v>0</v>
      </c>
      <c r="BB148" t="e">
        <f t="shared" si="113"/>
        <v>#DIV/0!</v>
      </c>
      <c r="BC148">
        <v>0.5</v>
      </c>
      <c r="BD148">
        <f t="shared" si="114"/>
        <v>0</v>
      </c>
      <c r="BE148">
        <f t="shared" si="115"/>
        <v>-1.2205454746507476</v>
      </c>
      <c r="BF148" t="e">
        <f t="shared" si="116"/>
        <v>#DIV/0!</v>
      </c>
      <c r="BG148" t="e">
        <f t="shared" si="117"/>
        <v>#DIV/0!</v>
      </c>
      <c r="BH148" t="e">
        <f t="shared" si="118"/>
        <v>#DIV/0!</v>
      </c>
      <c r="BI148" t="e">
        <f t="shared" si="119"/>
        <v>#DIV/0!</v>
      </c>
      <c r="BJ148" t="s">
        <v>240</v>
      </c>
      <c r="BK148">
        <v>0</v>
      </c>
      <c r="BL148">
        <f t="shared" si="120"/>
        <v>0</v>
      </c>
      <c r="BM148" t="e">
        <f t="shared" si="121"/>
        <v>#DIV/0!</v>
      </c>
      <c r="BN148" t="e">
        <f t="shared" si="122"/>
        <v>#DIV/0!</v>
      </c>
      <c r="BO148" t="e">
        <f t="shared" si="123"/>
        <v>#DIV/0!</v>
      </c>
      <c r="BP148" t="e">
        <f t="shared" si="124"/>
        <v>#DIV/0!</v>
      </c>
      <c r="BQ148">
        <f t="shared" si="125"/>
        <v>0</v>
      </c>
      <c r="BR148">
        <f t="shared" si="126"/>
        <v>0</v>
      </c>
      <c r="BS148">
        <f t="shared" si="127"/>
        <v>0</v>
      </c>
      <c r="BT148">
        <f t="shared" si="128"/>
        <v>0</v>
      </c>
      <c r="BU148">
        <v>6</v>
      </c>
      <c r="BV148">
        <v>0.5</v>
      </c>
      <c r="BW148" t="s">
        <v>241</v>
      </c>
      <c r="BX148">
        <v>1581710644.4709699</v>
      </c>
      <c r="BY148">
        <v>402.22664516128998</v>
      </c>
      <c r="BZ148">
        <v>399.97493548387098</v>
      </c>
      <c r="CA148">
        <v>33.226399999999998</v>
      </c>
      <c r="CB148">
        <v>32.779706451612903</v>
      </c>
      <c r="CC148">
        <v>300.434967741935</v>
      </c>
      <c r="CD148">
        <v>99.311903225806503</v>
      </c>
      <c r="CE148">
        <v>0.199978838709677</v>
      </c>
      <c r="CF148">
        <v>31.433906451612899</v>
      </c>
      <c r="CG148">
        <v>31.005435483871</v>
      </c>
      <c r="CH148">
        <v>999.9</v>
      </c>
      <c r="CI148">
        <v>0</v>
      </c>
      <c r="CJ148">
        <v>0</v>
      </c>
      <c r="CK148">
        <v>9993.6658064516105</v>
      </c>
      <c r="CL148">
        <v>0</v>
      </c>
      <c r="CM148">
        <v>1.2882958064516099</v>
      </c>
      <c r="CN148">
        <v>0</v>
      </c>
      <c r="CO148">
        <v>0</v>
      </c>
      <c r="CP148">
        <v>0</v>
      </c>
      <c r="CQ148">
        <v>0</v>
      </c>
      <c r="CR148">
        <v>3.67741935483871</v>
      </c>
      <c r="CS148">
        <v>0</v>
      </c>
      <c r="CT148">
        <v>85.361290322580601</v>
      </c>
      <c r="CU148">
        <v>-0.587096774193548</v>
      </c>
      <c r="CV148">
        <v>40.320258064516104</v>
      </c>
      <c r="CW148">
        <v>45.515999999999998</v>
      </c>
      <c r="CX148">
        <v>42.995870967741901</v>
      </c>
      <c r="CY148">
        <v>44.161000000000001</v>
      </c>
      <c r="CZ148">
        <v>41.332322580645098</v>
      </c>
      <c r="DA148">
        <v>0</v>
      </c>
      <c r="DB148">
        <v>0</v>
      </c>
      <c r="DC148">
        <v>0</v>
      </c>
      <c r="DD148">
        <v>1581710653.5</v>
      </c>
      <c r="DE148">
        <v>3.05</v>
      </c>
      <c r="DF148">
        <v>-5.8837607297538304</v>
      </c>
      <c r="DG148">
        <v>-40.362392938065902</v>
      </c>
      <c r="DH148">
        <v>85.538461538461505</v>
      </c>
      <c r="DI148">
        <v>15</v>
      </c>
      <c r="DJ148">
        <v>100</v>
      </c>
      <c r="DK148">
        <v>100</v>
      </c>
      <c r="DL148">
        <v>2.5920000000000001</v>
      </c>
      <c r="DM148">
        <v>0.45</v>
      </c>
      <c r="DN148">
        <v>2</v>
      </c>
      <c r="DO148">
        <v>291.57299999999998</v>
      </c>
      <c r="DP148">
        <v>283.97199999999998</v>
      </c>
      <c r="DQ148">
        <v>30.731999999999999</v>
      </c>
      <c r="DR148">
        <v>32.546199999999999</v>
      </c>
      <c r="DS148">
        <v>30.000299999999999</v>
      </c>
      <c r="DT148">
        <v>32.465000000000003</v>
      </c>
      <c r="DU148">
        <v>32.488900000000001</v>
      </c>
      <c r="DV148">
        <v>14.835100000000001</v>
      </c>
      <c r="DW148">
        <v>25.8415</v>
      </c>
      <c r="DX148">
        <v>67.553700000000006</v>
      </c>
      <c r="DY148">
        <v>30.747499999999999</v>
      </c>
      <c r="DZ148">
        <v>400</v>
      </c>
      <c r="EA148">
        <v>32.857199999999999</v>
      </c>
      <c r="EB148">
        <v>99.910700000000006</v>
      </c>
      <c r="EC148">
        <v>100.29600000000001</v>
      </c>
    </row>
    <row r="149" spans="1:133" x14ac:dyDescent="0.35">
      <c r="A149">
        <v>133</v>
      </c>
      <c r="B149">
        <v>1581710658.0999999</v>
      </c>
      <c r="C149">
        <v>660</v>
      </c>
      <c r="D149" t="s">
        <v>504</v>
      </c>
      <c r="E149" t="s">
        <v>505</v>
      </c>
      <c r="F149" t="s">
        <v>232</v>
      </c>
      <c r="G149" t="s">
        <v>233</v>
      </c>
      <c r="H149" t="s">
        <v>234</v>
      </c>
      <c r="I149" t="s">
        <v>235</v>
      </c>
      <c r="J149" t="s">
        <v>236</v>
      </c>
      <c r="K149" t="s">
        <v>237</v>
      </c>
      <c r="L149" t="s">
        <v>238</v>
      </c>
      <c r="M149" t="s">
        <v>239</v>
      </c>
      <c r="N149">
        <v>1581710649.4709699</v>
      </c>
      <c r="O149">
        <f t="shared" si="86"/>
        <v>2.2394060902931971E-4</v>
      </c>
      <c r="P149">
        <f t="shared" si="87"/>
        <v>-1.1917876080754419</v>
      </c>
      <c r="Q149">
        <f t="shared" si="88"/>
        <v>402.20625806451602</v>
      </c>
      <c r="R149">
        <f t="shared" si="89"/>
        <v>500.47892557154023</v>
      </c>
      <c r="S149">
        <f t="shared" si="90"/>
        <v>49.804318924744507</v>
      </c>
      <c r="T149">
        <f t="shared" si="91"/>
        <v>40.02487962364733</v>
      </c>
      <c r="U149">
        <f t="shared" si="92"/>
        <v>1.7825071637082024E-2</v>
      </c>
      <c r="V149">
        <f t="shared" si="93"/>
        <v>2.2497450783447919</v>
      </c>
      <c r="W149">
        <f t="shared" si="94"/>
        <v>1.7746981257033476E-2</v>
      </c>
      <c r="X149">
        <f t="shared" si="95"/>
        <v>1.1098850787833564E-2</v>
      </c>
      <c r="Y149">
        <f t="shared" si="96"/>
        <v>0</v>
      </c>
      <c r="Z149">
        <f t="shared" si="97"/>
        <v>31.354123179942921</v>
      </c>
      <c r="AA149">
        <f t="shared" si="98"/>
        <v>31.001419354838699</v>
      </c>
      <c r="AB149">
        <f t="shared" si="99"/>
        <v>4.5117434202159998</v>
      </c>
      <c r="AC149">
        <f t="shared" si="100"/>
        <v>71.502913271404395</v>
      </c>
      <c r="AD149">
        <f t="shared" si="101"/>
        <v>3.3053528639701906</v>
      </c>
      <c r="AE149">
        <f t="shared" si="102"/>
        <v>4.6226827869572622</v>
      </c>
      <c r="AF149">
        <f t="shared" si="103"/>
        <v>1.2063905562458093</v>
      </c>
      <c r="AG149">
        <f t="shared" si="104"/>
        <v>-9.8757808581929982</v>
      </c>
      <c r="AH149">
        <f t="shared" si="105"/>
        <v>51.754872875739174</v>
      </c>
      <c r="AI149">
        <f t="shared" si="106"/>
        <v>5.1769057986172298</v>
      </c>
      <c r="AJ149">
        <f t="shared" si="107"/>
        <v>47.055997816163405</v>
      </c>
      <c r="AK149">
        <v>-4.1176884816109101E-2</v>
      </c>
      <c r="AL149">
        <v>4.6224660499314903E-2</v>
      </c>
      <c r="AM149">
        <v>3.45476496872883</v>
      </c>
      <c r="AN149">
        <v>0</v>
      </c>
      <c r="AO149">
        <v>0</v>
      </c>
      <c r="AP149">
        <f t="shared" si="108"/>
        <v>1</v>
      </c>
      <c r="AQ149">
        <f t="shared" si="109"/>
        <v>0</v>
      </c>
      <c r="AR149">
        <f t="shared" si="110"/>
        <v>51743.592444883943</v>
      </c>
      <c r="AS149" t="s">
        <v>240</v>
      </c>
      <c r="AT149">
        <v>0</v>
      </c>
      <c r="AU149">
        <v>0</v>
      </c>
      <c r="AV149">
        <f t="shared" si="111"/>
        <v>0</v>
      </c>
      <c r="AW149" t="e">
        <f t="shared" si="112"/>
        <v>#DIV/0!</v>
      </c>
      <c r="AX149">
        <v>0</v>
      </c>
      <c r="AY149" t="s">
        <v>240</v>
      </c>
      <c r="AZ149">
        <v>0</v>
      </c>
      <c r="BA149">
        <v>0</v>
      </c>
      <c r="BB149" t="e">
        <f t="shared" si="113"/>
        <v>#DIV/0!</v>
      </c>
      <c r="BC149">
        <v>0.5</v>
      </c>
      <c r="BD149">
        <f t="shared" si="114"/>
        <v>0</v>
      </c>
      <c r="BE149">
        <f t="shared" si="115"/>
        <v>-1.1917876080754419</v>
      </c>
      <c r="BF149" t="e">
        <f t="shared" si="116"/>
        <v>#DIV/0!</v>
      </c>
      <c r="BG149" t="e">
        <f t="shared" si="117"/>
        <v>#DIV/0!</v>
      </c>
      <c r="BH149" t="e">
        <f t="shared" si="118"/>
        <v>#DIV/0!</v>
      </c>
      <c r="BI149" t="e">
        <f t="shared" si="119"/>
        <v>#DIV/0!</v>
      </c>
      <c r="BJ149" t="s">
        <v>240</v>
      </c>
      <c r="BK149">
        <v>0</v>
      </c>
      <c r="BL149">
        <f t="shared" si="120"/>
        <v>0</v>
      </c>
      <c r="BM149" t="e">
        <f t="shared" si="121"/>
        <v>#DIV/0!</v>
      </c>
      <c r="BN149" t="e">
        <f t="shared" si="122"/>
        <v>#DIV/0!</v>
      </c>
      <c r="BO149" t="e">
        <f t="shared" si="123"/>
        <v>#DIV/0!</v>
      </c>
      <c r="BP149" t="e">
        <f t="shared" si="124"/>
        <v>#DIV/0!</v>
      </c>
      <c r="BQ149">
        <f t="shared" si="125"/>
        <v>0</v>
      </c>
      <c r="BR149">
        <f t="shared" si="126"/>
        <v>0</v>
      </c>
      <c r="BS149">
        <f t="shared" si="127"/>
        <v>0</v>
      </c>
      <c r="BT149">
        <f t="shared" si="128"/>
        <v>0</v>
      </c>
      <c r="BU149">
        <v>6</v>
      </c>
      <c r="BV149">
        <v>0.5</v>
      </c>
      <c r="BW149" t="s">
        <v>241</v>
      </c>
      <c r="BX149">
        <v>1581710649.4709699</v>
      </c>
      <c r="BY149">
        <v>402.20625806451602</v>
      </c>
      <c r="BZ149">
        <v>400.00603225806401</v>
      </c>
      <c r="CA149">
        <v>33.215180645161297</v>
      </c>
      <c r="CB149">
        <v>32.782806451612899</v>
      </c>
      <c r="CC149">
        <v>300.43751612903202</v>
      </c>
      <c r="CD149">
        <v>99.313361290322604</v>
      </c>
      <c r="CE149">
        <v>0.199957612903226</v>
      </c>
      <c r="CF149">
        <v>31.428129032258099</v>
      </c>
      <c r="CG149">
        <v>31.001419354838699</v>
      </c>
      <c r="CH149">
        <v>999.9</v>
      </c>
      <c r="CI149">
        <v>0</v>
      </c>
      <c r="CJ149">
        <v>0</v>
      </c>
      <c r="CK149">
        <v>9998.6606451612897</v>
      </c>
      <c r="CL149">
        <v>0</v>
      </c>
      <c r="CM149">
        <v>1.2615403225806501</v>
      </c>
      <c r="CN149">
        <v>0</v>
      </c>
      <c r="CO149">
        <v>0</v>
      </c>
      <c r="CP149">
        <v>0</v>
      </c>
      <c r="CQ149">
        <v>0</v>
      </c>
      <c r="CR149">
        <v>2.3419354838709698</v>
      </c>
      <c r="CS149">
        <v>0</v>
      </c>
      <c r="CT149">
        <v>83.241935483870904</v>
      </c>
      <c r="CU149">
        <v>-0.60322580645161294</v>
      </c>
      <c r="CV149">
        <v>40.296096774193501</v>
      </c>
      <c r="CW149">
        <v>45.508000000000003</v>
      </c>
      <c r="CX149">
        <v>42.935290322580599</v>
      </c>
      <c r="CY149">
        <v>44.146999999999998</v>
      </c>
      <c r="CZ149">
        <v>41.318096774193499</v>
      </c>
      <c r="DA149">
        <v>0</v>
      </c>
      <c r="DB149">
        <v>0</v>
      </c>
      <c r="DC149">
        <v>0</v>
      </c>
      <c r="DD149">
        <v>1581710658.3</v>
      </c>
      <c r="DE149">
        <v>3.0076923076923099</v>
      </c>
      <c r="DF149">
        <v>-14.823931650032799</v>
      </c>
      <c r="DG149">
        <v>-10.707692188820699</v>
      </c>
      <c r="DH149">
        <v>82.146153846153794</v>
      </c>
      <c r="DI149">
        <v>15</v>
      </c>
      <c r="DJ149">
        <v>100</v>
      </c>
      <c r="DK149">
        <v>100</v>
      </c>
      <c r="DL149">
        <v>2.5920000000000001</v>
      </c>
      <c r="DM149">
        <v>0.45</v>
      </c>
      <c r="DN149">
        <v>2</v>
      </c>
      <c r="DO149">
        <v>291.60700000000003</v>
      </c>
      <c r="DP149">
        <v>284.13799999999998</v>
      </c>
      <c r="DQ149">
        <v>30.7409</v>
      </c>
      <c r="DR149">
        <v>32.549100000000003</v>
      </c>
      <c r="DS149">
        <v>30.0002</v>
      </c>
      <c r="DT149">
        <v>32.4679</v>
      </c>
      <c r="DU149">
        <v>32.488900000000001</v>
      </c>
      <c r="DV149">
        <v>14.8363</v>
      </c>
      <c r="DW149">
        <v>25.8415</v>
      </c>
      <c r="DX149">
        <v>67.553700000000006</v>
      </c>
      <c r="DY149">
        <v>30.741399999999999</v>
      </c>
      <c r="DZ149">
        <v>400</v>
      </c>
      <c r="EA149">
        <v>32.873600000000003</v>
      </c>
      <c r="EB149">
        <v>99.912000000000006</v>
      </c>
      <c r="EC149">
        <v>100.294</v>
      </c>
    </row>
    <row r="150" spans="1:133" x14ac:dyDescent="0.35">
      <c r="A150">
        <v>134</v>
      </c>
      <c r="B150">
        <v>1581710663.0999999</v>
      </c>
      <c r="C150">
        <v>665</v>
      </c>
      <c r="D150" t="s">
        <v>506</v>
      </c>
      <c r="E150" t="s">
        <v>507</v>
      </c>
      <c r="F150" t="s">
        <v>232</v>
      </c>
      <c r="G150" t="s">
        <v>233</v>
      </c>
      <c r="H150" t="s">
        <v>234</v>
      </c>
      <c r="I150" t="s">
        <v>235</v>
      </c>
      <c r="J150" t="s">
        <v>236</v>
      </c>
      <c r="K150" t="s">
        <v>237</v>
      </c>
      <c r="L150" t="s">
        <v>238</v>
      </c>
      <c r="M150" t="s">
        <v>239</v>
      </c>
      <c r="N150">
        <v>1581710654.4709699</v>
      </c>
      <c r="O150">
        <f t="shared" si="86"/>
        <v>2.1723144739227654E-4</v>
      </c>
      <c r="P150">
        <f t="shared" si="87"/>
        <v>-1.2199964204134854</v>
      </c>
      <c r="Q150">
        <f t="shared" si="88"/>
        <v>402.21354838709698</v>
      </c>
      <c r="R150">
        <f t="shared" si="89"/>
        <v>506.18630279650881</v>
      </c>
      <c r="S150">
        <f t="shared" si="90"/>
        <v>50.372561393933559</v>
      </c>
      <c r="T150">
        <f t="shared" si="91"/>
        <v>40.02582951705395</v>
      </c>
      <c r="U150">
        <f t="shared" si="92"/>
        <v>1.731892568216362E-2</v>
      </c>
      <c r="V150">
        <f t="shared" si="93"/>
        <v>2.2496052670460331</v>
      </c>
      <c r="W150">
        <f t="shared" si="94"/>
        <v>1.7245192656431978E-2</v>
      </c>
      <c r="X150">
        <f t="shared" si="95"/>
        <v>1.0784843775093906E-2</v>
      </c>
      <c r="Y150">
        <f t="shared" si="96"/>
        <v>0</v>
      </c>
      <c r="Z150">
        <f t="shared" si="97"/>
        <v>31.349964929042052</v>
      </c>
      <c r="AA150">
        <f t="shared" si="98"/>
        <v>30.990064516128999</v>
      </c>
      <c r="AB150">
        <f t="shared" si="99"/>
        <v>4.5088232576205938</v>
      </c>
      <c r="AC150">
        <f t="shared" si="100"/>
        <v>71.510219391859181</v>
      </c>
      <c r="AD150">
        <f t="shared" si="101"/>
        <v>3.3044937477068581</v>
      </c>
      <c r="AE150">
        <f t="shared" si="102"/>
        <v>4.6210091030472293</v>
      </c>
      <c r="AF150">
        <f t="shared" si="103"/>
        <v>1.2043295099137357</v>
      </c>
      <c r="AG150">
        <f t="shared" si="104"/>
        <v>-9.5799068299993948</v>
      </c>
      <c r="AH150">
        <f t="shared" si="105"/>
        <v>52.356104003818757</v>
      </c>
      <c r="AI150">
        <f t="shared" si="106"/>
        <v>5.2369131905821789</v>
      </c>
      <c r="AJ150">
        <f t="shared" si="107"/>
        <v>48.013110364401541</v>
      </c>
      <c r="AK150">
        <v>-4.1173121385589401E-2</v>
      </c>
      <c r="AL150">
        <v>4.6220435718861898E-2</v>
      </c>
      <c r="AM150">
        <v>3.4545150226140802</v>
      </c>
      <c r="AN150">
        <v>0</v>
      </c>
      <c r="AO150">
        <v>0</v>
      </c>
      <c r="AP150">
        <f t="shared" si="108"/>
        <v>1</v>
      </c>
      <c r="AQ150">
        <f t="shared" si="109"/>
        <v>0</v>
      </c>
      <c r="AR150">
        <f t="shared" si="110"/>
        <v>51740.150247000187</v>
      </c>
      <c r="AS150" t="s">
        <v>240</v>
      </c>
      <c r="AT150">
        <v>0</v>
      </c>
      <c r="AU150">
        <v>0</v>
      </c>
      <c r="AV150">
        <f t="shared" si="111"/>
        <v>0</v>
      </c>
      <c r="AW150" t="e">
        <f t="shared" si="112"/>
        <v>#DIV/0!</v>
      </c>
      <c r="AX150">
        <v>0</v>
      </c>
      <c r="AY150" t="s">
        <v>240</v>
      </c>
      <c r="AZ150">
        <v>0</v>
      </c>
      <c r="BA150">
        <v>0</v>
      </c>
      <c r="BB150" t="e">
        <f t="shared" si="113"/>
        <v>#DIV/0!</v>
      </c>
      <c r="BC150">
        <v>0.5</v>
      </c>
      <c r="BD150">
        <f t="shared" si="114"/>
        <v>0</v>
      </c>
      <c r="BE150">
        <f t="shared" si="115"/>
        <v>-1.2199964204134854</v>
      </c>
      <c r="BF150" t="e">
        <f t="shared" si="116"/>
        <v>#DIV/0!</v>
      </c>
      <c r="BG150" t="e">
        <f t="shared" si="117"/>
        <v>#DIV/0!</v>
      </c>
      <c r="BH150" t="e">
        <f t="shared" si="118"/>
        <v>#DIV/0!</v>
      </c>
      <c r="BI150" t="e">
        <f t="shared" si="119"/>
        <v>#DIV/0!</v>
      </c>
      <c r="BJ150" t="s">
        <v>240</v>
      </c>
      <c r="BK150">
        <v>0</v>
      </c>
      <c r="BL150">
        <f t="shared" si="120"/>
        <v>0</v>
      </c>
      <c r="BM150" t="e">
        <f t="shared" si="121"/>
        <v>#DIV/0!</v>
      </c>
      <c r="BN150" t="e">
        <f t="shared" si="122"/>
        <v>#DIV/0!</v>
      </c>
      <c r="BO150" t="e">
        <f t="shared" si="123"/>
        <v>#DIV/0!</v>
      </c>
      <c r="BP150" t="e">
        <f t="shared" si="124"/>
        <v>#DIV/0!</v>
      </c>
      <c r="BQ150">
        <f t="shared" si="125"/>
        <v>0</v>
      </c>
      <c r="BR150">
        <f t="shared" si="126"/>
        <v>0</v>
      </c>
      <c r="BS150">
        <f t="shared" si="127"/>
        <v>0</v>
      </c>
      <c r="BT150">
        <f t="shared" si="128"/>
        <v>0</v>
      </c>
      <c r="BU150">
        <v>6</v>
      </c>
      <c r="BV150">
        <v>0.5</v>
      </c>
      <c r="BW150" t="s">
        <v>241</v>
      </c>
      <c r="BX150">
        <v>1581710654.4709699</v>
      </c>
      <c r="BY150">
        <v>402.21354838709698</v>
      </c>
      <c r="BZ150">
        <v>399.95164516129</v>
      </c>
      <c r="CA150">
        <v>33.206361290322597</v>
      </c>
      <c r="CB150">
        <v>32.786945161290298</v>
      </c>
      <c r="CC150">
        <v>300.44335483870998</v>
      </c>
      <c r="CD150">
        <v>99.3138838709677</v>
      </c>
      <c r="CE150">
        <v>0.19999296774193501</v>
      </c>
      <c r="CF150">
        <v>31.421758064516101</v>
      </c>
      <c r="CG150">
        <v>30.990064516128999</v>
      </c>
      <c r="CH150">
        <v>999.9</v>
      </c>
      <c r="CI150">
        <v>0</v>
      </c>
      <c r="CJ150">
        <v>0</v>
      </c>
      <c r="CK150">
        <v>9997.6941935483901</v>
      </c>
      <c r="CL150">
        <v>0</v>
      </c>
      <c r="CM150">
        <v>1.21455870967742</v>
      </c>
      <c r="CN150">
        <v>0</v>
      </c>
      <c r="CO150">
        <v>0</v>
      </c>
      <c r="CP150">
        <v>0</v>
      </c>
      <c r="CQ150">
        <v>0</v>
      </c>
      <c r="CR150">
        <v>2.9419354838709699</v>
      </c>
      <c r="CS150">
        <v>0</v>
      </c>
      <c r="CT150">
        <v>83.012903225806397</v>
      </c>
      <c r="CU150">
        <v>-0.35161290322580602</v>
      </c>
      <c r="CV150">
        <v>40.276000000000003</v>
      </c>
      <c r="CW150">
        <v>45.506</v>
      </c>
      <c r="CX150">
        <v>42.919161290322599</v>
      </c>
      <c r="CY150">
        <v>44.139000000000003</v>
      </c>
      <c r="CZ150">
        <v>41.311999999999998</v>
      </c>
      <c r="DA150">
        <v>0</v>
      </c>
      <c r="DB150">
        <v>0</v>
      </c>
      <c r="DC150">
        <v>0</v>
      </c>
      <c r="DD150">
        <v>1581710663.0999999</v>
      </c>
      <c r="DE150">
        <v>2.18461538461538</v>
      </c>
      <c r="DF150">
        <v>14.2358974786484</v>
      </c>
      <c r="DG150">
        <v>-2.7384618119010899</v>
      </c>
      <c r="DH150">
        <v>83.088461538461502</v>
      </c>
      <c r="DI150">
        <v>15</v>
      </c>
      <c r="DJ150">
        <v>100</v>
      </c>
      <c r="DK150">
        <v>100</v>
      </c>
      <c r="DL150">
        <v>2.5920000000000001</v>
      </c>
      <c r="DM150">
        <v>0.45</v>
      </c>
      <c r="DN150">
        <v>2</v>
      </c>
      <c r="DO150">
        <v>291.55200000000002</v>
      </c>
      <c r="DP150">
        <v>284.25599999999997</v>
      </c>
      <c r="DQ150">
        <v>30.739899999999999</v>
      </c>
      <c r="DR150">
        <v>32.549100000000003</v>
      </c>
      <c r="DS150">
        <v>30.0002</v>
      </c>
      <c r="DT150">
        <v>32.4679</v>
      </c>
      <c r="DU150">
        <v>32.488900000000001</v>
      </c>
      <c r="DV150">
        <v>14.8348</v>
      </c>
      <c r="DW150">
        <v>25.8415</v>
      </c>
      <c r="DX150">
        <v>67.553700000000006</v>
      </c>
      <c r="DY150">
        <v>30.7409</v>
      </c>
      <c r="DZ150">
        <v>400</v>
      </c>
      <c r="EA150">
        <v>32.883499999999998</v>
      </c>
      <c r="EB150">
        <v>99.9131</v>
      </c>
      <c r="EC150">
        <v>100.294</v>
      </c>
    </row>
    <row r="151" spans="1:133" x14ac:dyDescent="0.35">
      <c r="A151">
        <v>135</v>
      </c>
      <c r="B151">
        <v>1581710668.0999999</v>
      </c>
      <c r="C151">
        <v>670</v>
      </c>
      <c r="D151" t="s">
        <v>508</v>
      </c>
      <c r="E151" t="s">
        <v>509</v>
      </c>
      <c r="F151" t="s">
        <v>232</v>
      </c>
      <c r="G151" t="s">
        <v>233</v>
      </c>
      <c r="H151" t="s">
        <v>234</v>
      </c>
      <c r="I151" t="s">
        <v>235</v>
      </c>
      <c r="J151" t="s">
        <v>236</v>
      </c>
      <c r="K151" t="s">
        <v>237</v>
      </c>
      <c r="L151" t="s">
        <v>238</v>
      </c>
      <c r="M151" t="s">
        <v>239</v>
      </c>
      <c r="N151">
        <v>1581710659.4709699</v>
      </c>
      <c r="O151">
        <f t="shared" si="86"/>
        <v>2.1214830133363245E-4</v>
      </c>
      <c r="P151">
        <f t="shared" si="87"/>
        <v>-1.1977987704232251</v>
      </c>
      <c r="Q151">
        <f t="shared" si="88"/>
        <v>402.23</v>
      </c>
      <c r="R151">
        <f t="shared" si="89"/>
        <v>506.656166110345</v>
      </c>
      <c r="S151">
        <f t="shared" si="90"/>
        <v>50.418507274793434</v>
      </c>
      <c r="T151">
        <f t="shared" si="91"/>
        <v>40.026822009945498</v>
      </c>
      <c r="U151">
        <f t="shared" si="92"/>
        <v>1.6935677813231735E-2</v>
      </c>
      <c r="V151">
        <f t="shared" si="93"/>
        <v>2.2511086439009507</v>
      </c>
      <c r="W151">
        <f t="shared" si="94"/>
        <v>1.6865211643774008E-2</v>
      </c>
      <c r="X151">
        <f t="shared" si="95"/>
        <v>1.0547063856930607E-2</v>
      </c>
      <c r="Y151">
        <f t="shared" si="96"/>
        <v>0</v>
      </c>
      <c r="Z151">
        <f t="shared" si="97"/>
        <v>31.34583221944596</v>
      </c>
      <c r="AA151">
        <f t="shared" si="98"/>
        <v>30.9813935483871</v>
      </c>
      <c r="AB151">
        <f t="shared" si="99"/>
        <v>4.5065944239941693</v>
      </c>
      <c r="AC151">
        <f t="shared" si="100"/>
        <v>71.522238070235105</v>
      </c>
      <c r="AD151">
        <f t="shared" si="101"/>
        <v>3.3039493852553257</v>
      </c>
      <c r="AE151">
        <f t="shared" si="102"/>
        <v>4.6194714740481624</v>
      </c>
      <c r="AF151">
        <f t="shared" si="103"/>
        <v>1.2026450387388437</v>
      </c>
      <c r="AG151">
        <f t="shared" si="104"/>
        <v>-9.3557400888131905</v>
      </c>
      <c r="AH151">
        <f t="shared" si="105"/>
        <v>52.732863190479463</v>
      </c>
      <c r="AI151">
        <f t="shared" si="106"/>
        <v>5.2706984084249049</v>
      </c>
      <c r="AJ151">
        <f t="shared" si="107"/>
        <v>48.647821510091177</v>
      </c>
      <c r="AK151">
        <v>-4.1213600267083698E-2</v>
      </c>
      <c r="AL151">
        <v>4.6265876809483998E-2</v>
      </c>
      <c r="AM151">
        <v>3.4572029926590599</v>
      </c>
      <c r="AN151">
        <v>0</v>
      </c>
      <c r="AO151">
        <v>0</v>
      </c>
      <c r="AP151">
        <f t="shared" si="108"/>
        <v>1</v>
      </c>
      <c r="AQ151">
        <f t="shared" si="109"/>
        <v>0</v>
      </c>
      <c r="AR151">
        <f t="shared" si="110"/>
        <v>51789.897197439452</v>
      </c>
      <c r="AS151" t="s">
        <v>240</v>
      </c>
      <c r="AT151">
        <v>0</v>
      </c>
      <c r="AU151">
        <v>0</v>
      </c>
      <c r="AV151">
        <f t="shared" si="111"/>
        <v>0</v>
      </c>
      <c r="AW151" t="e">
        <f t="shared" si="112"/>
        <v>#DIV/0!</v>
      </c>
      <c r="AX151">
        <v>0</v>
      </c>
      <c r="AY151" t="s">
        <v>240</v>
      </c>
      <c r="AZ151">
        <v>0</v>
      </c>
      <c r="BA151">
        <v>0</v>
      </c>
      <c r="BB151" t="e">
        <f t="shared" si="113"/>
        <v>#DIV/0!</v>
      </c>
      <c r="BC151">
        <v>0.5</v>
      </c>
      <c r="BD151">
        <f t="shared" si="114"/>
        <v>0</v>
      </c>
      <c r="BE151">
        <f t="shared" si="115"/>
        <v>-1.1977987704232251</v>
      </c>
      <c r="BF151" t="e">
        <f t="shared" si="116"/>
        <v>#DIV/0!</v>
      </c>
      <c r="BG151" t="e">
        <f t="shared" si="117"/>
        <v>#DIV/0!</v>
      </c>
      <c r="BH151" t="e">
        <f t="shared" si="118"/>
        <v>#DIV/0!</v>
      </c>
      <c r="BI151" t="e">
        <f t="shared" si="119"/>
        <v>#DIV/0!</v>
      </c>
      <c r="BJ151" t="s">
        <v>240</v>
      </c>
      <c r="BK151">
        <v>0</v>
      </c>
      <c r="BL151">
        <f t="shared" si="120"/>
        <v>0</v>
      </c>
      <c r="BM151" t="e">
        <f t="shared" si="121"/>
        <v>#DIV/0!</v>
      </c>
      <c r="BN151" t="e">
        <f t="shared" si="122"/>
        <v>#DIV/0!</v>
      </c>
      <c r="BO151" t="e">
        <f t="shared" si="123"/>
        <v>#DIV/0!</v>
      </c>
      <c r="BP151" t="e">
        <f t="shared" si="124"/>
        <v>#DIV/0!</v>
      </c>
      <c r="BQ151">
        <f t="shared" si="125"/>
        <v>0</v>
      </c>
      <c r="BR151">
        <f t="shared" si="126"/>
        <v>0</v>
      </c>
      <c r="BS151">
        <f t="shared" si="127"/>
        <v>0</v>
      </c>
      <c r="BT151">
        <f t="shared" si="128"/>
        <v>0</v>
      </c>
      <c r="BU151">
        <v>6</v>
      </c>
      <c r="BV151">
        <v>0.5</v>
      </c>
      <c r="BW151" t="s">
        <v>241</v>
      </c>
      <c r="BX151">
        <v>1581710659.4709699</v>
      </c>
      <c r="BY151">
        <v>402.23</v>
      </c>
      <c r="BZ151">
        <v>400.00835483870998</v>
      </c>
      <c r="CA151">
        <v>33.201425806451603</v>
      </c>
      <c r="CB151">
        <v>32.791822580645203</v>
      </c>
      <c r="CC151">
        <v>300.44393548387097</v>
      </c>
      <c r="CD151">
        <v>99.312316129032297</v>
      </c>
      <c r="CE151">
        <v>0.199957967741935</v>
      </c>
      <c r="CF151">
        <v>31.415903225806499</v>
      </c>
      <c r="CG151">
        <v>30.9813935483871</v>
      </c>
      <c r="CH151">
        <v>999.9</v>
      </c>
      <c r="CI151">
        <v>0</v>
      </c>
      <c r="CJ151">
        <v>0</v>
      </c>
      <c r="CK151">
        <v>10007.6812903226</v>
      </c>
      <c r="CL151">
        <v>0</v>
      </c>
      <c r="CM151">
        <v>1.1686029032258101</v>
      </c>
      <c r="CN151">
        <v>0</v>
      </c>
      <c r="CO151">
        <v>0</v>
      </c>
      <c r="CP151">
        <v>0</v>
      </c>
      <c r="CQ151">
        <v>0</v>
      </c>
      <c r="CR151">
        <v>2.2870967741935502</v>
      </c>
      <c r="CS151">
        <v>0</v>
      </c>
      <c r="CT151">
        <v>81.238709677419394</v>
      </c>
      <c r="CU151">
        <v>-0.56129032258064504</v>
      </c>
      <c r="CV151">
        <v>40.26</v>
      </c>
      <c r="CW151">
        <v>45.499935483870999</v>
      </c>
      <c r="CX151">
        <v>42.919161290322599</v>
      </c>
      <c r="CY151">
        <v>44.133000000000003</v>
      </c>
      <c r="CZ151">
        <v>41.311999999999998</v>
      </c>
      <c r="DA151">
        <v>0</v>
      </c>
      <c r="DB151">
        <v>0</v>
      </c>
      <c r="DC151">
        <v>0</v>
      </c>
      <c r="DD151">
        <v>1581710668.5</v>
      </c>
      <c r="DE151">
        <v>2</v>
      </c>
      <c r="DF151">
        <v>12.950427058233901</v>
      </c>
      <c r="DG151">
        <v>-18.082051363937101</v>
      </c>
      <c r="DH151">
        <v>81.034615384615407</v>
      </c>
      <c r="DI151">
        <v>15</v>
      </c>
      <c r="DJ151">
        <v>100</v>
      </c>
      <c r="DK151">
        <v>100</v>
      </c>
      <c r="DL151">
        <v>2.5920000000000001</v>
      </c>
      <c r="DM151">
        <v>0.45</v>
      </c>
      <c r="DN151">
        <v>2</v>
      </c>
      <c r="DO151">
        <v>291.61700000000002</v>
      </c>
      <c r="DP151">
        <v>284.11399999999998</v>
      </c>
      <c r="DQ151">
        <v>30.749300000000002</v>
      </c>
      <c r="DR151">
        <v>32.549900000000001</v>
      </c>
      <c r="DS151">
        <v>29.9999</v>
      </c>
      <c r="DT151">
        <v>32.4679</v>
      </c>
      <c r="DU151">
        <v>32.488900000000001</v>
      </c>
      <c r="DV151">
        <v>14.829599999999999</v>
      </c>
      <c r="DW151">
        <v>25.565999999999999</v>
      </c>
      <c r="DX151">
        <v>67.933599999999998</v>
      </c>
      <c r="DY151">
        <v>30.763500000000001</v>
      </c>
      <c r="DZ151">
        <v>400</v>
      </c>
      <c r="EA151">
        <v>32.892000000000003</v>
      </c>
      <c r="EB151">
        <v>99.908699999999996</v>
      </c>
      <c r="EC151">
        <v>100.29600000000001</v>
      </c>
    </row>
    <row r="152" spans="1:133" x14ac:dyDescent="0.35">
      <c r="A152">
        <v>136</v>
      </c>
      <c r="B152">
        <v>1581710673.0999999</v>
      </c>
      <c r="C152">
        <v>675</v>
      </c>
      <c r="D152" t="s">
        <v>510</v>
      </c>
      <c r="E152" t="s">
        <v>511</v>
      </c>
      <c r="F152" t="s">
        <v>232</v>
      </c>
      <c r="G152" t="s">
        <v>233</v>
      </c>
      <c r="H152" t="s">
        <v>234</v>
      </c>
      <c r="I152" t="s">
        <v>235</v>
      </c>
      <c r="J152" t="s">
        <v>236</v>
      </c>
      <c r="K152" t="s">
        <v>237</v>
      </c>
      <c r="L152" t="s">
        <v>238</v>
      </c>
      <c r="M152" t="s">
        <v>239</v>
      </c>
      <c r="N152">
        <v>1581710664.4709699</v>
      </c>
      <c r="O152">
        <f t="shared" si="86"/>
        <v>2.0644983337694971E-4</v>
      </c>
      <c r="P152">
        <f t="shared" si="87"/>
        <v>-1.2068631852306575</v>
      </c>
      <c r="Q152">
        <f t="shared" si="88"/>
        <v>402.26299999999998</v>
      </c>
      <c r="R152">
        <f t="shared" si="89"/>
        <v>510.44849830029744</v>
      </c>
      <c r="S152">
        <f t="shared" si="90"/>
        <v>50.794590664024334</v>
      </c>
      <c r="T152">
        <f t="shared" si="91"/>
        <v>40.029081273272325</v>
      </c>
      <c r="U152">
        <f t="shared" si="92"/>
        <v>1.6512812163238036E-2</v>
      </c>
      <c r="V152">
        <f t="shared" si="93"/>
        <v>2.2515563438244737</v>
      </c>
      <c r="W152">
        <f t="shared" si="94"/>
        <v>1.6445826740270762E-2</v>
      </c>
      <c r="X152">
        <f t="shared" si="95"/>
        <v>1.0284637352869112E-2</v>
      </c>
      <c r="Y152">
        <f t="shared" si="96"/>
        <v>0</v>
      </c>
      <c r="Z152">
        <f t="shared" si="97"/>
        <v>31.344161971352129</v>
      </c>
      <c r="AA152">
        <f t="shared" si="98"/>
        <v>30.971241935483899</v>
      </c>
      <c r="AB152">
        <f t="shared" si="99"/>
        <v>4.5039862166647309</v>
      </c>
      <c r="AC152">
        <f t="shared" si="100"/>
        <v>71.533823156828362</v>
      </c>
      <c r="AD152">
        <f t="shared" si="101"/>
        <v>3.3038150599342617</v>
      </c>
      <c r="AE152">
        <f t="shared" si="102"/>
        <v>4.618535560012063</v>
      </c>
      <c r="AF152">
        <f t="shared" si="103"/>
        <v>1.2001711567304691</v>
      </c>
      <c r="AG152">
        <f t="shared" si="104"/>
        <v>-9.1044376519234831</v>
      </c>
      <c r="AH152">
        <f t="shared" si="105"/>
        <v>53.542931396362427</v>
      </c>
      <c r="AI152">
        <f t="shared" si="106"/>
        <v>5.3502395566545449</v>
      </c>
      <c r="AJ152">
        <f t="shared" si="107"/>
        <v>49.788733301093487</v>
      </c>
      <c r="AK152">
        <v>-4.1225659453822297E-2</v>
      </c>
      <c r="AL152">
        <v>4.6279414303041E-2</v>
      </c>
      <c r="AM152">
        <v>3.4580035983438302</v>
      </c>
      <c r="AN152">
        <v>0</v>
      </c>
      <c r="AO152">
        <v>0</v>
      </c>
      <c r="AP152">
        <f t="shared" si="108"/>
        <v>1</v>
      </c>
      <c r="AQ152">
        <f t="shared" si="109"/>
        <v>0</v>
      </c>
      <c r="AR152">
        <f t="shared" si="110"/>
        <v>51804.979879716309</v>
      </c>
      <c r="AS152" t="s">
        <v>240</v>
      </c>
      <c r="AT152">
        <v>0</v>
      </c>
      <c r="AU152">
        <v>0</v>
      </c>
      <c r="AV152">
        <f t="shared" si="111"/>
        <v>0</v>
      </c>
      <c r="AW152" t="e">
        <f t="shared" si="112"/>
        <v>#DIV/0!</v>
      </c>
      <c r="AX152">
        <v>0</v>
      </c>
      <c r="AY152" t="s">
        <v>240</v>
      </c>
      <c r="AZ152">
        <v>0</v>
      </c>
      <c r="BA152">
        <v>0</v>
      </c>
      <c r="BB152" t="e">
        <f t="shared" si="113"/>
        <v>#DIV/0!</v>
      </c>
      <c r="BC152">
        <v>0.5</v>
      </c>
      <c r="BD152">
        <f t="shared" si="114"/>
        <v>0</v>
      </c>
      <c r="BE152">
        <f t="shared" si="115"/>
        <v>-1.2068631852306575</v>
      </c>
      <c r="BF152" t="e">
        <f t="shared" si="116"/>
        <v>#DIV/0!</v>
      </c>
      <c r="BG152" t="e">
        <f t="shared" si="117"/>
        <v>#DIV/0!</v>
      </c>
      <c r="BH152" t="e">
        <f t="shared" si="118"/>
        <v>#DIV/0!</v>
      </c>
      <c r="BI152" t="e">
        <f t="shared" si="119"/>
        <v>#DIV/0!</v>
      </c>
      <c r="BJ152" t="s">
        <v>240</v>
      </c>
      <c r="BK152">
        <v>0</v>
      </c>
      <c r="BL152">
        <f t="shared" si="120"/>
        <v>0</v>
      </c>
      <c r="BM152" t="e">
        <f t="shared" si="121"/>
        <v>#DIV/0!</v>
      </c>
      <c r="BN152" t="e">
        <f t="shared" si="122"/>
        <v>#DIV/0!</v>
      </c>
      <c r="BO152" t="e">
        <f t="shared" si="123"/>
        <v>#DIV/0!</v>
      </c>
      <c r="BP152" t="e">
        <f t="shared" si="124"/>
        <v>#DIV/0!</v>
      </c>
      <c r="BQ152">
        <f t="shared" si="125"/>
        <v>0</v>
      </c>
      <c r="BR152">
        <f t="shared" si="126"/>
        <v>0</v>
      </c>
      <c r="BS152">
        <f t="shared" si="127"/>
        <v>0</v>
      </c>
      <c r="BT152">
        <f t="shared" si="128"/>
        <v>0</v>
      </c>
      <c r="BU152">
        <v>6</v>
      </c>
      <c r="BV152">
        <v>0.5</v>
      </c>
      <c r="BW152" t="s">
        <v>241</v>
      </c>
      <c r="BX152">
        <v>1581710664.4709699</v>
      </c>
      <c r="BY152">
        <v>402.26299999999998</v>
      </c>
      <c r="BZ152">
        <v>400.01867741935501</v>
      </c>
      <c r="CA152">
        <v>33.2009258064516</v>
      </c>
      <c r="CB152">
        <v>32.802322580645203</v>
      </c>
      <c r="CC152">
        <v>300.44238709677398</v>
      </c>
      <c r="CD152">
        <v>99.309754838709694</v>
      </c>
      <c r="CE152">
        <v>0.19997206451612901</v>
      </c>
      <c r="CF152">
        <v>31.4123387096774</v>
      </c>
      <c r="CG152">
        <v>30.971241935483899</v>
      </c>
      <c r="CH152">
        <v>999.9</v>
      </c>
      <c r="CI152">
        <v>0</v>
      </c>
      <c r="CJ152">
        <v>0</v>
      </c>
      <c r="CK152">
        <v>10010.867741935501</v>
      </c>
      <c r="CL152">
        <v>0</v>
      </c>
      <c r="CM152">
        <v>1.1343812903225801</v>
      </c>
      <c r="CN152">
        <v>0</v>
      </c>
      <c r="CO152">
        <v>0</v>
      </c>
      <c r="CP152">
        <v>0</v>
      </c>
      <c r="CQ152">
        <v>0</v>
      </c>
      <c r="CR152">
        <v>2.80645161290323</v>
      </c>
      <c r="CS152">
        <v>0</v>
      </c>
      <c r="CT152">
        <v>77.041935483871001</v>
      </c>
      <c r="CU152">
        <v>-1.1677419354838701</v>
      </c>
      <c r="CV152">
        <v>40.25</v>
      </c>
      <c r="CW152">
        <v>45.499935483870999</v>
      </c>
      <c r="CX152">
        <v>42.911096774193503</v>
      </c>
      <c r="CY152">
        <v>44.134999999999998</v>
      </c>
      <c r="CZ152">
        <v>41.311999999999998</v>
      </c>
      <c r="DA152">
        <v>0</v>
      </c>
      <c r="DB152">
        <v>0</v>
      </c>
      <c r="DC152">
        <v>0</v>
      </c>
      <c r="DD152">
        <v>1581710673.3</v>
      </c>
      <c r="DE152">
        <v>3.25</v>
      </c>
      <c r="DF152">
        <v>-3.7777780288125302</v>
      </c>
      <c r="DG152">
        <v>-39.757264841021602</v>
      </c>
      <c r="DH152">
        <v>78.042307692307702</v>
      </c>
      <c r="DI152">
        <v>15</v>
      </c>
      <c r="DJ152">
        <v>100</v>
      </c>
      <c r="DK152">
        <v>100</v>
      </c>
      <c r="DL152">
        <v>2.5920000000000001</v>
      </c>
      <c r="DM152">
        <v>0.45</v>
      </c>
      <c r="DN152">
        <v>2</v>
      </c>
      <c r="DO152">
        <v>291.57400000000001</v>
      </c>
      <c r="DP152">
        <v>284.173</v>
      </c>
      <c r="DQ152">
        <v>30.7715</v>
      </c>
      <c r="DR152">
        <v>32.552</v>
      </c>
      <c r="DS152">
        <v>30.0001</v>
      </c>
      <c r="DT152">
        <v>32.4679</v>
      </c>
      <c r="DU152">
        <v>32.488900000000001</v>
      </c>
      <c r="DV152">
        <v>14.838800000000001</v>
      </c>
      <c r="DW152">
        <v>25.565999999999999</v>
      </c>
      <c r="DX152">
        <v>67.933599999999998</v>
      </c>
      <c r="DY152">
        <v>30.783899999999999</v>
      </c>
      <c r="DZ152">
        <v>400</v>
      </c>
      <c r="EA152">
        <v>32.891500000000001</v>
      </c>
      <c r="EB152">
        <v>99.9114</v>
      </c>
      <c r="EC152">
        <v>100.29300000000001</v>
      </c>
    </row>
    <row r="153" spans="1:133" x14ac:dyDescent="0.35">
      <c r="A153">
        <v>137</v>
      </c>
      <c r="B153">
        <v>1581710678.0999999</v>
      </c>
      <c r="C153">
        <v>680</v>
      </c>
      <c r="D153" t="s">
        <v>512</v>
      </c>
      <c r="E153" t="s">
        <v>513</v>
      </c>
      <c r="F153" t="s">
        <v>232</v>
      </c>
      <c r="G153" t="s">
        <v>233</v>
      </c>
      <c r="H153" t="s">
        <v>234</v>
      </c>
      <c r="I153" t="s">
        <v>235</v>
      </c>
      <c r="J153" t="s">
        <v>236</v>
      </c>
      <c r="K153" t="s">
        <v>237</v>
      </c>
      <c r="L153" t="s">
        <v>238</v>
      </c>
      <c r="M153" t="s">
        <v>239</v>
      </c>
      <c r="N153">
        <v>1581710669.4709699</v>
      </c>
      <c r="O153">
        <f t="shared" si="86"/>
        <v>1.9872706202108485E-4</v>
      </c>
      <c r="P153">
        <f t="shared" si="87"/>
        <v>-1.245075489688646</v>
      </c>
      <c r="Q153">
        <f t="shared" si="88"/>
        <v>402.25599999999997</v>
      </c>
      <c r="R153">
        <f t="shared" si="89"/>
        <v>518.66271442537845</v>
      </c>
      <c r="S153">
        <f t="shared" si="90"/>
        <v>51.61061618260338</v>
      </c>
      <c r="T153">
        <f t="shared" si="91"/>
        <v>40.027323047791988</v>
      </c>
      <c r="U153">
        <f t="shared" si="92"/>
        <v>1.5909013390442751E-2</v>
      </c>
      <c r="V153">
        <f t="shared" si="93"/>
        <v>2.2507168270070688</v>
      </c>
      <c r="W153">
        <f t="shared" si="94"/>
        <v>1.5846804057590525E-2</v>
      </c>
      <c r="X153">
        <f t="shared" si="95"/>
        <v>9.9098214406621379E-3</v>
      </c>
      <c r="Y153">
        <f t="shared" si="96"/>
        <v>0</v>
      </c>
      <c r="Z153">
        <f t="shared" si="97"/>
        <v>31.345428678120669</v>
      </c>
      <c r="AA153">
        <f t="shared" si="98"/>
        <v>30.9676774193548</v>
      </c>
      <c r="AB153">
        <f t="shared" si="99"/>
        <v>4.5030707138341945</v>
      </c>
      <c r="AC153">
        <f t="shared" si="100"/>
        <v>71.546292086701598</v>
      </c>
      <c r="AD153">
        <f t="shared" si="101"/>
        <v>3.304154030637529</v>
      </c>
      <c r="AE153">
        <f t="shared" si="102"/>
        <v>4.6182044299842566</v>
      </c>
      <c r="AF153">
        <f t="shared" si="103"/>
        <v>1.1989166831966656</v>
      </c>
      <c r="AG153">
        <f t="shared" si="104"/>
        <v>-8.7638634351298421</v>
      </c>
      <c r="AH153">
        <f t="shared" si="105"/>
        <v>53.802442249110157</v>
      </c>
      <c r="AI153">
        <f t="shared" si="106"/>
        <v>5.3780483542631945</v>
      </c>
      <c r="AJ153">
        <f t="shared" si="107"/>
        <v>50.416627168243508</v>
      </c>
      <c r="AK153">
        <v>-4.1203048120112898E-2</v>
      </c>
      <c r="AL153">
        <v>4.6254031100090499E-2</v>
      </c>
      <c r="AM153">
        <v>3.4565023727305899</v>
      </c>
      <c r="AN153">
        <v>0</v>
      </c>
      <c r="AO153">
        <v>0</v>
      </c>
      <c r="AP153">
        <f t="shared" si="108"/>
        <v>1</v>
      </c>
      <c r="AQ153">
        <f t="shared" si="109"/>
        <v>0</v>
      </c>
      <c r="AR153">
        <f t="shared" si="110"/>
        <v>51777.889645035662</v>
      </c>
      <c r="AS153" t="s">
        <v>240</v>
      </c>
      <c r="AT153">
        <v>0</v>
      </c>
      <c r="AU153">
        <v>0</v>
      </c>
      <c r="AV153">
        <f t="shared" si="111"/>
        <v>0</v>
      </c>
      <c r="AW153" t="e">
        <f t="shared" si="112"/>
        <v>#DIV/0!</v>
      </c>
      <c r="AX153">
        <v>0</v>
      </c>
      <c r="AY153" t="s">
        <v>240</v>
      </c>
      <c r="AZ153">
        <v>0</v>
      </c>
      <c r="BA153">
        <v>0</v>
      </c>
      <c r="BB153" t="e">
        <f t="shared" si="113"/>
        <v>#DIV/0!</v>
      </c>
      <c r="BC153">
        <v>0.5</v>
      </c>
      <c r="BD153">
        <f t="shared" si="114"/>
        <v>0</v>
      </c>
      <c r="BE153">
        <f t="shared" si="115"/>
        <v>-1.245075489688646</v>
      </c>
      <c r="BF153" t="e">
        <f t="shared" si="116"/>
        <v>#DIV/0!</v>
      </c>
      <c r="BG153" t="e">
        <f t="shared" si="117"/>
        <v>#DIV/0!</v>
      </c>
      <c r="BH153" t="e">
        <f t="shared" si="118"/>
        <v>#DIV/0!</v>
      </c>
      <c r="BI153" t="e">
        <f t="shared" si="119"/>
        <v>#DIV/0!</v>
      </c>
      <c r="BJ153" t="s">
        <v>240</v>
      </c>
      <c r="BK153">
        <v>0</v>
      </c>
      <c r="BL153">
        <f t="shared" si="120"/>
        <v>0</v>
      </c>
      <c r="BM153" t="e">
        <f t="shared" si="121"/>
        <v>#DIV/0!</v>
      </c>
      <c r="BN153" t="e">
        <f t="shared" si="122"/>
        <v>#DIV/0!</v>
      </c>
      <c r="BO153" t="e">
        <f t="shared" si="123"/>
        <v>#DIV/0!</v>
      </c>
      <c r="BP153" t="e">
        <f t="shared" si="124"/>
        <v>#DIV/0!</v>
      </c>
      <c r="BQ153">
        <f t="shared" si="125"/>
        <v>0</v>
      </c>
      <c r="BR153">
        <f t="shared" si="126"/>
        <v>0</v>
      </c>
      <c r="BS153">
        <f t="shared" si="127"/>
        <v>0</v>
      </c>
      <c r="BT153">
        <f t="shared" si="128"/>
        <v>0</v>
      </c>
      <c r="BU153">
        <v>6</v>
      </c>
      <c r="BV153">
        <v>0.5</v>
      </c>
      <c r="BW153" t="s">
        <v>241</v>
      </c>
      <c r="BX153">
        <v>1581710669.4709699</v>
      </c>
      <c r="BY153">
        <v>402.25599999999997</v>
      </c>
      <c r="BZ153">
        <v>399.92916129032301</v>
      </c>
      <c r="CA153">
        <v>33.205212903225799</v>
      </c>
      <c r="CB153">
        <v>32.821522580645201</v>
      </c>
      <c r="CC153">
        <v>300.44274193548398</v>
      </c>
      <c r="CD153">
        <v>99.307064516129003</v>
      </c>
      <c r="CE153">
        <v>0.200023129032258</v>
      </c>
      <c r="CF153">
        <v>31.4110774193548</v>
      </c>
      <c r="CG153">
        <v>30.9676774193548</v>
      </c>
      <c r="CH153">
        <v>999.9</v>
      </c>
      <c r="CI153">
        <v>0</v>
      </c>
      <c r="CJ153">
        <v>0</v>
      </c>
      <c r="CK153">
        <v>10005.648064516099</v>
      </c>
      <c r="CL153">
        <v>0</v>
      </c>
      <c r="CM153">
        <v>1.10655967741935</v>
      </c>
      <c r="CN153">
        <v>0</v>
      </c>
      <c r="CO153">
        <v>0</v>
      </c>
      <c r="CP153">
        <v>0</v>
      </c>
      <c r="CQ153">
        <v>0</v>
      </c>
      <c r="CR153">
        <v>3.8483870967741902</v>
      </c>
      <c r="CS153">
        <v>0</v>
      </c>
      <c r="CT153">
        <v>74.770967741935493</v>
      </c>
      <c r="CU153">
        <v>-1.28709677419355</v>
      </c>
      <c r="CV153">
        <v>40.25</v>
      </c>
      <c r="CW153">
        <v>45.495870967741901</v>
      </c>
      <c r="CX153">
        <v>42.880806451612898</v>
      </c>
      <c r="CY153">
        <v>44.134999999999998</v>
      </c>
      <c r="CZ153">
        <v>41.308</v>
      </c>
      <c r="DA153">
        <v>0</v>
      </c>
      <c r="DB153">
        <v>0</v>
      </c>
      <c r="DC153">
        <v>0</v>
      </c>
      <c r="DD153">
        <v>1581710678.0999999</v>
      </c>
      <c r="DE153">
        <v>3.81153846153846</v>
      </c>
      <c r="DF153">
        <v>19.989743300230799</v>
      </c>
      <c r="DG153">
        <v>-41.757264600380701</v>
      </c>
      <c r="DH153">
        <v>74.684615384615398</v>
      </c>
      <c r="DI153">
        <v>15</v>
      </c>
      <c r="DJ153">
        <v>100</v>
      </c>
      <c r="DK153">
        <v>100</v>
      </c>
      <c r="DL153">
        <v>2.5920000000000001</v>
      </c>
      <c r="DM153">
        <v>0.45</v>
      </c>
      <c r="DN153">
        <v>2</v>
      </c>
      <c r="DO153">
        <v>291.58499999999998</v>
      </c>
      <c r="DP153">
        <v>284.24400000000003</v>
      </c>
      <c r="DQ153">
        <v>30.796199999999999</v>
      </c>
      <c r="DR153">
        <v>32.552</v>
      </c>
      <c r="DS153">
        <v>30.0001</v>
      </c>
      <c r="DT153">
        <v>32.4679</v>
      </c>
      <c r="DU153">
        <v>32.488900000000001</v>
      </c>
      <c r="DV153">
        <v>14.846500000000001</v>
      </c>
      <c r="DW153">
        <v>25.565999999999999</v>
      </c>
      <c r="DX153">
        <v>67.933599999999998</v>
      </c>
      <c r="DY153">
        <v>30.806999999999999</v>
      </c>
      <c r="DZ153">
        <v>400</v>
      </c>
      <c r="EA153">
        <v>32.888199999999998</v>
      </c>
      <c r="EB153">
        <v>99.909300000000002</v>
      </c>
      <c r="EC153">
        <v>100.295</v>
      </c>
    </row>
    <row r="154" spans="1:133" x14ac:dyDescent="0.35">
      <c r="A154">
        <v>138</v>
      </c>
      <c r="B154">
        <v>1581710683.0999999</v>
      </c>
      <c r="C154">
        <v>685</v>
      </c>
      <c r="D154" t="s">
        <v>514</v>
      </c>
      <c r="E154" t="s">
        <v>515</v>
      </c>
      <c r="F154" t="s">
        <v>232</v>
      </c>
      <c r="G154" t="s">
        <v>233</v>
      </c>
      <c r="H154" t="s">
        <v>234</v>
      </c>
      <c r="I154" t="s">
        <v>235</v>
      </c>
      <c r="J154" t="s">
        <v>236</v>
      </c>
      <c r="K154" t="s">
        <v>237</v>
      </c>
      <c r="L154" t="s">
        <v>238</v>
      </c>
      <c r="M154" t="s">
        <v>239</v>
      </c>
      <c r="N154">
        <v>1581710674.4709699</v>
      </c>
      <c r="O154">
        <f t="shared" si="86"/>
        <v>1.9285604258353434E-4</v>
      </c>
      <c r="P154">
        <f t="shared" si="87"/>
        <v>-1.2349136323092686</v>
      </c>
      <c r="Q154">
        <f t="shared" si="88"/>
        <v>402.23474193548401</v>
      </c>
      <c r="R154">
        <f t="shared" si="89"/>
        <v>521.2725465535633</v>
      </c>
      <c r="S154">
        <f t="shared" si="90"/>
        <v>51.869402885501302</v>
      </c>
      <c r="T154">
        <f t="shared" si="91"/>
        <v>40.024505456769575</v>
      </c>
      <c r="U154">
        <f t="shared" si="92"/>
        <v>1.5451913329423464E-2</v>
      </c>
      <c r="V154">
        <f t="shared" si="93"/>
        <v>2.2517287763298346</v>
      </c>
      <c r="W154">
        <f t="shared" si="94"/>
        <v>1.5393246605739501E-2</v>
      </c>
      <c r="X154">
        <f t="shared" si="95"/>
        <v>9.6260314570495061E-3</v>
      </c>
      <c r="Y154">
        <f t="shared" si="96"/>
        <v>0</v>
      </c>
      <c r="Z154">
        <f t="shared" si="97"/>
        <v>31.348284546427159</v>
      </c>
      <c r="AA154">
        <f t="shared" si="98"/>
        <v>30.9663741935484</v>
      </c>
      <c r="AB154">
        <f t="shared" si="99"/>
        <v>4.5027360365243974</v>
      </c>
      <c r="AC154">
        <f t="shared" si="100"/>
        <v>71.560598124248941</v>
      </c>
      <c r="AD154">
        <f t="shared" si="101"/>
        <v>3.3049819760756911</v>
      </c>
      <c r="AE154">
        <f t="shared" si="102"/>
        <v>4.618438166681238</v>
      </c>
      <c r="AF154">
        <f t="shared" si="103"/>
        <v>1.1977540604487062</v>
      </c>
      <c r="AG154">
        <f t="shared" si="104"/>
        <v>-8.5049514779338651</v>
      </c>
      <c r="AH154">
        <f t="shared" si="105"/>
        <v>54.092918722548454</v>
      </c>
      <c r="AI154">
        <f t="shared" si="106"/>
        <v>5.4046431729516256</v>
      </c>
      <c r="AJ154">
        <f t="shared" si="107"/>
        <v>50.992610417566212</v>
      </c>
      <c r="AK154">
        <v>-4.1230304652748302E-2</v>
      </c>
      <c r="AL154">
        <v>4.6284628945777201E-2</v>
      </c>
      <c r="AM154">
        <v>3.4583119701541101</v>
      </c>
      <c r="AN154">
        <v>0</v>
      </c>
      <c r="AO154">
        <v>0</v>
      </c>
      <c r="AP154">
        <f t="shared" si="108"/>
        <v>1</v>
      </c>
      <c r="AQ154">
        <f t="shared" si="109"/>
        <v>0</v>
      </c>
      <c r="AR154">
        <f t="shared" si="110"/>
        <v>51810.545424928918</v>
      </c>
      <c r="AS154" t="s">
        <v>240</v>
      </c>
      <c r="AT154">
        <v>0</v>
      </c>
      <c r="AU154">
        <v>0</v>
      </c>
      <c r="AV154">
        <f t="shared" si="111"/>
        <v>0</v>
      </c>
      <c r="AW154" t="e">
        <f t="shared" si="112"/>
        <v>#DIV/0!</v>
      </c>
      <c r="AX154">
        <v>0</v>
      </c>
      <c r="AY154" t="s">
        <v>240</v>
      </c>
      <c r="AZ154">
        <v>0</v>
      </c>
      <c r="BA154">
        <v>0</v>
      </c>
      <c r="BB154" t="e">
        <f t="shared" si="113"/>
        <v>#DIV/0!</v>
      </c>
      <c r="BC154">
        <v>0.5</v>
      </c>
      <c r="BD154">
        <f t="shared" si="114"/>
        <v>0</v>
      </c>
      <c r="BE154">
        <f t="shared" si="115"/>
        <v>-1.2349136323092686</v>
      </c>
      <c r="BF154" t="e">
        <f t="shared" si="116"/>
        <v>#DIV/0!</v>
      </c>
      <c r="BG154" t="e">
        <f t="shared" si="117"/>
        <v>#DIV/0!</v>
      </c>
      <c r="BH154" t="e">
        <f t="shared" si="118"/>
        <v>#DIV/0!</v>
      </c>
      <c r="BI154" t="e">
        <f t="shared" si="119"/>
        <v>#DIV/0!</v>
      </c>
      <c r="BJ154" t="s">
        <v>240</v>
      </c>
      <c r="BK154">
        <v>0</v>
      </c>
      <c r="BL154">
        <f t="shared" si="120"/>
        <v>0</v>
      </c>
      <c r="BM154" t="e">
        <f t="shared" si="121"/>
        <v>#DIV/0!</v>
      </c>
      <c r="BN154" t="e">
        <f t="shared" si="122"/>
        <v>#DIV/0!</v>
      </c>
      <c r="BO154" t="e">
        <f t="shared" si="123"/>
        <v>#DIV/0!</v>
      </c>
      <c r="BP154" t="e">
        <f t="shared" si="124"/>
        <v>#DIV/0!</v>
      </c>
      <c r="BQ154">
        <f t="shared" si="125"/>
        <v>0</v>
      </c>
      <c r="BR154">
        <f t="shared" si="126"/>
        <v>0</v>
      </c>
      <c r="BS154">
        <f t="shared" si="127"/>
        <v>0</v>
      </c>
      <c r="BT154">
        <f t="shared" si="128"/>
        <v>0</v>
      </c>
      <c r="BU154">
        <v>6</v>
      </c>
      <c r="BV154">
        <v>0.5</v>
      </c>
      <c r="BW154" t="s">
        <v>241</v>
      </c>
      <c r="BX154">
        <v>1581710674.4709699</v>
      </c>
      <c r="BY154">
        <v>402.23474193548401</v>
      </c>
      <c r="BZ154">
        <v>399.92345161290302</v>
      </c>
      <c r="CA154">
        <v>33.214116129032298</v>
      </c>
      <c r="CB154">
        <v>32.841761290322601</v>
      </c>
      <c r="CC154">
        <v>300.44003225806398</v>
      </c>
      <c r="CD154">
        <v>99.305348387096799</v>
      </c>
      <c r="CE154">
        <v>0.19999335483871</v>
      </c>
      <c r="CF154">
        <v>31.411967741935499</v>
      </c>
      <c r="CG154">
        <v>30.9663741935484</v>
      </c>
      <c r="CH154">
        <v>999.9</v>
      </c>
      <c r="CI154">
        <v>0</v>
      </c>
      <c r="CJ154">
        <v>0</v>
      </c>
      <c r="CK154">
        <v>10012.44</v>
      </c>
      <c r="CL154">
        <v>0</v>
      </c>
      <c r="CM154">
        <v>1.0875703225806499</v>
      </c>
      <c r="CN154">
        <v>0</v>
      </c>
      <c r="CO154">
        <v>0</v>
      </c>
      <c r="CP154">
        <v>0</v>
      </c>
      <c r="CQ154">
        <v>0</v>
      </c>
      <c r="CR154">
        <v>3.3387096774193501</v>
      </c>
      <c r="CS154">
        <v>0</v>
      </c>
      <c r="CT154">
        <v>72.764516129032302</v>
      </c>
      <c r="CU154">
        <v>-1.4677419354838701</v>
      </c>
      <c r="CV154">
        <v>40.25</v>
      </c>
      <c r="CW154">
        <v>45.4898387096774</v>
      </c>
      <c r="CX154">
        <v>42.866677419354801</v>
      </c>
      <c r="CY154">
        <v>44.134999999999998</v>
      </c>
      <c r="CZ154">
        <v>41.292000000000002</v>
      </c>
      <c r="DA154">
        <v>0</v>
      </c>
      <c r="DB154">
        <v>0</v>
      </c>
      <c r="DC154">
        <v>0</v>
      </c>
      <c r="DD154">
        <v>1581710683.5</v>
      </c>
      <c r="DE154">
        <v>3.4153846153846201</v>
      </c>
      <c r="DF154">
        <v>-12.765812290323201</v>
      </c>
      <c r="DG154">
        <v>24.468376560475001</v>
      </c>
      <c r="DH154">
        <v>73.234615384615395</v>
      </c>
      <c r="DI154">
        <v>15</v>
      </c>
      <c r="DJ154">
        <v>100</v>
      </c>
      <c r="DK154">
        <v>100</v>
      </c>
      <c r="DL154">
        <v>2.5920000000000001</v>
      </c>
      <c r="DM154">
        <v>0.45</v>
      </c>
      <c r="DN154">
        <v>2</v>
      </c>
      <c r="DO154">
        <v>291.63799999999998</v>
      </c>
      <c r="DP154">
        <v>284.10199999999998</v>
      </c>
      <c r="DQ154">
        <v>30.821999999999999</v>
      </c>
      <c r="DR154">
        <v>32.552</v>
      </c>
      <c r="DS154">
        <v>30</v>
      </c>
      <c r="DT154">
        <v>32.4679</v>
      </c>
      <c r="DU154">
        <v>32.488900000000001</v>
      </c>
      <c r="DV154">
        <v>14.8415</v>
      </c>
      <c r="DW154">
        <v>25.565999999999999</v>
      </c>
      <c r="DX154">
        <v>68.311999999999998</v>
      </c>
      <c r="DY154">
        <v>30.831299999999999</v>
      </c>
      <c r="DZ154">
        <v>400</v>
      </c>
      <c r="EA154">
        <v>32.882399999999997</v>
      </c>
      <c r="EB154">
        <v>99.911000000000001</v>
      </c>
      <c r="EC154">
        <v>100.29600000000001</v>
      </c>
    </row>
    <row r="155" spans="1:133" x14ac:dyDescent="0.35">
      <c r="A155">
        <v>139</v>
      </c>
      <c r="B155">
        <v>1581710688.0999999</v>
      </c>
      <c r="C155">
        <v>690</v>
      </c>
      <c r="D155" t="s">
        <v>516</v>
      </c>
      <c r="E155" t="s">
        <v>517</v>
      </c>
      <c r="F155" t="s">
        <v>232</v>
      </c>
      <c r="G155" t="s">
        <v>233</v>
      </c>
      <c r="H155" t="s">
        <v>234</v>
      </c>
      <c r="I155" t="s">
        <v>235</v>
      </c>
      <c r="J155" t="s">
        <v>236</v>
      </c>
      <c r="K155" t="s">
        <v>237</v>
      </c>
      <c r="L155" t="s">
        <v>238</v>
      </c>
      <c r="M155" t="s">
        <v>239</v>
      </c>
      <c r="N155">
        <v>1581710679.4709699</v>
      </c>
      <c r="O155">
        <f t="shared" si="86"/>
        <v>1.9056172038511607E-4</v>
      </c>
      <c r="P155">
        <f t="shared" si="87"/>
        <v>-1.2181351675668481</v>
      </c>
      <c r="Q155">
        <f t="shared" si="88"/>
        <v>402.219870967742</v>
      </c>
      <c r="R155">
        <f t="shared" si="89"/>
        <v>520.93053946231112</v>
      </c>
      <c r="S155">
        <f t="shared" si="90"/>
        <v>51.835344886375836</v>
      </c>
      <c r="T155">
        <f t="shared" si="91"/>
        <v>40.023005280677957</v>
      </c>
      <c r="U155">
        <f t="shared" si="92"/>
        <v>1.5281907915977049E-2</v>
      </c>
      <c r="V155">
        <f t="shared" si="93"/>
        <v>2.2492019447999598</v>
      </c>
      <c r="W155">
        <f t="shared" si="94"/>
        <v>1.5224458224570546E-2</v>
      </c>
      <c r="X155">
        <f t="shared" si="95"/>
        <v>9.5204299386593381E-3</v>
      </c>
      <c r="Y155">
        <f t="shared" si="96"/>
        <v>0</v>
      </c>
      <c r="Z155">
        <f t="shared" si="97"/>
        <v>31.351261905314971</v>
      </c>
      <c r="AA155">
        <f t="shared" si="98"/>
        <v>30.966796774193501</v>
      </c>
      <c r="AB155">
        <f t="shared" si="99"/>
        <v>4.5028445557535415</v>
      </c>
      <c r="AC155">
        <f t="shared" si="100"/>
        <v>71.578276239807408</v>
      </c>
      <c r="AD155">
        <f t="shared" si="101"/>
        <v>3.3062276355538973</v>
      </c>
      <c r="AE155">
        <f t="shared" si="102"/>
        <v>4.6190377992298979</v>
      </c>
      <c r="AF155">
        <f t="shared" si="103"/>
        <v>1.1966169201996442</v>
      </c>
      <c r="AG155">
        <f t="shared" si="104"/>
        <v>-8.4037718689836183</v>
      </c>
      <c r="AH155">
        <f t="shared" si="105"/>
        <v>54.257915211722093</v>
      </c>
      <c r="AI155">
        <f t="shared" si="106"/>
        <v>5.4272913820604405</v>
      </c>
      <c r="AJ155">
        <f t="shared" si="107"/>
        <v>51.281434724798913</v>
      </c>
      <c r="AK155">
        <v>-4.1162265970557603E-2</v>
      </c>
      <c r="AL155">
        <v>4.6208249564502202E-2</v>
      </c>
      <c r="AM155">
        <v>3.4537940223530201</v>
      </c>
      <c r="AN155">
        <v>0</v>
      </c>
      <c r="AO155">
        <v>0</v>
      </c>
      <c r="AP155">
        <f t="shared" si="108"/>
        <v>1</v>
      </c>
      <c r="AQ155">
        <f t="shared" si="109"/>
        <v>0</v>
      </c>
      <c r="AR155">
        <f t="shared" si="110"/>
        <v>51728.157678597352</v>
      </c>
      <c r="AS155" t="s">
        <v>240</v>
      </c>
      <c r="AT155">
        <v>0</v>
      </c>
      <c r="AU155">
        <v>0</v>
      </c>
      <c r="AV155">
        <f t="shared" si="111"/>
        <v>0</v>
      </c>
      <c r="AW155" t="e">
        <f t="shared" si="112"/>
        <v>#DIV/0!</v>
      </c>
      <c r="AX155">
        <v>0</v>
      </c>
      <c r="AY155" t="s">
        <v>240</v>
      </c>
      <c r="AZ155">
        <v>0</v>
      </c>
      <c r="BA155">
        <v>0</v>
      </c>
      <c r="BB155" t="e">
        <f t="shared" si="113"/>
        <v>#DIV/0!</v>
      </c>
      <c r="BC155">
        <v>0.5</v>
      </c>
      <c r="BD155">
        <f t="shared" si="114"/>
        <v>0</v>
      </c>
      <c r="BE155">
        <f t="shared" si="115"/>
        <v>-1.2181351675668481</v>
      </c>
      <c r="BF155" t="e">
        <f t="shared" si="116"/>
        <v>#DIV/0!</v>
      </c>
      <c r="BG155" t="e">
        <f t="shared" si="117"/>
        <v>#DIV/0!</v>
      </c>
      <c r="BH155" t="e">
        <f t="shared" si="118"/>
        <v>#DIV/0!</v>
      </c>
      <c r="BI155" t="e">
        <f t="shared" si="119"/>
        <v>#DIV/0!</v>
      </c>
      <c r="BJ155" t="s">
        <v>240</v>
      </c>
      <c r="BK155">
        <v>0</v>
      </c>
      <c r="BL155">
        <f t="shared" si="120"/>
        <v>0</v>
      </c>
      <c r="BM155" t="e">
        <f t="shared" si="121"/>
        <v>#DIV/0!</v>
      </c>
      <c r="BN155" t="e">
        <f t="shared" si="122"/>
        <v>#DIV/0!</v>
      </c>
      <c r="BO155" t="e">
        <f t="shared" si="123"/>
        <v>#DIV/0!</v>
      </c>
      <c r="BP155" t="e">
        <f t="shared" si="124"/>
        <v>#DIV/0!</v>
      </c>
      <c r="BQ155">
        <f t="shared" si="125"/>
        <v>0</v>
      </c>
      <c r="BR155">
        <f t="shared" si="126"/>
        <v>0</v>
      </c>
      <c r="BS155">
        <f t="shared" si="127"/>
        <v>0</v>
      </c>
      <c r="BT155">
        <f t="shared" si="128"/>
        <v>0</v>
      </c>
      <c r="BU155">
        <v>6</v>
      </c>
      <c r="BV155">
        <v>0.5</v>
      </c>
      <c r="BW155" t="s">
        <v>241</v>
      </c>
      <c r="BX155">
        <v>1581710679.4709699</v>
      </c>
      <c r="BY155">
        <v>402.219870967742</v>
      </c>
      <c r="BZ155">
        <v>399.94022580645202</v>
      </c>
      <c r="CA155">
        <v>33.226651612903197</v>
      </c>
      <c r="CB155">
        <v>32.858729032258097</v>
      </c>
      <c r="CC155">
        <v>300.43819354838701</v>
      </c>
      <c r="CD155">
        <v>99.305267741935495</v>
      </c>
      <c r="CE155">
        <v>0.20002319354838699</v>
      </c>
      <c r="CF155">
        <v>31.4142516129032</v>
      </c>
      <c r="CG155">
        <v>30.966796774193501</v>
      </c>
      <c r="CH155">
        <v>999.9</v>
      </c>
      <c r="CI155">
        <v>0</v>
      </c>
      <c r="CJ155">
        <v>0</v>
      </c>
      <c r="CK155">
        <v>9995.9254838709694</v>
      </c>
      <c r="CL155">
        <v>0</v>
      </c>
      <c r="CM155">
        <v>1.0659348387096801</v>
      </c>
      <c r="CN155">
        <v>0</v>
      </c>
      <c r="CO155">
        <v>0</v>
      </c>
      <c r="CP155">
        <v>0</v>
      </c>
      <c r="CQ155">
        <v>0</v>
      </c>
      <c r="CR155">
        <v>1.98064516129032</v>
      </c>
      <c r="CS155">
        <v>0</v>
      </c>
      <c r="CT155">
        <v>72.045161290322596</v>
      </c>
      <c r="CU155">
        <v>-1.3161290322580601</v>
      </c>
      <c r="CV155">
        <v>40.25</v>
      </c>
      <c r="CW155">
        <v>45.487806451612897</v>
      </c>
      <c r="CX155">
        <v>42.872741935483901</v>
      </c>
      <c r="CY155">
        <v>44.128999999999998</v>
      </c>
      <c r="CZ155">
        <v>41.283999999999999</v>
      </c>
      <c r="DA155">
        <v>0</v>
      </c>
      <c r="DB155">
        <v>0</v>
      </c>
      <c r="DC155">
        <v>0</v>
      </c>
      <c r="DD155">
        <v>1581710688.3</v>
      </c>
      <c r="DE155">
        <v>2.6653846153846201</v>
      </c>
      <c r="DF155">
        <v>-15.5794873415797</v>
      </c>
      <c r="DG155">
        <v>-7.4769229000786703</v>
      </c>
      <c r="DH155">
        <v>72.911538461538498</v>
      </c>
      <c r="DI155">
        <v>15</v>
      </c>
      <c r="DJ155">
        <v>100</v>
      </c>
      <c r="DK155">
        <v>100</v>
      </c>
      <c r="DL155">
        <v>2.5920000000000001</v>
      </c>
      <c r="DM155">
        <v>0.45</v>
      </c>
      <c r="DN155">
        <v>2</v>
      </c>
      <c r="DO155">
        <v>291.60700000000003</v>
      </c>
      <c r="DP155">
        <v>284.13799999999998</v>
      </c>
      <c r="DQ155">
        <v>30.847300000000001</v>
      </c>
      <c r="DR155">
        <v>32.552</v>
      </c>
      <c r="DS155">
        <v>30</v>
      </c>
      <c r="DT155">
        <v>32.4679</v>
      </c>
      <c r="DU155">
        <v>32.488900000000001</v>
      </c>
      <c r="DV155">
        <v>14.8309</v>
      </c>
      <c r="DW155">
        <v>25.565999999999999</v>
      </c>
      <c r="DX155">
        <v>68.311999999999998</v>
      </c>
      <c r="DY155">
        <v>30.855899999999998</v>
      </c>
      <c r="DZ155">
        <v>400</v>
      </c>
      <c r="EA155">
        <v>32.874899999999997</v>
      </c>
      <c r="EB155">
        <v>99.912000000000006</v>
      </c>
      <c r="EC155">
        <v>100.29600000000001</v>
      </c>
    </row>
    <row r="156" spans="1:133" x14ac:dyDescent="0.35">
      <c r="A156">
        <v>140</v>
      </c>
      <c r="B156">
        <v>1581710693.0999999</v>
      </c>
      <c r="C156">
        <v>695</v>
      </c>
      <c r="D156" t="s">
        <v>518</v>
      </c>
      <c r="E156" t="s">
        <v>519</v>
      </c>
      <c r="F156" t="s">
        <v>232</v>
      </c>
      <c r="G156" t="s">
        <v>233</v>
      </c>
      <c r="H156" t="s">
        <v>234</v>
      </c>
      <c r="I156" t="s">
        <v>235</v>
      </c>
      <c r="J156" t="s">
        <v>236</v>
      </c>
      <c r="K156" t="s">
        <v>237</v>
      </c>
      <c r="L156" t="s">
        <v>238</v>
      </c>
      <c r="M156" t="s">
        <v>239</v>
      </c>
      <c r="N156">
        <v>1581710684.4709699</v>
      </c>
      <c r="O156">
        <f t="shared" si="86"/>
        <v>1.9307576202511084E-4</v>
      </c>
      <c r="P156">
        <f t="shared" si="87"/>
        <v>-1.1924350660440843</v>
      </c>
      <c r="Q156">
        <f t="shared" si="88"/>
        <v>402.24993548387101</v>
      </c>
      <c r="R156">
        <f t="shared" si="89"/>
        <v>516.588975792209</v>
      </c>
      <c r="S156">
        <f t="shared" si="90"/>
        <v>51.403360509964294</v>
      </c>
      <c r="T156">
        <f t="shared" si="91"/>
        <v>40.026015686994349</v>
      </c>
      <c r="U156">
        <f t="shared" si="92"/>
        <v>1.549562673403009E-2</v>
      </c>
      <c r="V156">
        <f t="shared" si="93"/>
        <v>2.2502150145820843</v>
      </c>
      <c r="W156">
        <f t="shared" si="94"/>
        <v>1.543658876294781E-2</v>
      </c>
      <c r="X156">
        <f t="shared" si="95"/>
        <v>9.6531534774227171E-3</v>
      </c>
      <c r="Y156">
        <f t="shared" si="96"/>
        <v>0</v>
      </c>
      <c r="Z156">
        <f t="shared" si="97"/>
        <v>31.354347556225608</v>
      </c>
      <c r="AA156">
        <f t="shared" si="98"/>
        <v>30.969158064516101</v>
      </c>
      <c r="AB156">
        <f t="shared" si="99"/>
        <v>4.5034509799422189</v>
      </c>
      <c r="AC156">
        <f t="shared" si="100"/>
        <v>71.594768546717404</v>
      </c>
      <c r="AD156">
        <f t="shared" si="101"/>
        <v>3.3077208078868114</v>
      </c>
      <c r="AE156">
        <f t="shared" si="102"/>
        <v>4.6200593633156863</v>
      </c>
      <c r="AF156">
        <f t="shared" si="103"/>
        <v>1.1957301720554074</v>
      </c>
      <c r="AG156">
        <f t="shared" si="104"/>
        <v>-8.5146411053073887</v>
      </c>
      <c r="AH156">
        <f t="shared" si="105"/>
        <v>54.46784607707125</v>
      </c>
      <c r="AI156">
        <f t="shared" si="106"/>
        <v>5.4460052989576511</v>
      </c>
      <c r="AJ156">
        <f t="shared" si="107"/>
        <v>51.399210270721511</v>
      </c>
      <c r="AK156">
        <v>-4.1189536075816102E-2</v>
      </c>
      <c r="AL156">
        <v>4.6238862646647297E-2</v>
      </c>
      <c r="AM156">
        <v>3.4556051374315802</v>
      </c>
      <c r="AN156">
        <v>0</v>
      </c>
      <c r="AO156">
        <v>0</v>
      </c>
      <c r="AP156">
        <f t="shared" si="108"/>
        <v>1</v>
      </c>
      <c r="AQ156">
        <f t="shared" si="109"/>
        <v>0</v>
      </c>
      <c r="AR156">
        <f t="shared" si="110"/>
        <v>51760.367704004049</v>
      </c>
      <c r="AS156" t="s">
        <v>240</v>
      </c>
      <c r="AT156">
        <v>0</v>
      </c>
      <c r="AU156">
        <v>0</v>
      </c>
      <c r="AV156">
        <f t="shared" si="111"/>
        <v>0</v>
      </c>
      <c r="AW156" t="e">
        <f t="shared" si="112"/>
        <v>#DIV/0!</v>
      </c>
      <c r="AX156">
        <v>0</v>
      </c>
      <c r="AY156" t="s">
        <v>240</v>
      </c>
      <c r="AZ156">
        <v>0</v>
      </c>
      <c r="BA156">
        <v>0</v>
      </c>
      <c r="BB156" t="e">
        <f t="shared" si="113"/>
        <v>#DIV/0!</v>
      </c>
      <c r="BC156">
        <v>0.5</v>
      </c>
      <c r="BD156">
        <f t="shared" si="114"/>
        <v>0</v>
      </c>
      <c r="BE156">
        <f t="shared" si="115"/>
        <v>-1.1924350660440843</v>
      </c>
      <c r="BF156" t="e">
        <f t="shared" si="116"/>
        <v>#DIV/0!</v>
      </c>
      <c r="BG156" t="e">
        <f t="shared" si="117"/>
        <v>#DIV/0!</v>
      </c>
      <c r="BH156" t="e">
        <f t="shared" si="118"/>
        <v>#DIV/0!</v>
      </c>
      <c r="BI156" t="e">
        <f t="shared" si="119"/>
        <v>#DIV/0!</v>
      </c>
      <c r="BJ156" t="s">
        <v>240</v>
      </c>
      <c r="BK156">
        <v>0</v>
      </c>
      <c r="BL156">
        <f t="shared" si="120"/>
        <v>0</v>
      </c>
      <c r="BM156" t="e">
        <f t="shared" si="121"/>
        <v>#DIV/0!</v>
      </c>
      <c r="BN156" t="e">
        <f t="shared" si="122"/>
        <v>#DIV/0!</v>
      </c>
      <c r="BO156" t="e">
        <f t="shared" si="123"/>
        <v>#DIV/0!</v>
      </c>
      <c r="BP156" t="e">
        <f t="shared" si="124"/>
        <v>#DIV/0!</v>
      </c>
      <c r="BQ156">
        <f t="shared" si="125"/>
        <v>0</v>
      </c>
      <c r="BR156">
        <f t="shared" si="126"/>
        <v>0</v>
      </c>
      <c r="BS156">
        <f t="shared" si="127"/>
        <v>0</v>
      </c>
      <c r="BT156">
        <f t="shared" si="128"/>
        <v>0</v>
      </c>
      <c r="BU156">
        <v>6</v>
      </c>
      <c r="BV156">
        <v>0.5</v>
      </c>
      <c r="BW156" t="s">
        <v>241</v>
      </c>
      <c r="BX156">
        <v>1581710684.4709699</v>
      </c>
      <c r="BY156">
        <v>402.24993548387101</v>
      </c>
      <c r="BZ156">
        <v>400.02364516129001</v>
      </c>
      <c r="CA156">
        <v>33.241641935483898</v>
      </c>
      <c r="CB156">
        <v>32.868870967741898</v>
      </c>
      <c r="CC156">
        <v>300.43799999999999</v>
      </c>
      <c r="CD156">
        <v>99.305361290322594</v>
      </c>
      <c r="CE156">
        <v>0.19997645161290301</v>
      </c>
      <c r="CF156">
        <v>31.418141935483899</v>
      </c>
      <c r="CG156">
        <v>30.969158064516101</v>
      </c>
      <c r="CH156">
        <v>999.9</v>
      </c>
      <c r="CI156">
        <v>0</v>
      </c>
      <c r="CJ156">
        <v>0</v>
      </c>
      <c r="CK156">
        <v>10002.5383870968</v>
      </c>
      <c r="CL156">
        <v>0</v>
      </c>
      <c r="CM156">
        <v>1.0557351612903201</v>
      </c>
      <c r="CN156">
        <v>0</v>
      </c>
      <c r="CO156">
        <v>0</v>
      </c>
      <c r="CP156">
        <v>0</v>
      </c>
      <c r="CQ156">
        <v>0</v>
      </c>
      <c r="CR156">
        <v>-1.6129032258064498E-2</v>
      </c>
      <c r="CS156">
        <v>0</v>
      </c>
      <c r="CT156">
        <v>72.929032258064495</v>
      </c>
      <c r="CU156">
        <v>-1.12903225806452</v>
      </c>
      <c r="CV156">
        <v>40.25</v>
      </c>
      <c r="CW156">
        <v>45.487806451612897</v>
      </c>
      <c r="CX156">
        <v>42.890903225806397</v>
      </c>
      <c r="CY156">
        <v>44.125</v>
      </c>
      <c r="CZ156">
        <v>41.271999999999998</v>
      </c>
      <c r="DA156">
        <v>0</v>
      </c>
      <c r="DB156">
        <v>0</v>
      </c>
      <c r="DC156">
        <v>0</v>
      </c>
      <c r="DD156">
        <v>1581710693.0999999</v>
      </c>
      <c r="DE156">
        <v>4.2307692307692303E-2</v>
      </c>
      <c r="DF156">
        <v>-21.781196573163399</v>
      </c>
      <c r="DG156">
        <v>6.7760685158550897</v>
      </c>
      <c r="DH156">
        <v>73.361538461538501</v>
      </c>
      <c r="DI156">
        <v>15</v>
      </c>
      <c r="DJ156">
        <v>100</v>
      </c>
      <c r="DK156">
        <v>100</v>
      </c>
      <c r="DL156">
        <v>2.5920000000000001</v>
      </c>
      <c r="DM156">
        <v>0.45</v>
      </c>
      <c r="DN156">
        <v>2</v>
      </c>
      <c r="DO156">
        <v>291.67</v>
      </c>
      <c r="DP156">
        <v>284.161</v>
      </c>
      <c r="DQ156">
        <v>30.870100000000001</v>
      </c>
      <c r="DR156">
        <v>32.552</v>
      </c>
      <c r="DS156">
        <v>30</v>
      </c>
      <c r="DT156">
        <v>32.4679</v>
      </c>
      <c r="DU156">
        <v>32.488900000000001</v>
      </c>
      <c r="DV156">
        <v>14.8392</v>
      </c>
      <c r="DW156">
        <v>25.565999999999999</v>
      </c>
      <c r="DX156">
        <v>68.311999999999998</v>
      </c>
      <c r="DY156">
        <v>30.876899999999999</v>
      </c>
      <c r="DZ156">
        <v>400</v>
      </c>
      <c r="EA156">
        <v>32.874899999999997</v>
      </c>
      <c r="EB156">
        <v>99.912499999999994</v>
      </c>
      <c r="EC156">
        <v>100.297</v>
      </c>
    </row>
    <row r="157" spans="1:133" x14ac:dyDescent="0.35">
      <c r="A157">
        <v>141</v>
      </c>
      <c r="B157">
        <v>1581710698.0999999</v>
      </c>
      <c r="C157">
        <v>700</v>
      </c>
      <c r="D157" t="s">
        <v>520</v>
      </c>
      <c r="E157" t="s">
        <v>521</v>
      </c>
      <c r="F157" t="s">
        <v>232</v>
      </c>
      <c r="G157" t="s">
        <v>233</v>
      </c>
      <c r="H157" t="s">
        <v>234</v>
      </c>
      <c r="I157" t="s">
        <v>235</v>
      </c>
      <c r="J157" t="s">
        <v>236</v>
      </c>
      <c r="K157" t="s">
        <v>237</v>
      </c>
      <c r="L157" t="s">
        <v>238</v>
      </c>
      <c r="M157" t="s">
        <v>239</v>
      </c>
      <c r="N157">
        <v>1581710689.4709699</v>
      </c>
      <c r="O157">
        <f t="shared" si="86"/>
        <v>1.9549177482384192E-4</v>
      </c>
      <c r="P157">
        <f t="shared" si="87"/>
        <v>-1.2045137623975386</v>
      </c>
      <c r="Q157">
        <f t="shared" si="88"/>
        <v>402.28703225806498</v>
      </c>
      <c r="R157">
        <f t="shared" si="89"/>
        <v>516.45445834421253</v>
      </c>
      <c r="S157">
        <f t="shared" si="90"/>
        <v>51.390280013999657</v>
      </c>
      <c r="T157">
        <f t="shared" si="91"/>
        <v>40.029944363388694</v>
      </c>
      <c r="U157">
        <f t="shared" si="92"/>
        <v>1.5673865769507904E-2</v>
      </c>
      <c r="V157">
        <f t="shared" si="93"/>
        <v>2.2502451749275378</v>
      </c>
      <c r="W157">
        <f t="shared" si="94"/>
        <v>1.561346547802751E-2</v>
      </c>
      <c r="X157">
        <f t="shared" si="95"/>
        <v>9.7638231701513423E-3</v>
      </c>
      <c r="Y157">
        <f t="shared" si="96"/>
        <v>0</v>
      </c>
      <c r="Z157">
        <f t="shared" si="97"/>
        <v>31.358831016933195</v>
      </c>
      <c r="AA157">
        <f t="shared" si="98"/>
        <v>30.979567741935501</v>
      </c>
      <c r="AB157">
        <f t="shared" si="99"/>
        <v>4.5061252309129332</v>
      </c>
      <c r="AC157">
        <f t="shared" si="100"/>
        <v>71.604558592043801</v>
      </c>
      <c r="AD157">
        <f t="shared" si="101"/>
        <v>3.3091662441040306</v>
      </c>
      <c r="AE157">
        <f t="shared" si="102"/>
        <v>4.6214463285187017</v>
      </c>
      <c r="AF157">
        <f t="shared" si="103"/>
        <v>1.1969589868089026</v>
      </c>
      <c r="AG157">
        <f t="shared" si="104"/>
        <v>-8.6211872697314291</v>
      </c>
      <c r="AH157">
        <f t="shared" si="105"/>
        <v>53.846346461028844</v>
      </c>
      <c r="AI157">
        <f t="shared" si="106"/>
        <v>5.3842085572480425</v>
      </c>
      <c r="AJ157">
        <f t="shared" si="107"/>
        <v>50.609367748545459</v>
      </c>
      <c r="AK157">
        <v>-4.1190348110893303E-2</v>
      </c>
      <c r="AL157">
        <v>4.6239774227159497E-2</v>
      </c>
      <c r="AM157">
        <v>3.45565906155674</v>
      </c>
      <c r="AN157">
        <v>0</v>
      </c>
      <c r="AO157">
        <v>0</v>
      </c>
      <c r="AP157">
        <f t="shared" si="108"/>
        <v>1</v>
      </c>
      <c r="AQ157">
        <f t="shared" si="109"/>
        <v>0</v>
      </c>
      <c r="AR157">
        <f t="shared" si="110"/>
        <v>51760.46088320647</v>
      </c>
      <c r="AS157" t="s">
        <v>240</v>
      </c>
      <c r="AT157">
        <v>0</v>
      </c>
      <c r="AU157">
        <v>0</v>
      </c>
      <c r="AV157">
        <f t="shared" si="111"/>
        <v>0</v>
      </c>
      <c r="AW157" t="e">
        <f t="shared" si="112"/>
        <v>#DIV/0!</v>
      </c>
      <c r="AX157">
        <v>0</v>
      </c>
      <c r="AY157" t="s">
        <v>240</v>
      </c>
      <c r="AZ157">
        <v>0</v>
      </c>
      <c r="BA157">
        <v>0</v>
      </c>
      <c r="BB157" t="e">
        <f t="shared" si="113"/>
        <v>#DIV/0!</v>
      </c>
      <c r="BC157">
        <v>0.5</v>
      </c>
      <c r="BD157">
        <f t="shared" si="114"/>
        <v>0</v>
      </c>
      <c r="BE157">
        <f t="shared" si="115"/>
        <v>-1.2045137623975386</v>
      </c>
      <c r="BF157" t="e">
        <f t="shared" si="116"/>
        <v>#DIV/0!</v>
      </c>
      <c r="BG157" t="e">
        <f t="shared" si="117"/>
        <v>#DIV/0!</v>
      </c>
      <c r="BH157" t="e">
        <f t="shared" si="118"/>
        <v>#DIV/0!</v>
      </c>
      <c r="BI157" t="e">
        <f t="shared" si="119"/>
        <v>#DIV/0!</v>
      </c>
      <c r="BJ157" t="s">
        <v>240</v>
      </c>
      <c r="BK157">
        <v>0</v>
      </c>
      <c r="BL157">
        <f t="shared" si="120"/>
        <v>0</v>
      </c>
      <c r="BM157" t="e">
        <f t="shared" si="121"/>
        <v>#DIV/0!</v>
      </c>
      <c r="BN157" t="e">
        <f t="shared" si="122"/>
        <v>#DIV/0!</v>
      </c>
      <c r="BO157" t="e">
        <f t="shared" si="123"/>
        <v>#DIV/0!</v>
      </c>
      <c r="BP157" t="e">
        <f t="shared" si="124"/>
        <v>#DIV/0!</v>
      </c>
      <c r="BQ157">
        <f t="shared" si="125"/>
        <v>0</v>
      </c>
      <c r="BR157">
        <f t="shared" si="126"/>
        <v>0</v>
      </c>
      <c r="BS157">
        <f t="shared" si="127"/>
        <v>0</v>
      </c>
      <c r="BT157">
        <f t="shared" si="128"/>
        <v>0</v>
      </c>
      <c r="BU157">
        <v>6</v>
      </c>
      <c r="BV157">
        <v>0.5</v>
      </c>
      <c r="BW157" t="s">
        <v>241</v>
      </c>
      <c r="BX157">
        <v>1581710689.4709699</v>
      </c>
      <c r="BY157">
        <v>402.28703225806498</v>
      </c>
      <c r="BZ157">
        <v>400.03858064516101</v>
      </c>
      <c r="CA157">
        <v>33.255970967741902</v>
      </c>
      <c r="CB157">
        <v>32.878541935483902</v>
      </c>
      <c r="CC157">
        <v>300.43874193548402</v>
      </c>
      <c r="CD157">
        <v>99.305941935483901</v>
      </c>
      <c r="CE157">
        <v>0.19998580645161301</v>
      </c>
      <c r="CF157">
        <v>31.423422580645202</v>
      </c>
      <c r="CG157">
        <v>30.979567741935501</v>
      </c>
      <c r="CH157">
        <v>999.9</v>
      </c>
      <c r="CI157">
        <v>0</v>
      </c>
      <c r="CJ157">
        <v>0</v>
      </c>
      <c r="CK157">
        <v>10002.6770967742</v>
      </c>
      <c r="CL157">
        <v>0</v>
      </c>
      <c r="CM157">
        <v>1.0493332258064501</v>
      </c>
      <c r="CN157">
        <v>0</v>
      </c>
      <c r="CO157">
        <v>0</v>
      </c>
      <c r="CP157">
        <v>0</v>
      </c>
      <c r="CQ157">
        <v>0</v>
      </c>
      <c r="CR157">
        <v>-0.30645161290322598</v>
      </c>
      <c r="CS157">
        <v>0</v>
      </c>
      <c r="CT157">
        <v>71.7129032258065</v>
      </c>
      <c r="CU157">
        <v>-1.0161290322580601</v>
      </c>
      <c r="CV157">
        <v>40.245935483871001</v>
      </c>
      <c r="CW157">
        <v>45.491870967741903</v>
      </c>
      <c r="CX157">
        <v>42.8929032258064</v>
      </c>
      <c r="CY157">
        <v>44.120935483871001</v>
      </c>
      <c r="CZ157">
        <v>41.27</v>
      </c>
      <c r="DA157">
        <v>0</v>
      </c>
      <c r="DB157">
        <v>0</v>
      </c>
      <c r="DC157">
        <v>0</v>
      </c>
      <c r="DD157">
        <v>1581710698.5</v>
      </c>
      <c r="DE157">
        <v>0.39615384615384602</v>
      </c>
      <c r="DF157">
        <v>-3.6478629977529402</v>
      </c>
      <c r="DG157">
        <v>-22.0444443231412</v>
      </c>
      <c r="DH157">
        <v>71.630769230769204</v>
      </c>
      <c r="DI157">
        <v>15</v>
      </c>
      <c r="DJ157">
        <v>100</v>
      </c>
      <c r="DK157">
        <v>100</v>
      </c>
      <c r="DL157">
        <v>2.5920000000000001</v>
      </c>
      <c r="DM157">
        <v>0.45</v>
      </c>
      <c r="DN157">
        <v>2</v>
      </c>
      <c r="DO157">
        <v>291.68099999999998</v>
      </c>
      <c r="DP157">
        <v>284.22399999999999</v>
      </c>
      <c r="DQ157">
        <v>30.8886</v>
      </c>
      <c r="DR157">
        <v>32.554200000000002</v>
      </c>
      <c r="DS157">
        <v>30</v>
      </c>
      <c r="DT157">
        <v>32.4679</v>
      </c>
      <c r="DU157">
        <v>32.489600000000003</v>
      </c>
      <c r="DV157">
        <v>14.843</v>
      </c>
      <c r="DW157">
        <v>25.565999999999999</v>
      </c>
      <c r="DX157">
        <v>68.311999999999998</v>
      </c>
      <c r="DY157">
        <v>30.889199999999999</v>
      </c>
      <c r="DZ157">
        <v>400</v>
      </c>
      <c r="EA157">
        <v>32.874899999999997</v>
      </c>
      <c r="EB157">
        <v>99.912599999999998</v>
      </c>
      <c r="EC157">
        <v>100.29600000000001</v>
      </c>
    </row>
    <row r="158" spans="1:133" x14ac:dyDescent="0.35">
      <c r="A158">
        <v>142</v>
      </c>
      <c r="B158">
        <v>1581710703.0999999</v>
      </c>
      <c r="C158">
        <v>705</v>
      </c>
      <c r="D158" t="s">
        <v>522</v>
      </c>
      <c r="E158" t="s">
        <v>523</v>
      </c>
      <c r="F158" t="s">
        <v>232</v>
      </c>
      <c r="G158" t="s">
        <v>233</v>
      </c>
      <c r="H158" t="s">
        <v>234</v>
      </c>
      <c r="I158" t="s">
        <v>235</v>
      </c>
      <c r="J158" t="s">
        <v>236</v>
      </c>
      <c r="K158" t="s">
        <v>237</v>
      </c>
      <c r="L158" t="s">
        <v>238</v>
      </c>
      <c r="M158" t="s">
        <v>239</v>
      </c>
      <c r="N158">
        <v>1581710694.4709699</v>
      </c>
      <c r="O158">
        <f t="shared" si="86"/>
        <v>1.972972946071939E-4</v>
      </c>
      <c r="P158">
        <f t="shared" si="87"/>
        <v>-1.2135457297254846</v>
      </c>
      <c r="Q158">
        <f t="shared" si="88"/>
        <v>402.27561290322598</v>
      </c>
      <c r="R158">
        <f t="shared" si="89"/>
        <v>516.33614643262194</v>
      </c>
      <c r="S158">
        <f t="shared" si="90"/>
        <v>51.378920812759183</v>
      </c>
      <c r="T158">
        <f t="shared" si="91"/>
        <v>40.02913025372726</v>
      </c>
      <c r="U158">
        <f t="shared" si="92"/>
        <v>1.5804637474016718E-2</v>
      </c>
      <c r="V158">
        <f t="shared" si="93"/>
        <v>2.2492302785021026</v>
      </c>
      <c r="W158">
        <f t="shared" si="94"/>
        <v>1.5743199641286659E-2</v>
      </c>
      <c r="X158">
        <f t="shared" si="95"/>
        <v>9.8449997341141827E-3</v>
      </c>
      <c r="Y158">
        <f t="shared" si="96"/>
        <v>0</v>
      </c>
      <c r="Z158">
        <f t="shared" si="97"/>
        <v>31.363682243431377</v>
      </c>
      <c r="AA158">
        <f t="shared" si="98"/>
        <v>30.989377419354799</v>
      </c>
      <c r="AB158">
        <f t="shared" si="99"/>
        <v>4.5086466074354812</v>
      </c>
      <c r="AC158">
        <f t="shared" si="100"/>
        <v>71.613347357445051</v>
      </c>
      <c r="AD158">
        <f t="shared" si="101"/>
        <v>3.3106023435813041</v>
      </c>
      <c r="AE158">
        <f t="shared" si="102"/>
        <v>4.6228845120966522</v>
      </c>
      <c r="AF158">
        <f t="shared" si="103"/>
        <v>1.1980442638541771</v>
      </c>
      <c r="AG158">
        <f t="shared" si="104"/>
        <v>-8.7008106921772512</v>
      </c>
      <c r="AH158">
        <f t="shared" si="105"/>
        <v>53.29633794692316</v>
      </c>
      <c r="AI158">
        <f t="shared" si="106"/>
        <v>5.3320184682932599</v>
      </c>
      <c r="AJ158">
        <f t="shared" si="107"/>
        <v>49.927545723039167</v>
      </c>
      <c r="AK158">
        <v>-4.1163028514495797E-2</v>
      </c>
      <c r="AL158">
        <v>4.6209105586875299E-2</v>
      </c>
      <c r="AM158">
        <v>3.4538446715026998</v>
      </c>
      <c r="AN158">
        <v>0</v>
      </c>
      <c r="AO158">
        <v>0</v>
      </c>
      <c r="AP158">
        <f t="shared" si="108"/>
        <v>1</v>
      </c>
      <c r="AQ158">
        <f t="shared" si="109"/>
        <v>0</v>
      </c>
      <c r="AR158">
        <f t="shared" si="110"/>
        <v>51726.62007536387</v>
      </c>
      <c r="AS158" t="s">
        <v>240</v>
      </c>
      <c r="AT158">
        <v>0</v>
      </c>
      <c r="AU158">
        <v>0</v>
      </c>
      <c r="AV158">
        <f t="shared" si="111"/>
        <v>0</v>
      </c>
      <c r="AW158" t="e">
        <f t="shared" si="112"/>
        <v>#DIV/0!</v>
      </c>
      <c r="AX158">
        <v>0</v>
      </c>
      <c r="AY158" t="s">
        <v>240</v>
      </c>
      <c r="AZ158">
        <v>0</v>
      </c>
      <c r="BA158">
        <v>0</v>
      </c>
      <c r="BB158" t="e">
        <f t="shared" si="113"/>
        <v>#DIV/0!</v>
      </c>
      <c r="BC158">
        <v>0.5</v>
      </c>
      <c r="BD158">
        <f t="shared" si="114"/>
        <v>0</v>
      </c>
      <c r="BE158">
        <f t="shared" si="115"/>
        <v>-1.2135457297254846</v>
      </c>
      <c r="BF158" t="e">
        <f t="shared" si="116"/>
        <v>#DIV/0!</v>
      </c>
      <c r="BG158" t="e">
        <f t="shared" si="117"/>
        <v>#DIV/0!</v>
      </c>
      <c r="BH158" t="e">
        <f t="shared" si="118"/>
        <v>#DIV/0!</v>
      </c>
      <c r="BI158" t="e">
        <f t="shared" si="119"/>
        <v>#DIV/0!</v>
      </c>
      <c r="BJ158" t="s">
        <v>240</v>
      </c>
      <c r="BK158">
        <v>0</v>
      </c>
      <c r="BL158">
        <f t="shared" si="120"/>
        <v>0</v>
      </c>
      <c r="BM158" t="e">
        <f t="shared" si="121"/>
        <v>#DIV/0!</v>
      </c>
      <c r="BN158" t="e">
        <f t="shared" si="122"/>
        <v>#DIV/0!</v>
      </c>
      <c r="BO158" t="e">
        <f t="shared" si="123"/>
        <v>#DIV/0!</v>
      </c>
      <c r="BP158" t="e">
        <f t="shared" si="124"/>
        <v>#DIV/0!</v>
      </c>
      <c r="BQ158">
        <f t="shared" si="125"/>
        <v>0</v>
      </c>
      <c r="BR158">
        <f t="shared" si="126"/>
        <v>0</v>
      </c>
      <c r="BS158">
        <f t="shared" si="127"/>
        <v>0</v>
      </c>
      <c r="BT158">
        <f t="shared" si="128"/>
        <v>0</v>
      </c>
      <c r="BU158">
        <v>6</v>
      </c>
      <c r="BV158">
        <v>0.5</v>
      </c>
      <c r="BW158" t="s">
        <v>241</v>
      </c>
      <c r="BX158">
        <v>1581710694.4709699</v>
      </c>
      <c r="BY158">
        <v>402.27561290322598</v>
      </c>
      <c r="BZ158">
        <v>400.010548387097</v>
      </c>
      <c r="CA158">
        <v>33.270135483871002</v>
      </c>
      <c r="CB158">
        <v>32.889222580645203</v>
      </c>
      <c r="CC158">
        <v>300.43590322580599</v>
      </c>
      <c r="CD158">
        <v>99.306761290322598</v>
      </c>
      <c r="CE158">
        <v>0.19996735483871</v>
      </c>
      <c r="CF158">
        <v>31.4288967741936</v>
      </c>
      <c r="CG158">
        <v>30.989377419354799</v>
      </c>
      <c r="CH158">
        <v>999.9</v>
      </c>
      <c r="CI158">
        <v>0</v>
      </c>
      <c r="CJ158">
        <v>0</v>
      </c>
      <c r="CK158">
        <v>9995.9603225806404</v>
      </c>
      <c r="CL158">
        <v>0</v>
      </c>
      <c r="CM158">
        <v>1.0573541935483901</v>
      </c>
      <c r="CN158">
        <v>0</v>
      </c>
      <c r="CO158">
        <v>0</v>
      </c>
      <c r="CP158">
        <v>0</v>
      </c>
      <c r="CQ158">
        <v>0</v>
      </c>
      <c r="CR158">
        <v>-0.16451612903225801</v>
      </c>
      <c r="CS158">
        <v>0</v>
      </c>
      <c r="CT158">
        <v>70.748387096774195</v>
      </c>
      <c r="CU158">
        <v>-0.81290322580645202</v>
      </c>
      <c r="CV158">
        <v>40.245935483871001</v>
      </c>
      <c r="CW158">
        <v>45.483741935483899</v>
      </c>
      <c r="CX158">
        <v>42.892806451612898</v>
      </c>
      <c r="CY158">
        <v>44.112806451612897</v>
      </c>
      <c r="CZ158">
        <v>41.27</v>
      </c>
      <c r="DA158">
        <v>0</v>
      </c>
      <c r="DB158">
        <v>0</v>
      </c>
      <c r="DC158">
        <v>0</v>
      </c>
      <c r="DD158">
        <v>1581710703.3</v>
      </c>
      <c r="DE158">
        <v>1.0115384615384599</v>
      </c>
      <c r="DF158">
        <v>29.364102556842099</v>
      </c>
      <c r="DG158">
        <v>-38.929914545493602</v>
      </c>
      <c r="DH158">
        <v>70.573076923076897</v>
      </c>
      <c r="DI158">
        <v>15</v>
      </c>
      <c r="DJ158">
        <v>100</v>
      </c>
      <c r="DK158">
        <v>100</v>
      </c>
      <c r="DL158">
        <v>2.5920000000000001</v>
      </c>
      <c r="DM158">
        <v>0.45</v>
      </c>
      <c r="DN158">
        <v>2</v>
      </c>
      <c r="DO158">
        <v>291.57400000000001</v>
      </c>
      <c r="DP158">
        <v>284.24099999999999</v>
      </c>
      <c r="DQ158">
        <v>30.866299999999999</v>
      </c>
      <c r="DR158">
        <v>32.554900000000004</v>
      </c>
      <c r="DS158">
        <v>30.0001</v>
      </c>
      <c r="DT158">
        <v>32.4679</v>
      </c>
      <c r="DU158">
        <v>32.490900000000003</v>
      </c>
      <c r="DV158">
        <v>14.8363</v>
      </c>
      <c r="DW158">
        <v>25.565999999999999</v>
      </c>
      <c r="DX158">
        <v>68.311999999999998</v>
      </c>
      <c r="DY158">
        <v>30.816199999999998</v>
      </c>
      <c r="DZ158">
        <v>400</v>
      </c>
      <c r="EA158">
        <v>32.874899999999997</v>
      </c>
      <c r="EB158">
        <v>99.912700000000001</v>
      </c>
      <c r="EC158">
        <v>100.29900000000001</v>
      </c>
    </row>
    <row r="159" spans="1:133" x14ac:dyDescent="0.35">
      <c r="A159">
        <v>143</v>
      </c>
      <c r="B159">
        <v>1581710708.0999999</v>
      </c>
      <c r="C159">
        <v>710</v>
      </c>
      <c r="D159" t="s">
        <v>524</v>
      </c>
      <c r="E159" t="s">
        <v>525</v>
      </c>
      <c r="F159" t="s">
        <v>232</v>
      </c>
      <c r="G159" t="s">
        <v>233</v>
      </c>
      <c r="H159" t="s">
        <v>234</v>
      </c>
      <c r="I159" t="s">
        <v>235</v>
      </c>
      <c r="J159" t="s">
        <v>236</v>
      </c>
      <c r="K159" t="s">
        <v>237</v>
      </c>
      <c r="L159" t="s">
        <v>238</v>
      </c>
      <c r="M159" t="s">
        <v>239</v>
      </c>
      <c r="N159">
        <v>1581710699.4709699</v>
      </c>
      <c r="O159">
        <f t="shared" si="86"/>
        <v>1.9897880594561557E-4</v>
      </c>
      <c r="P159">
        <f t="shared" si="87"/>
        <v>-1.2252330986249187</v>
      </c>
      <c r="Q159">
        <f t="shared" si="88"/>
        <v>402.23851612903201</v>
      </c>
      <c r="R159">
        <f t="shared" si="89"/>
        <v>516.51552717801565</v>
      </c>
      <c r="S159">
        <f t="shared" si="90"/>
        <v>51.397050688566786</v>
      </c>
      <c r="T159">
        <f t="shared" si="91"/>
        <v>40.025657147868387</v>
      </c>
      <c r="U159">
        <f t="shared" si="92"/>
        <v>1.5928241566289907E-2</v>
      </c>
      <c r="V159">
        <f t="shared" si="93"/>
        <v>2.2494669940292429</v>
      </c>
      <c r="W159">
        <f t="shared" si="94"/>
        <v>1.5865847582869973E-2</v>
      </c>
      <c r="X159">
        <f t="shared" si="95"/>
        <v>9.9217401380181838E-3</v>
      </c>
      <c r="Y159">
        <f t="shared" si="96"/>
        <v>0</v>
      </c>
      <c r="Z159">
        <f t="shared" si="97"/>
        <v>31.36739749612568</v>
      </c>
      <c r="AA159">
        <f t="shared" si="98"/>
        <v>30.9963935483871</v>
      </c>
      <c r="AB159">
        <f t="shared" si="99"/>
        <v>4.5104507132898171</v>
      </c>
      <c r="AC159">
        <f t="shared" si="100"/>
        <v>71.616409228348999</v>
      </c>
      <c r="AD159">
        <f t="shared" si="101"/>
        <v>3.3115464570647344</v>
      </c>
      <c r="AE159">
        <f t="shared" si="102"/>
        <v>4.6240051585187203</v>
      </c>
      <c r="AF159">
        <f t="shared" si="103"/>
        <v>1.1989042562250827</v>
      </c>
      <c r="AG159">
        <f t="shared" si="104"/>
        <v>-8.7749653422016465</v>
      </c>
      <c r="AH159">
        <f t="shared" si="105"/>
        <v>52.968249928672392</v>
      </c>
      <c r="AI159">
        <f t="shared" si="106"/>
        <v>5.2989320385813992</v>
      </c>
      <c r="AJ159">
        <f t="shared" si="107"/>
        <v>49.492216625052144</v>
      </c>
      <c r="AK159">
        <v>-4.1169399570334199E-2</v>
      </c>
      <c r="AL159">
        <v>4.6216257655188997E-2</v>
      </c>
      <c r="AM159">
        <v>3.4542678326301401</v>
      </c>
      <c r="AN159">
        <v>0</v>
      </c>
      <c r="AO159">
        <v>0</v>
      </c>
      <c r="AP159">
        <f t="shared" si="108"/>
        <v>1</v>
      </c>
      <c r="AQ159">
        <f t="shared" si="109"/>
        <v>0</v>
      </c>
      <c r="AR159">
        <f t="shared" si="110"/>
        <v>51733.586256549293</v>
      </c>
      <c r="AS159" t="s">
        <v>240</v>
      </c>
      <c r="AT159">
        <v>0</v>
      </c>
      <c r="AU159">
        <v>0</v>
      </c>
      <c r="AV159">
        <f t="shared" si="111"/>
        <v>0</v>
      </c>
      <c r="AW159" t="e">
        <f t="shared" si="112"/>
        <v>#DIV/0!</v>
      </c>
      <c r="AX159">
        <v>0</v>
      </c>
      <c r="AY159" t="s">
        <v>240</v>
      </c>
      <c r="AZ159">
        <v>0</v>
      </c>
      <c r="BA159">
        <v>0</v>
      </c>
      <c r="BB159" t="e">
        <f t="shared" si="113"/>
        <v>#DIV/0!</v>
      </c>
      <c r="BC159">
        <v>0.5</v>
      </c>
      <c r="BD159">
        <f t="shared" si="114"/>
        <v>0</v>
      </c>
      <c r="BE159">
        <f t="shared" si="115"/>
        <v>-1.2252330986249187</v>
      </c>
      <c r="BF159" t="e">
        <f t="shared" si="116"/>
        <v>#DIV/0!</v>
      </c>
      <c r="BG159" t="e">
        <f t="shared" si="117"/>
        <v>#DIV/0!</v>
      </c>
      <c r="BH159" t="e">
        <f t="shared" si="118"/>
        <v>#DIV/0!</v>
      </c>
      <c r="BI159" t="e">
        <f t="shared" si="119"/>
        <v>#DIV/0!</v>
      </c>
      <c r="BJ159" t="s">
        <v>240</v>
      </c>
      <c r="BK159">
        <v>0</v>
      </c>
      <c r="BL159">
        <f t="shared" si="120"/>
        <v>0</v>
      </c>
      <c r="BM159" t="e">
        <f t="shared" si="121"/>
        <v>#DIV/0!</v>
      </c>
      <c r="BN159" t="e">
        <f t="shared" si="122"/>
        <v>#DIV/0!</v>
      </c>
      <c r="BO159" t="e">
        <f t="shared" si="123"/>
        <v>#DIV/0!</v>
      </c>
      <c r="BP159" t="e">
        <f t="shared" si="124"/>
        <v>#DIV/0!</v>
      </c>
      <c r="BQ159">
        <f t="shared" si="125"/>
        <v>0</v>
      </c>
      <c r="BR159">
        <f t="shared" si="126"/>
        <v>0</v>
      </c>
      <c r="BS159">
        <f t="shared" si="127"/>
        <v>0</v>
      </c>
      <c r="BT159">
        <f t="shared" si="128"/>
        <v>0</v>
      </c>
      <c r="BU159">
        <v>6</v>
      </c>
      <c r="BV159">
        <v>0.5</v>
      </c>
      <c r="BW159" t="s">
        <v>241</v>
      </c>
      <c r="BX159">
        <v>1581710699.4709699</v>
      </c>
      <c r="BY159">
        <v>402.23851612903201</v>
      </c>
      <c r="BZ159">
        <v>399.95145161290299</v>
      </c>
      <c r="CA159">
        <v>33.279441935483902</v>
      </c>
      <c r="CB159">
        <v>32.895287096774197</v>
      </c>
      <c r="CC159">
        <v>300.43651612903199</v>
      </c>
      <c r="CD159">
        <v>99.307299999999998</v>
      </c>
      <c r="CE159">
        <v>0.19997129032258101</v>
      </c>
      <c r="CF159">
        <v>31.433161290322602</v>
      </c>
      <c r="CG159">
        <v>30.9963935483871</v>
      </c>
      <c r="CH159">
        <v>999.9</v>
      </c>
      <c r="CI159">
        <v>0</v>
      </c>
      <c r="CJ159">
        <v>0</v>
      </c>
      <c r="CK159">
        <v>9997.4532258064501</v>
      </c>
      <c r="CL159">
        <v>0</v>
      </c>
      <c r="CM159">
        <v>1.0572264516129</v>
      </c>
      <c r="CN159">
        <v>0</v>
      </c>
      <c r="CO159">
        <v>0</v>
      </c>
      <c r="CP159">
        <v>0</v>
      </c>
      <c r="CQ159">
        <v>0</v>
      </c>
      <c r="CR159">
        <v>2.08387096774194</v>
      </c>
      <c r="CS159">
        <v>0</v>
      </c>
      <c r="CT159">
        <v>70.325806451612905</v>
      </c>
      <c r="CU159">
        <v>-0.70967741935483897</v>
      </c>
      <c r="CV159">
        <v>40.241870967741903</v>
      </c>
      <c r="CW159">
        <v>45.483741935483899</v>
      </c>
      <c r="CX159">
        <v>42.882741935483899</v>
      </c>
      <c r="CY159">
        <v>44.112806451612897</v>
      </c>
      <c r="CZ159">
        <v>41.262</v>
      </c>
      <c r="DA159">
        <v>0</v>
      </c>
      <c r="DB159">
        <v>0</v>
      </c>
      <c r="DC159">
        <v>0</v>
      </c>
      <c r="DD159">
        <v>1581710708.0999999</v>
      </c>
      <c r="DE159">
        <v>2.25</v>
      </c>
      <c r="DF159">
        <v>15.538461448807301</v>
      </c>
      <c r="DG159">
        <v>-2.56410250332892</v>
      </c>
      <c r="DH159">
        <v>69.846153846153797</v>
      </c>
      <c r="DI159">
        <v>15</v>
      </c>
      <c r="DJ159">
        <v>100</v>
      </c>
      <c r="DK159">
        <v>100</v>
      </c>
      <c r="DL159">
        <v>2.5920000000000001</v>
      </c>
      <c r="DM159">
        <v>0.45</v>
      </c>
      <c r="DN159">
        <v>2</v>
      </c>
      <c r="DO159">
        <v>291.54199999999997</v>
      </c>
      <c r="DP159">
        <v>284.255</v>
      </c>
      <c r="DQ159">
        <v>30.817599999999999</v>
      </c>
      <c r="DR159">
        <v>32.554900000000004</v>
      </c>
      <c r="DS159">
        <v>30.0001</v>
      </c>
      <c r="DT159">
        <v>32.4679</v>
      </c>
      <c r="DU159">
        <v>32.491199999999999</v>
      </c>
      <c r="DV159">
        <v>14.8453</v>
      </c>
      <c r="DW159">
        <v>25.565999999999999</v>
      </c>
      <c r="DX159">
        <v>68.682199999999995</v>
      </c>
      <c r="DY159">
        <v>30.814900000000002</v>
      </c>
      <c r="DZ159">
        <v>400</v>
      </c>
      <c r="EA159">
        <v>32.874899999999997</v>
      </c>
      <c r="EB159">
        <v>99.912899999999993</v>
      </c>
      <c r="EC159">
        <v>100.29900000000001</v>
      </c>
    </row>
    <row r="160" spans="1:133" x14ac:dyDescent="0.35">
      <c r="A160">
        <v>144</v>
      </c>
      <c r="B160">
        <v>1581710713.0999999</v>
      </c>
      <c r="C160">
        <v>715</v>
      </c>
      <c r="D160" t="s">
        <v>526</v>
      </c>
      <c r="E160" t="s">
        <v>527</v>
      </c>
      <c r="F160" t="s">
        <v>232</v>
      </c>
      <c r="G160" t="s">
        <v>233</v>
      </c>
      <c r="H160" t="s">
        <v>234</v>
      </c>
      <c r="I160" t="s">
        <v>235</v>
      </c>
      <c r="J160" t="s">
        <v>236</v>
      </c>
      <c r="K160" t="s">
        <v>237</v>
      </c>
      <c r="L160" t="s">
        <v>238</v>
      </c>
      <c r="M160" t="s">
        <v>239</v>
      </c>
      <c r="N160">
        <v>1581710704.4709699</v>
      </c>
      <c r="O160">
        <f t="shared" si="86"/>
        <v>2.0083393808279838E-4</v>
      </c>
      <c r="P160">
        <f t="shared" si="87"/>
        <v>-1.2104213752098618</v>
      </c>
      <c r="Q160">
        <f t="shared" si="88"/>
        <v>402.20319354838699</v>
      </c>
      <c r="R160">
        <f t="shared" si="89"/>
        <v>513.85883651903191</v>
      </c>
      <c r="S160">
        <f t="shared" si="90"/>
        <v>51.132972178766863</v>
      </c>
      <c r="T160">
        <f t="shared" si="91"/>
        <v>40.022362649706331</v>
      </c>
      <c r="U160">
        <f t="shared" si="92"/>
        <v>1.6081382952317799E-2</v>
      </c>
      <c r="V160">
        <f t="shared" si="93"/>
        <v>2.2494294428103689</v>
      </c>
      <c r="W160">
        <f t="shared" si="94"/>
        <v>1.6017784961416238E-2</v>
      </c>
      <c r="X160">
        <f t="shared" si="95"/>
        <v>1.001680858163724E-2</v>
      </c>
      <c r="Y160">
        <f t="shared" si="96"/>
        <v>0</v>
      </c>
      <c r="Z160">
        <f t="shared" si="97"/>
        <v>31.368531847047741</v>
      </c>
      <c r="AA160">
        <f t="shared" si="98"/>
        <v>30.997109677419399</v>
      </c>
      <c r="AB160">
        <f t="shared" si="99"/>
        <v>4.5106348918688592</v>
      </c>
      <c r="AC160">
        <f t="shared" si="100"/>
        <v>71.6197172543215</v>
      </c>
      <c r="AD160">
        <f t="shared" si="101"/>
        <v>3.3120285247392722</v>
      </c>
      <c r="AE160">
        <f t="shared" si="102"/>
        <v>4.6244646749696932</v>
      </c>
      <c r="AF160">
        <f t="shared" si="103"/>
        <v>1.198606367129587</v>
      </c>
      <c r="AG160">
        <f t="shared" si="104"/>
        <v>-8.8567766694514081</v>
      </c>
      <c r="AH160">
        <f t="shared" si="105"/>
        <v>53.092548924870854</v>
      </c>
      <c r="AI160">
        <f t="shared" si="106"/>
        <v>5.3115201061510362</v>
      </c>
      <c r="AJ160">
        <f t="shared" si="107"/>
        <v>49.547292361570484</v>
      </c>
      <c r="AK160">
        <v>-4.1168388861469903E-2</v>
      </c>
      <c r="AL160">
        <v>4.6215123045945897E-2</v>
      </c>
      <c r="AM160">
        <v>3.4542007035476101</v>
      </c>
      <c r="AN160">
        <v>0</v>
      </c>
      <c r="AO160">
        <v>0</v>
      </c>
      <c r="AP160">
        <f t="shared" si="108"/>
        <v>1</v>
      </c>
      <c r="AQ160">
        <f t="shared" si="109"/>
        <v>0</v>
      </c>
      <c r="AR160">
        <f t="shared" si="110"/>
        <v>51732.082648742668</v>
      </c>
      <c r="AS160" t="s">
        <v>240</v>
      </c>
      <c r="AT160">
        <v>0</v>
      </c>
      <c r="AU160">
        <v>0</v>
      </c>
      <c r="AV160">
        <f t="shared" si="111"/>
        <v>0</v>
      </c>
      <c r="AW160" t="e">
        <f t="shared" si="112"/>
        <v>#DIV/0!</v>
      </c>
      <c r="AX160">
        <v>0</v>
      </c>
      <c r="AY160" t="s">
        <v>240</v>
      </c>
      <c r="AZ160">
        <v>0</v>
      </c>
      <c r="BA160">
        <v>0</v>
      </c>
      <c r="BB160" t="e">
        <f t="shared" si="113"/>
        <v>#DIV/0!</v>
      </c>
      <c r="BC160">
        <v>0.5</v>
      </c>
      <c r="BD160">
        <f t="shared" si="114"/>
        <v>0</v>
      </c>
      <c r="BE160">
        <f t="shared" si="115"/>
        <v>-1.2104213752098618</v>
      </c>
      <c r="BF160" t="e">
        <f t="shared" si="116"/>
        <v>#DIV/0!</v>
      </c>
      <c r="BG160" t="e">
        <f t="shared" si="117"/>
        <v>#DIV/0!</v>
      </c>
      <c r="BH160" t="e">
        <f t="shared" si="118"/>
        <v>#DIV/0!</v>
      </c>
      <c r="BI160" t="e">
        <f t="shared" si="119"/>
        <v>#DIV/0!</v>
      </c>
      <c r="BJ160" t="s">
        <v>240</v>
      </c>
      <c r="BK160">
        <v>0</v>
      </c>
      <c r="BL160">
        <f t="shared" si="120"/>
        <v>0</v>
      </c>
      <c r="BM160" t="e">
        <f t="shared" si="121"/>
        <v>#DIV/0!</v>
      </c>
      <c r="BN160" t="e">
        <f t="shared" si="122"/>
        <v>#DIV/0!</v>
      </c>
      <c r="BO160" t="e">
        <f t="shared" si="123"/>
        <v>#DIV/0!</v>
      </c>
      <c r="BP160" t="e">
        <f t="shared" si="124"/>
        <v>#DIV/0!</v>
      </c>
      <c r="BQ160">
        <f t="shared" si="125"/>
        <v>0</v>
      </c>
      <c r="BR160">
        <f t="shared" si="126"/>
        <v>0</v>
      </c>
      <c r="BS160">
        <f t="shared" si="127"/>
        <v>0</v>
      </c>
      <c r="BT160">
        <f t="shared" si="128"/>
        <v>0</v>
      </c>
      <c r="BU160">
        <v>6</v>
      </c>
      <c r="BV160">
        <v>0.5</v>
      </c>
      <c r="BW160" t="s">
        <v>241</v>
      </c>
      <c r="BX160">
        <v>1581710704.4709699</v>
      </c>
      <c r="BY160">
        <v>402.20319354838699</v>
      </c>
      <c r="BZ160">
        <v>399.94716129032298</v>
      </c>
      <c r="CA160">
        <v>33.284103225806497</v>
      </c>
      <c r="CB160">
        <v>32.896364516128997</v>
      </c>
      <c r="CC160">
        <v>300.433290322581</v>
      </c>
      <c r="CD160">
        <v>99.307851612903207</v>
      </c>
      <c r="CE160">
        <v>0.19996754838709699</v>
      </c>
      <c r="CF160">
        <v>31.434909677419299</v>
      </c>
      <c r="CG160">
        <v>30.997109677419399</v>
      </c>
      <c r="CH160">
        <v>999.9</v>
      </c>
      <c r="CI160">
        <v>0</v>
      </c>
      <c r="CJ160">
        <v>0</v>
      </c>
      <c r="CK160">
        <v>9997.1522580645196</v>
      </c>
      <c r="CL160">
        <v>0</v>
      </c>
      <c r="CM160">
        <v>1.0433590322580599</v>
      </c>
      <c r="CN160">
        <v>0</v>
      </c>
      <c r="CO160">
        <v>0</v>
      </c>
      <c r="CP160">
        <v>0</v>
      </c>
      <c r="CQ160">
        <v>0</v>
      </c>
      <c r="CR160">
        <v>4.0645161290322598</v>
      </c>
      <c r="CS160">
        <v>0</v>
      </c>
      <c r="CT160">
        <v>67.561290322580604</v>
      </c>
      <c r="CU160">
        <v>-1.0064516129032299</v>
      </c>
      <c r="CV160">
        <v>40.233741935483899</v>
      </c>
      <c r="CW160">
        <v>45.477645161290297</v>
      </c>
      <c r="CX160">
        <v>42.876677419354799</v>
      </c>
      <c r="CY160">
        <v>44.106709677419403</v>
      </c>
      <c r="CZ160">
        <v>41.26</v>
      </c>
      <c r="DA160">
        <v>0</v>
      </c>
      <c r="DB160">
        <v>0</v>
      </c>
      <c r="DC160">
        <v>0</v>
      </c>
      <c r="DD160">
        <v>1581710713.5</v>
      </c>
      <c r="DE160">
        <v>4.4000000000000004</v>
      </c>
      <c r="DF160">
        <v>9.87350423421179</v>
      </c>
      <c r="DG160">
        <v>-33.887179505617198</v>
      </c>
      <c r="DH160">
        <v>66.961538461538495</v>
      </c>
      <c r="DI160">
        <v>15</v>
      </c>
      <c r="DJ160">
        <v>100</v>
      </c>
      <c r="DK160">
        <v>100</v>
      </c>
      <c r="DL160">
        <v>2.5920000000000001</v>
      </c>
      <c r="DM160">
        <v>0.45</v>
      </c>
      <c r="DN160">
        <v>2</v>
      </c>
      <c r="DO160">
        <v>291.60599999999999</v>
      </c>
      <c r="DP160">
        <v>284.30500000000001</v>
      </c>
      <c r="DQ160">
        <v>30.8095</v>
      </c>
      <c r="DR160">
        <v>32.554900000000004</v>
      </c>
      <c r="DS160">
        <v>30.0001</v>
      </c>
      <c r="DT160">
        <v>32.4679</v>
      </c>
      <c r="DU160">
        <v>32.491799999999998</v>
      </c>
      <c r="DV160">
        <v>14.8444</v>
      </c>
      <c r="DW160">
        <v>25.565999999999999</v>
      </c>
      <c r="DX160">
        <v>68.682199999999995</v>
      </c>
      <c r="DY160">
        <v>30.8154</v>
      </c>
      <c r="DZ160">
        <v>400</v>
      </c>
      <c r="EA160">
        <v>32.874899999999997</v>
      </c>
      <c r="EB160">
        <v>99.914599999999993</v>
      </c>
      <c r="EC160">
        <v>100.298</v>
      </c>
    </row>
    <row r="161" spans="1:133" x14ac:dyDescent="0.35">
      <c r="A161">
        <v>145</v>
      </c>
      <c r="B161">
        <v>1581710718.0999999</v>
      </c>
      <c r="C161">
        <v>720</v>
      </c>
      <c r="D161" t="s">
        <v>528</v>
      </c>
      <c r="E161" t="s">
        <v>529</v>
      </c>
      <c r="F161" t="s">
        <v>232</v>
      </c>
      <c r="G161" t="s">
        <v>233</v>
      </c>
      <c r="H161" t="s">
        <v>234</v>
      </c>
      <c r="I161" t="s">
        <v>235</v>
      </c>
      <c r="J161" t="s">
        <v>236</v>
      </c>
      <c r="K161" t="s">
        <v>237</v>
      </c>
      <c r="L161" t="s">
        <v>238</v>
      </c>
      <c r="M161" t="s">
        <v>239</v>
      </c>
      <c r="N161">
        <v>1581710709.4709699</v>
      </c>
      <c r="O161">
        <f t="shared" si="86"/>
        <v>1.9878867628621928E-4</v>
      </c>
      <c r="P161">
        <f t="shared" si="87"/>
        <v>-1.1979334161379518</v>
      </c>
      <c r="Q161">
        <f t="shared" si="88"/>
        <v>402.19229032258102</v>
      </c>
      <c r="R161">
        <f t="shared" si="89"/>
        <v>513.74078069040604</v>
      </c>
      <c r="S161">
        <f t="shared" si="90"/>
        <v>51.121097591308519</v>
      </c>
      <c r="T161">
        <f t="shared" si="91"/>
        <v>40.021178183327578</v>
      </c>
      <c r="U161">
        <f t="shared" si="92"/>
        <v>1.5930231633880278E-2</v>
      </c>
      <c r="V161">
        <f t="shared" si="93"/>
        <v>2.2506225230216792</v>
      </c>
      <c r="W161">
        <f t="shared" si="94"/>
        <v>1.5867853998761818E-2</v>
      </c>
      <c r="X161">
        <f t="shared" si="95"/>
        <v>9.9229926923376927E-3</v>
      </c>
      <c r="Y161">
        <f t="shared" si="96"/>
        <v>0</v>
      </c>
      <c r="Z161">
        <f t="shared" si="97"/>
        <v>31.368968501974958</v>
      </c>
      <c r="AA161">
        <f t="shared" si="98"/>
        <v>30.993338709677399</v>
      </c>
      <c r="AB161">
        <f t="shared" si="99"/>
        <v>4.5096651241806764</v>
      </c>
      <c r="AC161">
        <f t="shared" si="100"/>
        <v>71.621336300326405</v>
      </c>
      <c r="AD161">
        <f t="shared" si="101"/>
        <v>3.3120523888246112</v>
      </c>
      <c r="AE161">
        <f t="shared" si="102"/>
        <v>4.6243934557941451</v>
      </c>
      <c r="AF161">
        <f t="shared" si="103"/>
        <v>1.1976127353560653</v>
      </c>
      <c r="AG161">
        <f t="shared" si="104"/>
        <v>-8.7665806242222697</v>
      </c>
      <c r="AH161">
        <f t="shared" si="105"/>
        <v>53.545383272803406</v>
      </c>
      <c r="AI161">
        <f t="shared" si="106"/>
        <v>5.3538764919919863</v>
      </c>
      <c r="AJ161">
        <f t="shared" si="107"/>
        <v>50.132679140573124</v>
      </c>
      <c r="AK161">
        <v>-4.1200508637336E-2</v>
      </c>
      <c r="AL161">
        <v>4.6251180308202501E-2</v>
      </c>
      <c r="AM161">
        <v>3.45633375211656</v>
      </c>
      <c r="AN161">
        <v>0</v>
      </c>
      <c r="AO161">
        <v>0</v>
      </c>
      <c r="AP161">
        <f t="shared" si="108"/>
        <v>1</v>
      </c>
      <c r="AQ161">
        <f t="shared" si="109"/>
        <v>0</v>
      </c>
      <c r="AR161">
        <f t="shared" si="110"/>
        <v>51770.834057477048</v>
      </c>
      <c r="AS161" t="s">
        <v>240</v>
      </c>
      <c r="AT161">
        <v>0</v>
      </c>
      <c r="AU161">
        <v>0</v>
      </c>
      <c r="AV161">
        <f t="shared" si="111"/>
        <v>0</v>
      </c>
      <c r="AW161" t="e">
        <f t="shared" si="112"/>
        <v>#DIV/0!</v>
      </c>
      <c r="AX161">
        <v>0</v>
      </c>
      <c r="AY161" t="s">
        <v>240</v>
      </c>
      <c r="AZ161">
        <v>0</v>
      </c>
      <c r="BA161">
        <v>0</v>
      </c>
      <c r="BB161" t="e">
        <f t="shared" si="113"/>
        <v>#DIV/0!</v>
      </c>
      <c r="BC161">
        <v>0.5</v>
      </c>
      <c r="BD161">
        <f t="shared" si="114"/>
        <v>0</v>
      </c>
      <c r="BE161">
        <f t="shared" si="115"/>
        <v>-1.1979334161379518</v>
      </c>
      <c r="BF161" t="e">
        <f t="shared" si="116"/>
        <v>#DIV/0!</v>
      </c>
      <c r="BG161" t="e">
        <f t="shared" si="117"/>
        <v>#DIV/0!</v>
      </c>
      <c r="BH161" t="e">
        <f t="shared" si="118"/>
        <v>#DIV/0!</v>
      </c>
      <c r="BI161" t="e">
        <f t="shared" si="119"/>
        <v>#DIV/0!</v>
      </c>
      <c r="BJ161" t="s">
        <v>240</v>
      </c>
      <c r="BK161">
        <v>0</v>
      </c>
      <c r="BL161">
        <f t="shared" si="120"/>
        <v>0</v>
      </c>
      <c r="BM161" t="e">
        <f t="shared" si="121"/>
        <v>#DIV/0!</v>
      </c>
      <c r="BN161" t="e">
        <f t="shared" si="122"/>
        <v>#DIV/0!</v>
      </c>
      <c r="BO161" t="e">
        <f t="shared" si="123"/>
        <v>#DIV/0!</v>
      </c>
      <c r="BP161" t="e">
        <f t="shared" si="124"/>
        <v>#DIV/0!</v>
      </c>
      <c r="BQ161">
        <f t="shared" si="125"/>
        <v>0</v>
      </c>
      <c r="BR161">
        <f t="shared" si="126"/>
        <v>0</v>
      </c>
      <c r="BS161">
        <f t="shared" si="127"/>
        <v>0</v>
      </c>
      <c r="BT161">
        <f t="shared" si="128"/>
        <v>0</v>
      </c>
      <c r="BU161">
        <v>6</v>
      </c>
      <c r="BV161">
        <v>0.5</v>
      </c>
      <c r="BW161" t="s">
        <v>241</v>
      </c>
      <c r="BX161">
        <v>1581710709.4709699</v>
      </c>
      <c r="BY161">
        <v>402.19229032258102</v>
      </c>
      <c r="BZ161">
        <v>399.95954838709702</v>
      </c>
      <c r="CA161">
        <v>33.284425806451601</v>
      </c>
      <c r="CB161">
        <v>32.900635483871</v>
      </c>
      <c r="CC161">
        <v>300.43296774193499</v>
      </c>
      <c r="CD161">
        <v>99.307619354838707</v>
      </c>
      <c r="CE161">
        <v>0.19995238709677399</v>
      </c>
      <c r="CF161">
        <v>31.434638709677401</v>
      </c>
      <c r="CG161">
        <v>30.993338709677399</v>
      </c>
      <c r="CH161">
        <v>999.9</v>
      </c>
      <c r="CI161">
        <v>0</v>
      </c>
      <c r="CJ161">
        <v>0</v>
      </c>
      <c r="CK161">
        <v>10004.975483871</v>
      </c>
      <c r="CL161">
        <v>0</v>
      </c>
      <c r="CM161">
        <v>1.0163489677419399</v>
      </c>
      <c r="CN161">
        <v>0</v>
      </c>
      <c r="CO161">
        <v>0</v>
      </c>
      <c r="CP161">
        <v>0</v>
      </c>
      <c r="CQ161">
        <v>0</v>
      </c>
      <c r="CR161">
        <v>3.7451612903225802</v>
      </c>
      <c r="CS161">
        <v>0</v>
      </c>
      <c r="CT161">
        <v>66.354838709677395</v>
      </c>
      <c r="CU161">
        <v>-1.2096774193548401</v>
      </c>
      <c r="CV161">
        <v>40.221548387096803</v>
      </c>
      <c r="CW161">
        <v>45.465451612903202</v>
      </c>
      <c r="CX161">
        <v>42.852516129032203</v>
      </c>
      <c r="CY161">
        <v>44.1046774193548</v>
      </c>
      <c r="CZ161">
        <v>41.256</v>
      </c>
      <c r="DA161">
        <v>0</v>
      </c>
      <c r="DB161">
        <v>0</v>
      </c>
      <c r="DC161">
        <v>0</v>
      </c>
      <c r="DD161">
        <v>1581710718.3</v>
      </c>
      <c r="DE161">
        <v>4.1038461538461499</v>
      </c>
      <c r="DF161">
        <v>-13.521367124527</v>
      </c>
      <c r="DG161">
        <v>-11.9247866539817</v>
      </c>
      <c r="DH161">
        <v>67.415384615384596</v>
      </c>
      <c r="DI161">
        <v>15</v>
      </c>
      <c r="DJ161">
        <v>100</v>
      </c>
      <c r="DK161">
        <v>100</v>
      </c>
      <c r="DL161">
        <v>2.5920000000000001</v>
      </c>
      <c r="DM161">
        <v>0.45</v>
      </c>
      <c r="DN161">
        <v>2</v>
      </c>
      <c r="DO161">
        <v>291.61700000000002</v>
      </c>
      <c r="DP161">
        <v>284.33</v>
      </c>
      <c r="DQ161">
        <v>30.813300000000002</v>
      </c>
      <c r="DR161">
        <v>32.554900000000004</v>
      </c>
      <c r="DS161">
        <v>30.0001</v>
      </c>
      <c r="DT161">
        <v>32.4679</v>
      </c>
      <c r="DU161">
        <v>32.489600000000003</v>
      </c>
      <c r="DV161">
        <v>14.843999999999999</v>
      </c>
      <c r="DW161">
        <v>25.565999999999999</v>
      </c>
      <c r="DX161">
        <v>68.682199999999995</v>
      </c>
      <c r="DY161">
        <v>30.822299999999998</v>
      </c>
      <c r="DZ161">
        <v>400</v>
      </c>
      <c r="EA161">
        <v>32.874899999999997</v>
      </c>
      <c r="EB161">
        <v>99.911000000000001</v>
      </c>
      <c r="EC161">
        <v>100.295</v>
      </c>
    </row>
    <row r="162" spans="1:133" x14ac:dyDescent="0.35">
      <c r="A162">
        <v>146</v>
      </c>
      <c r="B162">
        <v>1581710723.0999999</v>
      </c>
      <c r="C162">
        <v>725</v>
      </c>
      <c r="D162" t="s">
        <v>530</v>
      </c>
      <c r="E162" t="s">
        <v>531</v>
      </c>
      <c r="F162" t="s">
        <v>232</v>
      </c>
      <c r="G162" t="s">
        <v>233</v>
      </c>
      <c r="H162" t="s">
        <v>234</v>
      </c>
      <c r="I162" t="s">
        <v>235</v>
      </c>
      <c r="J162" t="s">
        <v>236</v>
      </c>
      <c r="K162" t="s">
        <v>237</v>
      </c>
      <c r="L162" t="s">
        <v>238</v>
      </c>
      <c r="M162" t="s">
        <v>239</v>
      </c>
      <c r="N162">
        <v>1581710714.4709699</v>
      </c>
      <c r="O162">
        <f t="shared" si="86"/>
        <v>1.9594980442570544E-4</v>
      </c>
      <c r="P162">
        <f t="shared" si="87"/>
        <v>-1.2133591792356879</v>
      </c>
      <c r="Q162">
        <f t="shared" si="88"/>
        <v>402.206419354839</v>
      </c>
      <c r="R162">
        <f t="shared" si="89"/>
        <v>516.98861033466585</v>
      </c>
      <c r="S162">
        <f t="shared" si="90"/>
        <v>51.443815292485965</v>
      </c>
      <c r="T162">
        <f t="shared" si="91"/>
        <v>40.022221637239589</v>
      </c>
      <c r="U162">
        <f t="shared" si="92"/>
        <v>1.5710157326725888E-2</v>
      </c>
      <c r="V162">
        <f t="shared" si="93"/>
        <v>2.2513269028695486</v>
      </c>
      <c r="W162">
        <f t="shared" si="94"/>
        <v>1.5649506626198295E-2</v>
      </c>
      <c r="X162">
        <f t="shared" si="95"/>
        <v>9.7863712697794855E-3</v>
      </c>
      <c r="Y162">
        <f t="shared" si="96"/>
        <v>0</v>
      </c>
      <c r="Z162">
        <f t="shared" si="97"/>
        <v>31.368614984021743</v>
      </c>
      <c r="AA162">
        <f t="shared" si="98"/>
        <v>30.990867741935499</v>
      </c>
      <c r="AB162">
        <f t="shared" si="99"/>
        <v>4.5090297718180796</v>
      </c>
      <c r="AC162">
        <f t="shared" si="100"/>
        <v>71.626754854924471</v>
      </c>
      <c r="AD162">
        <f t="shared" si="101"/>
        <v>3.3120564158289536</v>
      </c>
      <c r="AE162">
        <f t="shared" si="102"/>
        <v>4.6240492432434186</v>
      </c>
      <c r="AF162">
        <f t="shared" si="103"/>
        <v>1.196973355989126</v>
      </c>
      <c r="AG162">
        <f t="shared" si="104"/>
        <v>-8.6413863751736102</v>
      </c>
      <c r="AH162">
        <f t="shared" si="105"/>
        <v>53.703091344047309</v>
      </c>
      <c r="AI162">
        <f t="shared" si="106"/>
        <v>5.3678652809610137</v>
      </c>
      <c r="AJ162">
        <f t="shared" si="107"/>
        <v>50.429570249834711</v>
      </c>
      <c r="AK162">
        <v>-4.1219478990865699E-2</v>
      </c>
      <c r="AL162">
        <v>4.6272476191933899E-2</v>
      </c>
      <c r="AM162">
        <v>3.4575932893891101</v>
      </c>
      <c r="AN162">
        <v>0</v>
      </c>
      <c r="AO162">
        <v>0</v>
      </c>
      <c r="AP162">
        <f t="shared" si="108"/>
        <v>1</v>
      </c>
      <c r="AQ162">
        <f t="shared" si="109"/>
        <v>0</v>
      </c>
      <c r="AR162">
        <f t="shared" si="110"/>
        <v>51793.895828488872</v>
      </c>
      <c r="AS162" t="s">
        <v>240</v>
      </c>
      <c r="AT162">
        <v>0</v>
      </c>
      <c r="AU162">
        <v>0</v>
      </c>
      <c r="AV162">
        <f t="shared" si="111"/>
        <v>0</v>
      </c>
      <c r="AW162" t="e">
        <f t="shared" si="112"/>
        <v>#DIV/0!</v>
      </c>
      <c r="AX162">
        <v>0</v>
      </c>
      <c r="AY162" t="s">
        <v>240</v>
      </c>
      <c r="AZ162">
        <v>0</v>
      </c>
      <c r="BA162">
        <v>0</v>
      </c>
      <c r="BB162" t="e">
        <f t="shared" si="113"/>
        <v>#DIV/0!</v>
      </c>
      <c r="BC162">
        <v>0.5</v>
      </c>
      <c r="BD162">
        <f t="shared" si="114"/>
        <v>0</v>
      </c>
      <c r="BE162">
        <f t="shared" si="115"/>
        <v>-1.2133591792356879</v>
      </c>
      <c r="BF162" t="e">
        <f t="shared" si="116"/>
        <v>#DIV/0!</v>
      </c>
      <c r="BG162" t="e">
        <f t="shared" si="117"/>
        <v>#DIV/0!</v>
      </c>
      <c r="BH162" t="e">
        <f t="shared" si="118"/>
        <v>#DIV/0!</v>
      </c>
      <c r="BI162" t="e">
        <f t="shared" si="119"/>
        <v>#DIV/0!</v>
      </c>
      <c r="BJ162" t="s">
        <v>240</v>
      </c>
      <c r="BK162">
        <v>0</v>
      </c>
      <c r="BL162">
        <f t="shared" si="120"/>
        <v>0</v>
      </c>
      <c r="BM162" t="e">
        <f t="shared" si="121"/>
        <v>#DIV/0!</v>
      </c>
      <c r="BN162" t="e">
        <f t="shared" si="122"/>
        <v>#DIV/0!</v>
      </c>
      <c r="BO162" t="e">
        <f t="shared" si="123"/>
        <v>#DIV/0!</v>
      </c>
      <c r="BP162" t="e">
        <f t="shared" si="124"/>
        <v>#DIV/0!</v>
      </c>
      <c r="BQ162">
        <f t="shared" si="125"/>
        <v>0</v>
      </c>
      <c r="BR162">
        <f t="shared" si="126"/>
        <v>0</v>
      </c>
      <c r="BS162">
        <f t="shared" si="127"/>
        <v>0</v>
      </c>
      <c r="BT162">
        <f t="shared" si="128"/>
        <v>0</v>
      </c>
      <c r="BU162">
        <v>6</v>
      </c>
      <c r="BV162">
        <v>0.5</v>
      </c>
      <c r="BW162" t="s">
        <v>241</v>
      </c>
      <c r="BX162">
        <v>1581710714.4709699</v>
      </c>
      <c r="BY162">
        <v>402.206419354839</v>
      </c>
      <c r="BZ162">
        <v>399.940612903226</v>
      </c>
      <c r="CA162">
        <v>33.284767741935497</v>
      </c>
      <c r="CB162">
        <v>32.906461290322603</v>
      </c>
      <c r="CC162">
        <v>300.43525806451601</v>
      </c>
      <c r="CD162">
        <v>99.306700000000006</v>
      </c>
      <c r="CE162">
        <v>0.199970483870968</v>
      </c>
      <c r="CF162">
        <v>31.433329032258101</v>
      </c>
      <c r="CG162">
        <v>30.990867741935499</v>
      </c>
      <c r="CH162">
        <v>999.9</v>
      </c>
      <c r="CI162">
        <v>0</v>
      </c>
      <c r="CJ162">
        <v>0</v>
      </c>
      <c r="CK162">
        <v>10009.6748387097</v>
      </c>
      <c r="CL162">
        <v>0</v>
      </c>
      <c r="CM162">
        <v>0.98562645161290396</v>
      </c>
      <c r="CN162">
        <v>0</v>
      </c>
      <c r="CO162">
        <v>0</v>
      </c>
      <c r="CP162">
        <v>0</v>
      </c>
      <c r="CQ162">
        <v>0</v>
      </c>
      <c r="CR162">
        <v>2.1161290322580601</v>
      </c>
      <c r="CS162">
        <v>0</v>
      </c>
      <c r="CT162">
        <v>67.677419354838705</v>
      </c>
      <c r="CU162">
        <v>-0.83225806451612905</v>
      </c>
      <c r="CV162">
        <v>40.207322580645098</v>
      </c>
      <c r="CW162">
        <v>45.463419354838699</v>
      </c>
      <c r="CX162">
        <v>42.856516129032201</v>
      </c>
      <c r="CY162">
        <v>44.086387096774203</v>
      </c>
      <c r="CZ162">
        <v>41.25</v>
      </c>
      <c r="DA162">
        <v>0</v>
      </c>
      <c r="DB162">
        <v>0</v>
      </c>
      <c r="DC162">
        <v>0</v>
      </c>
      <c r="DD162">
        <v>1581710723.0999999</v>
      </c>
      <c r="DE162">
        <v>3.0923076923076902</v>
      </c>
      <c r="DF162">
        <v>-21.333332823176299</v>
      </c>
      <c r="DG162">
        <v>41.517948433003497</v>
      </c>
      <c r="DH162">
        <v>67.830769230769207</v>
      </c>
      <c r="DI162">
        <v>15</v>
      </c>
      <c r="DJ162">
        <v>100</v>
      </c>
      <c r="DK162">
        <v>100</v>
      </c>
      <c r="DL162">
        <v>2.5920000000000001</v>
      </c>
      <c r="DM162">
        <v>0.45</v>
      </c>
      <c r="DN162">
        <v>2</v>
      </c>
      <c r="DO162">
        <v>291.61599999999999</v>
      </c>
      <c r="DP162">
        <v>284.375</v>
      </c>
      <c r="DQ162">
        <v>30.8231</v>
      </c>
      <c r="DR162">
        <v>32.554900000000004</v>
      </c>
      <c r="DS162">
        <v>30.0001</v>
      </c>
      <c r="DT162">
        <v>32.4679</v>
      </c>
      <c r="DU162">
        <v>32.488900000000001</v>
      </c>
      <c r="DV162">
        <v>14.8468</v>
      </c>
      <c r="DW162">
        <v>25.565999999999999</v>
      </c>
      <c r="DX162">
        <v>68.682199999999995</v>
      </c>
      <c r="DY162">
        <v>30.8294</v>
      </c>
      <c r="DZ162">
        <v>400</v>
      </c>
      <c r="EA162">
        <v>32.874899999999997</v>
      </c>
      <c r="EB162">
        <v>99.91</v>
      </c>
      <c r="EC162">
        <v>100.295</v>
      </c>
    </row>
    <row r="163" spans="1:133" x14ac:dyDescent="0.35">
      <c r="A163">
        <v>147</v>
      </c>
      <c r="B163">
        <v>1581710728.0999999</v>
      </c>
      <c r="C163">
        <v>730</v>
      </c>
      <c r="D163" t="s">
        <v>532</v>
      </c>
      <c r="E163" t="s">
        <v>533</v>
      </c>
      <c r="F163" t="s">
        <v>232</v>
      </c>
      <c r="G163" t="s">
        <v>233</v>
      </c>
      <c r="H163" t="s">
        <v>234</v>
      </c>
      <c r="I163" t="s">
        <v>235</v>
      </c>
      <c r="J163" t="s">
        <v>236</v>
      </c>
      <c r="K163" t="s">
        <v>237</v>
      </c>
      <c r="L163" t="s">
        <v>238</v>
      </c>
      <c r="M163" t="s">
        <v>239</v>
      </c>
      <c r="N163">
        <v>1581710719.4709699</v>
      </c>
      <c r="O163">
        <f t="shared" si="86"/>
        <v>1.9524891347688642E-4</v>
      </c>
      <c r="P163">
        <f t="shared" si="87"/>
        <v>-1.1828775606944537</v>
      </c>
      <c r="Q163">
        <f t="shared" si="88"/>
        <v>402.23009677419299</v>
      </c>
      <c r="R163">
        <f t="shared" si="89"/>
        <v>514.36815063331107</v>
      </c>
      <c r="S163">
        <f t="shared" si="90"/>
        <v>51.182200522407179</v>
      </c>
      <c r="T163">
        <f t="shared" si="91"/>
        <v>40.023903975968196</v>
      </c>
      <c r="U163">
        <f t="shared" si="92"/>
        <v>1.5652270453093173E-2</v>
      </c>
      <c r="V163">
        <f t="shared" si="93"/>
        <v>2.2518648178304264</v>
      </c>
      <c r="W163">
        <f t="shared" si="94"/>
        <v>1.5592079283083541E-2</v>
      </c>
      <c r="X163">
        <f t="shared" si="95"/>
        <v>9.7504381172652289E-3</v>
      </c>
      <c r="Y163">
        <f t="shared" si="96"/>
        <v>0</v>
      </c>
      <c r="Z163">
        <f t="shared" si="97"/>
        <v>31.369254031321542</v>
      </c>
      <c r="AA163">
        <f t="shared" si="98"/>
        <v>30.992409677419399</v>
      </c>
      <c r="AB163">
        <f t="shared" si="99"/>
        <v>4.5094262358163197</v>
      </c>
      <c r="AC163">
        <f t="shared" si="100"/>
        <v>71.631867303149377</v>
      </c>
      <c r="AD163">
        <f t="shared" si="101"/>
        <v>3.3123669074969584</v>
      </c>
      <c r="AE163">
        <f t="shared" si="102"/>
        <v>4.6241526742264982</v>
      </c>
      <c r="AF163">
        <f t="shared" si="103"/>
        <v>1.1970593283193613</v>
      </c>
      <c r="AG163">
        <f t="shared" si="104"/>
        <v>-8.6104770843306913</v>
      </c>
      <c r="AH163">
        <f t="shared" si="105"/>
        <v>53.57650564711652</v>
      </c>
      <c r="AI163">
        <f t="shared" si="106"/>
        <v>5.353984323938481</v>
      </c>
      <c r="AJ163">
        <f t="shared" si="107"/>
        <v>50.320012886724307</v>
      </c>
      <c r="AK163">
        <v>-4.1233969733503802E-2</v>
      </c>
      <c r="AL163">
        <v>4.6288743320003899E-2</v>
      </c>
      <c r="AM163">
        <v>3.4585552683165401</v>
      </c>
      <c r="AN163">
        <v>0</v>
      </c>
      <c r="AO163">
        <v>0</v>
      </c>
      <c r="AP163">
        <f t="shared" si="108"/>
        <v>1</v>
      </c>
      <c r="AQ163">
        <f t="shared" si="109"/>
        <v>0</v>
      </c>
      <c r="AR163">
        <f t="shared" si="110"/>
        <v>51811.251218753292</v>
      </c>
      <c r="AS163" t="s">
        <v>240</v>
      </c>
      <c r="AT163">
        <v>0</v>
      </c>
      <c r="AU163">
        <v>0</v>
      </c>
      <c r="AV163">
        <f t="shared" si="111"/>
        <v>0</v>
      </c>
      <c r="AW163" t="e">
        <f t="shared" si="112"/>
        <v>#DIV/0!</v>
      </c>
      <c r="AX163">
        <v>0</v>
      </c>
      <c r="AY163" t="s">
        <v>240</v>
      </c>
      <c r="AZ163">
        <v>0</v>
      </c>
      <c r="BA163">
        <v>0</v>
      </c>
      <c r="BB163" t="e">
        <f t="shared" si="113"/>
        <v>#DIV/0!</v>
      </c>
      <c r="BC163">
        <v>0.5</v>
      </c>
      <c r="BD163">
        <f t="shared" si="114"/>
        <v>0</v>
      </c>
      <c r="BE163">
        <f t="shared" si="115"/>
        <v>-1.1828775606944537</v>
      </c>
      <c r="BF163" t="e">
        <f t="shared" si="116"/>
        <v>#DIV/0!</v>
      </c>
      <c r="BG163" t="e">
        <f t="shared" si="117"/>
        <v>#DIV/0!</v>
      </c>
      <c r="BH163" t="e">
        <f t="shared" si="118"/>
        <v>#DIV/0!</v>
      </c>
      <c r="BI163" t="e">
        <f t="shared" si="119"/>
        <v>#DIV/0!</v>
      </c>
      <c r="BJ163" t="s">
        <v>240</v>
      </c>
      <c r="BK163">
        <v>0</v>
      </c>
      <c r="BL163">
        <f t="shared" si="120"/>
        <v>0</v>
      </c>
      <c r="BM163" t="e">
        <f t="shared" si="121"/>
        <v>#DIV/0!</v>
      </c>
      <c r="BN163" t="e">
        <f t="shared" si="122"/>
        <v>#DIV/0!</v>
      </c>
      <c r="BO163" t="e">
        <f t="shared" si="123"/>
        <v>#DIV/0!</v>
      </c>
      <c r="BP163" t="e">
        <f t="shared" si="124"/>
        <v>#DIV/0!</v>
      </c>
      <c r="BQ163">
        <f t="shared" si="125"/>
        <v>0</v>
      </c>
      <c r="BR163">
        <f t="shared" si="126"/>
        <v>0</v>
      </c>
      <c r="BS163">
        <f t="shared" si="127"/>
        <v>0</v>
      </c>
      <c r="BT163">
        <f t="shared" si="128"/>
        <v>0</v>
      </c>
      <c r="BU163">
        <v>6</v>
      </c>
      <c r="BV163">
        <v>0.5</v>
      </c>
      <c r="BW163" t="s">
        <v>241</v>
      </c>
      <c r="BX163">
        <v>1581710719.4709699</v>
      </c>
      <c r="BY163">
        <v>402.23009677419299</v>
      </c>
      <c r="BZ163">
        <v>400.024612903226</v>
      </c>
      <c r="CA163">
        <v>33.2884483870968</v>
      </c>
      <c r="CB163">
        <v>32.911496774193601</v>
      </c>
      <c r="CC163">
        <v>300.43545161290302</v>
      </c>
      <c r="CD163">
        <v>99.305003225806402</v>
      </c>
      <c r="CE163">
        <v>0.19999229032258101</v>
      </c>
      <c r="CF163">
        <v>31.433722580645199</v>
      </c>
      <c r="CG163">
        <v>30.992409677419399</v>
      </c>
      <c r="CH163">
        <v>999.9</v>
      </c>
      <c r="CI163">
        <v>0</v>
      </c>
      <c r="CJ163">
        <v>0</v>
      </c>
      <c r="CK163">
        <v>10013.3648387097</v>
      </c>
      <c r="CL163">
        <v>0</v>
      </c>
      <c r="CM163">
        <v>0.96271174193548403</v>
      </c>
      <c r="CN163">
        <v>0</v>
      </c>
      <c r="CO163">
        <v>0</v>
      </c>
      <c r="CP163">
        <v>0</v>
      </c>
      <c r="CQ163">
        <v>0</v>
      </c>
      <c r="CR163">
        <v>2.58709677419355</v>
      </c>
      <c r="CS163">
        <v>0</v>
      </c>
      <c r="CT163">
        <v>68.651612903225796</v>
      </c>
      <c r="CU163">
        <v>-0.37096774193548399</v>
      </c>
      <c r="CV163">
        <v>40.203258064516099</v>
      </c>
      <c r="CW163">
        <v>45.451225806451603</v>
      </c>
      <c r="CX163">
        <v>42.848419354838697</v>
      </c>
      <c r="CY163">
        <v>44.0741935483871</v>
      </c>
      <c r="CZ163">
        <v>41.25</v>
      </c>
      <c r="DA163">
        <v>0</v>
      </c>
      <c r="DB163">
        <v>0</v>
      </c>
      <c r="DC163">
        <v>0</v>
      </c>
      <c r="DD163">
        <v>1581710728.5</v>
      </c>
      <c r="DE163">
        <v>2.56153846153846</v>
      </c>
      <c r="DF163">
        <v>11.5213680388422</v>
      </c>
      <c r="DG163">
        <v>-19.244444669765102</v>
      </c>
      <c r="DH163">
        <v>69.065384615384602</v>
      </c>
      <c r="DI163">
        <v>15</v>
      </c>
      <c r="DJ163">
        <v>100</v>
      </c>
      <c r="DK163">
        <v>100</v>
      </c>
      <c r="DL163">
        <v>2.5920000000000001</v>
      </c>
      <c r="DM163">
        <v>0.45</v>
      </c>
      <c r="DN163">
        <v>2</v>
      </c>
      <c r="DO163">
        <v>291.64400000000001</v>
      </c>
      <c r="DP163">
        <v>284.197</v>
      </c>
      <c r="DQ163">
        <v>30.8323</v>
      </c>
      <c r="DR163">
        <v>32.554900000000004</v>
      </c>
      <c r="DS163">
        <v>30.0001</v>
      </c>
      <c r="DT163">
        <v>32.4694</v>
      </c>
      <c r="DU163">
        <v>32.488900000000001</v>
      </c>
      <c r="DV163">
        <v>14.8383</v>
      </c>
      <c r="DW163">
        <v>25.565999999999999</v>
      </c>
      <c r="DX163">
        <v>69.058499999999995</v>
      </c>
      <c r="DY163">
        <v>30.836099999999998</v>
      </c>
      <c r="DZ163">
        <v>400</v>
      </c>
      <c r="EA163">
        <v>32.874899999999997</v>
      </c>
      <c r="EB163">
        <v>99.908199999999994</v>
      </c>
      <c r="EC163">
        <v>100.295</v>
      </c>
    </row>
    <row r="164" spans="1:133" x14ac:dyDescent="0.35">
      <c r="A164">
        <v>148</v>
      </c>
      <c r="B164">
        <v>1581710733.0999999</v>
      </c>
      <c r="C164">
        <v>735</v>
      </c>
      <c r="D164" t="s">
        <v>534</v>
      </c>
      <c r="E164" t="s">
        <v>535</v>
      </c>
      <c r="F164" t="s">
        <v>232</v>
      </c>
      <c r="G164" t="s">
        <v>233</v>
      </c>
      <c r="H164" t="s">
        <v>234</v>
      </c>
      <c r="I164" t="s">
        <v>235</v>
      </c>
      <c r="J164" t="s">
        <v>236</v>
      </c>
      <c r="K164" t="s">
        <v>237</v>
      </c>
      <c r="L164" t="s">
        <v>238</v>
      </c>
      <c r="M164" t="s">
        <v>239</v>
      </c>
      <c r="N164">
        <v>1581710724.4709699</v>
      </c>
      <c r="O164">
        <f t="shared" si="86"/>
        <v>1.9804209021472596E-4</v>
      </c>
      <c r="P164">
        <f t="shared" si="87"/>
        <v>-1.2080136292293915</v>
      </c>
      <c r="Q164">
        <f t="shared" si="88"/>
        <v>402.27058064516098</v>
      </c>
      <c r="R164">
        <f t="shared" si="89"/>
        <v>515.27305285183581</v>
      </c>
      <c r="S164">
        <f t="shared" si="90"/>
        <v>51.271475671758637</v>
      </c>
      <c r="T164">
        <f t="shared" si="91"/>
        <v>40.02733342033163</v>
      </c>
      <c r="U164">
        <f t="shared" si="92"/>
        <v>1.5870870890338118E-2</v>
      </c>
      <c r="V164">
        <f t="shared" si="93"/>
        <v>2.2501469689639242</v>
      </c>
      <c r="W164">
        <f t="shared" si="94"/>
        <v>1.5808943258646395E-2</v>
      </c>
      <c r="X164">
        <f t="shared" si="95"/>
        <v>9.8861332667633736E-3</v>
      </c>
      <c r="Y164">
        <f t="shared" si="96"/>
        <v>0</v>
      </c>
      <c r="Z164">
        <f t="shared" si="97"/>
        <v>31.370031651748256</v>
      </c>
      <c r="AA164">
        <f t="shared" si="98"/>
        <v>30.9964096774194</v>
      </c>
      <c r="AB164">
        <f t="shared" si="99"/>
        <v>4.5104548613839164</v>
      </c>
      <c r="AC164">
        <f t="shared" si="100"/>
        <v>71.637489057573049</v>
      </c>
      <c r="AD164">
        <f t="shared" si="101"/>
        <v>3.3129554537993955</v>
      </c>
      <c r="AE164">
        <f t="shared" si="102"/>
        <v>4.6246113555667279</v>
      </c>
      <c r="AF164">
        <f t="shared" si="103"/>
        <v>1.1974994075845209</v>
      </c>
      <c r="AG164">
        <f t="shared" si="104"/>
        <v>-8.7336561784694151</v>
      </c>
      <c r="AH164">
        <f t="shared" si="105"/>
        <v>53.262100170553609</v>
      </c>
      <c r="AI164">
        <f t="shared" si="106"/>
        <v>5.3267796078522833</v>
      </c>
      <c r="AJ164">
        <f t="shared" si="107"/>
        <v>49.85522359993648</v>
      </c>
      <c r="AK164">
        <v>-4.1187704056406503E-2</v>
      </c>
      <c r="AL164">
        <v>4.6236806044366301E-2</v>
      </c>
      <c r="AM164">
        <v>3.4554834787283601</v>
      </c>
      <c r="AN164">
        <v>0</v>
      </c>
      <c r="AO164">
        <v>0</v>
      </c>
      <c r="AP164">
        <f t="shared" si="108"/>
        <v>1</v>
      </c>
      <c r="AQ164">
        <f t="shared" si="109"/>
        <v>0</v>
      </c>
      <c r="AR164">
        <f t="shared" si="110"/>
        <v>51755.174486880795</v>
      </c>
      <c r="AS164" t="s">
        <v>240</v>
      </c>
      <c r="AT164">
        <v>0</v>
      </c>
      <c r="AU164">
        <v>0</v>
      </c>
      <c r="AV164">
        <f t="shared" si="111"/>
        <v>0</v>
      </c>
      <c r="AW164" t="e">
        <f t="shared" si="112"/>
        <v>#DIV/0!</v>
      </c>
      <c r="AX164">
        <v>0</v>
      </c>
      <c r="AY164" t="s">
        <v>240</v>
      </c>
      <c r="AZ164">
        <v>0</v>
      </c>
      <c r="BA164">
        <v>0</v>
      </c>
      <c r="BB164" t="e">
        <f t="shared" si="113"/>
        <v>#DIV/0!</v>
      </c>
      <c r="BC164">
        <v>0.5</v>
      </c>
      <c r="BD164">
        <f t="shared" si="114"/>
        <v>0</v>
      </c>
      <c r="BE164">
        <f t="shared" si="115"/>
        <v>-1.2080136292293915</v>
      </c>
      <c r="BF164" t="e">
        <f t="shared" si="116"/>
        <v>#DIV/0!</v>
      </c>
      <c r="BG164" t="e">
        <f t="shared" si="117"/>
        <v>#DIV/0!</v>
      </c>
      <c r="BH164" t="e">
        <f t="shared" si="118"/>
        <v>#DIV/0!</v>
      </c>
      <c r="BI164" t="e">
        <f t="shared" si="119"/>
        <v>#DIV/0!</v>
      </c>
      <c r="BJ164" t="s">
        <v>240</v>
      </c>
      <c r="BK164">
        <v>0</v>
      </c>
      <c r="BL164">
        <f t="shared" si="120"/>
        <v>0</v>
      </c>
      <c r="BM164" t="e">
        <f t="shared" si="121"/>
        <v>#DIV/0!</v>
      </c>
      <c r="BN164" t="e">
        <f t="shared" si="122"/>
        <v>#DIV/0!</v>
      </c>
      <c r="BO164" t="e">
        <f t="shared" si="123"/>
        <v>#DIV/0!</v>
      </c>
      <c r="BP164" t="e">
        <f t="shared" si="124"/>
        <v>#DIV/0!</v>
      </c>
      <c r="BQ164">
        <f t="shared" si="125"/>
        <v>0</v>
      </c>
      <c r="BR164">
        <f t="shared" si="126"/>
        <v>0</v>
      </c>
      <c r="BS164">
        <f t="shared" si="127"/>
        <v>0</v>
      </c>
      <c r="BT164">
        <f t="shared" si="128"/>
        <v>0</v>
      </c>
      <c r="BU164">
        <v>6</v>
      </c>
      <c r="BV164">
        <v>0.5</v>
      </c>
      <c r="BW164" t="s">
        <v>241</v>
      </c>
      <c r="BX164">
        <v>1581710724.4709699</v>
      </c>
      <c r="BY164">
        <v>402.27058064516098</v>
      </c>
      <c r="BZ164">
        <v>400.01719354838701</v>
      </c>
      <c r="CA164">
        <v>33.294861290322601</v>
      </c>
      <c r="CB164">
        <v>32.912525806451598</v>
      </c>
      <c r="CC164">
        <v>300.44029032258101</v>
      </c>
      <c r="CD164">
        <v>99.303503225806494</v>
      </c>
      <c r="CE164">
        <v>0.200003483870968</v>
      </c>
      <c r="CF164">
        <v>31.435467741935501</v>
      </c>
      <c r="CG164">
        <v>30.9964096774194</v>
      </c>
      <c r="CH164">
        <v>999.9</v>
      </c>
      <c r="CI164">
        <v>0</v>
      </c>
      <c r="CJ164">
        <v>0</v>
      </c>
      <c r="CK164">
        <v>10002.2806451613</v>
      </c>
      <c r="CL164">
        <v>0</v>
      </c>
      <c r="CM164">
        <v>0.947008838709678</v>
      </c>
      <c r="CN164">
        <v>0</v>
      </c>
      <c r="CO164">
        <v>0</v>
      </c>
      <c r="CP164">
        <v>0</v>
      </c>
      <c r="CQ164">
        <v>0</v>
      </c>
      <c r="CR164">
        <v>2.9612903225806502</v>
      </c>
      <c r="CS164">
        <v>0</v>
      </c>
      <c r="CT164">
        <v>68.025806451612894</v>
      </c>
      <c r="CU164">
        <v>-0.23548387096774201</v>
      </c>
      <c r="CV164">
        <v>40.2093548387097</v>
      </c>
      <c r="CW164">
        <v>45.4491935483871</v>
      </c>
      <c r="CX164">
        <v>42.862516129032201</v>
      </c>
      <c r="CY164">
        <v>44.064032258064501</v>
      </c>
      <c r="CZ164">
        <v>41.25</v>
      </c>
      <c r="DA164">
        <v>0</v>
      </c>
      <c r="DB164">
        <v>0</v>
      </c>
      <c r="DC164">
        <v>0</v>
      </c>
      <c r="DD164">
        <v>1581710733.3</v>
      </c>
      <c r="DE164">
        <v>2.89230769230769</v>
      </c>
      <c r="DF164">
        <v>38.523077189477704</v>
      </c>
      <c r="DG164">
        <v>-65.627350680857901</v>
      </c>
      <c r="DH164">
        <v>68.4538461538462</v>
      </c>
      <c r="DI164">
        <v>15</v>
      </c>
      <c r="DJ164">
        <v>100</v>
      </c>
      <c r="DK164">
        <v>100</v>
      </c>
      <c r="DL164">
        <v>2.5920000000000001</v>
      </c>
      <c r="DM164">
        <v>0.45</v>
      </c>
      <c r="DN164">
        <v>2</v>
      </c>
      <c r="DO164">
        <v>291.565</v>
      </c>
      <c r="DP164">
        <v>284.34800000000001</v>
      </c>
      <c r="DQ164">
        <v>30.832899999999999</v>
      </c>
      <c r="DR164">
        <v>32.554900000000004</v>
      </c>
      <c r="DS164">
        <v>30.0001</v>
      </c>
      <c r="DT164">
        <v>32.470799999999997</v>
      </c>
      <c r="DU164">
        <v>32.491</v>
      </c>
      <c r="DV164">
        <v>14.848699999999999</v>
      </c>
      <c r="DW164">
        <v>25.565999999999999</v>
      </c>
      <c r="DX164">
        <v>69.058499999999995</v>
      </c>
      <c r="DY164">
        <v>30.8248</v>
      </c>
      <c r="DZ164">
        <v>400</v>
      </c>
      <c r="EA164">
        <v>32.8748</v>
      </c>
      <c r="EB164">
        <v>99.909199999999998</v>
      </c>
      <c r="EC164">
        <v>100.29600000000001</v>
      </c>
    </row>
    <row r="165" spans="1:133" x14ac:dyDescent="0.35">
      <c r="A165">
        <v>149</v>
      </c>
      <c r="B165">
        <v>1581710738.0999999</v>
      </c>
      <c r="C165">
        <v>740</v>
      </c>
      <c r="D165" t="s">
        <v>536</v>
      </c>
      <c r="E165" t="s">
        <v>537</v>
      </c>
      <c r="F165" t="s">
        <v>232</v>
      </c>
      <c r="G165" t="s">
        <v>233</v>
      </c>
      <c r="H165" t="s">
        <v>234</v>
      </c>
      <c r="I165" t="s">
        <v>235</v>
      </c>
      <c r="J165" t="s">
        <v>236</v>
      </c>
      <c r="K165" t="s">
        <v>237</v>
      </c>
      <c r="L165" t="s">
        <v>238</v>
      </c>
      <c r="M165" t="s">
        <v>239</v>
      </c>
      <c r="N165">
        <v>1581710729.4709699</v>
      </c>
      <c r="O165">
        <f t="shared" si="86"/>
        <v>1.9963360735361248E-4</v>
      </c>
      <c r="P165">
        <f t="shared" si="87"/>
        <v>-1.22320543455981</v>
      </c>
      <c r="Q165">
        <f t="shared" si="88"/>
        <v>402.28022580645199</v>
      </c>
      <c r="R165">
        <f t="shared" si="89"/>
        <v>515.91184657302711</v>
      </c>
      <c r="S165">
        <f t="shared" si="90"/>
        <v>51.334651036407941</v>
      </c>
      <c r="T165">
        <f t="shared" si="91"/>
        <v>40.027991502417414</v>
      </c>
      <c r="U165">
        <f t="shared" si="92"/>
        <v>1.5986832927538195E-2</v>
      </c>
      <c r="V165">
        <f t="shared" si="93"/>
        <v>2.2481752559828969</v>
      </c>
      <c r="W165">
        <f t="shared" si="94"/>
        <v>1.5923944090196169E-2</v>
      </c>
      <c r="X165">
        <f t="shared" si="95"/>
        <v>9.9580946667827165E-3</v>
      </c>
      <c r="Y165">
        <f t="shared" si="96"/>
        <v>0</v>
      </c>
      <c r="Z165">
        <f t="shared" si="97"/>
        <v>31.372875997855989</v>
      </c>
      <c r="AA165">
        <f t="shared" si="98"/>
        <v>31.002558064516101</v>
      </c>
      <c r="AB165">
        <f t="shared" si="99"/>
        <v>4.5120363569309498</v>
      </c>
      <c r="AC165">
        <f t="shared" si="100"/>
        <v>71.638677580887261</v>
      </c>
      <c r="AD165">
        <f t="shared" si="101"/>
        <v>3.3136549322889151</v>
      </c>
      <c r="AE165">
        <f t="shared" si="102"/>
        <v>4.6255110286583188</v>
      </c>
      <c r="AF165">
        <f t="shared" si="103"/>
        <v>1.1983814246420348</v>
      </c>
      <c r="AG165">
        <f t="shared" si="104"/>
        <v>-8.8038420842943097</v>
      </c>
      <c r="AH165">
        <f t="shared" si="105"/>
        <v>52.885051120293454</v>
      </c>
      <c r="AI165">
        <f t="shared" si="106"/>
        <v>5.2939591230671867</v>
      </c>
      <c r="AJ165">
        <f t="shared" si="107"/>
        <v>49.375168159066334</v>
      </c>
      <c r="AK165">
        <v>-4.1134640581577599E-2</v>
      </c>
      <c r="AL165">
        <v>4.6177237645255102E-2</v>
      </c>
      <c r="AM165">
        <v>3.45195889104816</v>
      </c>
      <c r="AN165">
        <v>0</v>
      </c>
      <c r="AO165">
        <v>0</v>
      </c>
      <c r="AP165">
        <f t="shared" si="108"/>
        <v>1</v>
      </c>
      <c r="AQ165">
        <f t="shared" si="109"/>
        <v>0</v>
      </c>
      <c r="AR165">
        <f t="shared" si="110"/>
        <v>51690.61603548305</v>
      </c>
      <c r="AS165" t="s">
        <v>240</v>
      </c>
      <c r="AT165">
        <v>0</v>
      </c>
      <c r="AU165">
        <v>0</v>
      </c>
      <c r="AV165">
        <f t="shared" si="111"/>
        <v>0</v>
      </c>
      <c r="AW165" t="e">
        <f t="shared" si="112"/>
        <v>#DIV/0!</v>
      </c>
      <c r="AX165">
        <v>0</v>
      </c>
      <c r="AY165" t="s">
        <v>240</v>
      </c>
      <c r="AZ165">
        <v>0</v>
      </c>
      <c r="BA165">
        <v>0</v>
      </c>
      <c r="BB165" t="e">
        <f t="shared" si="113"/>
        <v>#DIV/0!</v>
      </c>
      <c r="BC165">
        <v>0.5</v>
      </c>
      <c r="BD165">
        <f t="shared" si="114"/>
        <v>0</v>
      </c>
      <c r="BE165">
        <f t="shared" si="115"/>
        <v>-1.22320543455981</v>
      </c>
      <c r="BF165" t="e">
        <f t="shared" si="116"/>
        <v>#DIV/0!</v>
      </c>
      <c r="BG165" t="e">
        <f t="shared" si="117"/>
        <v>#DIV/0!</v>
      </c>
      <c r="BH165" t="e">
        <f t="shared" si="118"/>
        <v>#DIV/0!</v>
      </c>
      <c r="BI165" t="e">
        <f t="shared" si="119"/>
        <v>#DIV/0!</v>
      </c>
      <c r="BJ165" t="s">
        <v>240</v>
      </c>
      <c r="BK165">
        <v>0</v>
      </c>
      <c r="BL165">
        <f t="shared" si="120"/>
        <v>0</v>
      </c>
      <c r="BM165" t="e">
        <f t="shared" si="121"/>
        <v>#DIV/0!</v>
      </c>
      <c r="BN165" t="e">
        <f t="shared" si="122"/>
        <v>#DIV/0!</v>
      </c>
      <c r="BO165" t="e">
        <f t="shared" si="123"/>
        <v>#DIV/0!</v>
      </c>
      <c r="BP165" t="e">
        <f t="shared" si="124"/>
        <v>#DIV/0!</v>
      </c>
      <c r="BQ165">
        <f t="shared" si="125"/>
        <v>0</v>
      </c>
      <c r="BR165">
        <f t="shared" si="126"/>
        <v>0</v>
      </c>
      <c r="BS165">
        <f t="shared" si="127"/>
        <v>0</v>
      </c>
      <c r="BT165">
        <f t="shared" si="128"/>
        <v>0</v>
      </c>
      <c r="BU165">
        <v>6</v>
      </c>
      <c r="BV165">
        <v>0.5</v>
      </c>
      <c r="BW165" t="s">
        <v>241</v>
      </c>
      <c r="BX165">
        <v>1581710729.4709699</v>
      </c>
      <c r="BY165">
        <v>402.28022580645199</v>
      </c>
      <c r="BZ165">
        <v>399.99777419354803</v>
      </c>
      <c r="CA165">
        <v>33.302141935483903</v>
      </c>
      <c r="CB165">
        <v>32.916735483871001</v>
      </c>
      <c r="CC165">
        <v>300.43925806451603</v>
      </c>
      <c r="CD165">
        <v>99.3027290322581</v>
      </c>
      <c r="CE165">
        <v>0.200027838709677</v>
      </c>
      <c r="CF165">
        <v>31.438890322580601</v>
      </c>
      <c r="CG165">
        <v>31.002558064516101</v>
      </c>
      <c r="CH165">
        <v>999.9</v>
      </c>
      <c r="CI165">
        <v>0</v>
      </c>
      <c r="CJ165">
        <v>0</v>
      </c>
      <c r="CK165">
        <v>9989.4722580645193</v>
      </c>
      <c r="CL165">
        <v>0</v>
      </c>
      <c r="CM165">
        <v>0.94901438709677399</v>
      </c>
      <c r="CN165">
        <v>0</v>
      </c>
      <c r="CO165">
        <v>0</v>
      </c>
      <c r="CP165">
        <v>0</v>
      </c>
      <c r="CQ165">
        <v>0</v>
      </c>
      <c r="CR165">
        <v>4.9483870967741899</v>
      </c>
      <c r="CS165">
        <v>0</v>
      </c>
      <c r="CT165">
        <v>65.067741935483895</v>
      </c>
      <c r="CU165">
        <v>-0.35161290322580602</v>
      </c>
      <c r="CV165">
        <v>40.203258064516099</v>
      </c>
      <c r="CW165">
        <v>45.443129032258</v>
      </c>
      <c r="CX165">
        <v>42.848483870967698</v>
      </c>
      <c r="CY165">
        <v>44.072161290322597</v>
      </c>
      <c r="CZ165">
        <v>41.25</v>
      </c>
      <c r="DA165">
        <v>0</v>
      </c>
      <c r="DB165">
        <v>0</v>
      </c>
      <c r="DC165">
        <v>0</v>
      </c>
      <c r="DD165">
        <v>1581710738.0999999</v>
      </c>
      <c r="DE165">
        <v>3.5423076923076899</v>
      </c>
      <c r="DF165">
        <v>-4.7282050347879299</v>
      </c>
      <c r="DG165">
        <v>-27.049572656867401</v>
      </c>
      <c r="DH165">
        <v>64.530769230769195</v>
      </c>
      <c r="DI165">
        <v>15</v>
      </c>
      <c r="DJ165">
        <v>100</v>
      </c>
      <c r="DK165">
        <v>100</v>
      </c>
      <c r="DL165">
        <v>2.5920000000000001</v>
      </c>
      <c r="DM165">
        <v>0.45</v>
      </c>
      <c r="DN165">
        <v>2</v>
      </c>
      <c r="DO165">
        <v>291.52199999999999</v>
      </c>
      <c r="DP165">
        <v>284.29300000000001</v>
      </c>
      <c r="DQ165">
        <v>30.825299999999999</v>
      </c>
      <c r="DR165">
        <v>32.554900000000004</v>
      </c>
      <c r="DS165">
        <v>30.0001</v>
      </c>
      <c r="DT165">
        <v>32.470799999999997</v>
      </c>
      <c r="DU165">
        <v>32.491799999999998</v>
      </c>
      <c r="DV165">
        <v>14.8423</v>
      </c>
      <c r="DW165">
        <v>25.565999999999999</v>
      </c>
      <c r="DX165">
        <v>69.058499999999995</v>
      </c>
      <c r="DY165">
        <v>30.822600000000001</v>
      </c>
      <c r="DZ165">
        <v>400</v>
      </c>
      <c r="EA165">
        <v>32.871899999999997</v>
      </c>
      <c r="EB165">
        <v>99.9084</v>
      </c>
      <c r="EC165">
        <v>100.294</v>
      </c>
    </row>
    <row r="166" spans="1:133" x14ac:dyDescent="0.35">
      <c r="A166">
        <v>150</v>
      </c>
      <c r="B166">
        <v>1581710743.0999999</v>
      </c>
      <c r="C166">
        <v>745</v>
      </c>
      <c r="D166" t="s">
        <v>538</v>
      </c>
      <c r="E166" t="s">
        <v>539</v>
      </c>
      <c r="F166" t="s">
        <v>232</v>
      </c>
      <c r="G166" t="s">
        <v>233</v>
      </c>
      <c r="H166" t="s">
        <v>234</v>
      </c>
      <c r="I166" t="s">
        <v>235</v>
      </c>
      <c r="J166" t="s">
        <v>236</v>
      </c>
      <c r="K166" t="s">
        <v>237</v>
      </c>
      <c r="L166" t="s">
        <v>238</v>
      </c>
      <c r="M166" t="s">
        <v>239</v>
      </c>
      <c r="N166">
        <v>1581710734.4709699</v>
      </c>
      <c r="O166">
        <f t="shared" si="86"/>
        <v>1.9977943614332377E-4</v>
      </c>
      <c r="P166">
        <f t="shared" si="87"/>
        <v>-1.2091232824477307</v>
      </c>
      <c r="Q166">
        <f t="shared" si="88"/>
        <v>402.266387096774</v>
      </c>
      <c r="R166">
        <f t="shared" si="89"/>
        <v>514.46848264005666</v>
      </c>
      <c r="S166">
        <f t="shared" si="90"/>
        <v>51.191197191568548</v>
      </c>
      <c r="T166">
        <f t="shared" si="91"/>
        <v>40.026743406589134</v>
      </c>
      <c r="U166">
        <f t="shared" si="92"/>
        <v>1.5990161860443341E-2</v>
      </c>
      <c r="V166">
        <f t="shared" si="93"/>
        <v>2.2481338586247657</v>
      </c>
      <c r="W166">
        <f t="shared" si="94"/>
        <v>1.5927245731764721E-2</v>
      </c>
      <c r="X166">
        <f t="shared" si="95"/>
        <v>9.9601606311546589E-3</v>
      </c>
      <c r="Y166">
        <f t="shared" si="96"/>
        <v>0</v>
      </c>
      <c r="Z166">
        <f t="shared" si="97"/>
        <v>31.376078475901046</v>
      </c>
      <c r="AA166">
        <f t="shared" si="98"/>
        <v>31.0073516129032</v>
      </c>
      <c r="AB166">
        <f t="shared" si="99"/>
        <v>4.5132696942865085</v>
      </c>
      <c r="AC166">
        <f t="shared" si="100"/>
        <v>71.638714087859185</v>
      </c>
      <c r="AD166">
        <f t="shared" si="101"/>
        <v>3.3142690409568605</v>
      </c>
      <c r="AE166">
        <f t="shared" si="102"/>
        <v>4.6263659016717877</v>
      </c>
      <c r="AF166">
        <f t="shared" si="103"/>
        <v>1.199000653329648</v>
      </c>
      <c r="AG166">
        <f t="shared" si="104"/>
        <v>-8.8102731339205782</v>
      </c>
      <c r="AH166">
        <f t="shared" si="105"/>
        <v>52.697192579774494</v>
      </c>
      <c r="AI166">
        <f t="shared" si="106"/>
        <v>5.2754602731787701</v>
      </c>
      <c r="AJ166">
        <f t="shared" si="107"/>
        <v>49.162379719032685</v>
      </c>
      <c r="AK166">
        <v>-4.1133526930606297E-2</v>
      </c>
      <c r="AL166">
        <v>4.6175987474478701E-2</v>
      </c>
      <c r="AM166">
        <v>3.4518849032797201</v>
      </c>
      <c r="AN166">
        <v>0</v>
      </c>
      <c r="AO166">
        <v>0</v>
      </c>
      <c r="AP166">
        <f t="shared" si="108"/>
        <v>1</v>
      </c>
      <c r="AQ166">
        <f t="shared" si="109"/>
        <v>0</v>
      </c>
      <c r="AR166">
        <f t="shared" si="110"/>
        <v>51688.728391034965</v>
      </c>
      <c r="AS166" t="s">
        <v>240</v>
      </c>
      <c r="AT166">
        <v>0</v>
      </c>
      <c r="AU166">
        <v>0</v>
      </c>
      <c r="AV166">
        <f t="shared" si="111"/>
        <v>0</v>
      </c>
      <c r="AW166" t="e">
        <f t="shared" si="112"/>
        <v>#DIV/0!</v>
      </c>
      <c r="AX166">
        <v>0</v>
      </c>
      <c r="AY166" t="s">
        <v>240</v>
      </c>
      <c r="AZ166">
        <v>0</v>
      </c>
      <c r="BA166">
        <v>0</v>
      </c>
      <c r="BB166" t="e">
        <f t="shared" si="113"/>
        <v>#DIV/0!</v>
      </c>
      <c r="BC166">
        <v>0.5</v>
      </c>
      <c r="BD166">
        <f t="shared" si="114"/>
        <v>0</v>
      </c>
      <c r="BE166">
        <f t="shared" si="115"/>
        <v>-1.2091232824477307</v>
      </c>
      <c r="BF166" t="e">
        <f t="shared" si="116"/>
        <v>#DIV/0!</v>
      </c>
      <c r="BG166" t="e">
        <f t="shared" si="117"/>
        <v>#DIV/0!</v>
      </c>
      <c r="BH166" t="e">
        <f t="shared" si="118"/>
        <v>#DIV/0!</v>
      </c>
      <c r="BI166" t="e">
        <f t="shared" si="119"/>
        <v>#DIV/0!</v>
      </c>
      <c r="BJ166" t="s">
        <v>240</v>
      </c>
      <c r="BK166">
        <v>0</v>
      </c>
      <c r="BL166">
        <f t="shared" si="120"/>
        <v>0</v>
      </c>
      <c r="BM166" t="e">
        <f t="shared" si="121"/>
        <v>#DIV/0!</v>
      </c>
      <c r="BN166" t="e">
        <f t="shared" si="122"/>
        <v>#DIV/0!</v>
      </c>
      <c r="BO166" t="e">
        <f t="shared" si="123"/>
        <v>#DIV/0!</v>
      </c>
      <c r="BP166" t="e">
        <f t="shared" si="124"/>
        <v>#DIV/0!</v>
      </c>
      <c r="BQ166">
        <f t="shared" si="125"/>
        <v>0</v>
      </c>
      <c r="BR166">
        <f t="shared" si="126"/>
        <v>0</v>
      </c>
      <c r="BS166">
        <f t="shared" si="127"/>
        <v>0</v>
      </c>
      <c r="BT166">
        <f t="shared" si="128"/>
        <v>0</v>
      </c>
      <c r="BU166">
        <v>6</v>
      </c>
      <c r="BV166">
        <v>0.5</v>
      </c>
      <c r="BW166" t="s">
        <v>241</v>
      </c>
      <c r="BX166">
        <v>1581710734.4709699</v>
      </c>
      <c r="BY166">
        <v>402.266387096774</v>
      </c>
      <c r="BZ166">
        <v>400.01216129032298</v>
      </c>
      <c r="CA166">
        <v>33.308206451612897</v>
      </c>
      <c r="CB166">
        <v>32.922519354838698</v>
      </c>
      <c r="CC166">
        <v>300.43806451612897</v>
      </c>
      <c r="CD166">
        <v>99.303061290322603</v>
      </c>
      <c r="CE166">
        <v>0.200016</v>
      </c>
      <c r="CF166">
        <v>31.4421419354839</v>
      </c>
      <c r="CG166">
        <v>31.0073516129032</v>
      </c>
      <c r="CH166">
        <v>999.9</v>
      </c>
      <c r="CI166">
        <v>0</v>
      </c>
      <c r="CJ166">
        <v>0</v>
      </c>
      <c r="CK166">
        <v>9989.1683870967809</v>
      </c>
      <c r="CL166">
        <v>0</v>
      </c>
      <c r="CM166">
        <v>0.95439106451612898</v>
      </c>
      <c r="CN166">
        <v>0</v>
      </c>
      <c r="CO166">
        <v>0</v>
      </c>
      <c r="CP166">
        <v>0</v>
      </c>
      <c r="CQ166">
        <v>0</v>
      </c>
      <c r="CR166">
        <v>4.41612903225806</v>
      </c>
      <c r="CS166">
        <v>0</v>
      </c>
      <c r="CT166">
        <v>63.583870967741902</v>
      </c>
      <c r="CU166">
        <v>-0.63870967741935503</v>
      </c>
      <c r="CV166">
        <v>40.203258064516099</v>
      </c>
      <c r="CW166">
        <v>45.439129032258002</v>
      </c>
      <c r="CX166">
        <v>42.824322580645202</v>
      </c>
      <c r="CY166">
        <v>44.076225806451603</v>
      </c>
      <c r="CZ166">
        <v>41.25</v>
      </c>
      <c r="DA166">
        <v>0</v>
      </c>
      <c r="DB166">
        <v>0</v>
      </c>
      <c r="DC166">
        <v>0</v>
      </c>
      <c r="DD166">
        <v>1581710743.5</v>
      </c>
      <c r="DE166">
        <v>3.2423076923076901</v>
      </c>
      <c r="DF166">
        <v>-0.87863249142279298</v>
      </c>
      <c r="DG166">
        <v>-8.9162391572708302</v>
      </c>
      <c r="DH166">
        <v>63.084615384615397</v>
      </c>
      <c r="DI166">
        <v>15</v>
      </c>
      <c r="DJ166">
        <v>100</v>
      </c>
      <c r="DK166">
        <v>100</v>
      </c>
      <c r="DL166">
        <v>2.5920000000000001</v>
      </c>
      <c r="DM166">
        <v>0.45</v>
      </c>
      <c r="DN166">
        <v>2</v>
      </c>
      <c r="DO166">
        <v>291.65100000000001</v>
      </c>
      <c r="DP166">
        <v>284.459</v>
      </c>
      <c r="DQ166">
        <v>30.8169</v>
      </c>
      <c r="DR166">
        <v>32.554900000000004</v>
      </c>
      <c r="DS166">
        <v>30.0001</v>
      </c>
      <c r="DT166">
        <v>32.470799999999997</v>
      </c>
      <c r="DU166">
        <v>32.491799999999998</v>
      </c>
      <c r="DV166">
        <v>14.843400000000001</v>
      </c>
      <c r="DW166">
        <v>25.565999999999999</v>
      </c>
      <c r="DX166">
        <v>69.058499999999995</v>
      </c>
      <c r="DY166">
        <v>30.8093</v>
      </c>
      <c r="DZ166">
        <v>400</v>
      </c>
      <c r="EA166">
        <v>32.864699999999999</v>
      </c>
      <c r="EB166">
        <v>99.908900000000003</v>
      </c>
      <c r="EC166">
        <v>100.295</v>
      </c>
    </row>
    <row r="167" spans="1:133" x14ac:dyDescent="0.35">
      <c r="A167">
        <v>151</v>
      </c>
      <c r="B167">
        <v>1581710748.0999999</v>
      </c>
      <c r="C167">
        <v>750</v>
      </c>
      <c r="D167" t="s">
        <v>540</v>
      </c>
      <c r="E167" t="s">
        <v>541</v>
      </c>
      <c r="F167" t="s">
        <v>232</v>
      </c>
      <c r="G167" t="s">
        <v>233</v>
      </c>
      <c r="H167" t="s">
        <v>234</v>
      </c>
      <c r="I167" t="s">
        <v>235</v>
      </c>
      <c r="J167" t="s">
        <v>236</v>
      </c>
      <c r="K167" t="s">
        <v>237</v>
      </c>
      <c r="L167" t="s">
        <v>238</v>
      </c>
      <c r="M167" t="s">
        <v>239</v>
      </c>
      <c r="N167">
        <v>1581710739.4709699</v>
      </c>
      <c r="O167">
        <f t="shared" si="86"/>
        <v>1.9965389369338692E-4</v>
      </c>
      <c r="P167">
        <f t="shared" si="87"/>
        <v>-1.227229557576071</v>
      </c>
      <c r="Q167">
        <f t="shared" si="88"/>
        <v>402.25096774193599</v>
      </c>
      <c r="R167">
        <f t="shared" si="89"/>
        <v>516.27257374156716</v>
      </c>
      <c r="S167">
        <f t="shared" si="90"/>
        <v>51.370982100028655</v>
      </c>
      <c r="T167">
        <f t="shared" si="91"/>
        <v>40.025421288278778</v>
      </c>
      <c r="U167">
        <f t="shared" si="92"/>
        <v>1.5988180999677727E-2</v>
      </c>
      <c r="V167">
        <f t="shared" si="93"/>
        <v>2.2498146678316355</v>
      </c>
      <c r="W167">
        <f t="shared" si="94"/>
        <v>1.5925327217852187E-2</v>
      </c>
      <c r="X167">
        <f t="shared" si="95"/>
        <v>9.9589559966962223E-3</v>
      </c>
      <c r="Y167">
        <f t="shared" si="96"/>
        <v>0</v>
      </c>
      <c r="Z167">
        <f t="shared" si="97"/>
        <v>31.379126286310303</v>
      </c>
      <c r="AA167">
        <f t="shared" si="98"/>
        <v>31.007496774193601</v>
      </c>
      <c r="AB167">
        <f t="shared" si="99"/>
        <v>4.5133070475754815</v>
      </c>
      <c r="AC167">
        <f t="shared" si="100"/>
        <v>71.640579032732973</v>
      </c>
      <c r="AD167">
        <f t="shared" si="101"/>
        <v>3.3149131600799109</v>
      </c>
      <c r="AE167">
        <f t="shared" si="102"/>
        <v>4.6271445664409114</v>
      </c>
      <c r="AF167">
        <f t="shared" si="103"/>
        <v>1.1983938874955706</v>
      </c>
      <c r="AG167">
        <f t="shared" si="104"/>
        <v>-8.8047367118783626</v>
      </c>
      <c r="AH167">
        <f t="shared" si="105"/>
        <v>53.078165392733609</v>
      </c>
      <c r="AI167">
        <f t="shared" si="106"/>
        <v>5.3097106945649264</v>
      </c>
      <c r="AJ167">
        <f t="shared" si="107"/>
        <v>49.583139375420174</v>
      </c>
      <c r="AK167">
        <v>-4.1178758099728402E-2</v>
      </c>
      <c r="AL167">
        <v>4.6226763424286298E-2</v>
      </c>
      <c r="AM167">
        <v>3.4548893788761399</v>
      </c>
      <c r="AN167">
        <v>0</v>
      </c>
      <c r="AO167">
        <v>0</v>
      </c>
      <c r="AP167">
        <f t="shared" si="108"/>
        <v>1</v>
      </c>
      <c r="AQ167">
        <f t="shared" si="109"/>
        <v>0</v>
      </c>
      <c r="AR167">
        <f t="shared" si="110"/>
        <v>51742.758016980821</v>
      </c>
      <c r="AS167" t="s">
        <v>240</v>
      </c>
      <c r="AT167">
        <v>0</v>
      </c>
      <c r="AU167">
        <v>0</v>
      </c>
      <c r="AV167">
        <f t="shared" si="111"/>
        <v>0</v>
      </c>
      <c r="AW167" t="e">
        <f t="shared" si="112"/>
        <v>#DIV/0!</v>
      </c>
      <c r="AX167">
        <v>0</v>
      </c>
      <c r="AY167" t="s">
        <v>240</v>
      </c>
      <c r="AZ167">
        <v>0</v>
      </c>
      <c r="BA167">
        <v>0</v>
      </c>
      <c r="BB167" t="e">
        <f t="shared" si="113"/>
        <v>#DIV/0!</v>
      </c>
      <c r="BC167">
        <v>0.5</v>
      </c>
      <c r="BD167">
        <f t="shared" si="114"/>
        <v>0</v>
      </c>
      <c r="BE167">
        <f t="shared" si="115"/>
        <v>-1.227229557576071</v>
      </c>
      <c r="BF167" t="e">
        <f t="shared" si="116"/>
        <v>#DIV/0!</v>
      </c>
      <c r="BG167" t="e">
        <f t="shared" si="117"/>
        <v>#DIV/0!</v>
      </c>
      <c r="BH167" t="e">
        <f t="shared" si="118"/>
        <v>#DIV/0!</v>
      </c>
      <c r="BI167" t="e">
        <f t="shared" si="119"/>
        <v>#DIV/0!</v>
      </c>
      <c r="BJ167" t="s">
        <v>240</v>
      </c>
      <c r="BK167">
        <v>0</v>
      </c>
      <c r="BL167">
        <f t="shared" si="120"/>
        <v>0</v>
      </c>
      <c r="BM167" t="e">
        <f t="shared" si="121"/>
        <v>#DIV/0!</v>
      </c>
      <c r="BN167" t="e">
        <f t="shared" si="122"/>
        <v>#DIV/0!</v>
      </c>
      <c r="BO167" t="e">
        <f t="shared" si="123"/>
        <v>#DIV/0!</v>
      </c>
      <c r="BP167" t="e">
        <f t="shared" si="124"/>
        <v>#DIV/0!</v>
      </c>
      <c r="BQ167">
        <f t="shared" si="125"/>
        <v>0</v>
      </c>
      <c r="BR167">
        <f t="shared" si="126"/>
        <v>0</v>
      </c>
      <c r="BS167">
        <f t="shared" si="127"/>
        <v>0</v>
      </c>
      <c r="BT167">
        <f t="shared" si="128"/>
        <v>0</v>
      </c>
      <c r="BU167">
        <v>6</v>
      </c>
      <c r="BV167">
        <v>0.5</v>
      </c>
      <c r="BW167" t="s">
        <v>241</v>
      </c>
      <c r="BX167">
        <v>1581710739.4709699</v>
      </c>
      <c r="BY167">
        <v>402.25096774193599</v>
      </c>
      <c r="BZ167">
        <v>399.96041935483902</v>
      </c>
      <c r="CA167">
        <v>33.314503225806398</v>
      </c>
      <c r="CB167">
        <v>32.929051612903201</v>
      </c>
      <c r="CC167">
        <v>300.43074193548398</v>
      </c>
      <c r="CD167">
        <v>99.303629032258002</v>
      </c>
      <c r="CE167">
        <v>0.19997567741935501</v>
      </c>
      <c r="CF167">
        <v>31.445103225806498</v>
      </c>
      <c r="CG167">
        <v>31.007496774193601</v>
      </c>
      <c r="CH167">
        <v>999.9</v>
      </c>
      <c r="CI167">
        <v>0</v>
      </c>
      <c r="CJ167">
        <v>0</v>
      </c>
      <c r="CK167">
        <v>10000.095483871</v>
      </c>
      <c r="CL167">
        <v>0</v>
      </c>
      <c r="CM167">
        <v>0.97653754838709705</v>
      </c>
      <c r="CN167">
        <v>0</v>
      </c>
      <c r="CO167">
        <v>0</v>
      </c>
      <c r="CP167">
        <v>0</v>
      </c>
      <c r="CQ167">
        <v>0</v>
      </c>
      <c r="CR167">
        <v>3.7096774193548399</v>
      </c>
      <c r="CS167">
        <v>0</v>
      </c>
      <c r="CT167">
        <v>62.1064516129032</v>
      </c>
      <c r="CU167">
        <v>-0.86129032258064497</v>
      </c>
      <c r="CV167">
        <v>40.195129032258102</v>
      </c>
      <c r="CW167">
        <v>45.435064516129003</v>
      </c>
      <c r="CX167">
        <v>42.8002580645161</v>
      </c>
      <c r="CY167">
        <v>44.080290322580602</v>
      </c>
      <c r="CZ167">
        <v>41.25</v>
      </c>
      <c r="DA167">
        <v>0</v>
      </c>
      <c r="DB167">
        <v>0</v>
      </c>
      <c r="DC167">
        <v>0</v>
      </c>
      <c r="DD167">
        <v>1581710748.3</v>
      </c>
      <c r="DE167">
        <v>3.6961538461538499</v>
      </c>
      <c r="DF167">
        <v>11.7982906742068</v>
      </c>
      <c r="DG167">
        <v>-9.0871794469966307</v>
      </c>
      <c r="DH167">
        <v>61.884615384615401</v>
      </c>
      <c r="DI167">
        <v>15</v>
      </c>
      <c r="DJ167">
        <v>100</v>
      </c>
      <c r="DK167">
        <v>100</v>
      </c>
      <c r="DL167">
        <v>2.5920000000000001</v>
      </c>
      <c r="DM167">
        <v>0.45</v>
      </c>
      <c r="DN167">
        <v>2</v>
      </c>
      <c r="DO167">
        <v>291.65100000000001</v>
      </c>
      <c r="DP167">
        <v>284.387</v>
      </c>
      <c r="DQ167">
        <v>30.805499999999999</v>
      </c>
      <c r="DR167">
        <v>32.554900000000004</v>
      </c>
      <c r="DS167">
        <v>30.0001</v>
      </c>
      <c r="DT167">
        <v>32.470799999999997</v>
      </c>
      <c r="DU167">
        <v>32.491799999999998</v>
      </c>
      <c r="DV167">
        <v>14.85</v>
      </c>
      <c r="DW167">
        <v>25.565999999999999</v>
      </c>
      <c r="DX167">
        <v>69.058499999999995</v>
      </c>
      <c r="DY167">
        <v>30.802499999999998</v>
      </c>
      <c r="DZ167">
        <v>400</v>
      </c>
      <c r="EA167">
        <v>32.860100000000003</v>
      </c>
      <c r="EB167">
        <v>99.908299999999997</v>
      </c>
      <c r="EC167">
        <v>100.295</v>
      </c>
    </row>
    <row r="168" spans="1:133" x14ac:dyDescent="0.35">
      <c r="A168">
        <v>152</v>
      </c>
      <c r="B168">
        <v>1581710753.0999999</v>
      </c>
      <c r="C168">
        <v>755</v>
      </c>
      <c r="D168" t="s">
        <v>542</v>
      </c>
      <c r="E168" t="s">
        <v>543</v>
      </c>
      <c r="F168" t="s">
        <v>232</v>
      </c>
      <c r="G168" t="s">
        <v>233</v>
      </c>
      <c r="H168" t="s">
        <v>234</v>
      </c>
      <c r="I168" t="s">
        <v>235</v>
      </c>
      <c r="J168" t="s">
        <v>236</v>
      </c>
      <c r="K168" t="s">
        <v>237</v>
      </c>
      <c r="L168" t="s">
        <v>238</v>
      </c>
      <c r="M168" t="s">
        <v>239</v>
      </c>
      <c r="N168">
        <v>1581710744.4709699</v>
      </c>
      <c r="O168">
        <f t="shared" si="86"/>
        <v>2.0060945027438999E-4</v>
      </c>
      <c r="P168">
        <f t="shared" si="87"/>
        <v>-1.2042502656647842</v>
      </c>
      <c r="Q168">
        <f t="shared" si="88"/>
        <v>402.23287096774197</v>
      </c>
      <c r="R168">
        <f t="shared" si="89"/>
        <v>513.46602786131007</v>
      </c>
      <c r="S168">
        <f t="shared" si="90"/>
        <v>51.092158489047549</v>
      </c>
      <c r="T168">
        <f t="shared" si="91"/>
        <v>40.023963568899262</v>
      </c>
      <c r="U168">
        <f t="shared" si="92"/>
        <v>1.6055299515477274E-2</v>
      </c>
      <c r="V168">
        <f t="shared" si="93"/>
        <v>2.2501364703417077</v>
      </c>
      <c r="W168">
        <f t="shared" si="94"/>
        <v>1.5991927059650895E-2</v>
      </c>
      <c r="X168">
        <f t="shared" si="95"/>
        <v>1.0000627244389805E-2</v>
      </c>
      <c r="Y168">
        <f t="shared" si="96"/>
        <v>0</v>
      </c>
      <c r="Z168">
        <f t="shared" si="97"/>
        <v>31.380570850579886</v>
      </c>
      <c r="AA168">
        <f t="shared" si="98"/>
        <v>31.012229032258102</v>
      </c>
      <c r="AB168">
        <f t="shared" si="99"/>
        <v>4.5145249122810878</v>
      </c>
      <c r="AC168">
        <f t="shared" si="100"/>
        <v>71.644188627281054</v>
      </c>
      <c r="AD168">
        <f t="shared" si="101"/>
        <v>3.3154102005006347</v>
      </c>
      <c r="AE168">
        <f t="shared" si="102"/>
        <v>4.6276052029126831</v>
      </c>
      <c r="AF168">
        <f t="shared" si="103"/>
        <v>1.199114711780453</v>
      </c>
      <c r="AG168">
        <f t="shared" si="104"/>
        <v>-8.8468767571005991</v>
      </c>
      <c r="AH168">
        <f t="shared" si="105"/>
        <v>52.724177285346421</v>
      </c>
      <c r="AI168">
        <f t="shared" si="106"/>
        <v>5.2737135038131848</v>
      </c>
      <c r="AJ168">
        <f t="shared" si="107"/>
        <v>49.15101403205901</v>
      </c>
      <c r="AK168">
        <v>-4.11874214022604E-2</v>
      </c>
      <c r="AL168">
        <v>4.6236488740325397E-2</v>
      </c>
      <c r="AM168">
        <v>3.4554647083811298</v>
      </c>
      <c r="AN168">
        <v>0</v>
      </c>
      <c r="AO168">
        <v>0</v>
      </c>
      <c r="AP168">
        <f t="shared" si="108"/>
        <v>1</v>
      </c>
      <c r="AQ168">
        <f t="shared" si="109"/>
        <v>0</v>
      </c>
      <c r="AR168">
        <f t="shared" si="110"/>
        <v>51752.919137535966</v>
      </c>
      <c r="AS168" t="s">
        <v>240</v>
      </c>
      <c r="AT168">
        <v>0</v>
      </c>
      <c r="AU168">
        <v>0</v>
      </c>
      <c r="AV168">
        <f t="shared" si="111"/>
        <v>0</v>
      </c>
      <c r="AW168" t="e">
        <f t="shared" si="112"/>
        <v>#DIV/0!</v>
      </c>
      <c r="AX168">
        <v>0</v>
      </c>
      <c r="AY168" t="s">
        <v>240</v>
      </c>
      <c r="AZ168">
        <v>0</v>
      </c>
      <c r="BA168">
        <v>0</v>
      </c>
      <c r="BB168" t="e">
        <f t="shared" si="113"/>
        <v>#DIV/0!</v>
      </c>
      <c r="BC168">
        <v>0.5</v>
      </c>
      <c r="BD168">
        <f t="shared" si="114"/>
        <v>0</v>
      </c>
      <c r="BE168">
        <f t="shared" si="115"/>
        <v>-1.2042502656647842</v>
      </c>
      <c r="BF168" t="e">
        <f t="shared" si="116"/>
        <v>#DIV/0!</v>
      </c>
      <c r="BG168" t="e">
        <f t="shared" si="117"/>
        <v>#DIV/0!</v>
      </c>
      <c r="BH168" t="e">
        <f t="shared" si="118"/>
        <v>#DIV/0!</v>
      </c>
      <c r="BI168" t="e">
        <f t="shared" si="119"/>
        <v>#DIV/0!</v>
      </c>
      <c r="BJ168" t="s">
        <v>240</v>
      </c>
      <c r="BK168">
        <v>0</v>
      </c>
      <c r="BL168">
        <f t="shared" si="120"/>
        <v>0</v>
      </c>
      <c r="BM168" t="e">
        <f t="shared" si="121"/>
        <v>#DIV/0!</v>
      </c>
      <c r="BN168" t="e">
        <f t="shared" si="122"/>
        <v>#DIV/0!</v>
      </c>
      <c r="BO168" t="e">
        <f t="shared" si="123"/>
        <v>#DIV/0!</v>
      </c>
      <c r="BP168" t="e">
        <f t="shared" si="124"/>
        <v>#DIV/0!</v>
      </c>
      <c r="BQ168">
        <f t="shared" si="125"/>
        <v>0</v>
      </c>
      <c r="BR168">
        <f t="shared" si="126"/>
        <v>0</v>
      </c>
      <c r="BS168">
        <f t="shared" si="127"/>
        <v>0</v>
      </c>
      <c r="BT168">
        <f t="shared" si="128"/>
        <v>0</v>
      </c>
      <c r="BU168">
        <v>6</v>
      </c>
      <c r="BV168">
        <v>0.5</v>
      </c>
      <c r="BW168" t="s">
        <v>241</v>
      </c>
      <c r="BX168">
        <v>1581710744.4709699</v>
      </c>
      <c r="BY168">
        <v>402.23287096774197</v>
      </c>
      <c r="BZ168">
        <v>399.98899999999998</v>
      </c>
      <c r="CA168">
        <v>33.319212903225797</v>
      </c>
      <c r="CB168">
        <v>32.9319225806452</v>
      </c>
      <c r="CC168">
        <v>300.43400000000003</v>
      </c>
      <c r="CD168">
        <v>99.304490322580605</v>
      </c>
      <c r="CE168">
        <v>0.199967064516129</v>
      </c>
      <c r="CF168">
        <v>31.446854838709701</v>
      </c>
      <c r="CG168">
        <v>31.012229032258102</v>
      </c>
      <c r="CH168">
        <v>999.9</v>
      </c>
      <c r="CI168">
        <v>0</v>
      </c>
      <c r="CJ168">
        <v>0</v>
      </c>
      <c r="CK168">
        <v>10002.1125806452</v>
      </c>
      <c r="CL168">
        <v>0</v>
      </c>
      <c r="CM168">
        <v>1.01174151612903</v>
      </c>
      <c r="CN168">
        <v>0</v>
      </c>
      <c r="CO168">
        <v>0</v>
      </c>
      <c r="CP168">
        <v>0</v>
      </c>
      <c r="CQ168">
        <v>0</v>
      </c>
      <c r="CR168">
        <v>1.6193548387096799</v>
      </c>
      <c r="CS168">
        <v>0</v>
      </c>
      <c r="CT168">
        <v>62.796774193548401</v>
      </c>
      <c r="CU168">
        <v>-0.82258064516129004</v>
      </c>
      <c r="CV168">
        <v>40.185032258064503</v>
      </c>
      <c r="CW168">
        <v>45.433064516129001</v>
      </c>
      <c r="CX168">
        <v>42.794161290322599</v>
      </c>
      <c r="CY168">
        <v>44.080290322580602</v>
      </c>
      <c r="CZ168">
        <v>41.25</v>
      </c>
      <c r="DA168">
        <v>0</v>
      </c>
      <c r="DB168">
        <v>0</v>
      </c>
      <c r="DC168">
        <v>0</v>
      </c>
      <c r="DD168">
        <v>1581710753.0999999</v>
      </c>
      <c r="DE168">
        <v>2.35769230769231</v>
      </c>
      <c r="DF168">
        <v>6.2871799203438199</v>
      </c>
      <c r="DG168">
        <v>2.6393158125043601</v>
      </c>
      <c r="DH168">
        <v>61.676923076923103</v>
      </c>
      <c r="DI168">
        <v>15</v>
      </c>
      <c r="DJ168">
        <v>100</v>
      </c>
      <c r="DK168">
        <v>100</v>
      </c>
      <c r="DL168">
        <v>2.5920000000000001</v>
      </c>
      <c r="DM168">
        <v>0.45</v>
      </c>
      <c r="DN168">
        <v>2</v>
      </c>
      <c r="DO168">
        <v>291.49</v>
      </c>
      <c r="DP168">
        <v>284.423</v>
      </c>
      <c r="DQ168">
        <v>30.7972</v>
      </c>
      <c r="DR168">
        <v>32.554900000000004</v>
      </c>
      <c r="DS168">
        <v>30.0001</v>
      </c>
      <c r="DT168">
        <v>32.470799999999997</v>
      </c>
      <c r="DU168">
        <v>32.491799999999998</v>
      </c>
      <c r="DV168">
        <v>14.8499</v>
      </c>
      <c r="DW168">
        <v>25.565999999999999</v>
      </c>
      <c r="DX168">
        <v>69.439899999999994</v>
      </c>
      <c r="DY168">
        <v>30.7944</v>
      </c>
      <c r="DZ168">
        <v>400</v>
      </c>
      <c r="EA168">
        <v>32.856900000000003</v>
      </c>
      <c r="EB168">
        <v>99.912499999999994</v>
      </c>
      <c r="EC168">
        <v>100.29300000000001</v>
      </c>
    </row>
    <row r="169" spans="1:133" x14ac:dyDescent="0.35">
      <c r="A169">
        <v>153</v>
      </c>
      <c r="B169">
        <v>1581710758.0999999</v>
      </c>
      <c r="C169">
        <v>760</v>
      </c>
      <c r="D169" t="s">
        <v>544</v>
      </c>
      <c r="E169" t="s">
        <v>545</v>
      </c>
      <c r="F169" t="s">
        <v>232</v>
      </c>
      <c r="G169" t="s">
        <v>233</v>
      </c>
      <c r="H169" t="s">
        <v>234</v>
      </c>
      <c r="I169" t="s">
        <v>235</v>
      </c>
      <c r="J169" t="s">
        <v>236</v>
      </c>
      <c r="K169" t="s">
        <v>237</v>
      </c>
      <c r="L169" t="s">
        <v>238</v>
      </c>
      <c r="M169" t="s">
        <v>239</v>
      </c>
      <c r="N169">
        <v>1581710749.4709699</v>
      </c>
      <c r="O169">
        <f t="shared" si="86"/>
        <v>2.0391446217278374E-4</v>
      </c>
      <c r="P169">
        <f t="shared" si="87"/>
        <v>-1.2220422531224753</v>
      </c>
      <c r="Q169">
        <f t="shared" si="88"/>
        <v>402.23848387096803</v>
      </c>
      <c r="R169">
        <f t="shared" si="89"/>
        <v>513.28802890672614</v>
      </c>
      <c r="S169">
        <f t="shared" si="90"/>
        <v>51.074369044798679</v>
      </c>
      <c r="T169">
        <f t="shared" si="91"/>
        <v>40.02446114514656</v>
      </c>
      <c r="U169">
        <f t="shared" si="92"/>
        <v>1.6318326776860882E-2</v>
      </c>
      <c r="V169">
        <f t="shared" si="93"/>
        <v>2.2508277395475162</v>
      </c>
      <c r="W169">
        <f t="shared" si="94"/>
        <v>1.6252885490653776E-2</v>
      </c>
      <c r="X169">
        <f t="shared" si="95"/>
        <v>1.0163911113098572E-2</v>
      </c>
      <c r="Y169">
        <f t="shared" si="96"/>
        <v>0</v>
      </c>
      <c r="Z169">
        <f t="shared" si="97"/>
        <v>31.381423561948253</v>
      </c>
      <c r="AA169">
        <f t="shared" si="98"/>
        <v>31.014322580645199</v>
      </c>
      <c r="AB169">
        <f t="shared" si="99"/>
        <v>4.5150637862837364</v>
      </c>
      <c r="AC169">
        <f t="shared" si="100"/>
        <v>71.644159281059544</v>
      </c>
      <c r="AD169">
        <f t="shared" si="101"/>
        <v>3.3157717142009764</v>
      </c>
      <c r="AE169">
        <f t="shared" si="102"/>
        <v>4.6281116946229028</v>
      </c>
      <c r="AF169">
        <f t="shared" si="103"/>
        <v>1.19929207208276</v>
      </c>
      <c r="AG169">
        <f t="shared" si="104"/>
        <v>-8.9926277818197633</v>
      </c>
      <c r="AH169">
        <f t="shared" si="105"/>
        <v>52.720019874111102</v>
      </c>
      <c r="AI169">
        <f t="shared" si="106"/>
        <v>5.2717826064990359</v>
      </c>
      <c r="AJ169">
        <f t="shared" si="107"/>
        <v>48.999174698790377</v>
      </c>
      <c r="AK169">
        <v>-4.12060349727498E-2</v>
      </c>
      <c r="AL169">
        <v>4.6257384103838103E-2</v>
      </c>
      <c r="AM169">
        <v>3.4567006939434801</v>
      </c>
      <c r="AN169">
        <v>0</v>
      </c>
      <c r="AO169">
        <v>0</v>
      </c>
      <c r="AP169">
        <f t="shared" si="108"/>
        <v>1</v>
      </c>
      <c r="AQ169">
        <f t="shared" si="109"/>
        <v>0</v>
      </c>
      <c r="AR169">
        <f t="shared" si="110"/>
        <v>51775.017725765189</v>
      </c>
      <c r="AS169" t="s">
        <v>240</v>
      </c>
      <c r="AT169">
        <v>0</v>
      </c>
      <c r="AU169">
        <v>0</v>
      </c>
      <c r="AV169">
        <f t="shared" si="111"/>
        <v>0</v>
      </c>
      <c r="AW169" t="e">
        <f t="shared" si="112"/>
        <v>#DIV/0!</v>
      </c>
      <c r="AX169">
        <v>0</v>
      </c>
      <c r="AY169" t="s">
        <v>240</v>
      </c>
      <c r="AZ169">
        <v>0</v>
      </c>
      <c r="BA169">
        <v>0</v>
      </c>
      <c r="BB169" t="e">
        <f t="shared" si="113"/>
        <v>#DIV/0!</v>
      </c>
      <c r="BC169">
        <v>0.5</v>
      </c>
      <c r="BD169">
        <f t="shared" si="114"/>
        <v>0</v>
      </c>
      <c r="BE169">
        <f t="shared" si="115"/>
        <v>-1.2220422531224753</v>
      </c>
      <c r="BF169" t="e">
        <f t="shared" si="116"/>
        <v>#DIV/0!</v>
      </c>
      <c r="BG169" t="e">
        <f t="shared" si="117"/>
        <v>#DIV/0!</v>
      </c>
      <c r="BH169" t="e">
        <f t="shared" si="118"/>
        <v>#DIV/0!</v>
      </c>
      <c r="BI169" t="e">
        <f t="shared" si="119"/>
        <v>#DIV/0!</v>
      </c>
      <c r="BJ169" t="s">
        <v>240</v>
      </c>
      <c r="BK169">
        <v>0</v>
      </c>
      <c r="BL169">
        <f t="shared" si="120"/>
        <v>0</v>
      </c>
      <c r="BM169" t="e">
        <f t="shared" si="121"/>
        <v>#DIV/0!</v>
      </c>
      <c r="BN169" t="e">
        <f t="shared" si="122"/>
        <v>#DIV/0!</v>
      </c>
      <c r="BO169" t="e">
        <f t="shared" si="123"/>
        <v>#DIV/0!</v>
      </c>
      <c r="BP169" t="e">
        <f t="shared" si="124"/>
        <v>#DIV/0!</v>
      </c>
      <c r="BQ169">
        <f t="shared" si="125"/>
        <v>0</v>
      </c>
      <c r="BR169">
        <f t="shared" si="126"/>
        <v>0</v>
      </c>
      <c r="BS169">
        <f t="shared" si="127"/>
        <v>0</v>
      </c>
      <c r="BT169">
        <f t="shared" si="128"/>
        <v>0</v>
      </c>
      <c r="BU169">
        <v>6</v>
      </c>
      <c r="BV169">
        <v>0.5</v>
      </c>
      <c r="BW169" t="s">
        <v>241</v>
      </c>
      <c r="BX169">
        <v>1581710749.4709699</v>
      </c>
      <c r="BY169">
        <v>402.23848387096803</v>
      </c>
      <c r="BZ169">
        <v>399.96170967741898</v>
      </c>
      <c r="CA169">
        <v>33.322896774193602</v>
      </c>
      <c r="CB169">
        <v>32.929222580645202</v>
      </c>
      <c r="CC169">
        <v>300.430322580645</v>
      </c>
      <c r="CD169">
        <v>99.304319354838697</v>
      </c>
      <c r="CE169">
        <v>0.19998654838709701</v>
      </c>
      <c r="CF169">
        <v>31.4487806451613</v>
      </c>
      <c r="CG169">
        <v>31.014322580645199</v>
      </c>
      <c r="CH169">
        <v>999.9</v>
      </c>
      <c r="CI169">
        <v>0</v>
      </c>
      <c r="CJ169">
        <v>0</v>
      </c>
      <c r="CK169">
        <v>10006.65</v>
      </c>
      <c r="CL169">
        <v>0</v>
      </c>
      <c r="CM169">
        <v>1.05031677419355</v>
      </c>
      <c r="CN169">
        <v>0</v>
      </c>
      <c r="CO169">
        <v>0</v>
      </c>
      <c r="CP169">
        <v>0</v>
      </c>
      <c r="CQ169">
        <v>0</v>
      </c>
      <c r="CR169">
        <v>3.3645161290322601</v>
      </c>
      <c r="CS169">
        <v>0</v>
      </c>
      <c r="CT169">
        <v>61.580645161290299</v>
      </c>
      <c r="CU169">
        <v>-1.0354838709677401</v>
      </c>
      <c r="CV169">
        <v>40.185032258064503</v>
      </c>
      <c r="CW169">
        <v>45.430999999999997</v>
      </c>
      <c r="CX169">
        <v>42.790064516129</v>
      </c>
      <c r="CY169">
        <v>44.0741935483871</v>
      </c>
      <c r="CZ169">
        <v>41.245935483871001</v>
      </c>
      <c r="DA169">
        <v>0</v>
      </c>
      <c r="DB169">
        <v>0</v>
      </c>
      <c r="DC169">
        <v>0</v>
      </c>
      <c r="DD169">
        <v>1581710758.5</v>
      </c>
      <c r="DE169">
        <v>4.14230769230769</v>
      </c>
      <c r="DF169">
        <v>-8.2632478288226494</v>
      </c>
      <c r="DG169">
        <v>12.461537794607001</v>
      </c>
      <c r="DH169">
        <v>60.003846153846197</v>
      </c>
      <c r="DI169">
        <v>15</v>
      </c>
      <c r="DJ169">
        <v>100</v>
      </c>
      <c r="DK169">
        <v>100</v>
      </c>
      <c r="DL169">
        <v>2.5920000000000001</v>
      </c>
      <c r="DM169">
        <v>0.45</v>
      </c>
      <c r="DN169">
        <v>2</v>
      </c>
      <c r="DO169">
        <v>291.54300000000001</v>
      </c>
      <c r="DP169">
        <v>284.471</v>
      </c>
      <c r="DQ169">
        <v>30.782499999999999</v>
      </c>
      <c r="DR169">
        <v>32.554900000000004</v>
      </c>
      <c r="DS169">
        <v>30.0001</v>
      </c>
      <c r="DT169">
        <v>32.470799999999997</v>
      </c>
      <c r="DU169">
        <v>32.491799999999998</v>
      </c>
      <c r="DV169">
        <v>14.849500000000001</v>
      </c>
      <c r="DW169">
        <v>25.565999999999999</v>
      </c>
      <c r="DX169">
        <v>69.439899999999994</v>
      </c>
      <c r="DY169">
        <v>30.769600000000001</v>
      </c>
      <c r="DZ169">
        <v>400</v>
      </c>
      <c r="EA169">
        <v>32.854999999999997</v>
      </c>
      <c r="EB169">
        <v>99.912800000000004</v>
      </c>
      <c r="EC169">
        <v>100.29300000000001</v>
      </c>
    </row>
    <row r="170" spans="1:133" x14ac:dyDescent="0.35">
      <c r="A170">
        <v>154</v>
      </c>
      <c r="B170">
        <v>1581710763.0999999</v>
      </c>
      <c r="C170">
        <v>765</v>
      </c>
      <c r="D170" t="s">
        <v>546</v>
      </c>
      <c r="E170" t="s">
        <v>547</v>
      </c>
      <c r="F170" t="s">
        <v>232</v>
      </c>
      <c r="G170" t="s">
        <v>233</v>
      </c>
      <c r="H170" t="s">
        <v>234</v>
      </c>
      <c r="I170" t="s">
        <v>235</v>
      </c>
      <c r="J170" t="s">
        <v>236</v>
      </c>
      <c r="K170" t="s">
        <v>237</v>
      </c>
      <c r="L170" t="s">
        <v>238</v>
      </c>
      <c r="M170" t="s">
        <v>239</v>
      </c>
      <c r="N170">
        <v>1581710754.4709699</v>
      </c>
      <c r="O170">
        <f t="shared" si="86"/>
        <v>2.0336739134818751E-4</v>
      </c>
      <c r="P170">
        <f t="shared" si="87"/>
        <v>-1.2213505654349464</v>
      </c>
      <c r="Q170">
        <f t="shared" si="88"/>
        <v>402.23829032258101</v>
      </c>
      <c r="R170">
        <f t="shared" si="89"/>
        <v>513.58545558082085</v>
      </c>
      <c r="S170">
        <f t="shared" si="90"/>
        <v>51.104036744812653</v>
      </c>
      <c r="T170">
        <f t="shared" si="91"/>
        <v>40.024498640773885</v>
      </c>
      <c r="U170">
        <f t="shared" si="92"/>
        <v>1.626777378804008E-2</v>
      </c>
      <c r="V170">
        <f t="shared" si="93"/>
        <v>2.2493841822100835</v>
      </c>
      <c r="W170">
        <f t="shared" si="94"/>
        <v>1.6202694908320155E-2</v>
      </c>
      <c r="X170">
        <f t="shared" si="95"/>
        <v>1.0132509613053727E-2</v>
      </c>
      <c r="Y170">
        <f t="shared" si="96"/>
        <v>0</v>
      </c>
      <c r="Z170">
        <f t="shared" si="97"/>
        <v>31.382510306941352</v>
      </c>
      <c r="AA170">
        <f t="shared" si="98"/>
        <v>31.016845161290298</v>
      </c>
      <c r="AB170">
        <f t="shared" si="99"/>
        <v>4.5157131665168189</v>
      </c>
      <c r="AC170">
        <f t="shared" si="100"/>
        <v>71.643880290685047</v>
      </c>
      <c r="AD170">
        <f t="shared" si="101"/>
        <v>3.3159369069977664</v>
      </c>
      <c r="AE170">
        <f t="shared" si="102"/>
        <v>4.6283602919660618</v>
      </c>
      <c r="AF170">
        <f t="shared" si="103"/>
        <v>1.1997762595190524</v>
      </c>
      <c r="AG170">
        <f t="shared" si="104"/>
        <v>-8.9685019584550698</v>
      </c>
      <c r="AH170">
        <f t="shared" si="105"/>
        <v>52.494916395490314</v>
      </c>
      <c r="AI170">
        <f t="shared" si="106"/>
        <v>5.2527317398720879</v>
      </c>
      <c r="AJ170">
        <f t="shared" si="107"/>
        <v>48.779146176907332</v>
      </c>
      <c r="AK170">
        <v>-4.1167170671209501E-2</v>
      </c>
      <c r="AL170">
        <v>4.6213755520659303E-2</v>
      </c>
      <c r="AM170">
        <v>3.4541197932496699</v>
      </c>
      <c r="AN170">
        <v>0</v>
      </c>
      <c r="AO170">
        <v>0</v>
      </c>
      <c r="AP170">
        <f t="shared" si="108"/>
        <v>1</v>
      </c>
      <c r="AQ170">
        <f t="shared" si="109"/>
        <v>0</v>
      </c>
      <c r="AR170">
        <f t="shared" si="110"/>
        <v>51728.02465340685</v>
      </c>
      <c r="AS170" t="s">
        <v>240</v>
      </c>
      <c r="AT170">
        <v>0</v>
      </c>
      <c r="AU170">
        <v>0</v>
      </c>
      <c r="AV170">
        <f t="shared" si="111"/>
        <v>0</v>
      </c>
      <c r="AW170" t="e">
        <f t="shared" si="112"/>
        <v>#DIV/0!</v>
      </c>
      <c r="AX170">
        <v>0</v>
      </c>
      <c r="AY170" t="s">
        <v>240</v>
      </c>
      <c r="AZ170">
        <v>0</v>
      </c>
      <c r="BA170">
        <v>0</v>
      </c>
      <c r="BB170" t="e">
        <f t="shared" si="113"/>
        <v>#DIV/0!</v>
      </c>
      <c r="BC170">
        <v>0.5</v>
      </c>
      <c r="BD170">
        <f t="shared" si="114"/>
        <v>0</v>
      </c>
      <c r="BE170">
        <f t="shared" si="115"/>
        <v>-1.2213505654349464</v>
      </c>
      <c r="BF170" t="e">
        <f t="shared" si="116"/>
        <v>#DIV/0!</v>
      </c>
      <c r="BG170" t="e">
        <f t="shared" si="117"/>
        <v>#DIV/0!</v>
      </c>
      <c r="BH170" t="e">
        <f t="shared" si="118"/>
        <v>#DIV/0!</v>
      </c>
      <c r="BI170" t="e">
        <f t="shared" si="119"/>
        <v>#DIV/0!</v>
      </c>
      <c r="BJ170" t="s">
        <v>240</v>
      </c>
      <c r="BK170">
        <v>0</v>
      </c>
      <c r="BL170">
        <f t="shared" si="120"/>
        <v>0</v>
      </c>
      <c r="BM170" t="e">
        <f t="shared" si="121"/>
        <v>#DIV/0!</v>
      </c>
      <c r="BN170" t="e">
        <f t="shared" si="122"/>
        <v>#DIV/0!</v>
      </c>
      <c r="BO170" t="e">
        <f t="shared" si="123"/>
        <v>#DIV/0!</v>
      </c>
      <c r="BP170" t="e">
        <f t="shared" si="124"/>
        <v>#DIV/0!</v>
      </c>
      <c r="BQ170">
        <f t="shared" si="125"/>
        <v>0</v>
      </c>
      <c r="BR170">
        <f t="shared" si="126"/>
        <v>0</v>
      </c>
      <c r="BS170">
        <f t="shared" si="127"/>
        <v>0</v>
      </c>
      <c r="BT170">
        <f t="shared" si="128"/>
        <v>0</v>
      </c>
      <c r="BU170">
        <v>6</v>
      </c>
      <c r="BV170">
        <v>0.5</v>
      </c>
      <c r="BW170" t="s">
        <v>241</v>
      </c>
      <c r="BX170">
        <v>1581710754.4709699</v>
      </c>
      <c r="BY170">
        <v>402.23829032258101</v>
      </c>
      <c r="BZ170">
        <v>399.96248387096801</v>
      </c>
      <c r="CA170">
        <v>33.3245096774194</v>
      </c>
      <c r="CB170">
        <v>32.931896774193604</v>
      </c>
      <c r="CC170">
        <v>300.43374193548402</v>
      </c>
      <c r="CD170">
        <v>99.304454838709702</v>
      </c>
      <c r="CE170">
        <v>0.19999216129032299</v>
      </c>
      <c r="CF170">
        <v>31.4497258064516</v>
      </c>
      <c r="CG170">
        <v>31.016845161290298</v>
      </c>
      <c r="CH170">
        <v>999.9</v>
      </c>
      <c r="CI170">
        <v>0</v>
      </c>
      <c r="CJ170">
        <v>0</v>
      </c>
      <c r="CK170">
        <v>9997.1983870967706</v>
      </c>
      <c r="CL170">
        <v>0</v>
      </c>
      <c r="CM170">
        <v>1.0489085161290299</v>
      </c>
      <c r="CN170">
        <v>0</v>
      </c>
      <c r="CO170">
        <v>0</v>
      </c>
      <c r="CP170">
        <v>0</v>
      </c>
      <c r="CQ170">
        <v>0</v>
      </c>
      <c r="CR170">
        <v>3.1548387096774202</v>
      </c>
      <c r="CS170">
        <v>0</v>
      </c>
      <c r="CT170">
        <v>60.8193548387097</v>
      </c>
      <c r="CU170">
        <v>-1.08387096774194</v>
      </c>
      <c r="CV170">
        <v>40.187064516128999</v>
      </c>
      <c r="CW170">
        <v>45.439064516129001</v>
      </c>
      <c r="CX170">
        <v>42.796129032258001</v>
      </c>
      <c r="CY170">
        <v>44.068096774193499</v>
      </c>
      <c r="CZ170">
        <v>41.231709677419403</v>
      </c>
      <c r="DA170">
        <v>0</v>
      </c>
      <c r="DB170">
        <v>0</v>
      </c>
      <c r="DC170">
        <v>0</v>
      </c>
      <c r="DD170">
        <v>1581710763.3</v>
      </c>
      <c r="DE170">
        <v>2.8538461538461499</v>
      </c>
      <c r="DF170">
        <v>6.7076920720253899</v>
      </c>
      <c r="DG170">
        <v>-25.764103120229699</v>
      </c>
      <c r="DH170">
        <v>59.9</v>
      </c>
      <c r="DI170">
        <v>15</v>
      </c>
      <c r="DJ170">
        <v>100</v>
      </c>
      <c r="DK170">
        <v>100</v>
      </c>
      <c r="DL170">
        <v>2.5920000000000001</v>
      </c>
      <c r="DM170">
        <v>0.45</v>
      </c>
      <c r="DN170">
        <v>2</v>
      </c>
      <c r="DO170">
        <v>291.565</v>
      </c>
      <c r="DP170">
        <v>284.471</v>
      </c>
      <c r="DQ170">
        <v>30.7607</v>
      </c>
      <c r="DR170">
        <v>32.554900000000004</v>
      </c>
      <c r="DS170">
        <v>30</v>
      </c>
      <c r="DT170">
        <v>32.470799999999997</v>
      </c>
      <c r="DU170">
        <v>32.491799999999998</v>
      </c>
      <c r="DV170">
        <v>14.8492</v>
      </c>
      <c r="DW170">
        <v>25.8505</v>
      </c>
      <c r="DX170">
        <v>69.439899999999994</v>
      </c>
      <c r="DY170">
        <v>30.753399999999999</v>
      </c>
      <c r="DZ170">
        <v>400</v>
      </c>
      <c r="EA170">
        <v>32.855800000000002</v>
      </c>
      <c r="EB170">
        <v>99.909599999999998</v>
      </c>
      <c r="EC170">
        <v>100.29300000000001</v>
      </c>
    </row>
    <row r="171" spans="1:133" x14ac:dyDescent="0.35">
      <c r="A171">
        <v>155</v>
      </c>
      <c r="B171">
        <v>1581710768.0999999</v>
      </c>
      <c r="C171">
        <v>770</v>
      </c>
      <c r="D171" t="s">
        <v>548</v>
      </c>
      <c r="E171" t="s">
        <v>549</v>
      </c>
      <c r="F171" t="s">
        <v>232</v>
      </c>
      <c r="G171" t="s">
        <v>233</v>
      </c>
      <c r="H171" t="s">
        <v>234</v>
      </c>
      <c r="I171" t="s">
        <v>235</v>
      </c>
      <c r="J171" t="s">
        <v>236</v>
      </c>
      <c r="K171" t="s">
        <v>237</v>
      </c>
      <c r="L171" t="s">
        <v>238</v>
      </c>
      <c r="M171" t="s">
        <v>239</v>
      </c>
      <c r="N171">
        <v>1581710759.4709699</v>
      </c>
      <c r="O171">
        <f t="shared" si="86"/>
        <v>2.019189960827563E-4</v>
      </c>
      <c r="P171">
        <f t="shared" si="87"/>
        <v>-1.2091259792082945</v>
      </c>
      <c r="Q171">
        <f t="shared" si="88"/>
        <v>402.25080645161302</v>
      </c>
      <c r="R171">
        <f t="shared" si="89"/>
        <v>513.2455486301991</v>
      </c>
      <c r="S171">
        <f t="shared" si="90"/>
        <v>51.070127041240603</v>
      </c>
      <c r="T171">
        <f t="shared" si="91"/>
        <v>40.025675512924693</v>
      </c>
      <c r="U171">
        <f t="shared" si="92"/>
        <v>1.6152297280466851E-2</v>
      </c>
      <c r="V171">
        <f t="shared" si="93"/>
        <v>2.2486847777412104</v>
      </c>
      <c r="W171">
        <f t="shared" si="94"/>
        <v>1.6088117207165176E-2</v>
      </c>
      <c r="X171">
        <f t="shared" si="95"/>
        <v>1.0060818240775768E-2</v>
      </c>
      <c r="Y171">
        <f t="shared" si="96"/>
        <v>0</v>
      </c>
      <c r="Z171">
        <f t="shared" si="97"/>
        <v>31.382370119182561</v>
      </c>
      <c r="AA171">
        <f t="shared" si="98"/>
        <v>31.0166741935484</v>
      </c>
      <c r="AB171">
        <f t="shared" si="99"/>
        <v>4.5156691522432633</v>
      </c>
      <c r="AC171">
        <f t="shared" si="100"/>
        <v>71.646734564730167</v>
      </c>
      <c r="AD171">
        <f t="shared" si="101"/>
        <v>3.3159559445096867</v>
      </c>
      <c r="AE171">
        <f t="shared" si="102"/>
        <v>4.6282024779703583</v>
      </c>
      <c r="AF171">
        <f t="shared" si="103"/>
        <v>1.1997132077335766</v>
      </c>
      <c r="AG171">
        <f t="shared" si="104"/>
        <v>-8.9046277272495526</v>
      </c>
      <c r="AH171">
        <f t="shared" si="105"/>
        <v>52.426582020837358</v>
      </c>
      <c r="AI171">
        <f t="shared" si="106"/>
        <v>5.2475057537394996</v>
      </c>
      <c r="AJ171">
        <f t="shared" si="107"/>
        <v>48.769460047327307</v>
      </c>
      <c r="AK171">
        <v>-4.1148348995835402E-2</v>
      </c>
      <c r="AL171">
        <v>4.6192626541182502E-2</v>
      </c>
      <c r="AM171">
        <v>3.4528695823441899</v>
      </c>
      <c r="AN171">
        <v>0</v>
      </c>
      <c r="AO171">
        <v>0</v>
      </c>
      <c r="AP171">
        <f t="shared" si="108"/>
        <v>1</v>
      </c>
      <c r="AQ171">
        <f t="shared" si="109"/>
        <v>0</v>
      </c>
      <c r="AR171">
        <f t="shared" si="110"/>
        <v>51705.437107835387</v>
      </c>
      <c r="AS171" t="s">
        <v>240</v>
      </c>
      <c r="AT171">
        <v>0</v>
      </c>
      <c r="AU171">
        <v>0</v>
      </c>
      <c r="AV171">
        <f t="shared" si="111"/>
        <v>0</v>
      </c>
      <c r="AW171" t="e">
        <f t="shared" si="112"/>
        <v>#DIV/0!</v>
      </c>
      <c r="AX171">
        <v>0</v>
      </c>
      <c r="AY171" t="s">
        <v>240</v>
      </c>
      <c r="AZ171">
        <v>0</v>
      </c>
      <c r="BA171">
        <v>0</v>
      </c>
      <c r="BB171" t="e">
        <f t="shared" si="113"/>
        <v>#DIV/0!</v>
      </c>
      <c r="BC171">
        <v>0.5</v>
      </c>
      <c r="BD171">
        <f t="shared" si="114"/>
        <v>0</v>
      </c>
      <c r="BE171">
        <f t="shared" si="115"/>
        <v>-1.2091259792082945</v>
      </c>
      <c r="BF171" t="e">
        <f t="shared" si="116"/>
        <v>#DIV/0!</v>
      </c>
      <c r="BG171" t="e">
        <f t="shared" si="117"/>
        <v>#DIV/0!</v>
      </c>
      <c r="BH171" t="e">
        <f t="shared" si="118"/>
        <v>#DIV/0!</v>
      </c>
      <c r="BI171" t="e">
        <f t="shared" si="119"/>
        <v>#DIV/0!</v>
      </c>
      <c r="BJ171" t="s">
        <v>240</v>
      </c>
      <c r="BK171">
        <v>0</v>
      </c>
      <c r="BL171">
        <f t="shared" si="120"/>
        <v>0</v>
      </c>
      <c r="BM171" t="e">
        <f t="shared" si="121"/>
        <v>#DIV/0!</v>
      </c>
      <c r="BN171" t="e">
        <f t="shared" si="122"/>
        <v>#DIV/0!</v>
      </c>
      <c r="BO171" t="e">
        <f t="shared" si="123"/>
        <v>#DIV/0!</v>
      </c>
      <c r="BP171" t="e">
        <f t="shared" si="124"/>
        <v>#DIV/0!</v>
      </c>
      <c r="BQ171">
        <f t="shared" si="125"/>
        <v>0</v>
      </c>
      <c r="BR171">
        <f t="shared" si="126"/>
        <v>0</v>
      </c>
      <c r="BS171">
        <f t="shared" si="127"/>
        <v>0</v>
      </c>
      <c r="BT171">
        <f t="shared" si="128"/>
        <v>0</v>
      </c>
      <c r="BU171">
        <v>6</v>
      </c>
      <c r="BV171">
        <v>0.5</v>
      </c>
      <c r="BW171" t="s">
        <v>241</v>
      </c>
      <c r="BX171">
        <v>1581710759.4709699</v>
      </c>
      <c r="BY171">
        <v>402.25080645161302</v>
      </c>
      <c r="BZ171">
        <v>399.99825806451599</v>
      </c>
      <c r="CA171">
        <v>33.324758064516097</v>
      </c>
      <c r="CB171">
        <v>32.934941935483899</v>
      </c>
      <c r="CC171">
        <v>300.43409677419402</v>
      </c>
      <c r="CD171">
        <v>99.304319354838697</v>
      </c>
      <c r="CE171">
        <v>0.199957258064516</v>
      </c>
      <c r="CF171">
        <v>31.449125806451601</v>
      </c>
      <c r="CG171">
        <v>31.0166741935484</v>
      </c>
      <c r="CH171">
        <v>999.9</v>
      </c>
      <c r="CI171">
        <v>0</v>
      </c>
      <c r="CJ171">
        <v>0</v>
      </c>
      <c r="CK171">
        <v>9992.6412903225792</v>
      </c>
      <c r="CL171">
        <v>0</v>
      </c>
      <c r="CM171">
        <v>1.0217266451612901</v>
      </c>
      <c r="CN171">
        <v>0</v>
      </c>
      <c r="CO171">
        <v>0</v>
      </c>
      <c r="CP171">
        <v>0</v>
      </c>
      <c r="CQ171">
        <v>0</v>
      </c>
      <c r="CR171">
        <v>4.1870967741935496</v>
      </c>
      <c r="CS171">
        <v>0</v>
      </c>
      <c r="CT171">
        <v>61.238709677419401</v>
      </c>
      <c r="CU171">
        <v>-0.95161290322580605</v>
      </c>
      <c r="CV171">
        <v>40.191064516129003</v>
      </c>
      <c r="CW171">
        <v>45.439064516129001</v>
      </c>
      <c r="CX171">
        <v>42.78</v>
      </c>
      <c r="CY171">
        <v>44.064032258064501</v>
      </c>
      <c r="CZ171">
        <v>41.223580645161299</v>
      </c>
      <c r="DA171">
        <v>0</v>
      </c>
      <c r="DB171">
        <v>0</v>
      </c>
      <c r="DC171">
        <v>0</v>
      </c>
      <c r="DD171">
        <v>1581710768.0999999</v>
      </c>
      <c r="DE171">
        <v>3.1346153846153801</v>
      </c>
      <c r="DF171">
        <v>-7.68888932543652</v>
      </c>
      <c r="DG171">
        <v>26.123076551167099</v>
      </c>
      <c r="DH171">
        <v>60.826923076923102</v>
      </c>
      <c r="DI171">
        <v>15</v>
      </c>
      <c r="DJ171">
        <v>100</v>
      </c>
      <c r="DK171">
        <v>100</v>
      </c>
      <c r="DL171">
        <v>2.5920000000000001</v>
      </c>
      <c r="DM171">
        <v>0.45</v>
      </c>
      <c r="DN171">
        <v>2</v>
      </c>
      <c r="DO171">
        <v>291.49900000000002</v>
      </c>
      <c r="DP171">
        <v>284.459</v>
      </c>
      <c r="DQ171">
        <v>30.743400000000001</v>
      </c>
      <c r="DR171">
        <v>32.554900000000004</v>
      </c>
      <c r="DS171">
        <v>30.0001</v>
      </c>
      <c r="DT171">
        <v>32.470799999999997</v>
      </c>
      <c r="DU171">
        <v>32.491799999999998</v>
      </c>
      <c r="DV171">
        <v>14.8462</v>
      </c>
      <c r="DW171">
        <v>25.8505</v>
      </c>
      <c r="DX171">
        <v>69.439899999999994</v>
      </c>
      <c r="DY171">
        <v>30.740600000000001</v>
      </c>
      <c r="DZ171">
        <v>400</v>
      </c>
      <c r="EA171">
        <v>32.8506</v>
      </c>
      <c r="EB171">
        <v>99.909199999999998</v>
      </c>
      <c r="EC171">
        <v>100.29300000000001</v>
      </c>
    </row>
    <row r="172" spans="1:133" x14ac:dyDescent="0.35">
      <c r="A172">
        <v>156</v>
      </c>
      <c r="B172">
        <v>1581710773.0999999</v>
      </c>
      <c r="C172">
        <v>775</v>
      </c>
      <c r="D172" t="s">
        <v>550</v>
      </c>
      <c r="E172" t="s">
        <v>551</v>
      </c>
      <c r="F172" t="s">
        <v>232</v>
      </c>
      <c r="G172" t="s">
        <v>233</v>
      </c>
      <c r="H172" t="s">
        <v>234</v>
      </c>
      <c r="I172" t="s">
        <v>235</v>
      </c>
      <c r="J172" t="s">
        <v>236</v>
      </c>
      <c r="K172" t="s">
        <v>237</v>
      </c>
      <c r="L172" t="s">
        <v>238</v>
      </c>
      <c r="M172" t="s">
        <v>239</v>
      </c>
      <c r="N172">
        <v>1581710764.4709699</v>
      </c>
      <c r="O172">
        <f t="shared" si="86"/>
        <v>2.0177579594809773E-4</v>
      </c>
      <c r="P172">
        <f t="shared" si="87"/>
        <v>-1.2017518198410613</v>
      </c>
      <c r="Q172">
        <f t="shared" si="88"/>
        <v>402.266387096774</v>
      </c>
      <c r="R172">
        <f t="shared" si="89"/>
        <v>512.48375638383186</v>
      </c>
      <c r="S172">
        <f t="shared" si="90"/>
        <v>50.994381381692904</v>
      </c>
      <c r="T172">
        <f t="shared" si="91"/>
        <v>40.027269752692142</v>
      </c>
      <c r="U172">
        <f t="shared" si="92"/>
        <v>1.6160914104967679E-2</v>
      </c>
      <c r="V172">
        <f t="shared" si="93"/>
        <v>2.2475777166894115</v>
      </c>
      <c r="W172">
        <f t="shared" si="94"/>
        <v>1.6096634173518396E-2</v>
      </c>
      <c r="X172">
        <f t="shared" si="95"/>
        <v>1.0066150261709438E-2</v>
      </c>
      <c r="Y172">
        <f t="shared" si="96"/>
        <v>0</v>
      </c>
      <c r="Z172">
        <f t="shared" si="97"/>
        <v>31.380416515111509</v>
      </c>
      <c r="AA172">
        <f t="shared" si="98"/>
        <v>31.010490322580601</v>
      </c>
      <c r="AB172">
        <f t="shared" si="99"/>
        <v>4.5140774154378907</v>
      </c>
      <c r="AC172">
        <f t="shared" si="100"/>
        <v>71.65219611210631</v>
      </c>
      <c r="AD172">
        <f t="shared" si="101"/>
        <v>3.3158372871083968</v>
      </c>
      <c r="AE172">
        <f t="shared" si="102"/>
        <v>4.6276841004572571</v>
      </c>
      <c r="AF172">
        <f t="shared" si="103"/>
        <v>1.1982401283294939</v>
      </c>
      <c r="AG172">
        <f t="shared" si="104"/>
        <v>-8.89831260131111</v>
      </c>
      <c r="AH172">
        <f t="shared" si="105"/>
        <v>52.911255056140639</v>
      </c>
      <c r="AI172">
        <f t="shared" si="106"/>
        <v>5.2984134787725354</v>
      </c>
      <c r="AJ172">
        <f t="shared" si="107"/>
        <v>49.311355933602066</v>
      </c>
      <c r="AK172">
        <v>-4.1118567672345098E-2</v>
      </c>
      <c r="AL172">
        <v>4.6159194396577501E-2</v>
      </c>
      <c r="AM172">
        <v>3.45089098651437</v>
      </c>
      <c r="AN172">
        <v>0</v>
      </c>
      <c r="AO172">
        <v>0</v>
      </c>
      <c r="AP172">
        <f t="shared" si="108"/>
        <v>1</v>
      </c>
      <c r="AQ172">
        <f t="shared" si="109"/>
        <v>0</v>
      </c>
      <c r="AR172">
        <f t="shared" si="110"/>
        <v>51669.869953786292</v>
      </c>
      <c r="AS172" t="s">
        <v>240</v>
      </c>
      <c r="AT172">
        <v>0</v>
      </c>
      <c r="AU172">
        <v>0</v>
      </c>
      <c r="AV172">
        <f t="shared" si="111"/>
        <v>0</v>
      </c>
      <c r="AW172" t="e">
        <f t="shared" si="112"/>
        <v>#DIV/0!</v>
      </c>
      <c r="AX172">
        <v>0</v>
      </c>
      <c r="AY172" t="s">
        <v>240</v>
      </c>
      <c r="AZ172">
        <v>0</v>
      </c>
      <c r="BA172">
        <v>0</v>
      </c>
      <c r="BB172" t="e">
        <f t="shared" si="113"/>
        <v>#DIV/0!</v>
      </c>
      <c r="BC172">
        <v>0.5</v>
      </c>
      <c r="BD172">
        <f t="shared" si="114"/>
        <v>0</v>
      </c>
      <c r="BE172">
        <f t="shared" si="115"/>
        <v>-1.2017518198410613</v>
      </c>
      <c r="BF172" t="e">
        <f t="shared" si="116"/>
        <v>#DIV/0!</v>
      </c>
      <c r="BG172" t="e">
        <f t="shared" si="117"/>
        <v>#DIV/0!</v>
      </c>
      <c r="BH172" t="e">
        <f t="shared" si="118"/>
        <v>#DIV/0!</v>
      </c>
      <c r="BI172" t="e">
        <f t="shared" si="119"/>
        <v>#DIV/0!</v>
      </c>
      <c r="BJ172" t="s">
        <v>240</v>
      </c>
      <c r="BK172">
        <v>0</v>
      </c>
      <c r="BL172">
        <f t="shared" si="120"/>
        <v>0</v>
      </c>
      <c r="BM172" t="e">
        <f t="shared" si="121"/>
        <v>#DIV/0!</v>
      </c>
      <c r="BN172" t="e">
        <f t="shared" si="122"/>
        <v>#DIV/0!</v>
      </c>
      <c r="BO172" t="e">
        <f t="shared" si="123"/>
        <v>#DIV/0!</v>
      </c>
      <c r="BP172" t="e">
        <f t="shared" si="124"/>
        <v>#DIV/0!</v>
      </c>
      <c r="BQ172">
        <f t="shared" si="125"/>
        <v>0</v>
      </c>
      <c r="BR172">
        <f t="shared" si="126"/>
        <v>0</v>
      </c>
      <c r="BS172">
        <f t="shared" si="127"/>
        <v>0</v>
      </c>
      <c r="BT172">
        <f t="shared" si="128"/>
        <v>0</v>
      </c>
      <c r="BU172">
        <v>6</v>
      </c>
      <c r="BV172">
        <v>0.5</v>
      </c>
      <c r="BW172" t="s">
        <v>241</v>
      </c>
      <c r="BX172">
        <v>1581710764.4709699</v>
      </c>
      <c r="BY172">
        <v>402.266387096774</v>
      </c>
      <c r="BZ172">
        <v>400.02848387096799</v>
      </c>
      <c r="CA172">
        <v>33.323529032258101</v>
      </c>
      <c r="CB172">
        <v>32.9339935483871</v>
      </c>
      <c r="CC172">
        <v>300.43770967741898</v>
      </c>
      <c r="CD172">
        <v>99.304380645161302</v>
      </c>
      <c r="CE172">
        <v>0.20000509677419401</v>
      </c>
      <c r="CF172">
        <v>31.4471548387097</v>
      </c>
      <c r="CG172">
        <v>31.010490322580601</v>
      </c>
      <c r="CH172">
        <v>999.9</v>
      </c>
      <c r="CI172">
        <v>0</v>
      </c>
      <c r="CJ172">
        <v>0</v>
      </c>
      <c r="CK172">
        <v>9985.4029032258095</v>
      </c>
      <c r="CL172">
        <v>0</v>
      </c>
      <c r="CM172">
        <v>0.97914025806451599</v>
      </c>
      <c r="CN172">
        <v>0</v>
      </c>
      <c r="CO172">
        <v>0</v>
      </c>
      <c r="CP172">
        <v>0</v>
      </c>
      <c r="CQ172">
        <v>0</v>
      </c>
      <c r="CR172">
        <v>3.58709677419355</v>
      </c>
      <c r="CS172">
        <v>0</v>
      </c>
      <c r="CT172">
        <v>62.561290322580597</v>
      </c>
      <c r="CU172">
        <v>-0.63548387096774195</v>
      </c>
      <c r="CV172">
        <v>40.193096774193499</v>
      </c>
      <c r="CW172">
        <v>45.439064516129001</v>
      </c>
      <c r="CX172">
        <v>42.775935483870903</v>
      </c>
      <c r="CY172">
        <v>44.064032258064501</v>
      </c>
      <c r="CZ172">
        <v>41.221548387096803</v>
      </c>
      <c r="DA172">
        <v>0</v>
      </c>
      <c r="DB172">
        <v>0</v>
      </c>
      <c r="DC172">
        <v>0</v>
      </c>
      <c r="DD172">
        <v>1581710773.5</v>
      </c>
      <c r="DE172">
        <v>2.2000000000000002</v>
      </c>
      <c r="DF172">
        <v>-5.5111116330948704</v>
      </c>
      <c r="DG172">
        <v>22.967520923125701</v>
      </c>
      <c r="DH172">
        <v>62</v>
      </c>
      <c r="DI172">
        <v>15</v>
      </c>
      <c r="DJ172">
        <v>100</v>
      </c>
      <c r="DK172">
        <v>100</v>
      </c>
      <c r="DL172">
        <v>2.5920000000000001</v>
      </c>
      <c r="DM172">
        <v>0.45</v>
      </c>
      <c r="DN172">
        <v>2</v>
      </c>
      <c r="DO172">
        <v>291.58600000000001</v>
      </c>
      <c r="DP172">
        <v>284.387</v>
      </c>
      <c r="DQ172">
        <v>30.7318</v>
      </c>
      <c r="DR172">
        <v>32.555599999999998</v>
      </c>
      <c r="DS172">
        <v>30.0001</v>
      </c>
      <c r="DT172">
        <v>32.470799999999997</v>
      </c>
      <c r="DU172">
        <v>32.491799999999998</v>
      </c>
      <c r="DV172">
        <v>14.8446</v>
      </c>
      <c r="DW172">
        <v>25.8505</v>
      </c>
      <c r="DX172">
        <v>69.439899999999994</v>
      </c>
      <c r="DY172">
        <v>30.731400000000001</v>
      </c>
      <c r="DZ172">
        <v>400</v>
      </c>
      <c r="EA172">
        <v>32.854500000000002</v>
      </c>
      <c r="EB172">
        <v>99.911199999999994</v>
      </c>
      <c r="EC172">
        <v>100.297</v>
      </c>
    </row>
    <row r="173" spans="1:133" x14ac:dyDescent="0.35">
      <c r="A173">
        <v>157</v>
      </c>
      <c r="B173">
        <v>1581710778.0999999</v>
      </c>
      <c r="C173">
        <v>780</v>
      </c>
      <c r="D173" t="s">
        <v>552</v>
      </c>
      <c r="E173" t="s">
        <v>553</v>
      </c>
      <c r="F173" t="s">
        <v>232</v>
      </c>
      <c r="G173" t="s">
        <v>233</v>
      </c>
      <c r="H173" t="s">
        <v>234</v>
      </c>
      <c r="I173" t="s">
        <v>235</v>
      </c>
      <c r="J173" t="s">
        <v>236</v>
      </c>
      <c r="K173" t="s">
        <v>237</v>
      </c>
      <c r="L173" t="s">
        <v>238</v>
      </c>
      <c r="M173" t="s">
        <v>239</v>
      </c>
      <c r="N173">
        <v>1581710769.4709699</v>
      </c>
      <c r="O173">
        <f t="shared" si="86"/>
        <v>2.0296323199450888E-4</v>
      </c>
      <c r="P173">
        <f t="shared" si="87"/>
        <v>-1.2195186249908629</v>
      </c>
      <c r="Q173">
        <f t="shared" si="88"/>
        <v>402.29964516129002</v>
      </c>
      <c r="R173">
        <f t="shared" si="89"/>
        <v>513.5338990161066</v>
      </c>
      <c r="S173">
        <f t="shared" si="90"/>
        <v>51.098903937157139</v>
      </c>
      <c r="T173">
        <f t="shared" si="91"/>
        <v>40.030601604752889</v>
      </c>
      <c r="U173">
        <f t="shared" si="92"/>
        <v>1.6260504488805606E-2</v>
      </c>
      <c r="V173">
        <f t="shared" si="93"/>
        <v>2.2482917938377693</v>
      </c>
      <c r="W173">
        <f t="shared" si="94"/>
        <v>1.6195452176407551E-2</v>
      </c>
      <c r="X173">
        <f t="shared" si="95"/>
        <v>1.0127980526696964E-2</v>
      </c>
      <c r="Y173">
        <f t="shared" si="96"/>
        <v>0</v>
      </c>
      <c r="Z173">
        <f t="shared" si="97"/>
        <v>31.376346145229491</v>
      </c>
      <c r="AA173">
        <f t="shared" si="98"/>
        <v>31.008516129032301</v>
      </c>
      <c r="AB173">
        <f t="shared" si="99"/>
        <v>4.5135693582559568</v>
      </c>
      <c r="AC173">
        <f t="shared" si="100"/>
        <v>71.662698935601426</v>
      </c>
      <c r="AD173">
        <f t="shared" si="101"/>
        <v>3.3156266630955877</v>
      </c>
      <c r="AE173">
        <f t="shared" si="102"/>
        <v>4.6267119608139859</v>
      </c>
      <c r="AF173">
        <f t="shared" si="103"/>
        <v>1.1979426951603691</v>
      </c>
      <c r="AG173">
        <f t="shared" si="104"/>
        <v>-8.9506785309578412</v>
      </c>
      <c r="AH173">
        <f t="shared" si="105"/>
        <v>52.719271632761391</v>
      </c>
      <c r="AI173">
        <f t="shared" si="106"/>
        <v>5.2773643932766419</v>
      </c>
      <c r="AJ173">
        <f t="shared" si="107"/>
        <v>49.045957495080188</v>
      </c>
      <c r="AK173">
        <v>-4.1137775723862201E-2</v>
      </c>
      <c r="AL173">
        <v>4.6180757117123099E-2</v>
      </c>
      <c r="AM173">
        <v>3.4521671771940698</v>
      </c>
      <c r="AN173">
        <v>0</v>
      </c>
      <c r="AO173">
        <v>0</v>
      </c>
      <c r="AP173">
        <f t="shared" si="108"/>
        <v>1</v>
      </c>
      <c r="AQ173">
        <f t="shared" si="109"/>
        <v>0</v>
      </c>
      <c r="AR173">
        <f t="shared" si="110"/>
        <v>51693.656623548086</v>
      </c>
      <c r="AS173" t="s">
        <v>240</v>
      </c>
      <c r="AT173">
        <v>0</v>
      </c>
      <c r="AU173">
        <v>0</v>
      </c>
      <c r="AV173">
        <f t="shared" si="111"/>
        <v>0</v>
      </c>
      <c r="AW173" t="e">
        <f t="shared" si="112"/>
        <v>#DIV/0!</v>
      </c>
      <c r="AX173">
        <v>0</v>
      </c>
      <c r="AY173" t="s">
        <v>240</v>
      </c>
      <c r="AZ173">
        <v>0</v>
      </c>
      <c r="BA173">
        <v>0</v>
      </c>
      <c r="BB173" t="e">
        <f t="shared" si="113"/>
        <v>#DIV/0!</v>
      </c>
      <c r="BC173">
        <v>0.5</v>
      </c>
      <c r="BD173">
        <f t="shared" si="114"/>
        <v>0</v>
      </c>
      <c r="BE173">
        <f t="shared" si="115"/>
        <v>-1.2195186249908629</v>
      </c>
      <c r="BF173" t="e">
        <f t="shared" si="116"/>
        <v>#DIV/0!</v>
      </c>
      <c r="BG173" t="e">
        <f t="shared" si="117"/>
        <v>#DIV/0!</v>
      </c>
      <c r="BH173" t="e">
        <f t="shared" si="118"/>
        <v>#DIV/0!</v>
      </c>
      <c r="BI173" t="e">
        <f t="shared" si="119"/>
        <v>#DIV/0!</v>
      </c>
      <c r="BJ173" t="s">
        <v>240</v>
      </c>
      <c r="BK173">
        <v>0</v>
      </c>
      <c r="BL173">
        <f t="shared" si="120"/>
        <v>0</v>
      </c>
      <c r="BM173" t="e">
        <f t="shared" si="121"/>
        <v>#DIV/0!</v>
      </c>
      <c r="BN173" t="e">
        <f t="shared" si="122"/>
        <v>#DIV/0!</v>
      </c>
      <c r="BO173" t="e">
        <f t="shared" si="123"/>
        <v>#DIV/0!</v>
      </c>
      <c r="BP173" t="e">
        <f t="shared" si="124"/>
        <v>#DIV/0!</v>
      </c>
      <c r="BQ173">
        <f t="shared" si="125"/>
        <v>0</v>
      </c>
      <c r="BR173">
        <f t="shared" si="126"/>
        <v>0</v>
      </c>
      <c r="BS173">
        <f t="shared" si="127"/>
        <v>0</v>
      </c>
      <c r="BT173">
        <f t="shared" si="128"/>
        <v>0</v>
      </c>
      <c r="BU173">
        <v>6</v>
      </c>
      <c r="BV173">
        <v>0.5</v>
      </c>
      <c r="BW173" t="s">
        <v>241</v>
      </c>
      <c r="BX173">
        <v>1581710769.4709699</v>
      </c>
      <c r="BY173">
        <v>402.29964516129002</v>
      </c>
      <c r="BZ173">
        <v>400.02722580645201</v>
      </c>
      <c r="CA173">
        <v>33.3213935483871</v>
      </c>
      <c r="CB173">
        <v>32.929564516128998</v>
      </c>
      <c r="CC173">
        <v>300.43748387096798</v>
      </c>
      <c r="CD173">
        <v>99.304458064516098</v>
      </c>
      <c r="CE173">
        <v>0.19998367741935499</v>
      </c>
      <c r="CF173">
        <v>31.443458064516101</v>
      </c>
      <c r="CG173">
        <v>31.008516129032301</v>
      </c>
      <c r="CH173">
        <v>999.9</v>
      </c>
      <c r="CI173">
        <v>0</v>
      </c>
      <c r="CJ173">
        <v>0</v>
      </c>
      <c r="CK173">
        <v>9990.0596774193491</v>
      </c>
      <c r="CL173">
        <v>0</v>
      </c>
      <c r="CM173">
        <v>0.95490296774193595</v>
      </c>
      <c r="CN173">
        <v>0</v>
      </c>
      <c r="CO173">
        <v>0</v>
      </c>
      <c r="CP173">
        <v>0</v>
      </c>
      <c r="CQ173">
        <v>0</v>
      </c>
      <c r="CR173">
        <v>1.6354838709677399</v>
      </c>
      <c r="CS173">
        <v>0</v>
      </c>
      <c r="CT173">
        <v>61.948387096774198</v>
      </c>
      <c r="CU173">
        <v>-0.945161290322581</v>
      </c>
      <c r="CV173">
        <v>40.189096774193501</v>
      </c>
      <c r="CW173">
        <v>45.430999999999997</v>
      </c>
      <c r="CX173">
        <v>42.743709677419297</v>
      </c>
      <c r="CY173">
        <v>44.061999999999998</v>
      </c>
      <c r="CZ173">
        <v>41.219516129032201</v>
      </c>
      <c r="DA173">
        <v>0</v>
      </c>
      <c r="DB173">
        <v>0</v>
      </c>
      <c r="DC173">
        <v>0</v>
      </c>
      <c r="DD173">
        <v>1581710778.3</v>
      </c>
      <c r="DE173">
        <v>0.71153846153846201</v>
      </c>
      <c r="DF173">
        <v>-26.3008549728745</v>
      </c>
      <c r="DG173">
        <v>-14.2085472250597</v>
      </c>
      <c r="DH173">
        <v>62.7153846153846</v>
      </c>
      <c r="DI173">
        <v>15</v>
      </c>
      <c r="DJ173">
        <v>100</v>
      </c>
      <c r="DK173">
        <v>100</v>
      </c>
      <c r="DL173">
        <v>2.5920000000000001</v>
      </c>
      <c r="DM173">
        <v>0.45</v>
      </c>
      <c r="DN173">
        <v>2</v>
      </c>
      <c r="DO173">
        <v>291.608</v>
      </c>
      <c r="DP173">
        <v>284.399</v>
      </c>
      <c r="DQ173">
        <v>30.724799999999998</v>
      </c>
      <c r="DR173">
        <v>32.556399999999996</v>
      </c>
      <c r="DS173">
        <v>30.0001</v>
      </c>
      <c r="DT173">
        <v>32.470799999999997</v>
      </c>
      <c r="DU173">
        <v>32.491799999999998</v>
      </c>
      <c r="DV173">
        <v>14.849299999999999</v>
      </c>
      <c r="DW173">
        <v>25.8505</v>
      </c>
      <c r="DX173">
        <v>69.439899999999994</v>
      </c>
      <c r="DY173">
        <v>30.7242</v>
      </c>
      <c r="DZ173">
        <v>400</v>
      </c>
      <c r="EA173">
        <v>32.852600000000002</v>
      </c>
      <c r="EB173">
        <v>99.912400000000005</v>
      </c>
      <c r="EC173">
        <v>100.295</v>
      </c>
    </row>
    <row r="174" spans="1:133" x14ac:dyDescent="0.35">
      <c r="A174">
        <v>158</v>
      </c>
      <c r="B174">
        <v>1581710783.0999999</v>
      </c>
      <c r="C174">
        <v>785</v>
      </c>
      <c r="D174" t="s">
        <v>554</v>
      </c>
      <c r="E174" t="s">
        <v>555</v>
      </c>
      <c r="F174" t="s">
        <v>232</v>
      </c>
      <c r="G174" t="s">
        <v>233</v>
      </c>
      <c r="H174" t="s">
        <v>234</v>
      </c>
      <c r="I174" t="s">
        <v>235</v>
      </c>
      <c r="J174" t="s">
        <v>236</v>
      </c>
      <c r="K174" t="s">
        <v>237</v>
      </c>
      <c r="L174" t="s">
        <v>238</v>
      </c>
      <c r="M174" t="s">
        <v>239</v>
      </c>
      <c r="N174">
        <v>1581710774.4709699</v>
      </c>
      <c r="O174">
        <f t="shared" si="86"/>
        <v>2.0601306209206284E-4</v>
      </c>
      <c r="P174">
        <f t="shared" si="87"/>
        <v>-1.2415099212987728</v>
      </c>
      <c r="Q174">
        <f t="shared" si="88"/>
        <v>402.32503225806499</v>
      </c>
      <c r="R174">
        <f t="shared" si="89"/>
        <v>513.8748303811476</v>
      </c>
      <c r="S174">
        <f t="shared" si="90"/>
        <v>51.132739735837028</v>
      </c>
      <c r="T174">
        <f t="shared" si="91"/>
        <v>40.033058533739371</v>
      </c>
      <c r="U174">
        <f t="shared" si="92"/>
        <v>1.6511200332662776E-2</v>
      </c>
      <c r="V174">
        <f t="shared" si="93"/>
        <v>2.2502725237035803</v>
      </c>
      <c r="W174">
        <f t="shared" si="94"/>
        <v>1.6444189915928567E-2</v>
      </c>
      <c r="X174">
        <f t="shared" si="95"/>
        <v>1.0283616564126118E-2</v>
      </c>
      <c r="Y174">
        <f t="shared" si="96"/>
        <v>0</v>
      </c>
      <c r="Z174">
        <f t="shared" si="97"/>
        <v>31.371272578826552</v>
      </c>
      <c r="AA174">
        <f t="shared" si="98"/>
        <v>31.005822580645201</v>
      </c>
      <c r="AB174">
        <f t="shared" si="99"/>
        <v>4.5128762559988322</v>
      </c>
      <c r="AC174">
        <f t="shared" si="100"/>
        <v>71.672873102120775</v>
      </c>
      <c r="AD174">
        <f t="shared" si="101"/>
        <v>3.3153211350806107</v>
      </c>
      <c r="AE174">
        <f t="shared" si="102"/>
        <v>4.6256289047557537</v>
      </c>
      <c r="AF174">
        <f t="shared" si="103"/>
        <v>1.1975551209182216</v>
      </c>
      <c r="AG174">
        <f t="shared" si="104"/>
        <v>-9.0851760382599718</v>
      </c>
      <c r="AH174">
        <f t="shared" si="105"/>
        <v>52.592742831979237</v>
      </c>
      <c r="AI174">
        <f t="shared" si="106"/>
        <v>5.2598876743330614</v>
      </c>
      <c r="AJ174">
        <f t="shared" si="107"/>
        <v>48.767454468052328</v>
      </c>
      <c r="AK174">
        <v>-4.11910844559783E-2</v>
      </c>
      <c r="AL174">
        <v>4.6240600839024898E-2</v>
      </c>
      <c r="AM174">
        <v>3.4557079590846498</v>
      </c>
      <c r="AN174">
        <v>0</v>
      </c>
      <c r="AO174">
        <v>0</v>
      </c>
      <c r="AP174">
        <f t="shared" si="108"/>
        <v>1</v>
      </c>
      <c r="AQ174">
        <f t="shared" si="109"/>
        <v>0</v>
      </c>
      <c r="AR174">
        <f t="shared" si="110"/>
        <v>51758.607519853293</v>
      </c>
      <c r="AS174" t="s">
        <v>240</v>
      </c>
      <c r="AT174">
        <v>0</v>
      </c>
      <c r="AU174">
        <v>0</v>
      </c>
      <c r="AV174">
        <f t="shared" si="111"/>
        <v>0</v>
      </c>
      <c r="AW174" t="e">
        <f t="shared" si="112"/>
        <v>#DIV/0!</v>
      </c>
      <c r="AX174">
        <v>0</v>
      </c>
      <c r="AY174" t="s">
        <v>240</v>
      </c>
      <c r="AZ174">
        <v>0</v>
      </c>
      <c r="BA174">
        <v>0</v>
      </c>
      <c r="BB174" t="e">
        <f t="shared" si="113"/>
        <v>#DIV/0!</v>
      </c>
      <c r="BC174">
        <v>0.5</v>
      </c>
      <c r="BD174">
        <f t="shared" si="114"/>
        <v>0</v>
      </c>
      <c r="BE174">
        <f t="shared" si="115"/>
        <v>-1.2415099212987728</v>
      </c>
      <c r="BF174" t="e">
        <f t="shared" si="116"/>
        <v>#DIV/0!</v>
      </c>
      <c r="BG174" t="e">
        <f t="shared" si="117"/>
        <v>#DIV/0!</v>
      </c>
      <c r="BH174" t="e">
        <f t="shared" si="118"/>
        <v>#DIV/0!</v>
      </c>
      <c r="BI174" t="e">
        <f t="shared" si="119"/>
        <v>#DIV/0!</v>
      </c>
      <c r="BJ174" t="s">
        <v>240</v>
      </c>
      <c r="BK174">
        <v>0</v>
      </c>
      <c r="BL174">
        <f t="shared" si="120"/>
        <v>0</v>
      </c>
      <c r="BM174" t="e">
        <f t="shared" si="121"/>
        <v>#DIV/0!</v>
      </c>
      <c r="BN174" t="e">
        <f t="shared" si="122"/>
        <v>#DIV/0!</v>
      </c>
      <c r="BO174" t="e">
        <f t="shared" si="123"/>
        <v>#DIV/0!</v>
      </c>
      <c r="BP174" t="e">
        <f t="shared" si="124"/>
        <v>#DIV/0!</v>
      </c>
      <c r="BQ174">
        <f t="shared" si="125"/>
        <v>0</v>
      </c>
      <c r="BR174">
        <f t="shared" si="126"/>
        <v>0</v>
      </c>
      <c r="BS174">
        <f t="shared" si="127"/>
        <v>0</v>
      </c>
      <c r="BT174">
        <f t="shared" si="128"/>
        <v>0</v>
      </c>
      <c r="BU174">
        <v>6</v>
      </c>
      <c r="BV174">
        <v>0.5</v>
      </c>
      <c r="BW174" t="s">
        <v>241</v>
      </c>
      <c r="BX174">
        <v>1581710774.4709699</v>
      </c>
      <c r="BY174">
        <v>402.32503225806499</v>
      </c>
      <c r="BZ174">
        <v>400.011129032258</v>
      </c>
      <c r="CA174">
        <v>33.318380645161298</v>
      </c>
      <c r="CB174">
        <v>32.920658064516097</v>
      </c>
      <c r="CC174">
        <v>300.43409677419402</v>
      </c>
      <c r="CD174">
        <v>99.304316129032202</v>
      </c>
      <c r="CE174">
        <v>0.199953612903226</v>
      </c>
      <c r="CF174">
        <v>31.439338709677401</v>
      </c>
      <c r="CG174">
        <v>31.005822580645201</v>
      </c>
      <c r="CH174">
        <v>999.9</v>
      </c>
      <c r="CI174">
        <v>0</v>
      </c>
      <c r="CJ174">
        <v>0</v>
      </c>
      <c r="CK174">
        <v>10003.019677419399</v>
      </c>
      <c r="CL174">
        <v>0</v>
      </c>
      <c r="CM174">
        <v>0.95140393548387103</v>
      </c>
      <c r="CN174">
        <v>0</v>
      </c>
      <c r="CO174">
        <v>0</v>
      </c>
      <c r="CP174">
        <v>0</v>
      </c>
      <c r="CQ174">
        <v>0</v>
      </c>
      <c r="CR174">
        <v>0.28709677419354801</v>
      </c>
      <c r="CS174">
        <v>0</v>
      </c>
      <c r="CT174">
        <v>61.206451612903201</v>
      </c>
      <c r="CU174">
        <v>-0.93548387096774199</v>
      </c>
      <c r="CV174">
        <v>40.183064516129001</v>
      </c>
      <c r="CW174">
        <v>45.427</v>
      </c>
      <c r="CX174">
        <v>42.711483870967697</v>
      </c>
      <c r="CY174">
        <v>44.061999999999998</v>
      </c>
      <c r="CZ174">
        <v>41.223580645161299</v>
      </c>
      <c r="DA174">
        <v>0</v>
      </c>
      <c r="DB174">
        <v>0</v>
      </c>
      <c r="DC174">
        <v>0</v>
      </c>
      <c r="DD174">
        <v>1581710783.0999999</v>
      </c>
      <c r="DE174">
        <v>-0.53461538461538505</v>
      </c>
      <c r="DF174">
        <v>-21.890598467031001</v>
      </c>
      <c r="DG174">
        <v>0.33504284605393297</v>
      </c>
      <c r="DH174">
        <v>61.915384615384603</v>
      </c>
      <c r="DI174">
        <v>15</v>
      </c>
      <c r="DJ174">
        <v>100</v>
      </c>
      <c r="DK174">
        <v>100</v>
      </c>
      <c r="DL174">
        <v>2.5920000000000001</v>
      </c>
      <c r="DM174">
        <v>0.45</v>
      </c>
      <c r="DN174">
        <v>2</v>
      </c>
      <c r="DO174">
        <v>291.565</v>
      </c>
      <c r="DP174">
        <v>284.47000000000003</v>
      </c>
      <c r="DQ174">
        <v>30.7181</v>
      </c>
      <c r="DR174">
        <v>32.5578</v>
      </c>
      <c r="DS174">
        <v>30.0001</v>
      </c>
      <c r="DT174">
        <v>32.470799999999997</v>
      </c>
      <c r="DU174">
        <v>32.491799999999998</v>
      </c>
      <c r="DV174">
        <v>14.848800000000001</v>
      </c>
      <c r="DW174">
        <v>25.8505</v>
      </c>
      <c r="DX174">
        <v>69.8125</v>
      </c>
      <c r="DY174">
        <v>30.718900000000001</v>
      </c>
      <c r="DZ174">
        <v>400</v>
      </c>
      <c r="EA174">
        <v>32.856699999999996</v>
      </c>
      <c r="EB174">
        <v>99.911100000000005</v>
      </c>
      <c r="EC174">
        <v>100.294</v>
      </c>
    </row>
    <row r="175" spans="1:133" x14ac:dyDescent="0.35">
      <c r="A175">
        <v>159</v>
      </c>
      <c r="B175">
        <v>1581710788.0999999</v>
      </c>
      <c r="C175">
        <v>790</v>
      </c>
      <c r="D175" t="s">
        <v>556</v>
      </c>
      <c r="E175" t="s">
        <v>557</v>
      </c>
      <c r="F175" t="s">
        <v>232</v>
      </c>
      <c r="G175" t="s">
        <v>233</v>
      </c>
      <c r="H175" t="s">
        <v>234</v>
      </c>
      <c r="I175" t="s">
        <v>235</v>
      </c>
      <c r="J175" t="s">
        <v>236</v>
      </c>
      <c r="K175" t="s">
        <v>237</v>
      </c>
      <c r="L175" t="s">
        <v>238</v>
      </c>
      <c r="M175" t="s">
        <v>239</v>
      </c>
      <c r="N175">
        <v>1581710779.4709699</v>
      </c>
      <c r="O175">
        <f t="shared" si="86"/>
        <v>2.0372857482903775E-4</v>
      </c>
      <c r="P175">
        <f t="shared" si="87"/>
        <v>-1.2478565750091348</v>
      </c>
      <c r="Q175">
        <f t="shared" si="88"/>
        <v>402.33032258064497</v>
      </c>
      <c r="R175">
        <f t="shared" si="89"/>
        <v>515.78904255265661</v>
      </c>
      <c r="S175">
        <f t="shared" si="90"/>
        <v>51.323198326726995</v>
      </c>
      <c r="T175">
        <f t="shared" si="91"/>
        <v>40.033574262203253</v>
      </c>
      <c r="U175">
        <f t="shared" si="92"/>
        <v>1.6334647080081123E-2</v>
      </c>
      <c r="V175">
        <f t="shared" si="93"/>
        <v>2.2504291056002614</v>
      </c>
      <c r="W175">
        <f t="shared" si="94"/>
        <v>1.6269063549036955E-2</v>
      </c>
      <c r="X175">
        <f t="shared" si="95"/>
        <v>1.0174035106363919E-2</v>
      </c>
      <c r="Y175">
        <f t="shared" si="96"/>
        <v>0</v>
      </c>
      <c r="Z175">
        <f t="shared" si="97"/>
        <v>31.368757232394891</v>
      </c>
      <c r="AA175">
        <f t="shared" si="98"/>
        <v>31.002264516128999</v>
      </c>
      <c r="AB175">
        <f t="shared" si="99"/>
        <v>4.5119608390824828</v>
      </c>
      <c r="AC175">
        <f t="shared" si="100"/>
        <v>71.677746040616796</v>
      </c>
      <c r="AD175">
        <f t="shared" si="101"/>
        <v>3.3149296161314536</v>
      </c>
      <c r="AE175">
        <f t="shared" si="102"/>
        <v>4.6247682150231411</v>
      </c>
      <c r="AF175">
        <f t="shared" si="103"/>
        <v>1.1970312229510292</v>
      </c>
      <c r="AG175">
        <f t="shared" si="104"/>
        <v>-8.9844301499605645</v>
      </c>
      <c r="AH175">
        <f t="shared" si="105"/>
        <v>52.630843103658599</v>
      </c>
      <c r="AI175">
        <f t="shared" si="106"/>
        <v>5.2631546036535104</v>
      </c>
      <c r="AJ175">
        <f t="shared" si="107"/>
        <v>48.909567557351544</v>
      </c>
      <c r="AK175">
        <v>-4.11953004608255E-2</v>
      </c>
      <c r="AL175">
        <v>4.6245333673808203E-2</v>
      </c>
      <c r="AM175">
        <v>3.45598792014713</v>
      </c>
      <c r="AN175">
        <v>0</v>
      </c>
      <c r="AO175">
        <v>0</v>
      </c>
      <c r="AP175">
        <f t="shared" si="108"/>
        <v>1</v>
      </c>
      <c r="AQ175">
        <f t="shared" si="109"/>
        <v>0</v>
      </c>
      <c r="AR175">
        <f t="shared" si="110"/>
        <v>51764.243760099191</v>
      </c>
      <c r="AS175" t="s">
        <v>240</v>
      </c>
      <c r="AT175">
        <v>0</v>
      </c>
      <c r="AU175">
        <v>0</v>
      </c>
      <c r="AV175">
        <f t="shared" si="111"/>
        <v>0</v>
      </c>
      <c r="AW175" t="e">
        <f t="shared" si="112"/>
        <v>#DIV/0!</v>
      </c>
      <c r="AX175">
        <v>0</v>
      </c>
      <c r="AY175" t="s">
        <v>240</v>
      </c>
      <c r="AZ175">
        <v>0</v>
      </c>
      <c r="BA175">
        <v>0</v>
      </c>
      <c r="BB175" t="e">
        <f t="shared" si="113"/>
        <v>#DIV/0!</v>
      </c>
      <c r="BC175">
        <v>0.5</v>
      </c>
      <c r="BD175">
        <f t="shared" si="114"/>
        <v>0</v>
      </c>
      <c r="BE175">
        <f t="shared" si="115"/>
        <v>-1.2478565750091348</v>
      </c>
      <c r="BF175" t="e">
        <f t="shared" si="116"/>
        <v>#DIV/0!</v>
      </c>
      <c r="BG175" t="e">
        <f t="shared" si="117"/>
        <v>#DIV/0!</v>
      </c>
      <c r="BH175" t="e">
        <f t="shared" si="118"/>
        <v>#DIV/0!</v>
      </c>
      <c r="BI175" t="e">
        <f t="shared" si="119"/>
        <v>#DIV/0!</v>
      </c>
      <c r="BJ175" t="s">
        <v>240</v>
      </c>
      <c r="BK175">
        <v>0</v>
      </c>
      <c r="BL175">
        <f t="shared" si="120"/>
        <v>0</v>
      </c>
      <c r="BM175" t="e">
        <f t="shared" si="121"/>
        <v>#DIV/0!</v>
      </c>
      <c r="BN175" t="e">
        <f t="shared" si="122"/>
        <v>#DIV/0!</v>
      </c>
      <c r="BO175" t="e">
        <f t="shared" si="123"/>
        <v>#DIV/0!</v>
      </c>
      <c r="BP175" t="e">
        <f t="shared" si="124"/>
        <v>#DIV/0!</v>
      </c>
      <c r="BQ175">
        <f t="shared" si="125"/>
        <v>0</v>
      </c>
      <c r="BR175">
        <f t="shared" si="126"/>
        <v>0</v>
      </c>
      <c r="BS175">
        <f t="shared" si="127"/>
        <v>0</v>
      </c>
      <c r="BT175">
        <f t="shared" si="128"/>
        <v>0</v>
      </c>
      <c r="BU175">
        <v>6</v>
      </c>
      <c r="BV175">
        <v>0.5</v>
      </c>
      <c r="BW175" t="s">
        <v>241</v>
      </c>
      <c r="BX175">
        <v>1581710779.4709699</v>
      </c>
      <c r="BY175">
        <v>402.33032258064497</v>
      </c>
      <c r="BZ175">
        <v>400.00193548387102</v>
      </c>
      <c r="CA175">
        <v>33.3144548387097</v>
      </c>
      <c r="CB175">
        <v>32.921145161290298</v>
      </c>
      <c r="CC175">
        <v>300.43725806451602</v>
      </c>
      <c r="CD175">
        <v>99.304264516128995</v>
      </c>
      <c r="CE175">
        <v>0.19997867741935499</v>
      </c>
      <c r="CF175">
        <v>31.436064516129001</v>
      </c>
      <c r="CG175">
        <v>31.002264516128999</v>
      </c>
      <c r="CH175">
        <v>999.9</v>
      </c>
      <c r="CI175">
        <v>0</v>
      </c>
      <c r="CJ175">
        <v>0</v>
      </c>
      <c r="CK175">
        <v>10004.0487096774</v>
      </c>
      <c r="CL175">
        <v>0</v>
      </c>
      <c r="CM175">
        <v>0.93868787096774198</v>
      </c>
      <c r="CN175">
        <v>0</v>
      </c>
      <c r="CO175">
        <v>0</v>
      </c>
      <c r="CP175">
        <v>0</v>
      </c>
      <c r="CQ175">
        <v>0</v>
      </c>
      <c r="CR175">
        <v>0.21612903225806501</v>
      </c>
      <c r="CS175">
        <v>0</v>
      </c>
      <c r="CT175">
        <v>60.474193548387099</v>
      </c>
      <c r="CU175">
        <v>-1.2516129032258101</v>
      </c>
      <c r="CV175">
        <v>40.181032258064498</v>
      </c>
      <c r="CW175">
        <v>45.417000000000002</v>
      </c>
      <c r="CX175">
        <v>42.677193548387102</v>
      </c>
      <c r="CY175">
        <v>44.061999999999998</v>
      </c>
      <c r="CZ175">
        <v>41.219516129032201</v>
      </c>
      <c r="DA175">
        <v>0</v>
      </c>
      <c r="DB175">
        <v>0</v>
      </c>
      <c r="DC175">
        <v>0</v>
      </c>
      <c r="DD175">
        <v>1581710788.5</v>
      </c>
      <c r="DE175">
        <v>-0.261538461538461</v>
      </c>
      <c r="DF175">
        <v>35.384615473235399</v>
      </c>
      <c r="DG175">
        <v>4.1880346412601197</v>
      </c>
      <c r="DH175">
        <v>61.503846153846098</v>
      </c>
      <c r="DI175">
        <v>15</v>
      </c>
      <c r="DJ175">
        <v>100</v>
      </c>
      <c r="DK175">
        <v>100</v>
      </c>
      <c r="DL175">
        <v>2.5920000000000001</v>
      </c>
      <c r="DM175">
        <v>0.45</v>
      </c>
      <c r="DN175">
        <v>2</v>
      </c>
      <c r="DO175">
        <v>291.54599999999999</v>
      </c>
      <c r="DP175">
        <v>284.37299999999999</v>
      </c>
      <c r="DQ175">
        <v>30.715499999999999</v>
      </c>
      <c r="DR175">
        <v>32.5578</v>
      </c>
      <c r="DS175">
        <v>30.0002</v>
      </c>
      <c r="DT175">
        <v>32.471499999999999</v>
      </c>
      <c r="DU175">
        <v>32.4938</v>
      </c>
      <c r="DV175">
        <v>14.843</v>
      </c>
      <c r="DW175">
        <v>26.126999999999999</v>
      </c>
      <c r="DX175">
        <v>69.8125</v>
      </c>
      <c r="DY175">
        <v>30.718499999999999</v>
      </c>
      <c r="DZ175">
        <v>400</v>
      </c>
      <c r="EA175">
        <v>32.856499999999997</v>
      </c>
      <c r="EB175">
        <v>99.912899999999993</v>
      </c>
      <c r="EC175">
        <v>100.294</v>
      </c>
    </row>
    <row r="176" spans="1:133" x14ac:dyDescent="0.35">
      <c r="A176">
        <v>160</v>
      </c>
      <c r="B176">
        <v>1581710793.0999999</v>
      </c>
      <c r="C176">
        <v>795</v>
      </c>
      <c r="D176" t="s">
        <v>558</v>
      </c>
      <c r="E176" t="s">
        <v>559</v>
      </c>
      <c r="F176" t="s">
        <v>232</v>
      </c>
      <c r="G176" t="s">
        <v>233</v>
      </c>
      <c r="H176" t="s">
        <v>234</v>
      </c>
      <c r="I176" t="s">
        <v>235</v>
      </c>
      <c r="J176" t="s">
        <v>236</v>
      </c>
      <c r="K176" t="s">
        <v>237</v>
      </c>
      <c r="L176" t="s">
        <v>238</v>
      </c>
      <c r="M176" t="s">
        <v>239</v>
      </c>
      <c r="N176">
        <v>1581710784.4709699</v>
      </c>
      <c r="O176">
        <f t="shared" si="86"/>
        <v>2.0184146938021964E-4</v>
      </c>
      <c r="P176">
        <f t="shared" si="87"/>
        <v>-1.2451427091356395</v>
      </c>
      <c r="Q176">
        <f t="shared" si="88"/>
        <v>402.33877419354798</v>
      </c>
      <c r="R176">
        <f t="shared" si="89"/>
        <v>516.71179583583944</v>
      </c>
      <c r="S176">
        <f t="shared" si="90"/>
        <v>51.414860830255151</v>
      </c>
      <c r="T176">
        <f t="shared" si="91"/>
        <v>40.034294259364607</v>
      </c>
      <c r="U176">
        <f t="shared" si="92"/>
        <v>1.6176254399178688E-2</v>
      </c>
      <c r="V176">
        <f t="shared" si="93"/>
        <v>2.2511981009361306</v>
      </c>
      <c r="W176">
        <f t="shared" si="94"/>
        <v>1.61119557671538E-2</v>
      </c>
      <c r="X176">
        <f t="shared" si="95"/>
        <v>1.0075727945660855E-2</v>
      </c>
      <c r="Y176">
        <f t="shared" si="96"/>
        <v>0</v>
      </c>
      <c r="Z176">
        <f t="shared" si="97"/>
        <v>31.366849628120356</v>
      </c>
      <c r="AA176">
        <f t="shared" si="98"/>
        <v>31.0034806451613</v>
      </c>
      <c r="AB176">
        <f t="shared" si="99"/>
        <v>4.5122737059078331</v>
      </c>
      <c r="AC176">
        <f t="shared" si="100"/>
        <v>71.684711168553605</v>
      </c>
      <c r="AD176">
        <f t="shared" si="101"/>
        <v>3.3147709852742904</v>
      </c>
      <c r="AE176">
        <f t="shared" si="102"/>
        <v>4.6240975673044247</v>
      </c>
      <c r="AF176">
        <f t="shared" si="103"/>
        <v>1.1975027206335427</v>
      </c>
      <c r="AG176">
        <f t="shared" si="104"/>
        <v>-8.9012087996676854</v>
      </c>
      <c r="AH176">
        <f t="shared" si="105"/>
        <v>52.191549618951015</v>
      </c>
      <c r="AI176">
        <f t="shared" si="106"/>
        <v>5.2174074119740483</v>
      </c>
      <c r="AJ176">
        <f t="shared" si="107"/>
        <v>48.507748231257381</v>
      </c>
      <c r="AK176">
        <v>-4.1216009696487303E-2</v>
      </c>
      <c r="AL176">
        <v>4.6268581605067201E-2</v>
      </c>
      <c r="AM176">
        <v>3.4573629603792702</v>
      </c>
      <c r="AN176">
        <v>0</v>
      </c>
      <c r="AO176">
        <v>0</v>
      </c>
      <c r="AP176">
        <f t="shared" si="108"/>
        <v>1</v>
      </c>
      <c r="AQ176">
        <f t="shared" si="109"/>
        <v>0</v>
      </c>
      <c r="AR176">
        <f t="shared" si="110"/>
        <v>51789.62590500214</v>
      </c>
      <c r="AS176" t="s">
        <v>240</v>
      </c>
      <c r="AT176">
        <v>0</v>
      </c>
      <c r="AU176">
        <v>0</v>
      </c>
      <c r="AV176">
        <f t="shared" si="111"/>
        <v>0</v>
      </c>
      <c r="AW176" t="e">
        <f t="shared" si="112"/>
        <v>#DIV/0!</v>
      </c>
      <c r="AX176">
        <v>0</v>
      </c>
      <c r="AY176" t="s">
        <v>240</v>
      </c>
      <c r="AZ176">
        <v>0</v>
      </c>
      <c r="BA176">
        <v>0</v>
      </c>
      <c r="BB176" t="e">
        <f t="shared" si="113"/>
        <v>#DIV/0!</v>
      </c>
      <c r="BC176">
        <v>0.5</v>
      </c>
      <c r="BD176">
        <f t="shared" si="114"/>
        <v>0</v>
      </c>
      <c r="BE176">
        <f t="shared" si="115"/>
        <v>-1.2451427091356395</v>
      </c>
      <c r="BF176" t="e">
        <f t="shared" si="116"/>
        <v>#DIV/0!</v>
      </c>
      <c r="BG176" t="e">
        <f t="shared" si="117"/>
        <v>#DIV/0!</v>
      </c>
      <c r="BH176" t="e">
        <f t="shared" si="118"/>
        <v>#DIV/0!</v>
      </c>
      <c r="BI176" t="e">
        <f t="shared" si="119"/>
        <v>#DIV/0!</v>
      </c>
      <c r="BJ176" t="s">
        <v>240</v>
      </c>
      <c r="BK176">
        <v>0</v>
      </c>
      <c r="BL176">
        <f t="shared" si="120"/>
        <v>0</v>
      </c>
      <c r="BM176" t="e">
        <f t="shared" si="121"/>
        <v>#DIV/0!</v>
      </c>
      <c r="BN176" t="e">
        <f t="shared" si="122"/>
        <v>#DIV/0!</v>
      </c>
      <c r="BO176" t="e">
        <f t="shared" si="123"/>
        <v>#DIV/0!</v>
      </c>
      <c r="BP176" t="e">
        <f t="shared" si="124"/>
        <v>#DIV/0!</v>
      </c>
      <c r="BQ176">
        <f t="shared" si="125"/>
        <v>0</v>
      </c>
      <c r="BR176">
        <f t="shared" si="126"/>
        <v>0</v>
      </c>
      <c r="BS176">
        <f t="shared" si="127"/>
        <v>0</v>
      </c>
      <c r="BT176">
        <f t="shared" si="128"/>
        <v>0</v>
      </c>
      <c r="BU176">
        <v>6</v>
      </c>
      <c r="BV176">
        <v>0.5</v>
      </c>
      <c r="BW176" t="s">
        <v>241</v>
      </c>
      <c r="BX176">
        <v>1581710784.4709699</v>
      </c>
      <c r="BY176">
        <v>402.33877419354798</v>
      </c>
      <c r="BZ176">
        <v>400.01429032258102</v>
      </c>
      <c r="CA176">
        <v>33.312961290322598</v>
      </c>
      <c r="CB176">
        <v>32.9232935483871</v>
      </c>
      <c r="CC176">
        <v>300.43677419354799</v>
      </c>
      <c r="CD176">
        <v>99.303970967741904</v>
      </c>
      <c r="CE176">
        <v>0.19997154838709699</v>
      </c>
      <c r="CF176">
        <v>31.4335129032258</v>
      </c>
      <c r="CG176">
        <v>31.0034806451613</v>
      </c>
      <c r="CH176">
        <v>999.9</v>
      </c>
      <c r="CI176">
        <v>0</v>
      </c>
      <c r="CJ176">
        <v>0</v>
      </c>
      <c r="CK176">
        <v>10009.107419354799</v>
      </c>
      <c r="CL176">
        <v>0</v>
      </c>
      <c r="CM176">
        <v>0.93809051612903205</v>
      </c>
      <c r="CN176">
        <v>0</v>
      </c>
      <c r="CO176">
        <v>0</v>
      </c>
      <c r="CP176">
        <v>0</v>
      </c>
      <c r="CQ176">
        <v>0</v>
      </c>
      <c r="CR176">
        <v>1.1741935483871</v>
      </c>
      <c r="CS176">
        <v>0</v>
      </c>
      <c r="CT176">
        <v>62.3354838709677</v>
      </c>
      <c r="CU176">
        <v>-0.94193548387096804</v>
      </c>
      <c r="CV176">
        <v>40.179032258064503</v>
      </c>
      <c r="CW176">
        <v>45.423000000000002</v>
      </c>
      <c r="CX176">
        <v>42.685258064516098</v>
      </c>
      <c r="CY176">
        <v>44.061999999999998</v>
      </c>
      <c r="CZ176">
        <v>41.221548387096803</v>
      </c>
      <c r="DA176">
        <v>0</v>
      </c>
      <c r="DB176">
        <v>0</v>
      </c>
      <c r="DC176">
        <v>0</v>
      </c>
      <c r="DD176">
        <v>1581710793.3</v>
      </c>
      <c r="DE176">
        <v>1.21923076923077</v>
      </c>
      <c r="DF176">
        <v>50.451282197640197</v>
      </c>
      <c r="DG176">
        <v>-13.4393159133423</v>
      </c>
      <c r="DH176">
        <v>63.35</v>
      </c>
      <c r="DI176">
        <v>15</v>
      </c>
      <c r="DJ176">
        <v>100</v>
      </c>
      <c r="DK176">
        <v>100</v>
      </c>
      <c r="DL176">
        <v>2.5920000000000001</v>
      </c>
      <c r="DM176">
        <v>0.45</v>
      </c>
      <c r="DN176">
        <v>2</v>
      </c>
      <c r="DO176">
        <v>291.637</v>
      </c>
      <c r="DP176">
        <v>284.40100000000001</v>
      </c>
      <c r="DQ176">
        <v>30.7364</v>
      </c>
      <c r="DR176">
        <v>32.5578</v>
      </c>
      <c r="DS176">
        <v>30.0001</v>
      </c>
      <c r="DT176">
        <v>32.472999999999999</v>
      </c>
      <c r="DU176">
        <v>32.494599999999998</v>
      </c>
      <c r="DV176">
        <v>14.841100000000001</v>
      </c>
      <c r="DW176">
        <v>26.126999999999999</v>
      </c>
      <c r="DX176">
        <v>69.8125</v>
      </c>
      <c r="DY176">
        <v>30.770099999999999</v>
      </c>
      <c r="DZ176">
        <v>400</v>
      </c>
      <c r="EA176">
        <v>32.851300000000002</v>
      </c>
      <c r="EB176">
        <v>99.911799999999999</v>
      </c>
      <c r="EC176">
        <v>100.295</v>
      </c>
    </row>
    <row r="177" spans="1:133" x14ac:dyDescent="0.35">
      <c r="A177">
        <v>161</v>
      </c>
      <c r="B177">
        <v>1581710798.0999999</v>
      </c>
      <c r="C177">
        <v>800</v>
      </c>
      <c r="D177" t="s">
        <v>560</v>
      </c>
      <c r="E177" t="s">
        <v>561</v>
      </c>
      <c r="F177" t="s">
        <v>232</v>
      </c>
      <c r="G177" t="s">
        <v>233</v>
      </c>
      <c r="H177" t="s">
        <v>234</v>
      </c>
      <c r="I177" t="s">
        <v>235</v>
      </c>
      <c r="J177" t="s">
        <v>236</v>
      </c>
      <c r="K177" t="s">
        <v>237</v>
      </c>
      <c r="L177" t="s">
        <v>238</v>
      </c>
      <c r="M177" t="s">
        <v>239</v>
      </c>
      <c r="N177">
        <v>1581710789.4709699</v>
      </c>
      <c r="O177">
        <f t="shared" si="86"/>
        <v>2.0671926208356618E-4</v>
      </c>
      <c r="P177">
        <f t="shared" si="87"/>
        <v>-1.2401593598995848</v>
      </c>
      <c r="Q177">
        <f t="shared" si="88"/>
        <v>402.33674193548399</v>
      </c>
      <c r="R177">
        <f t="shared" si="89"/>
        <v>513.33740647739808</v>
      </c>
      <c r="S177">
        <f t="shared" si="90"/>
        <v>51.078933438411156</v>
      </c>
      <c r="T177">
        <f t="shared" si="91"/>
        <v>40.033964799435743</v>
      </c>
      <c r="U177">
        <f t="shared" si="92"/>
        <v>1.6569617901076292E-2</v>
      </c>
      <c r="V177">
        <f t="shared" si="93"/>
        <v>2.2518411261469859</v>
      </c>
      <c r="W177">
        <f t="shared" si="94"/>
        <v>1.6502180320429317E-2</v>
      </c>
      <c r="X177">
        <f t="shared" si="95"/>
        <v>1.0319898736575411E-2</v>
      </c>
      <c r="Y177">
        <f t="shared" si="96"/>
        <v>0</v>
      </c>
      <c r="Z177">
        <f t="shared" si="97"/>
        <v>31.363485258229243</v>
      </c>
      <c r="AA177">
        <f t="shared" si="98"/>
        <v>31.003032258064501</v>
      </c>
      <c r="AB177">
        <f t="shared" si="99"/>
        <v>4.5121583496272137</v>
      </c>
      <c r="AC177">
        <f t="shared" si="100"/>
        <v>71.690838323981879</v>
      </c>
      <c r="AD177">
        <f t="shared" si="101"/>
        <v>3.3147206483311265</v>
      </c>
      <c r="AE177">
        <f t="shared" si="102"/>
        <v>4.6236321485758003</v>
      </c>
      <c r="AF177">
        <f t="shared" si="103"/>
        <v>1.1974377012960873</v>
      </c>
      <c r="AG177">
        <f t="shared" si="104"/>
        <v>-9.1163194578852682</v>
      </c>
      <c r="AH177">
        <f t="shared" si="105"/>
        <v>52.045894495385753</v>
      </c>
      <c r="AI177">
        <f t="shared" si="106"/>
        <v>5.201304142375025</v>
      </c>
      <c r="AJ177">
        <f t="shared" si="107"/>
        <v>48.130879179875507</v>
      </c>
      <c r="AK177">
        <v>-4.1233331443748703E-2</v>
      </c>
      <c r="AL177">
        <v>4.6288026783836499E-2</v>
      </c>
      <c r="AM177">
        <v>3.4585128974189199</v>
      </c>
      <c r="AN177">
        <v>0</v>
      </c>
      <c r="AO177">
        <v>0</v>
      </c>
      <c r="AP177">
        <f t="shared" si="108"/>
        <v>1</v>
      </c>
      <c r="AQ177">
        <f t="shared" si="109"/>
        <v>0</v>
      </c>
      <c r="AR177">
        <f t="shared" si="110"/>
        <v>51810.790127009488</v>
      </c>
      <c r="AS177" t="s">
        <v>240</v>
      </c>
      <c r="AT177">
        <v>0</v>
      </c>
      <c r="AU177">
        <v>0</v>
      </c>
      <c r="AV177">
        <f t="shared" si="111"/>
        <v>0</v>
      </c>
      <c r="AW177" t="e">
        <f t="shared" si="112"/>
        <v>#DIV/0!</v>
      </c>
      <c r="AX177">
        <v>0</v>
      </c>
      <c r="AY177" t="s">
        <v>240</v>
      </c>
      <c r="AZ177">
        <v>0</v>
      </c>
      <c r="BA177">
        <v>0</v>
      </c>
      <c r="BB177" t="e">
        <f t="shared" si="113"/>
        <v>#DIV/0!</v>
      </c>
      <c r="BC177">
        <v>0.5</v>
      </c>
      <c r="BD177">
        <f t="shared" si="114"/>
        <v>0</v>
      </c>
      <c r="BE177">
        <f t="shared" si="115"/>
        <v>-1.2401593598995848</v>
      </c>
      <c r="BF177" t="e">
        <f t="shared" si="116"/>
        <v>#DIV/0!</v>
      </c>
      <c r="BG177" t="e">
        <f t="shared" si="117"/>
        <v>#DIV/0!</v>
      </c>
      <c r="BH177" t="e">
        <f t="shared" si="118"/>
        <v>#DIV/0!</v>
      </c>
      <c r="BI177" t="e">
        <f t="shared" si="119"/>
        <v>#DIV/0!</v>
      </c>
      <c r="BJ177" t="s">
        <v>240</v>
      </c>
      <c r="BK177">
        <v>0</v>
      </c>
      <c r="BL177">
        <f t="shared" si="120"/>
        <v>0</v>
      </c>
      <c r="BM177" t="e">
        <f t="shared" si="121"/>
        <v>#DIV/0!</v>
      </c>
      <c r="BN177" t="e">
        <f t="shared" si="122"/>
        <v>#DIV/0!</v>
      </c>
      <c r="BO177" t="e">
        <f t="shared" si="123"/>
        <v>#DIV/0!</v>
      </c>
      <c r="BP177" t="e">
        <f t="shared" si="124"/>
        <v>#DIV/0!</v>
      </c>
      <c r="BQ177">
        <f t="shared" si="125"/>
        <v>0</v>
      </c>
      <c r="BR177">
        <f t="shared" si="126"/>
        <v>0</v>
      </c>
      <c r="BS177">
        <f t="shared" si="127"/>
        <v>0</v>
      </c>
      <c r="BT177">
        <f t="shared" si="128"/>
        <v>0</v>
      </c>
      <c r="BU177">
        <v>6</v>
      </c>
      <c r="BV177">
        <v>0.5</v>
      </c>
      <c r="BW177" t="s">
        <v>241</v>
      </c>
      <c r="BX177">
        <v>1581710789.4709699</v>
      </c>
      <c r="BY177">
        <v>402.33674193548399</v>
      </c>
      <c r="BZ177">
        <v>400.026096774194</v>
      </c>
      <c r="CA177">
        <v>33.312561290322598</v>
      </c>
      <c r="CB177">
        <v>32.913470967741901</v>
      </c>
      <c r="CC177">
        <v>300.43261290322602</v>
      </c>
      <c r="CD177">
        <v>99.303645161290305</v>
      </c>
      <c r="CE177">
        <v>0.19998109677419401</v>
      </c>
      <c r="CF177">
        <v>31.431741935483899</v>
      </c>
      <c r="CG177">
        <v>31.003032258064501</v>
      </c>
      <c r="CH177">
        <v>999.9</v>
      </c>
      <c r="CI177">
        <v>0</v>
      </c>
      <c r="CJ177">
        <v>0</v>
      </c>
      <c r="CK177">
        <v>10013.3467741935</v>
      </c>
      <c r="CL177">
        <v>0</v>
      </c>
      <c r="CM177">
        <v>0.951830806451613</v>
      </c>
      <c r="CN177">
        <v>0</v>
      </c>
      <c r="CO177">
        <v>0</v>
      </c>
      <c r="CP177">
        <v>0</v>
      </c>
      <c r="CQ177">
        <v>0</v>
      </c>
      <c r="CR177">
        <v>2.45161290322581</v>
      </c>
      <c r="CS177">
        <v>0</v>
      </c>
      <c r="CT177">
        <v>64.832258064516097</v>
      </c>
      <c r="CU177">
        <v>-0.65483870967741897</v>
      </c>
      <c r="CV177">
        <v>40.1830322580645</v>
      </c>
      <c r="CW177">
        <v>45.411000000000001</v>
      </c>
      <c r="CX177">
        <v>42.656999999999996</v>
      </c>
      <c r="CY177">
        <v>44.058</v>
      </c>
      <c r="CZ177">
        <v>41.2093548387097</v>
      </c>
      <c r="DA177">
        <v>0</v>
      </c>
      <c r="DB177">
        <v>0</v>
      </c>
      <c r="DC177">
        <v>0</v>
      </c>
      <c r="DD177">
        <v>1581710798.0999999</v>
      </c>
      <c r="DE177">
        <v>2.9115384615384601</v>
      </c>
      <c r="DF177">
        <v>8.1538462702836103</v>
      </c>
      <c r="DG177">
        <v>15.6376071585681</v>
      </c>
      <c r="DH177">
        <v>64.730769230769198</v>
      </c>
      <c r="DI177">
        <v>15</v>
      </c>
      <c r="DJ177">
        <v>100</v>
      </c>
      <c r="DK177">
        <v>100</v>
      </c>
      <c r="DL177">
        <v>2.5920000000000001</v>
      </c>
      <c r="DM177">
        <v>0.45</v>
      </c>
      <c r="DN177">
        <v>2</v>
      </c>
      <c r="DO177">
        <v>291.43700000000001</v>
      </c>
      <c r="DP177">
        <v>284.45999999999998</v>
      </c>
      <c r="DQ177">
        <v>30.765899999999998</v>
      </c>
      <c r="DR177">
        <v>32.5578</v>
      </c>
      <c r="DS177">
        <v>30.0001</v>
      </c>
      <c r="DT177">
        <v>32.473700000000001</v>
      </c>
      <c r="DU177">
        <v>32.494599999999998</v>
      </c>
      <c r="DV177">
        <v>14.842700000000001</v>
      </c>
      <c r="DW177">
        <v>26.126999999999999</v>
      </c>
      <c r="DX177">
        <v>69.8125</v>
      </c>
      <c r="DY177">
        <v>30.759</v>
      </c>
      <c r="DZ177">
        <v>400</v>
      </c>
      <c r="EA177">
        <v>32.852200000000003</v>
      </c>
      <c r="EB177">
        <v>99.912700000000001</v>
      </c>
      <c r="EC177">
        <v>100.29300000000001</v>
      </c>
    </row>
    <row r="178" spans="1:133" x14ac:dyDescent="0.35">
      <c r="A178">
        <v>162</v>
      </c>
      <c r="B178">
        <v>1581710803.0999999</v>
      </c>
      <c r="C178">
        <v>805</v>
      </c>
      <c r="D178" t="s">
        <v>562</v>
      </c>
      <c r="E178" t="s">
        <v>563</v>
      </c>
      <c r="F178" t="s">
        <v>232</v>
      </c>
      <c r="G178" t="s">
        <v>233</v>
      </c>
      <c r="H178" t="s">
        <v>234</v>
      </c>
      <c r="I178" t="s">
        <v>235</v>
      </c>
      <c r="J178" t="s">
        <v>236</v>
      </c>
      <c r="K178" t="s">
        <v>237</v>
      </c>
      <c r="L178" t="s">
        <v>238</v>
      </c>
      <c r="M178" t="s">
        <v>239</v>
      </c>
      <c r="N178">
        <v>1581710794.4709699</v>
      </c>
      <c r="O178">
        <f t="shared" si="86"/>
        <v>2.137198977999199E-4</v>
      </c>
      <c r="P178">
        <f t="shared" si="87"/>
        <v>-1.2243312053155178</v>
      </c>
      <c r="Q178">
        <f t="shared" si="88"/>
        <v>402.34706451612902</v>
      </c>
      <c r="R178">
        <f t="shared" si="89"/>
        <v>508.03889818062106</v>
      </c>
      <c r="S178">
        <f t="shared" si="90"/>
        <v>50.551674234827367</v>
      </c>
      <c r="T178">
        <f t="shared" si="91"/>
        <v>40.034961511012625</v>
      </c>
      <c r="U178">
        <f t="shared" si="92"/>
        <v>1.7123378625150835E-2</v>
      </c>
      <c r="V178">
        <f t="shared" si="93"/>
        <v>2.2503235519340645</v>
      </c>
      <c r="W178">
        <f t="shared" si="94"/>
        <v>1.7051320393541593E-2</v>
      </c>
      <c r="X178">
        <f t="shared" si="95"/>
        <v>1.0663524028168534E-2</v>
      </c>
      <c r="Y178">
        <f t="shared" si="96"/>
        <v>0</v>
      </c>
      <c r="Z178">
        <f t="shared" si="97"/>
        <v>31.360459451564434</v>
      </c>
      <c r="AA178">
        <f t="shared" si="98"/>
        <v>31.004961290322601</v>
      </c>
      <c r="AB178">
        <f t="shared" si="99"/>
        <v>4.5126546488511003</v>
      </c>
      <c r="AC178">
        <f t="shared" si="100"/>
        <v>71.689616254623274</v>
      </c>
      <c r="AD178">
        <f t="shared" si="101"/>
        <v>3.3145377391637116</v>
      </c>
      <c r="AE178">
        <f t="shared" si="102"/>
        <v>4.6234558257242124</v>
      </c>
      <c r="AF178">
        <f t="shared" si="103"/>
        <v>1.1981169096873887</v>
      </c>
      <c r="AG178">
        <f t="shared" si="104"/>
        <v>-9.4250474929764678</v>
      </c>
      <c r="AH178">
        <f t="shared" si="105"/>
        <v>51.695388862831607</v>
      </c>
      <c r="AI178">
        <f t="shared" si="106"/>
        <v>5.1697917771780135</v>
      </c>
      <c r="AJ178">
        <f t="shared" si="107"/>
        <v>47.440133147033151</v>
      </c>
      <c r="AK178">
        <v>-4.1192458374084799E-2</v>
      </c>
      <c r="AL178">
        <v>4.6242143182461198E-2</v>
      </c>
      <c r="AM178">
        <v>3.45579919430635</v>
      </c>
      <c r="AN178">
        <v>0</v>
      </c>
      <c r="AO178">
        <v>0</v>
      </c>
      <c r="AP178">
        <f t="shared" si="108"/>
        <v>1</v>
      </c>
      <c r="AQ178">
        <f t="shared" si="109"/>
        <v>0</v>
      </c>
      <c r="AR178">
        <f t="shared" si="110"/>
        <v>51761.653086420542</v>
      </c>
      <c r="AS178" t="s">
        <v>240</v>
      </c>
      <c r="AT178">
        <v>0</v>
      </c>
      <c r="AU178">
        <v>0</v>
      </c>
      <c r="AV178">
        <f t="shared" si="111"/>
        <v>0</v>
      </c>
      <c r="AW178" t="e">
        <f t="shared" si="112"/>
        <v>#DIV/0!</v>
      </c>
      <c r="AX178">
        <v>0</v>
      </c>
      <c r="AY178" t="s">
        <v>240</v>
      </c>
      <c r="AZ178">
        <v>0</v>
      </c>
      <c r="BA178">
        <v>0</v>
      </c>
      <c r="BB178" t="e">
        <f t="shared" si="113"/>
        <v>#DIV/0!</v>
      </c>
      <c r="BC178">
        <v>0.5</v>
      </c>
      <c r="BD178">
        <f t="shared" si="114"/>
        <v>0</v>
      </c>
      <c r="BE178">
        <f t="shared" si="115"/>
        <v>-1.2243312053155178</v>
      </c>
      <c r="BF178" t="e">
        <f t="shared" si="116"/>
        <v>#DIV/0!</v>
      </c>
      <c r="BG178" t="e">
        <f t="shared" si="117"/>
        <v>#DIV/0!</v>
      </c>
      <c r="BH178" t="e">
        <f t="shared" si="118"/>
        <v>#DIV/0!</v>
      </c>
      <c r="BI178" t="e">
        <f t="shared" si="119"/>
        <v>#DIV/0!</v>
      </c>
      <c r="BJ178" t="s">
        <v>240</v>
      </c>
      <c r="BK178">
        <v>0</v>
      </c>
      <c r="BL178">
        <f t="shared" si="120"/>
        <v>0</v>
      </c>
      <c r="BM178" t="e">
        <f t="shared" si="121"/>
        <v>#DIV/0!</v>
      </c>
      <c r="BN178" t="e">
        <f t="shared" si="122"/>
        <v>#DIV/0!</v>
      </c>
      <c r="BO178" t="e">
        <f t="shared" si="123"/>
        <v>#DIV/0!</v>
      </c>
      <c r="BP178" t="e">
        <f t="shared" si="124"/>
        <v>#DIV/0!</v>
      </c>
      <c r="BQ178">
        <f t="shared" si="125"/>
        <v>0</v>
      </c>
      <c r="BR178">
        <f t="shared" si="126"/>
        <v>0</v>
      </c>
      <c r="BS178">
        <f t="shared" si="127"/>
        <v>0</v>
      </c>
      <c r="BT178">
        <f t="shared" si="128"/>
        <v>0</v>
      </c>
      <c r="BU178">
        <v>6</v>
      </c>
      <c r="BV178">
        <v>0.5</v>
      </c>
      <c r="BW178" t="s">
        <v>241</v>
      </c>
      <c r="BX178">
        <v>1581710794.4709699</v>
      </c>
      <c r="BY178">
        <v>402.34706451612902</v>
      </c>
      <c r="BZ178">
        <v>400.07367741935502</v>
      </c>
      <c r="CA178">
        <v>33.310748387096801</v>
      </c>
      <c r="CB178">
        <v>32.898145161290302</v>
      </c>
      <c r="CC178">
        <v>300.43496774193602</v>
      </c>
      <c r="CD178">
        <v>99.3035741935484</v>
      </c>
      <c r="CE178">
        <v>0.19997645161290301</v>
      </c>
      <c r="CF178">
        <v>31.431070967741899</v>
      </c>
      <c r="CG178">
        <v>31.004961290322601</v>
      </c>
      <c r="CH178">
        <v>999.9</v>
      </c>
      <c r="CI178">
        <v>0</v>
      </c>
      <c r="CJ178">
        <v>0</v>
      </c>
      <c r="CK178">
        <v>10003.4280645161</v>
      </c>
      <c r="CL178">
        <v>0</v>
      </c>
      <c r="CM178">
        <v>0.97512919354838701</v>
      </c>
      <c r="CN178">
        <v>0</v>
      </c>
      <c r="CO178">
        <v>0</v>
      </c>
      <c r="CP178">
        <v>0</v>
      </c>
      <c r="CQ178">
        <v>0</v>
      </c>
      <c r="CR178">
        <v>3.0677419354838702</v>
      </c>
      <c r="CS178">
        <v>0</v>
      </c>
      <c r="CT178">
        <v>63.570967741935497</v>
      </c>
      <c r="CU178">
        <v>-0.86451612903225805</v>
      </c>
      <c r="CV178">
        <v>40.1770322580645</v>
      </c>
      <c r="CW178">
        <v>45.408999999999999</v>
      </c>
      <c r="CX178">
        <v>42.681290322580601</v>
      </c>
      <c r="CY178">
        <v>44.05</v>
      </c>
      <c r="CZ178">
        <v>41.201225806451603</v>
      </c>
      <c r="DA178">
        <v>0</v>
      </c>
      <c r="DB178">
        <v>0</v>
      </c>
      <c r="DC178">
        <v>0</v>
      </c>
      <c r="DD178">
        <v>1581710803.5</v>
      </c>
      <c r="DE178">
        <v>2.37692307692308</v>
      </c>
      <c r="DF178">
        <v>-11.7470086368679</v>
      </c>
      <c r="DG178">
        <v>-4.9401708805986901</v>
      </c>
      <c r="DH178">
        <v>64.150000000000006</v>
      </c>
      <c r="DI178">
        <v>15</v>
      </c>
      <c r="DJ178">
        <v>100</v>
      </c>
      <c r="DK178">
        <v>100</v>
      </c>
      <c r="DL178">
        <v>2.5920000000000001</v>
      </c>
      <c r="DM178">
        <v>0.45</v>
      </c>
      <c r="DN178">
        <v>2</v>
      </c>
      <c r="DO178">
        <v>291.62</v>
      </c>
      <c r="DP178">
        <v>284.43599999999998</v>
      </c>
      <c r="DQ178">
        <v>30.7624</v>
      </c>
      <c r="DR178">
        <v>32.5578</v>
      </c>
      <c r="DS178">
        <v>30.0001</v>
      </c>
      <c r="DT178">
        <v>32.473700000000001</v>
      </c>
      <c r="DU178">
        <v>32.494599999999998</v>
      </c>
      <c r="DV178">
        <v>14.844799999999999</v>
      </c>
      <c r="DW178">
        <v>26.126999999999999</v>
      </c>
      <c r="DX178">
        <v>69.8125</v>
      </c>
      <c r="DY178">
        <v>30.756599999999999</v>
      </c>
      <c r="DZ178">
        <v>400</v>
      </c>
      <c r="EA178">
        <v>32.8551</v>
      </c>
      <c r="EB178">
        <v>99.912599999999998</v>
      </c>
      <c r="EC178">
        <v>100.295</v>
      </c>
    </row>
    <row r="179" spans="1:133" x14ac:dyDescent="0.35">
      <c r="A179">
        <v>163</v>
      </c>
      <c r="B179">
        <v>1581710808.0999999</v>
      </c>
      <c r="C179">
        <v>810</v>
      </c>
      <c r="D179" t="s">
        <v>564</v>
      </c>
      <c r="E179" t="s">
        <v>565</v>
      </c>
      <c r="F179" t="s">
        <v>232</v>
      </c>
      <c r="G179" t="s">
        <v>233</v>
      </c>
      <c r="H179" t="s">
        <v>234</v>
      </c>
      <c r="I179" t="s">
        <v>235</v>
      </c>
      <c r="J179" t="s">
        <v>236</v>
      </c>
      <c r="K179" t="s">
        <v>237</v>
      </c>
      <c r="L179" t="s">
        <v>238</v>
      </c>
      <c r="M179" t="s">
        <v>239</v>
      </c>
      <c r="N179">
        <v>1581710799.4709699</v>
      </c>
      <c r="O179">
        <f t="shared" si="86"/>
        <v>2.2297685829223229E-4</v>
      </c>
      <c r="P179">
        <f t="shared" si="87"/>
        <v>-1.2659027502217166</v>
      </c>
      <c r="Q179">
        <f t="shared" si="88"/>
        <v>402.33477419354801</v>
      </c>
      <c r="R179">
        <f t="shared" si="89"/>
        <v>507.03809304828656</v>
      </c>
      <c r="S179">
        <f t="shared" si="90"/>
        <v>50.452074508997903</v>
      </c>
      <c r="T179">
        <f t="shared" si="91"/>
        <v>40.033725835349891</v>
      </c>
      <c r="U179">
        <f t="shared" si="92"/>
        <v>1.7862512404677032E-2</v>
      </c>
      <c r="V179">
        <f t="shared" si="93"/>
        <v>2.249720848192978</v>
      </c>
      <c r="W179">
        <f t="shared" si="94"/>
        <v>1.7784093567762296E-2</v>
      </c>
      <c r="X179">
        <f t="shared" si="95"/>
        <v>1.112207531224902E-2</v>
      </c>
      <c r="Y179">
        <f t="shared" si="96"/>
        <v>0</v>
      </c>
      <c r="Z179">
        <f t="shared" si="97"/>
        <v>31.356883047216161</v>
      </c>
      <c r="AA179">
        <f t="shared" si="98"/>
        <v>31.004816129032299</v>
      </c>
      <c r="AB179">
        <f t="shared" si="99"/>
        <v>4.512617300265223</v>
      </c>
      <c r="AC179">
        <f t="shared" si="100"/>
        <v>71.682369350820878</v>
      </c>
      <c r="AD179">
        <f t="shared" si="101"/>
        <v>3.3141084978545075</v>
      </c>
      <c r="AE179">
        <f t="shared" si="102"/>
        <v>4.6233244350991249</v>
      </c>
      <c r="AF179">
        <f t="shared" si="103"/>
        <v>1.1985088024107156</v>
      </c>
      <c r="AG179">
        <f t="shared" si="104"/>
        <v>-9.8332794506874439</v>
      </c>
      <c r="AH179">
        <f t="shared" si="105"/>
        <v>51.638505991413467</v>
      </c>
      <c r="AI179">
        <f t="shared" si="106"/>
        <v>5.1654702470899467</v>
      </c>
      <c r="AJ179">
        <f t="shared" si="107"/>
        <v>46.970696787815967</v>
      </c>
      <c r="AK179">
        <v>-4.1176232575475501E-2</v>
      </c>
      <c r="AL179">
        <v>4.6223928302064302E-2</v>
      </c>
      <c r="AM179">
        <v>3.4547216510977101</v>
      </c>
      <c r="AN179">
        <v>0</v>
      </c>
      <c r="AO179">
        <v>0</v>
      </c>
      <c r="AP179">
        <f t="shared" si="108"/>
        <v>1</v>
      </c>
      <c r="AQ179">
        <f t="shared" si="109"/>
        <v>0</v>
      </c>
      <c r="AR179">
        <f t="shared" si="110"/>
        <v>51742.181442899077</v>
      </c>
      <c r="AS179" t="s">
        <v>240</v>
      </c>
      <c r="AT179">
        <v>0</v>
      </c>
      <c r="AU179">
        <v>0</v>
      </c>
      <c r="AV179">
        <f t="shared" si="111"/>
        <v>0</v>
      </c>
      <c r="AW179" t="e">
        <f t="shared" si="112"/>
        <v>#DIV/0!</v>
      </c>
      <c r="AX179">
        <v>0</v>
      </c>
      <c r="AY179" t="s">
        <v>240</v>
      </c>
      <c r="AZ179">
        <v>0</v>
      </c>
      <c r="BA179">
        <v>0</v>
      </c>
      <c r="BB179" t="e">
        <f t="shared" si="113"/>
        <v>#DIV/0!</v>
      </c>
      <c r="BC179">
        <v>0.5</v>
      </c>
      <c r="BD179">
        <f t="shared" si="114"/>
        <v>0</v>
      </c>
      <c r="BE179">
        <f t="shared" si="115"/>
        <v>-1.2659027502217166</v>
      </c>
      <c r="BF179" t="e">
        <f t="shared" si="116"/>
        <v>#DIV/0!</v>
      </c>
      <c r="BG179" t="e">
        <f t="shared" si="117"/>
        <v>#DIV/0!</v>
      </c>
      <c r="BH179" t="e">
        <f t="shared" si="118"/>
        <v>#DIV/0!</v>
      </c>
      <c r="BI179" t="e">
        <f t="shared" si="119"/>
        <v>#DIV/0!</v>
      </c>
      <c r="BJ179" t="s">
        <v>240</v>
      </c>
      <c r="BK179">
        <v>0</v>
      </c>
      <c r="BL179">
        <f t="shared" si="120"/>
        <v>0</v>
      </c>
      <c r="BM179" t="e">
        <f t="shared" si="121"/>
        <v>#DIV/0!</v>
      </c>
      <c r="BN179" t="e">
        <f t="shared" si="122"/>
        <v>#DIV/0!</v>
      </c>
      <c r="BO179" t="e">
        <f t="shared" si="123"/>
        <v>#DIV/0!</v>
      </c>
      <c r="BP179" t="e">
        <f t="shared" si="124"/>
        <v>#DIV/0!</v>
      </c>
      <c r="BQ179">
        <f t="shared" si="125"/>
        <v>0</v>
      </c>
      <c r="BR179">
        <f t="shared" si="126"/>
        <v>0</v>
      </c>
      <c r="BS179">
        <f t="shared" si="127"/>
        <v>0</v>
      </c>
      <c r="BT179">
        <f t="shared" si="128"/>
        <v>0</v>
      </c>
      <c r="BU179">
        <v>6</v>
      </c>
      <c r="BV179">
        <v>0.5</v>
      </c>
      <c r="BW179" t="s">
        <v>241</v>
      </c>
      <c r="BX179">
        <v>1581710799.4709699</v>
      </c>
      <c r="BY179">
        <v>402.33477419354801</v>
      </c>
      <c r="BZ179">
        <v>399.98577419354802</v>
      </c>
      <c r="CA179">
        <v>33.306445161290299</v>
      </c>
      <c r="CB179">
        <v>32.875964516129002</v>
      </c>
      <c r="CC179">
        <v>300.43203225806502</v>
      </c>
      <c r="CD179">
        <v>99.303503225806494</v>
      </c>
      <c r="CE179">
        <v>0.20001574193548399</v>
      </c>
      <c r="CF179">
        <v>31.4305709677419</v>
      </c>
      <c r="CG179">
        <v>31.004816129032299</v>
      </c>
      <c r="CH179">
        <v>999.9</v>
      </c>
      <c r="CI179">
        <v>0</v>
      </c>
      <c r="CJ179">
        <v>0</v>
      </c>
      <c r="CK179">
        <v>9999.4948387096792</v>
      </c>
      <c r="CL179">
        <v>0</v>
      </c>
      <c r="CM179">
        <v>1.00329232258065</v>
      </c>
      <c r="CN179">
        <v>0</v>
      </c>
      <c r="CO179">
        <v>0</v>
      </c>
      <c r="CP179">
        <v>0</v>
      </c>
      <c r="CQ179">
        <v>0</v>
      </c>
      <c r="CR179">
        <v>2.4870967741935499</v>
      </c>
      <c r="CS179">
        <v>0</v>
      </c>
      <c r="CT179">
        <v>64.929032258064495</v>
      </c>
      <c r="CU179">
        <v>-1.0096774193548399</v>
      </c>
      <c r="CV179">
        <v>40.169032258064497</v>
      </c>
      <c r="CW179">
        <v>45.390935483870997</v>
      </c>
      <c r="CX179">
        <v>42.697516129032302</v>
      </c>
      <c r="CY179">
        <v>44.045999999999999</v>
      </c>
      <c r="CZ179">
        <v>41.1991935483871</v>
      </c>
      <c r="DA179">
        <v>0</v>
      </c>
      <c r="DB179">
        <v>0</v>
      </c>
      <c r="DC179">
        <v>0</v>
      </c>
      <c r="DD179">
        <v>1581710808.3</v>
      </c>
      <c r="DE179">
        <v>2.41923076923077</v>
      </c>
      <c r="DF179">
        <v>12.126495858818799</v>
      </c>
      <c r="DG179">
        <v>-14.6940173054605</v>
      </c>
      <c r="DH179">
        <v>64.661538461538498</v>
      </c>
      <c r="DI179">
        <v>15</v>
      </c>
      <c r="DJ179">
        <v>100</v>
      </c>
      <c r="DK179">
        <v>100</v>
      </c>
      <c r="DL179">
        <v>2.5920000000000001</v>
      </c>
      <c r="DM179">
        <v>0.45</v>
      </c>
      <c r="DN179">
        <v>2</v>
      </c>
      <c r="DO179">
        <v>291.52300000000002</v>
      </c>
      <c r="DP179">
        <v>284.31700000000001</v>
      </c>
      <c r="DQ179">
        <v>30.7575</v>
      </c>
      <c r="DR179">
        <v>32.5578</v>
      </c>
      <c r="DS179">
        <v>30.0002</v>
      </c>
      <c r="DT179">
        <v>32.473700000000001</v>
      </c>
      <c r="DU179">
        <v>32.494599999999998</v>
      </c>
      <c r="DV179">
        <v>14.8437</v>
      </c>
      <c r="DW179">
        <v>26.126999999999999</v>
      </c>
      <c r="DX179">
        <v>70.183499999999995</v>
      </c>
      <c r="DY179">
        <v>30.752300000000002</v>
      </c>
      <c r="DZ179">
        <v>400</v>
      </c>
      <c r="EA179">
        <v>32.8551</v>
      </c>
      <c r="EB179">
        <v>99.912599999999998</v>
      </c>
      <c r="EC179">
        <v>100.294</v>
      </c>
    </row>
    <row r="180" spans="1:133" x14ac:dyDescent="0.35">
      <c r="A180">
        <v>164</v>
      </c>
      <c r="B180">
        <v>1581710813.0999999</v>
      </c>
      <c r="C180">
        <v>815</v>
      </c>
      <c r="D180" t="s">
        <v>566</v>
      </c>
      <c r="E180" t="s">
        <v>567</v>
      </c>
      <c r="F180" t="s">
        <v>232</v>
      </c>
      <c r="G180" t="s">
        <v>233</v>
      </c>
      <c r="H180" t="s">
        <v>234</v>
      </c>
      <c r="I180" t="s">
        <v>235</v>
      </c>
      <c r="J180" t="s">
        <v>236</v>
      </c>
      <c r="K180" t="s">
        <v>237</v>
      </c>
      <c r="L180" t="s">
        <v>238</v>
      </c>
      <c r="M180" t="s">
        <v>239</v>
      </c>
      <c r="N180">
        <v>1581710804.4709699</v>
      </c>
      <c r="O180">
        <f t="shared" si="86"/>
        <v>2.236684371656155E-4</v>
      </c>
      <c r="P180">
        <f t="shared" si="87"/>
        <v>-1.2393548858555667</v>
      </c>
      <c r="Q180">
        <f t="shared" si="88"/>
        <v>402.309741935484</v>
      </c>
      <c r="R180">
        <f t="shared" si="89"/>
        <v>504.37450172600791</v>
      </c>
      <c r="S180">
        <f t="shared" si="90"/>
        <v>50.187362583978008</v>
      </c>
      <c r="T180">
        <f t="shared" si="91"/>
        <v>40.031494099103114</v>
      </c>
      <c r="U180">
        <f t="shared" si="92"/>
        <v>1.7906558649036893E-2</v>
      </c>
      <c r="V180">
        <f t="shared" si="93"/>
        <v>2.2476288128467994</v>
      </c>
      <c r="W180">
        <f t="shared" si="94"/>
        <v>1.7827680517310217E-2</v>
      </c>
      <c r="X180">
        <f t="shared" si="95"/>
        <v>1.1149358155546175E-2</v>
      </c>
      <c r="Y180">
        <f t="shared" si="96"/>
        <v>0</v>
      </c>
      <c r="Z180">
        <f t="shared" si="97"/>
        <v>31.356740369732186</v>
      </c>
      <c r="AA180">
        <f t="shared" si="98"/>
        <v>31.004967741935499</v>
      </c>
      <c r="AB180">
        <f t="shared" si="99"/>
        <v>4.5126563087945009</v>
      </c>
      <c r="AC180">
        <f t="shared" si="100"/>
        <v>71.665510919057041</v>
      </c>
      <c r="AD180">
        <f t="shared" si="101"/>
        <v>3.3133570223974451</v>
      </c>
      <c r="AE180">
        <f t="shared" si="102"/>
        <v>4.6233634281066278</v>
      </c>
      <c r="AF180">
        <f t="shared" si="103"/>
        <v>1.1992992863970557</v>
      </c>
      <c r="AG180">
        <f t="shared" si="104"/>
        <v>-9.8637780790036445</v>
      </c>
      <c r="AH180">
        <f t="shared" si="105"/>
        <v>51.590096002850238</v>
      </c>
      <c r="AI180">
        <f t="shared" si="106"/>
        <v>5.1654387506845483</v>
      </c>
      <c r="AJ180">
        <f t="shared" si="107"/>
        <v>46.891756674531145</v>
      </c>
      <c r="AK180">
        <v>-4.1119941931574602E-2</v>
      </c>
      <c r="AL180">
        <v>4.6160737122954203E-2</v>
      </c>
      <c r="AM180">
        <v>3.45098229964576</v>
      </c>
      <c r="AN180">
        <v>0</v>
      </c>
      <c r="AO180">
        <v>0</v>
      </c>
      <c r="AP180">
        <f t="shared" si="108"/>
        <v>1</v>
      </c>
      <c r="AQ180">
        <f t="shared" si="109"/>
        <v>0</v>
      </c>
      <c r="AR180">
        <f t="shared" si="110"/>
        <v>51674.311188609099</v>
      </c>
      <c r="AS180" t="s">
        <v>240</v>
      </c>
      <c r="AT180">
        <v>0</v>
      </c>
      <c r="AU180">
        <v>0</v>
      </c>
      <c r="AV180">
        <f t="shared" si="111"/>
        <v>0</v>
      </c>
      <c r="AW180" t="e">
        <f t="shared" si="112"/>
        <v>#DIV/0!</v>
      </c>
      <c r="AX180">
        <v>0</v>
      </c>
      <c r="AY180" t="s">
        <v>240</v>
      </c>
      <c r="AZ180">
        <v>0</v>
      </c>
      <c r="BA180">
        <v>0</v>
      </c>
      <c r="BB180" t="e">
        <f t="shared" si="113"/>
        <v>#DIV/0!</v>
      </c>
      <c r="BC180">
        <v>0.5</v>
      </c>
      <c r="BD180">
        <f t="shared" si="114"/>
        <v>0</v>
      </c>
      <c r="BE180">
        <f t="shared" si="115"/>
        <v>-1.2393548858555667</v>
      </c>
      <c r="BF180" t="e">
        <f t="shared" si="116"/>
        <v>#DIV/0!</v>
      </c>
      <c r="BG180" t="e">
        <f t="shared" si="117"/>
        <v>#DIV/0!</v>
      </c>
      <c r="BH180" t="e">
        <f t="shared" si="118"/>
        <v>#DIV/0!</v>
      </c>
      <c r="BI180" t="e">
        <f t="shared" si="119"/>
        <v>#DIV/0!</v>
      </c>
      <c r="BJ180" t="s">
        <v>240</v>
      </c>
      <c r="BK180">
        <v>0</v>
      </c>
      <c r="BL180">
        <f t="shared" si="120"/>
        <v>0</v>
      </c>
      <c r="BM180" t="e">
        <f t="shared" si="121"/>
        <v>#DIV/0!</v>
      </c>
      <c r="BN180" t="e">
        <f t="shared" si="122"/>
        <v>#DIV/0!</v>
      </c>
      <c r="BO180" t="e">
        <f t="shared" si="123"/>
        <v>#DIV/0!</v>
      </c>
      <c r="BP180" t="e">
        <f t="shared" si="124"/>
        <v>#DIV/0!</v>
      </c>
      <c r="BQ180">
        <f t="shared" si="125"/>
        <v>0</v>
      </c>
      <c r="BR180">
        <f t="shared" si="126"/>
        <v>0</v>
      </c>
      <c r="BS180">
        <f t="shared" si="127"/>
        <v>0</v>
      </c>
      <c r="BT180">
        <f t="shared" si="128"/>
        <v>0</v>
      </c>
      <c r="BU180">
        <v>6</v>
      </c>
      <c r="BV180">
        <v>0.5</v>
      </c>
      <c r="BW180" t="s">
        <v>241</v>
      </c>
      <c r="BX180">
        <v>1581710804.4709699</v>
      </c>
      <c r="BY180">
        <v>402.309741935484</v>
      </c>
      <c r="BZ180">
        <v>400.014322580645</v>
      </c>
      <c r="CA180">
        <v>33.298677419354803</v>
      </c>
      <c r="CB180">
        <v>32.866861290322603</v>
      </c>
      <c r="CC180">
        <v>300.43422580645199</v>
      </c>
      <c r="CD180">
        <v>99.304129032258004</v>
      </c>
      <c r="CE180">
        <v>0.200033870967742</v>
      </c>
      <c r="CF180">
        <v>31.4307193548387</v>
      </c>
      <c r="CG180">
        <v>31.004967741935499</v>
      </c>
      <c r="CH180">
        <v>999.9</v>
      </c>
      <c r="CI180">
        <v>0</v>
      </c>
      <c r="CJ180">
        <v>0</v>
      </c>
      <c r="CK180">
        <v>9985.7619354838698</v>
      </c>
      <c r="CL180">
        <v>0</v>
      </c>
      <c r="CM180">
        <v>1.0260777419354801</v>
      </c>
      <c r="CN180">
        <v>0</v>
      </c>
      <c r="CO180">
        <v>0</v>
      </c>
      <c r="CP180">
        <v>0</v>
      </c>
      <c r="CQ180">
        <v>0</v>
      </c>
      <c r="CR180">
        <v>2.45806451612903</v>
      </c>
      <c r="CS180">
        <v>0</v>
      </c>
      <c r="CT180">
        <v>65.125806451612902</v>
      </c>
      <c r="CU180">
        <v>-0.69677419354838699</v>
      </c>
      <c r="CV180">
        <v>40.162999999999997</v>
      </c>
      <c r="CW180">
        <v>45.382935483871002</v>
      </c>
      <c r="CX180">
        <v>42.731709677419303</v>
      </c>
      <c r="CY180">
        <v>44.045999999999999</v>
      </c>
      <c r="CZ180">
        <v>41.201225806451603</v>
      </c>
      <c r="DA180">
        <v>0</v>
      </c>
      <c r="DB180">
        <v>0</v>
      </c>
      <c r="DC180">
        <v>0</v>
      </c>
      <c r="DD180">
        <v>1581710813.0999999</v>
      </c>
      <c r="DE180">
        <v>3.1153846153846199</v>
      </c>
      <c r="DF180">
        <v>12.006837552656799</v>
      </c>
      <c r="DG180">
        <v>22.947008499942299</v>
      </c>
      <c r="DH180">
        <v>64.269230769230802</v>
      </c>
      <c r="DI180">
        <v>15</v>
      </c>
      <c r="DJ180">
        <v>100</v>
      </c>
      <c r="DK180">
        <v>100</v>
      </c>
      <c r="DL180">
        <v>2.5920000000000001</v>
      </c>
      <c r="DM180">
        <v>0.45</v>
      </c>
      <c r="DN180">
        <v>2</v>
      </c>
      <c r="DO180">
        <v>291.63</v>
      </c>
      <c r="DP180">
        <v>284.40100000000001</v>
      </c>
      <c r="DQ180">
        <v>30.7515</v>
      </c>
      <c r="DR180">
        <v>32.5578</v>
      </c>
      <c r="DS180">
        <v>30</v>
      </c>
      <c r="DT180">
        <v>32.473700000000001</v>
      </c>
      <c r="DU180">
        <v>32.494599999999998</v>
      </c>
      <c r="DV180">
        <v>14.838800000000001</v>
      </c>
      <c r="DW180">
        <v>26.126999999999999</v>
      </c>
      <c r="DX180">
        <v>70.183499999999995</v>
      </c>
      <c r="DY180">
        <v>30.748000000000001</v>
      </c>
      <c r="DZ180">
        <v>400</v>
      </c>
      <c r="EA180">
        <v>32.8551</v>
      </c>
      <c r="EB180">
        <v>99.915499999999994</v>
      </c>
      <c r="EC180">
        <v>100.294</v>
      </c>
    </row>
    <row r="181" spans="1:133" x14ac:dyDescent="0.35">
      <c r="A181">
        <v>165</v>
      </c>
      <c r="B181">
        <v>1581710818.0999999</v>
      </c>
      <c r="C181">
        <v>820</v>
      </c>
      <c r="D181" t="s">
        <v>568</v>
      </c>
      <c r="E181" t="s">
        <v>569</v>
      </c>
      <c r="F181" t="s">
        <v>232</v>
      </c>
      <c r="G181" t="s">
        <v>233</v>
      </c>
      <c r="H181" t="s">
        <v>234</v>
      </c>
      <c r="I181" t="s">
        <v>235</v>
      </c>
      <c r="J181" t="s">
        <v>236</v>
      </c>
      <c r="K181" t="s">
        <v>237</v>
      </c>
      <c r="L181" t="s">
        <v>238</v>
      </c>
      <c r="M181" t="s">
        <v>239</v>
      </c>
      <c r="N181">
        <v>1581710809.4709699</v>
      </c>
      <c r="O181">
        <f t="shared" si="86"/>
        <v>2.1841580153764888E-4</v>
      </c>
      <c r="P181">
        <f t="shared" si="87"/>
        <v>-1.2272449313651848</v>
      </c>
      <c r="Q181">
        <f t="shared" si="88"/>
        <v>402.29835483871</v>
      </c>
      <c r="R181">
        <f t="shared" si="89"/>
        <v>506.00509775759662</v>
      </c>
      <c r="S181">
        <f t="shared" si="90"/>
        <v>50.349880276530129</v>
      </c>
      <c r="T181">
        <f t="shared" si="91"/>
        <v>40.030572994894278</v>
      </c>
      <c r="U181">
        <f t="shared" si="92"/>
        <v>1.7467979573838669E-2</v>
      </c>
      <c r="V181">
        <f t="shared" si="93"/>
        <v>2.2493122991032584</v>
      </c>
      <c r="W181">
        <f t="shared" si="94"/>
        <v>1.739296517520144E-2</v>
      </c>
      <c r="X181">
        <f t="shared" si="95"/>
        <v>1.0877316038440844E-2</v>
      </c>
      <c r="Y181">
        <f t="shared" si="96"/>
        <v>0</v>
      </c>
      <c r="Z181">
        <f t="shared" si="97"/>
        <v>31.357797756639325</v>
      </c>
      <c r="AA181">
        <f t="shared" si="98"/>
        <v>31.005796774193499</v>
      </c>
      <c r="AB181">
        <f t="shared" si="99"/>
        <v>4.5128696159465189</v>
      </c>
      <c r="AC181">
        <f t="shared" si="100"/>
        <v>71.648919973205324</v>
      </c>
      <c r="AD181">
        <f t="shared" si="101"/>
        <v>3.3124527037005191</v>
      </c>
      <c r="AE181">
        <f t="shared" si="102"/>
        <v>4.62317185651826</v>
      </c>
      <c r="AF181">
        <f t="shared" si="103"/>
        <v>1.2004169122459998</v>
      </c>
      <c r="AG181">
        <f t="shared" si="104"/>
        <v>-9.6321368478103153</v>
      </c>
      <c r="AH181">
        <f t="shared" si="105"/>
        <v>51.439798690345825</v>
      </c>
      <c r="AI181">
        <f t="shared" si="106"/>
        <v>5.1465380253815676</v>
      </c>
      <c r="AJ181">
        <f t="shared" si="107"/>
        <v>46.954199867917076</v>
      </c>
      <c r="AK181">
        <v>-4.11652359809941E-2</v>
      </c>
      <c r="AL181">
        <v>4.62115836614043E-2</v>
      </c>
      <c r="AM181">
        <v>3.45399129245062</v>
      </c>
      <c r="AN181">
        <v>0</v>
      </c>
      <c r="AO181">
        <v>0</v>
      </c>
      <c r="AP181">
        <f t="shared" si="108"/>
        <v>1</v>
      </c>
      <c r="AQ181">
        <f t="shared" si="109"/>
        <v>0</v>
      </c>
      <c r="AR181">
        <f t="shared" si="110"/>
        <v>51729.051567200884</v>
      </c>
      <c r="AS181" t="s">
        <v>240</v>
      </c>
      <c r="AT181">
        <v>0</v>
      </c>
      <c r="AU181">
        <v>0</v>
      </c>
      <c r="AV181">
        <f t="shared" si="111"/>
        <v>0</v>
      </c>
      <c r="AW181" t="e">
        <f t="shared" si="112"/>
        <v>#DIV/0!</v>
      </c>
      <c r="AX181">
        <v>0</v>
      </c>
      <c r="AY181" t="s">
        <v>240</v>
      </c>
      <c r="AZ181">
        <v>0</v>
      </c>
      <c r="BA181">
        <v>0</v>
      </c>
      <c r="BB181" t="e">
        <f t="shared" si="113"/>
        <v>#DIV/0!</v>
      </c>
      <c r="BC181">
        <v>0.5</v>
      </c>
      <c r="BD181">
        <f t="shared" si="114"/>
        <v>0</v>
      </c>
      <c r="BE181">
        <f t="shared" si="115"/>
        <v>-1.2272449313651848</v>
      </c>
      <c r="BF181" t="e">
        <f t="shared" si="116"/>
        <v>#DIV/0!</v>
      </c>
      <c r="BG181" t="e">
        <f t="shared" si="117"/>
        <v>#DIV/0!</v>
      </c>
      <c r="BH181" t="e">
        <f t="shared" si="118"/>
        <v>#DIV/0!</v>
      </c>
      <c r="BI181" t="e">
        <f t="shared" si="119"/>
        <v>#DIV/0!</v>
      </c>
      <c r="BJ181" t="s">
        <v>240</v>
      </c>
      <c r="BK181">
        <v>0</v>
      </c>
      <c r="BL181">
        <f t="shared" si="120"/>
        <v>0</v>
      </c>
      <c r="BM181" t="e">
        <f t="shared" si="121"/>
        <v>#DIV/0!</v>
      </c>
      <c r="BN181" t="e">
        <f t="shared" si="122"/>
        <v>#DIV/0!</v>
      </c>
      <c r="BO181" t="e">
        <f t="shared" si="123"/>
        <v>#DIV/0!</v>
      </c>
      <c r="BP181" t="e">
        <f t="shared" si="124"/>
        <v>#DIV/0!</v>
      </c>
      <c r="BQ181">
        <f t="shared" si="125"/>
        <v>0</v>
      </c>
      <c r="BR181">
        <f t="shared" si="126"/>
        <v>0</v>
      </c>
      <c r="BS181">
        <f t="shared" si="127"/>
        <v>0</v>
      </c>
      <c r="BT181">
        <f t="shared" si="128"/>
        <v>0</v>
      </c>
      <c r="BU181">
        <v>6</v>
      </c>
      <c r="BV181">
        <v>0.5</v>
      </c>
      <c r="BW181" t="s">
        <v>241</v>
      </c>
      <c r="BX181">
        <v>1581710809.4709699</v>
      </c>
      <c r="BY181">
        <v>402.29835483871</v>
      </c>
      <c r="BZ181">
        <v>400.02287096774199</v>
      </c>
      <c r="CA181">
        <v>33.289412903225802</v>
      </c>
      <c r="CB181">
        <v>32.867729032258097</v>
      </c>
      <c r="CC181">
        <v>300.43103225806402</v>
      </c>
      <c r="CD181">
        <v>99.304712903225806</v>
      </c>
      <c r="CE181">
        <v>0.199976870967742</v>
      </c>
      <c r="CF181">
        <v>31.429990322580601</v>
      </c>
      <c r="CG181">
        <v>31.005796774193499</v>
      </c>
      <c r="CH181">
        <v>999.9</v>
      </c>
      <c r="CI181">
        <v>0</v>
      </c>
      <c r="CJ181">
        <v>0</v>
      </c>
      <c r="CK181">
        <v>9996.7025806451602</v>
      </c>
      <c r="CL181">
        <v>0</v>
      </c>
      <c r="CM181">
        <v>1.04681612903226</v>
      </c>
      <c r="CN181">
        <v>0</v>
      </c>
      <c r="CO181">
        <v>0</v>
      </c>
      <c r="CP181">
        <v>0</v>
      </c>
      <c r="CQ181">
        <v>0</v>
      </c>
      <c r="CR181">
        <v>2.1677419354838698</v>
      </c>
      <c r="CS181">
        <v>0</v>
      </c>
      <c r="CT181">
        <v>65.267741935483897</v>
      </c>
      <c r="CU181">
        <v>-0.738709677419355</v>
      </c>
      <c r="CV181">
        <v>40.162999999999997</v>
      </c>
      <c r="CW181">
        <v>45.376935483871002</v>
      </c>
      <c r="CX181">
        <v>42.743709677419297</v>
      </c>
      <c r="CY181">
        <v>44.05</v>
      </c>
      <c r="CZ181">
        <v>41.205290322580602</v>
      </c>
      <c r="DA181">
        <v>0</v>
      </c>
      <c r="DB181">
        <v>0</v>
      </c>
      <c r="DC181">
        <v>0</v>
      </c>
      <c r="DD181">
        <v>1581710818.5</v>
      </c>
      <c r="DE181">
        <v>3.3076923076923102</v>
      </c>
      <c r="DF181">
        <v>-2.1606836505611802</v>
      </c>
      <c r="DG181">
        <v>-22.3829059645035</v>
      </c>
      <c r="DH181">
        <v>64.757692307692295</v>
      </c>
      <c r="DI181">
        <v>15</v>
      </c>
      <c r="DJ181">
        <v>100</v>
      </c>
      <c r="DK181">
        <v>100</v>
      </c>
      <c r="DL181">
        <v>2.5920000000000001</v>
      </c>
      <c r="DM181">
        <v>0.45</v>
      </c>
      <c r="DN181">
        <v>2</v>
      </c>
      <c r="DO181">
        <v>291.577</v>
      </c>
      <c r="DP181">
        <v>284.34100000000001</v>
      </c>
      <c r="DQ181">
        <v>30.7438</v>
      </c>
      <c r="DR181">
        <v>32.5578</v>
      </c>
      <c r="DS181">
        <v>30.0002</v>
      </c>
      <c r="DT181">
        <v>32.473700000000001</v>
      </c>
      <c r="DU181">
        <v>32.494599999999998</v>
      </c>
      <c r="DV181">
        <v>14.8377</v>
      </c>
      <c r="DW181">
        <v>26.126999999999999</v>
      </c>
      <c r="DX181">
        <v>70.183499999999995</v>
      </c>
      <c r="DY181">
        <v>30.739000000000001</v>
      </c>
      <c r="DZ181">
        <v>400</v>
      </c>
      <c r="EA181">
        <v>32.8551</v>
      </c>
      <c r="EB181">
        <v>99.912499999999994</v>
      </c>
      <c r="EC181">
        <v>100.295</v>
      </c>
    </row>
    <row r="182" spans="1:133" x14ac:dyDescent="0.35">
      <c r="A182">
        <v>166</v>
      </c>
      <c r="B182">
        <v>1581710823.0999999</v>
      </c>
      <c r="C182">
        <v>825</v>
      </c>
      <c r="D182" t="s">
        <v>570</v>
      </c>
      <c r="E182" t="s">
        <v>571</v>
      </c>
      <c r="F182" t="s">
        <v>232</v>
      </c>
      <c r="G182" t="s">
        <v>233</v>
      </c>
      <c r="H182" t="s">
        <v>234</v>
      </c>
      <c r="I182" t="s">
        <v>235</v>
      </c>
      <c r="J182" t="s">
        <v>236</v>
      </c>
      <c r="K182" t="s">
        <v>237</v>
      </c>
      <c r="L182" t="s">
        <v>238</v>
      </c>
      <c r="M182" t="s">
        <v>239</v>
      </c>
      <c r="N182">
        <v>1581710814.4709699</v>
      </c>
      <c r="O182">
        <f t="shared" si="86"/>
        <v>2.1296817951919531E-4</v>
      </c>
      <c r="P182">
        <f t="shared" si="87"/>
        <v>-1.2296923743417485</v>
      </c>
      <c r="Q182">
        <f t="shared" si="88"/>
        <v>402.28803225806502</v>
      </c>
      <c r="R182">
        <f t="shared" si="89"/>
        <v>509.14523101787864</v>
      </c>
      <c r="S182">
        <f t="shared" si="90"/>
        <v>50.662539834683464</v>
      </c>
      <c r="T182">
        <f t="shared" si="91"/>
        <v>40.029705116839182</v>
      </c>
      <c r="U182">
        <f t="shared" si="92"/>
        <v>1.7020325508141379E-2</v>
      </c>
      <c r="V182">
        <f t="shared" si="93"/>
        <v>2.2492260120435512</v>
      </c>
      <c r="W182">
        <f t="shared" si="94"/>
        <v>1.6949095468118409E-2</v>
      </c>
      <c r="X182">
        <f t="shared" si="95"/>
        <v>1.0599559468810891E-2</v>
      </c>
      <c r="Y182">
        <f t="shared" si="96"/>
        <v>0</v>
      </c>
      <c r="Z182">
        <f t="shared" si="97"/>
        <v>31.357769972711647</v>
      </c>
      <c r="AA182">
        <f t="shared" si="98"/>
        <v>31.0056612903226</v>
      </c>
      <c r="AB182">
        <f t="shared" si="99"/>
        <v>4.51283475581163</v>
      </c>
      <c r="AC182">
        <f t="shared" si="100"/>
        <v>71.639969117297113</v>
      </c>
      <c r="AD182">
        <f t="shared" si="101"/>
        <v>3.3116952001486948</v>
      </c>
      <c r="AE182">
        <f t="shared" si="102"/>
        <v>4.6226921102191012</v>
      </c>
      <c r="AF182">
        <f t="shared" si="103"/>
        <v>1.2011395556629352</v>
      </c>
      <c r="AG182">
        <f t="shared" si="104"/>
        <v>-9.3918967167965128</v>
      </c>
      <c r="AH182">
        <f t="shared" si="105"/>
        <v>51.232856403810011</v>
      </c>
      <c r="AI182">
        <f t="shared" si="106"/>
        <v>5.1259805567680363</v>
      </c>
      <c r="AJ182">
        <f t="shared" si="107"/>
        <v>46.966940243781536</v>
      </c>
      <c r="AK182">
        <v>-4.1162913690890701E-2</v>
      </c>
      <c r="AL182">
        <v>4.6208976687319402E-2</v>
      </c>
      <c r="AM182">
        <v>3.4538370447917002</v>
      </c>
      <c r="AN182">
        <v>0</v>
      </c>
      <c r="AO182">
        <v>0</v>
      </c>
      <c r="AP182">
        <f t="shared" si="108"/>
        <v>1</v>
      </c>
      <c r="AQ182">
        <f t="shared" si="109"/>
        <v>0</v>
      </c>
      <c r="AR182">
        <f t="shared" si="110"/>
        <v>51726.570323641616</v>
      </c>
      <c r="AS182" t="s">
        <v>240</v>
      </c>
      <c r="AT182">
        <v>0</v>
      </c>
      <c r="AU182">
        <v>0</v>
      </c>
      <c r="AV182">
        <f t="shared" si="111"/>
        <v>0</v>
      </c>
      <c r="AW182" t="e">
        <f t="shared" si="112"/>
        <v>#DIV/0!</v>
      </c>
      <c r="AX182">
        <v>0</v>
      </c>
      <c r="AY182" t="s">
        <v>240</v>
      </c>
      <c r="AZ182">
        <v>0</v>
      </c>
      <c r="BA182">
        <v>0</v>
      </c>
      <c r="BB182" t="e">
        <f t="shared" si="113"/>
        <v>#DIV/0!</v>
      </c>
      <c r="BC182">
        <v>0.5</v>
      </c>
      <c r="BD182">
        <f t="shared" si="114"/>
        <v>0</v>
      </c>
      <c r="BE182">
        <f t="shared" si="115"/>
        <v>-1.2296923743417485</v>
      </c>
      <c r="BF182" t="e">
        <f t="shared" si="116"/>
        <v>#DIV/0!</v>
      </c>
      <c r="BG182" t="e">
        <f t="shared" si="117"/>
        <v>#DIV/0!</v>
      </c>
      <c r="BH182" t="e">
        <f t="shared" si="118"/>
        <v>#DIV/0!</v>
      </c>
      <c r="BI182" t="e">
        <f t="shared" si="119"/>
        <v>#DIV/0!</v>
      </c>
      <c r="BJ182" t="s">
        <v>240</v>
      </c>
      <c r="BK182">
        <v>0</v>
      </c>
      <c r="BL182">
        <f t="shared" si="120"/>
        <v>0</v>
      </c>
      <c r="BM182" t="e">
        <f t="shared" si="121"/>
        <v>#DIV/0!</v>
      </c>
      <c r="BN182" t="e">
        <f t="shared" si="122"/>
        <v>#DIV/0!</v>
      </c>
      <c r="BO182" t="e">
        <f t="shared" si="123"/>
        <v>#DIV/0!</v>
      </c>
      <c r="BP182" t="e">
        <f t="shared" si="124"/>
        <v>#DIV/0!</v>
      </c>
      <c r="BQ182">
        <f t="shared" si="125"/>
        <v>0</v>
      </c>
      <c r="BR182">
        <f t="shared" si="126"/>
        <v>0</v>
      </c>
      <c r="BS182">
        <f t="shared" si="127"/>
        <v>0</v>
      </c>
      <c r="BT182">
        <f t="shared" si="128"/>
        <v>0</v>
      </c>
      <c r="BU182">
        <v>6</v>
      </c>
      <c r="BV182">
        <v>0.5</v>
      </c>
      <c r="BW182" t="s">
        <v>241</v>
      </c>
      <c r="BX182">
        <v>1581710814.4709699</v>
      </c>
      <c r="BY182">
        <v>402.28803225806502</v>
      </c>
      <c r="BZ182">
        <v>400.00329032258099</v>
      </c>
      <c r="CA182">
        <v>33.2816677419355</v>
      </c>
      <c r="CB182">
        <v>32.8705</v>
      </c>
      <c r="CC182">
        <v>300.43248387096799</v>
      </c>
      <c r="CD182">
        <v>99.305077419354802</v>
      </c>
      <c r="CE182">
        <v>0.200008258064516</v>
      </c>
      <c r="CF182">
        <v>31.428164516129002</v>
      </c>
      <c r="CG182">
        <v>31.0056612903226</v>
      </c>
      <c r="CH182">
        <v>999.9</v>
      </c>
      <c r="CI182">
        <v>0</v>
      </c>
      <c r="CJ182">
        <v>0</v>
      </c>
      <c r="CK182">
        <v>9996.10193548387</v>
      </c>
      <c r="CL182">
        <v>0</v>
      </c>
      <c r="CM182">
        <v>1.07941774193548</v>
      </c>
      <c r="CN182">
        <v>0</v>
      </c>
      <c r="CO182">
        <v>0</v>
      </c>
      <c r="CP182">
        <v>0</v>
      </c>
      <c r="CQ182">
        <v>0</v>
      </c>
      <c r="CR182">
        <v>2.58387096774194</v>
      </c>
      <c r="CS182">
        <v>0</v>
      </c>
      <c r="CT182">
        <v>66.229032258064507</v>
      </c>
      <c r="CU182">
        <v>-0.57419354838709702</v>
      </c>
      <c r="CV182">
        <v>40.161000000000001</v>
      </c>
      <c r="CW182">
        <v>45.372870967741903</v>
      </c>
      <c r="CX182">
        <v>42.794096774193498</v>
      </c>
      <c r="CY182">
        <v>44.052</v>
      </c>
      <c r="CZ182">
        <v>41.205290322580602</v>
      </c>
      <c r="DA182">
        <v>0</v>
      </c>
      <c r="DB182">
        <v>0</v>
      </c>
      <c r="DC182">
        <v>0</v>
      </c>
      <c r="DD182">
        <v>1581710823.3</v>
      </c>
      <c r="DE182">
        <v>2.8846153846153801</v>
      </c>
      <c r="DF182">
        <v>-8.8410260199305704</v>
      </c>
      <c r="DG182">
        <v>14.885470235610599</v>
      </c>
      <c r="DH182">
        <v>65.507692307692295</v>
      </c>
      <c r="DI182">
        <v>15</v>
      </c>
      <c r="DJ182">
        <v>100</v>
      </c>
      <c r="DK182">
        <v>100</v>
      </c>
      <c r="DL182">
        <v>2.5920000000000001</v>
      </c>
      <c r="DM182">
        <v>0.45</v>
      </c>
      <c r="DN182">
        <v>2</v>
      </c>
      <c r="DO182">
        <v>291.63099999999997</v>
      </c>
      <c r="DP182">
        <v>284.32900000000001</v>
      </c>
      <c r="DQ182">
        <v>30.734999999999999</v>
      </c>
      <c r="DR182">
        <v>32.559199999999997</v>
      </c>
      <c r="DS182">
        <v>30.0001</v>
      </c>
      <c r="DT182">
        <v>32.473700000000001</v>
      </c>
      <c r="DU182">
        <v>32.494599999999998</v>
      </c>
      <c r="DV182">
        <v>14.8451</v>
      </c>
      <c r="DW182">
        <v>26.126999999999999</v>
      </c>
      <c r="DX182">
        <v>70.183499999999995</v>
      </c>
      <c r="DY182">
        <v>30.7334</v>
      </c>
      <c r="DZ182">
        <v>400</v>
      </c>
      <c r="EA182">
        <v>32.8551</v>
      </c>
      <c r="EB182">
        <v>99.911900000000003</v>
      </c>
      <c r="EC182">
        <v>100.29300000000001</v>
      </c>
    </row>
    <row r="183" spans="1:133" x14ac:dyDescent="0.35">
      <c r="A183">
        <v>167</v>
      </c>
      <c r="B183">
        <v>1581710828.0999999</v>
      </c>
      <c r="C183">
        <v>830</v>
      </c>
      <c r="D183" t="s">
        <v>572</v>
      </c>
      <c r="E183" t="s">
        <v>573</v>
      </c>
      <c r="F183" t="s">
        <v>232</v>
      </c>
      <c r="G183" t="s">
        <v>233</v>
      </c>
      <c r="H183" t="s">
        <v>234</v>
      </c>
      <c r="I183" t="s">
        <v>235</v>
      </c>
      <c r="J183" t="s">
        <v>236</v>
      </c>
      <c r="K183" t="s">
        <v>237</v>
      </c>
      <c r="L183" t="s">
        <v>238</v>
      </c>
      <c r="M183" t="s">
        <v>239</v>
      </c>
      <c r="N183">
        <v>1581710819.4709699</v>
      </c>
      <c r="O183">
        <f t="shared" si="86"/>
        <v>2.0728965002786079E-4</v>
      </c>
      <c r="P183">
        <f t="shared" si="87"/>
        <v>-1.2259510371694111</v>
      </c>
      <c r="Q183">
        <f t="shared" si="88"/>
        <v>402.29238709677401</v>
      </c>
      <c r="R183">
        <f t="shared" si="89"/>
        <v>511.95011679250371</v>
      </c>
      <c r="S183">
        <f t="shared" si="90"/>
        <v>50.941304972734528</v>
      </c>
      <c r="T183">
        <f t="shared" si="91"/>
        <v>40.029874995833211</v>
      </c>
      <c r="U183">
        <f t="shared" si="92"/>
        <v>1.6562904462605072E-2</v>
      </c>
      <c r="V183">
        <f t="shared" si="93"/>
        <v>2.2488615186191128</v>
      </c>
      <c r="W183">
        <f t="shared" si="94"/>
        <v>1.6495432511775883E-2</v>
      </c>
      <c r="X183">
        <f t="shared" si="95"/>
        <v>1.0315684411598391E-2</v>
      </c>
      <c r="Y183">
        <f t="shared" si="96"/>
        <v>0</v>
      </c>
      <c r="Z183">
        <f t="shared" si="97"/>
        <v>31.357388336327002</v>
      </c>
      <c r="AA183">
        <f t="shared" si="98"/>
        <v>31.003296774193601</v>
      </c>
      <c r="AB183">
        <f t="shared" si="99"/>
        <v>4.5122264012230717</v>
      </c>
      <c r="AC183">
        <f t="shared" si="100"/>
        <v>71.633222765880618</v>
      </c>
      <c r="AD183">
        <f t="shared" si="101"/>
        <v>3.3109601828692758</v>
      </c>
      <c r="AE183">
        <f t="shared" si="102"/>
        <v>4.6221013867971719</v>
      </c>
      <c r="AF183">
        <f t="shared" si="103"/>
        <v>1.2012662183537959</v>
      </c>
      <c r="AG183">
        <f t="shared" si="104"/>
        <v>-9.1414735662286599</v>
      </c>
      <c r="AH183">
        <f t="shared" si="105"/>
        <v>51.238633530938166</v>
      </c>
      <c r="AI183">
        <f t="shared" si="106"/>
        <v>5.1272728621040518</v>
      </c>
      <c r="AJ183">
        <f t="shared" si="107"/>
        <v>47.224432826813555</v>
      </c>
      <c r="AK183">
        <v>-4.1153104770950397E-2</v>
      </c>
      <c r="AL183">
        <v>4.6197965315377898E-2</v>
      </c>
      <c r="AM183">
        <v>3.4531854984810599</v>
      </c>
      <c r="AN183">
        <v>0</v>
      </c>
      <c r="AO183">
        <v>0</v>
      </c>
      <c r="AP183">
        <f t="shared" si="108"/>
        <v>1</v>
      </c>
      <c r="AQ183">
        <f t="shared" si="109"/>
        <v>0</v>
      </c>
      <c r="AR183">
        <f t="shared" si="110"/>
        <v>51715.114706918677</v>
      </c>
      <c r="AS183" t="s">
        <v>240</v>
      </c>
      <c r="AT183">
        <v>0</v>
      </c>
      <c r="AU183">
        <v>0</v>
      </c>
      <c r="AV183">
        <f t="shared" si="111"/>
        <v>0</v>
      </c>
      <c r="AW183" t="e">
        <f t="shared" si="112"/>
        <v>#DIV/0!</v>
      </c>
      <c r="AX183">
        <v>0</v>
      </c>
      <c r="AY183" t="s">
        <v>240</v>
      </c>
      <c r="AZ183">
        <v>0</v>
      </c>
      <c r="BA183">
        <v>0</v>
      </c>
      <c r="BB183" t="e">
        <f t="shared" si="113"/>
        <v>#DIV/0!</v>
      </c>
      <c r="BC183">
        <v>0.5</v>
      </c>
      <c r="BD183">
        <f t="shared" si="114"/>
        <v>0</v>
      </c>
      <c r="BE183">
        <f t="shared" si="115"/>
        <v>-1.2259510371694111</v>
      </c>
      <c r="BF183" t="e">
        <f t="shared" si="116"/>
        <v>#DIV/0!</v>
      </c>
      <c r="BG183" t="e">
        <f t="shared" si="117"/>
        <v>#DIV/0!</v>
      </c>
      <c r="BH183" t="e">
        <f t="shared" si="118"/>
        <v>#DIV/0!</v>
      </c>
      <c r="BI183" t="e">
        <f t="shared" si="119"/>
        <v>#DIV/0!</v>
      </c>
      <c r="BJ183" t="s">
        <v>240</v>
      </c>
      <c r="BK183">
        <v>0</v>
      </c>
      <c r="BL183">
        <f t="shared" si="120"/>
        <v>0</v>
      </c>
      <c r="BM183" t="e">
        <f t="shared" si="121"/>
        <v>#DIV/0!</v>
      </c>
      <c r="BN183" t="e">
        <f t="shared" si="122"/>
        <v>#DIV/0!</v>
      </c>
      <c r="BO183" t="e">
        <f t="shared" si="123"/>
        <v>#DIV/0!</v>
      </c>
      <c r="BP183" t="e">
        <f t="shared" si="124"/>
        <v>#DIV/0!</v>
      </c>
      <c r="BQ183">
        <f t="shared" si="125"/>
        <v>0</v>
      </c>
      <c r="BR183">
        <f t="shared" si="126"/>
        <v>0</v>
      </c>
      <c r="BS183">
        <f t="shared" si="127"/>
        <v>0</v>
      </c>
      <c r="BT183">
        <f t="shared" si="128"/>
        <v>0</v>
      </c>
      <c r="BU183">
        <v>6</v>
      </c>
      <c r="BV183">
        <v>0.5</v>
      </c>
      <c r="BW183" t="s">
        <v>241</v>
      </c>
      <c r="BX183">
        <v>1581710819.4709699</v>
      </c>
      <c r="BY183">
        <v>402.29238709677401</v>
      </c>
      <c r="BZ183">
        <v>400.01058064516099</v>
      </c>
      <c r="CA183">
        <v>33.274500000000003</v>
      </c>
      <c r="CB183">
        <v>32.874296774193503</v>
      </c>
      <c r="CC183">
        <v>300.43564516128998</v>
      </c>
      <c r="CD183">
        <v>99.304435483871003</v>
      </c>
      <c r="CE183">
        <v>0.19999532258064501</v>
      </c>
      <c r="CF183">
        <v>31.425916129032299</v>
      </c>
      <c r="CG183">
        <v>31.003296774193601</v>
      </c>
      <c r="CH183">
        <v>999.9</v>
      </c>
      <c r="CI183">
        <v>0</v>
      </c>
      <c r="CJ183">
        <v>0</v>
      </c>
      <c r="CK183">
        <v>9993.7845161290297</v>
      </c>
      <c r="CL183">
        <v>0</v>
      </c>
      <c r="CM183">
        <v>1.1205535483871001</v>
      </c>
      <c r="CN183">
        <v>0</v>
      </c>
      <c r="CO183">
        <v>0</v>
      </c>
      <c r="CP183">
        <v>0</v>
      </c>
      <c r="CQ183">
        <v>0</v>
      </c>
      <c r="CR183">
        <v>2.7064516129032299</v>
      </c>
      <c r="CS183">
        <v>0</v>
      </c>
      <c r="CT183">
        <v>66.767741935483897</v>
      </c>
      <c r="CU183">
        <v>-0.32903225806451603</v>
      </c>
      <c r="CV183">
        <v>40.146999999999998</v>
      </c>
      <c r="CW183">
        <v>45.380935483870999</v>
      </c>
      <c r="CX183">
        <v>42.796161290322601</v>
      </c>
      <c r="CY183">
        <v>44.043999999999997</v>
      </c>
      <c r="CZ183">
        <v>41.1991935483871</v>
      </c>
      <c r="DA183">
        <v>0</v>
      </c>
      <c r="DB183">
        <v>0</v>
      </c>
      <c r="DC183">
        <v>0</v>
      </c>
      <c r="DD183">
        <v>1581710828.0999999</v>
      </c>
      <c r="DE183">
        <v>2.4423076923076898</v>
      </c>
      <c r="DF183">
        <v>-12.126496060231601</v>
      </c>
      <c r="DG183">
        <v>9.5555553185571007</v>
      </c>
      <c r="DH183">
        <v>65.542307692307702</v>
      </c>
      <c r="DI183">
        <v>15</v>
      </c>
      <c r="DJ183">
        <v>100</v>
      </c>
      <c r="DK183">
        <v>100</v>
      </c>
      <c r="DL183">
        <v>2.5920000000000001</v>
      </c>
      <c r="DM183">
        <v>0.45</v>
      </c>
      <c r="DN183">
        <v>2</v>
      </c>
      <c r="DO183">
        <v>291.65100000000001</v>
      </c>
      <c r="DP183">
        <v>284.41199999999998</v>
      </c>
      <c r="DQ183">
        <v>30.730599999999999</v>
      </c>
      <c r="DR183">
        <v>32.560699999999997</v>
      </c>
      <c r="DS183">
        <v>30</v>
      </c>
      <c r="DT183">
        <v>32.473700000000001</v>
      </c>
      <c r="DU183">
        <v>32.494599999999998</v>
      </c>
      <c r="DV183">
        <v>14.8392</v>
      </c>
      <c r="DW183">
        <v>26.126999999999999</v>
      </c>
      <c r="DX183">
        <v>70.183499999999995</v>
      </c>
      <c r="DY183">
        <v>30.732399999999998</v>
      </c>
      <c r="DZ183">
        <v>400</v>
      </c>
      <c r="EA183">
        <v>32.8551</v>
      </c>
      <c r="EB183">
        <v>99.914900000000003</v>
      </c>
      <c r="EC183">
        <v>100.29600000000001</v>
      </c>
    </row>
    <row r="184" spans="1:133" x14ac:dyDescent="0.35">
      <c r="A184">
        <v>168</v>
      </c>
      <c r="B184">
        <v>1581710833.0999999</v>
      </c>
      <c r="C184">
        <v>835</v>
      </c>
      <c r="D184" t="s">
        <v>574</v>
      </c>
      <c r="E184" t="s">
        <v>575</v>
      </c>
      <c r="F184" t="s">
        <v>232</v>
      </c>
      <c r="G184" t="s">
        <v>233</v>
      </c>
      <c r="H184" t="s">
        <v>234</v>
      </c>
      <c r="I184" t="s">
        <v>235</v>
      </c>
      <c r="J184" t="s">
        <v>236</v>
      </c>
      <c r="K184" t="s">
        <v>237</v>
      </c>
      <c r="L184" t="s">
        <v>238</v>
      </c>
      <c r="M184" t="s">
        <v>239</v>
      </c>
      <c r="N184">
        <v>1581710824.4709699</v>
      </c>
      <c r="O184">
        <f t="shared" si="86"/>
        <v>2.0565174465418917E-4</v>
      </c>
      <c r="P184">
        <f t="shared" si="87"/>
        <v>-1.2218815551836537</v>
      </c>
      <c r="Q184">
        <f t="shared" si="88"/>
        <v>402.28129032258101</v>
      </c>
      <c r="R184">
        <f t="shared" si="89"/>
        <v>512.41762543739037</v>
      </c>
      <c r="S184">
        <f t="shared" si="90"/>
        <v>50.9871018438444</v>
      </c>
      <c r="T184">
        <f t="shared" si="91"/>
        <v>40.028203756735778</v>
      </c>
      <c r="U184">
        <f t="shared" si="92"/>
        <v>1.6441381581056288E-2</v>
      </c>
      <c r="V184">
        <f t="shared" si="93"/>
        <v>2.2500990602912028</v>
      </c>
      <c r="W184">
        <f t="shared" si="94"/>
        <v>1.6374930351385604E-2</v>
      </c>
      <c r="X184">
        <f t="shared" si="95"/>
        <v>1.024027937808451E-2</v>
      </c>
      <c r="Y184">
        <f t="shared" si="96"/>
        <v>0</v>
      </c>
      <c r="Z184">
        <f t="shared" si="97"/>
        <v>31.355737854520179</v>
      </c>
      <c r="AA184">
        <f t="shared" si="98"/>
        <v>30.998670967741901</v>
      </c>
      <c r="AB184">
        <f t="shared" si="99"/>
        <v>4.5110364570659458</v>
      </c>
      <c r="AC184">
        <f t="shared" si="100"/>
        <v>71.632311657251137</v>
      </c>
      <c r="AD184">
        <f t="shared" si="101"/>
        <v>3.3104992177455639</v>
      </c>
      <c r="AE184">
        <f t="shared" si="102"/>
        <v>4.6215166607853728</v>
      </c>
      <c r="AF184">
        <f t="shared" si="103"/>
        <v>1.2005372393203819</v>
      </c>
      <c r="AG184">
        <f t="shared" si="104"/>
        <v>-9.0692419392497428</v>
      </c>
      <c r="AH184">
        <f t="shared" si="105"/>
        <v>51.557967612849481</v>
      </c>
      <c r="AI184">
        <f t="shared" si="106"/>
        <v>5.1562158032907908</v>
      </c>
      <c r="AJ184">
        <f t="shared" si="107"/>
        <v>47.64494147689053</v>
      </c>
      <c r="AK184">
        <v>-4.1186414222093702E-2</v>
      </c>
      <c r="AL184">
        <v>4.6235358092354399E-2</v>
      </c>
      <c r="AM184">
        <v>3.4553978237324499</v>
      </c>
      <c r="AN184">
        <v>0</v>
      </c>
      <c r="AO184">
        <v>0</v>
      </c>
      <c r="AP184">
        <f t="shared" si="108"/>
        <v>1</v>
      </c>
      <c r="AQ184">
        <f t="shared" si="109"/>
        <v>0</v>
      </c>
      <c r="AR184">
        <f t="shared" si="110"/>
        <v>51755.612571001897</v>
      </c>
      <c r="AS184" t="s">
        <v>240</v>
      </c>
      <c r="AT184">
        <v>0</v>
      </c>
      <c r="AU184">
        <v>0</v>
      </c>
      <c r="AV184">
        <f t="shared" si="111"/>
        <v>0</v>
      </c>
      <c r="AW184" t="e">
        <f t="shared" si="112"/>
        <v>#DIV/0!</v>
      </c>
      <c r="AX184">
        <v>0</v>
      </c>
      <c r="AY184" t="s">
        <v>240</v>
      </c>
      <c r="AZ184">
        <v>0</v>
      </c>
      <c r="BA184">
        <v>0</v>
      </c>
      <c r="BB184" t="e">
        <f t="shared" si="113"/>
        <v>#DIV/0!</v>
      </c>
      <c r="BC184">
        <v>0.5</v>
      </c>
      <c r="BD184">
        <f t="shared" si="114"/>
        <v>0</v>
      </c>
      <c r="BE184">
        <f t="shared" si="115"/>
        <v>-1.2218815551836537</v>
      </c>
      <c r="BF184" t="e">
        <f t="shared" si="116"/>
        <v>#DIV/0!</v>
      </c>
      <c r="BG184" t="e">
        <f t="shared" si="117"/>
        <v>#DIV/0!</v>
      </c>
      <c r="BH184" t="e">
        <f t="shared" si="118"/>
        <v>#DIV/0!</v>
      </c>
      <c r="BI184" t="e">
        <f t="shared" si="119"/>
        <v>#DIV/0!</v>
      </c>
      <c r="BJ184" t="s">
        <v>240</v>
      </c>
      <c r="BK184">
        <v>0</v>
      </c>
      <c r="BL184">
        <f t="shared" si="120"/>
        <v>0</v>
      </c>
      <c r="BM184" t="e">
        <f t="shared" si="121"/>
        <v>#DIV/0!</v>
      </c>
      <c r="BN184" t="e">
        <f t="shared" si="122"/>
        <v>#DIV/0!</v>
      </c>
      <c r="BO184" t="e">
        <f t="shared" si="123"/>
        <v>#DIV/0!</v>
      </c>
      <c r="BP184" t="e">
        <f t="shared" si="124"/>
        <v>#DIV/0!</v>
      </c>
      <c r="BQ184">
        <f t="shared" si="125"/>
        <v>0</v>
      </c>
      <c r="BR184">
        <f t="shared" si="126"/>
        <v>0</v>
      </c>
      <c r="BS184">
        <f t="shared" si="127"/>
        <v>0</v>
      </c>
      <c r="BT184">
        <f t="shared" si="128"/>
        <v>0</v>
      </c>
      <c r="BU184">
        <v>6</v>
      </c>
      <c r="BV184">
        <v>0.5</v>
      </c>
      <c r="BW184" t="s">
        <v>241</v>
      </c>
      <c r="BX184">
        <v>1581710824.4709699</v>
      </c>
      <c r="BY184">
        <v>402.28129032258101</v>
      </c>
      <c r="BZ184">
        <v>400.00625806451598</v>
      </c>
      <c r="CA184">
        <v>33.270338709677397</v>
      </c>
      <c r="CB184">
        <v>32.873290322580701</v>
      </c>
      <c r="CC184">
        <v>300.43135483870998</v>
      </c>
      <c r="CD184">
        <v>99.303048387096794</v>
      </c>
      <c r="CE184">
        <v>0.199972806451613</v>
      </c>
      <c r="CF184">
        <v>31.4236903225807</v>
      </c>
      <c r="CG184">
        <v>30.998670967741901</v>
      </c>
      <c r="CH184">
        <v>999.9</v>
      </c>
      <c r="CI184">
        <v>0</v>
      </c>
      <c r="CJ184">
        <v>0</v>
      </c>
      <c r="CK184">
        <v>10002.0132258065</v>
      </c>
      <c r="CL184">
        <v>0</v>
      </c>
      <c r="CM184">
        <v>1.17363709677419</v>
      </c>
      <c r="CN184">
        <v>0</v>
      </c>
      <c r="CO184">
        <v>0</v>
      </c>
      <c r="CP184">
        <v>0</v>
      </c>
      <c r="CQ184">
        <v>0</v>
      </c>
      <c r="CR184">
        <v>2.0161290322580601</v>
      </c>
      <c r="CS184">
        <v>0</v>
      </c>
      <c r="CT184">
        <v>67.019354838709702</v>
      </c>
      <c r="CU184">
        <v>-0.412903225806452</v>
      </c>
      <c r="CV184">
        <v>40.143000000000001</v>
      </c>
      <c r="CW184">
        <v>45.378838709677403</v>
      </c>
      <c r="CX184">
        <v>42.798193548387097</v>
      </c>
      <c r="CY184">
        <v>44.04</v>
      </c>
      <c r="CZ184">
        <v>41.1991935483871</v>
      </c>
      <c r="DA184">
        <v>0</v>
      </c>
      <c r="DB184">
        <v>0</v>
      </c>
      <c r="DC184">
        <v>0</v>
      </c>
      <c r="DD184">
        <v>1581710833.5</v>
      </c>
      <c r="DE184">
        <v>1.57692307692308</v>
      </c>
      <c r="DF184">
        <v>-3.4188327515561001E-2</v>
      </c>
      <c r="DG184">
        <v>-13.9452993416208</v>
      </c>
      <c r="DH184">
        <v>66.026923076923097</v>
      </c>
      <c r="DI184">
        <v>15</v>
      </c>
      <c r="DJ184">
        <v>100</v>
      </c>
      <c r="DK184">
        <v>100</v>
      </c>
      <c r="DL184">
        <v>2.5920000000000001</v>
      </c>
      <c r="DM184">
        <v>0.45</v>
      </c>
      <c r="DN184">
        <v>2</v>
      </c>
      <c r="DO184">
        <v>291.49200000000002</v>
      </c>
      <c r="DP184">
        <v>284.30599999999998</v>
      </c>
      <c r="DQ184">
        <v>30.735199999999999</v>
      </c>
      <c r="DR184">
        <v>32.560699999999997</v>
      </c>
      <c r="DS184">
        <v>30.000299999999999</v>
      </c>
      <c r="DT184">
        <v>32.473700000000001</v>
      </c>
      <c r="DU184">
        <v>32.494599999999998</v>
      </c>
      <c r="DV184">
        <v>14.8355</v>
      </c>
      <c r="DW184">
        <v>26.126999999999999</v>
      </c>
      <c r="DX184">
        <v>70.5625</v>
      </c>
      <c r="DY184">
        <v>30.744700000000002</v>
      </c>
      <c r="DZ184">
        <v>400</v>
      </c>
      <c r="EA184">
        <v>32.8551</v>
      </c>
      <c r="EB184">
        <v>99.911699999999996</v>
      </c>
      <c r="EC184">
        <v>100.295</v>
      </c>
    </row>
    <row r="185" spans="1:133" x14ac:dyDescent="0.35">
      <c r="A185">
        <v>169</v>
      </c>
      <c r="B185">
        <v>1581710838.0999999</v>
      </c>
      <c r="C185">
        <v>840</v>
      </c>
      <c r="D185" t="s">
        <v>576</v>
      </c>
      <c r="E185" t="s">
        <v>577</v>
      </c>
      <c r="F185" t="s">
        <v>232</v>
      </c>
      <c r="G185" t="s">
        <v>233</v>
      </c>
      <c r="H185" t="s">
        <v>234</v>
      </c>
      <c r="I185" t="s">
        <v>235</v>
      </c>
      <c r="J185" t="s">
        <v>236</v>
      </c>
      <c r="K185" t="s">
        <v>237</v>
      </c>
      <c r="L185" t="s">
        <v>238</v>
      </c>
      <c r="M185" t="s">
        <v>239</v>
      </c>
      <c r="N185">
        <v>1581710829.4709699</v>
      </c>
      <c r="O185">
        <f t="shared" si="86"/>
        <v>2.054727082527382E-4</v>
      </c>
      <c r="P185">
        <f t="shared" si="87"/>
        <v>-1.2325855180294245</v>
      </c>
      <c r="Q185">
        <f t="shared" si="88"/>
        <v>402.27329032258098</v>
      </c>
      <c r="R185">
        <f t="shared" si="89"/>
        <v>513.51185676208388</v>
      </c>
      <c r="S185">
        <f t="shared" si="90"/>
        <v>51.095874289810197</v>
      </c>
      <c r="T185">
        <f t="shared" si="91"/>
        <v>40.027324007815587</v>
      </c>
      <c r="U185">
        <f t="shared" si="92"/>
        <v>1.6432505243275011E-2</v>
      </c>
      <c r="V185">
        <f t="shared" si="93"/>
        <v>2.2500690375489585</v>
      </c>
      <c r="W185">
        <f t="shared" si="94"/>
        <v>1.6366124707124698E-2</v>
      </c>
      <c r="X185">
        <f t="shared" si="95"/>
        <v>1.0234769534485494E-2</v>
      </c>
      <c r="Y185">
        <f t="shared" si="96"/>
        <v>0</v>
      </c>
      <c r="Z185">
        <f t="shared" si="97"/>
        <v>31.354731608223812</v>
      </c>
      <c r="AA185">
        <f t="shared" si="98"/>
        <v>30.996125806451602</v>
      </c>
      <c r="AB185">
        <f t="shared" si="99"/>
        <v>4.510381855413347</v>
      </c>
      <c r="AC185">
        <f t="shared" si="100"/>
        <v>71.631064722274601</v>
      </c>
      <c r="AD185">
        <f t="shared" si="101"/>
        <v>3.3102412893517945</v>
      </c>
      <c r="AE185">
        <f t="shared" si="102"/>
        <v>4.6212370319862526</v>
      </c>
      <c r="AF185">
        <f t="shared" si="103"/>
        <v>1.2001405660615525</v>
      </c>
      <c r="AG185">
        <f t="shared" si="104"/>
        <v>-9.0613464339457543</v>
      </c>
      <c r="AH185">
        <f t="shared" si="105"/>
        <v>51.736890412672444</v>
      </c>
      <c r="AI185">
        <f t="shared" si="106"/>
        <v>5.1740865011446058</v>
      </c>
      <c r="AJ185">
        <f t="shared" si="107"/>
        <v>47.849630479871294</v>
      </c>
      <c r="AK185">
        <v>-4.1185605939282097E-2</v>
      </c>
      <c r="AL185">
        <v>4.6234450724089E-2</v>
      </c>
      <c r="AM185">
        <v>3.4553441470185802</v>
      </c>
      <c r="AN185">
        <v>0</v>
      </c>
      <c r="AO185">
        <v>0</v>
      </c>
      <c r="AP185">
        <f t="shared" si="108"/>
        <v>1</v>
      </c>
      <c r="AQ185">
        <f t="shared" si="109"/>
        <v>0</v>
      </c>
      <c r="AR185">
        <f t="shared" si="110"/>
        <v>51754.81465977367</v>
      </c>
      <c r="AS185" t="s">
        <v>240</v>
      </c>
      <c r="AT185">
        <v>0</v>
      </c>
      <c r="AU185">
        <v>0</v>
      </c>
      <c r="AV185">
        <f t="shared" si="111"/>
        <v>0</v>
      </c>
      <c r="AW185" t="e">
        <f t="shared" si="112"/>
        <v>#DIV/0!</v>
      </c>
      <c r="AX185">
        <v>0</v>
      </c>
      <c r="AY185" t="s">
        <v>240</v>
      </c>
      <c r="AZ185">
        <v>0</v>
      </c>
      <c r="BA185">
        <v>0</v>
      </c>
      <c r="BB185" t="e">
        <f t="shared" si="113"/>
        <v>#DIV/0!</v>
      </c>
      <c r="BC185">
        <v>0.5</v>
      </c>
      <c r="BD185">
        <f t="shared" si="114"/>
        <v>0</v>
      </c>
      <c r="BE185">
        <f t="shared" si="115"/>
        <v>-1.2325855180294245</v>
      </c>
      <c r="BF185" t="e">
        <f t="shared" si="116"/>
        <v>#DIV/0!</v>
      </c>
      <c r="BG185" t="e">
        <f t="shared" si="117"/>
        <v>#DIV/0!</v>
      </c>
      <c r="BH185" t="e">
        <f t="shared" si="118"/>
        <v>#DIV/0!</v>
      </c>
      <c r="BI185" t="e">
        <f t="shared" si="119"/>
        <v>#DIV/0!</v>
      </c>
      <c r="BJ185" t="s">
        <v>240</v>
      </c>
      <c r="BK185">
        <v>0</v>
      </c>
      <c r="BL185">
        <f t="shared" si="120"/>
        <v>0</v>
      </c>
      <c r="BM185" t="e">
        <f t="shared" si="121"/>
        <v>#DIV/0!</v>
      </c>
      <c r="BN185" t="e">
        <f t="shared" si="122"/>
        <v>#DIV/0!</v>
      </c>
      <c r="BO185" t="e">
        <f t="shared" si="123"/>
        <v>#DIV/0!</v>
      </c>
      <c r="BP185" t="e">
        <f t="shared" si="124"/>
        <v>#DIV/0!</v>
      </c>
      <c r="BQ185">
        <f t="shared" si="125"/>
        <v>0</v>
      </c>
      <c r="BR185">
        <f t="shared" si="126"/>
        <v>0</v>
      </c>
      <c r="BS185">
        <f t="shared" si="127"/>
        <v>0</v>
      </c>
      <c r="BT185">
        <f t="shared" si="128"/>
        <v>0</v>
      </c>
      <c r="BU185">
        <v>6</v>
      </c>
      <c r="BV185">
        <v>0.5</v>
      </c>
      <c r="BW185" t="s">
        <v>241</v>
      </c>
      <c r="BX185">
        <v>1581710829.4709699</v>
      </c>
      <c r="BY185">
        <v>402.27329032258098</v>
      </c>
      <c r="BZ185">
        <v>399.97677419354801</v>
      </c>
      <c r="CA185">
        <v>33.267816129032298</v>
      </c>
      <c r="CB185">
        <v>32.871119354838697</v>
      </c>
      <c r="CC185">
        <v>300.43664516129002</v>
      </c>
      <c r="CD185">
        <v>99.302825806451594</v>
      </c>
      <c r="CE185">
        <v>0.199987258064516</v>
      </c>
      <c r="CF185">
        <v>31.422625806451599</v>
      </c>
      <c r="CG185">
        <v>30.996125806451602</v>
      </c>
      <c r="CH185">
        <v>999.9</v>
      </c>
      <c r="CI185">
        <v>0</v>
      </c>
      <c r="CJ185">
        <v>0</v>
      </c>
      <c r="CK185">
        <v>10001.839354838699</v>
      </c>
      <c r="CL185">
        <v>0</v>
      </c>
      <c r="CM185">
        <v>1.2253967741935501</v>
      </c>
      <c r="CN185">
        <v>0</v>
      </c>
      <c r="CO185">
        <v>0</v>
      </c>
      <c r="CP185">
        <v>0</v>
      </c>
      <c r="CQ185">
        <v>0</v>
      </c>
      <c r="CR185">
        <v>1.4</v>
      </c>
      <c r="CS185">
        <v>0</v>
      </c>
      <c r="CT185">
        <v>66.841935483870998</v>
      </c>
      <c r="CU185">
        <v>-0.89677419354838706</v>
      </c>
      <c r="CV185">
        <v>40.134999999999998</v>
      </c>
      <c r="CW185">
        <v>45.378838709677403</v>
      </c>
      <c r="CX185">
        <v>42.775967741935503</v>
      </c>
      <c r="CY185">
        <v>44.043999999999997</v>
      </c>
      <c r="CZ185">
        <v>41.197161290322597</v>
      </c>
      <c r="DA185">
        <v>0</v>
      </c>
      <c r="DB185">
        <v>0</v>
      </c>
      <c r="DC185">
        <v>0</v>
      </c>
      <c r="DD185">
        <v>1581710838.3</v>
      </c>
      <c r="DE185">
        <v>1.1615384615384601</v>
      </c>
      <c r="DF185">
        <v>-11.8222221010169</v>
      </c>
      <c r="DG185">
        <v>14.2461537848882</v>
      </c>
      <c r="DH185">
        <v>65.365384615384599</v>
      </c>
      <c r="DI185">
        <v>15</v>
      </c>
      <c r="DJ185">
        <v>100</v>
      </c>
      <c r="DK185">
        <v>100</v>
      </c>
      <c r="DL185">
        <v>2.5920000000000001</v>
      </c>
      <c r="DM185">
        <v>0.45</v>
      </c>
      <c r="DN185">
        <v>2</v>
      </c>
      <c r="DO185">
        <v>291.55500000000001</v>
      </c>
      <c r="DP185">
        <v>284.31799999999998</v>
      </c>
      <c r="DQ185">
        <v>30.746400000000001</v>
      </c>
      <c r="DR185">
        <v>32.560699999999997</v>
      </c>
      <c r="DS185">
        <v>30.0001</v>
      </c>
      <c r="DT185">
        <v>32.473700000000001</v>
      </c>
      <c r="DU185">
        <v>32.494599999999998</v>
      </c>
      <c r="DV185">
        <v>14.8485</v>
      </c>
      <c r="DW185">
        <v>26.126999999999999</v>
      </c>
      <c r="DX185">
        <v>70.5625</v>
      </c>
      <c r="DY185">
        <v>30.7514</v>
      </c>
      <c r="DZ185">
        <v>400</v>
      </c>
      <c r="EA185">
        <v>32.8551</v>
      </c>
      <c r="EB185">
        <v>99.912800000000004</v>
      </c>
      <c r="EC185">
        <v>100.292</v>
      </c>
    </row>
    <row r="186" spans="1:133" x14ac:dyDescent="0.35">
      <c r="A186">
        <v>170</v>
      </c>
      <c r="B186">
        <v>1581710843.0999999</v>
      </c>
      <c r="C186">
        <v>845</v>
      </c>
      <c r="D186" t="s">
        <v>578</v>
      </c>
      <c r="E186" t="s">
        <v>579</v>
      </c>
      <c r="F186" t="s">
        <v>232</v>
      </c>
      <c r="G186" t="s">
        <v>233</v>
      </c>
      <c r="H186" t="s">
        <v>234</v>
      </c>
      <c r="I186" t="s">
        <v>235</v>
      </c>
      <c r="J186" t="s">
        <v>236</v>
      </c>
      <c r="K186" t="s">
        <v>237</v>
      </c>
      <c r="L186" t="s">
        <v>238</v>
      </c>
      <c r="M186" t="s">
        <v>239</v>
      </c>
      <c r="N186">
        <v>1581710834.4709699</v>
      </c>
      <c r="O186">
        <f t="shared" si="86"/>
        <v>2.0505955512046005E-4</v>
      </c>
      <c r="P186">
        <f t="shared" si="87"/>
        <v>-1.2113665120091794</v>
      </c>
      <c r="Q186">
        <f t="shared" si="88"/>
        <v>402.258225806452</v>
      </c>
      <c r="R186">
        <f t="shared" si="89"/>
        <v>511.68989793460327</v>
      </c>
      <c r="S186">
        <f t="shared" si="90"/>
        <v>50.914537284754296</v>
      </c>
      <c r="T186">
        <f t="shared" si="91"/>
        <v>40.025788116182959</v>
      </c>
      <c r="U186">
        <f t="shared" si="92"/>
        <v>1.639788748884773E-2</v>
      </c>
      <c r="V186">
        <f t="shared" si="93"/>
        <v>2.2518211923640825</v>
      </c>
      <c r="W186">
        <f t="shared" si="94"/>
        <v>1.6331836944192369E-2</v>
      </c>
      <c r="X186">
        <f t="shared" si="95"/>
        <v>1.0213310209420644E-2</v>
      </c>
      <c r="Y186">
        <f t="shared" si="96"/>
        <v>0</v>
      </c>
      <c r="Z186">
        <f t="shared" si="97"/>
        <v>31.354057933045056</v>
      </c>
      <c r="AA186">
        <f t="shared" si="98"/>
        <v>30.995925806451599</v>
      </c>
      <c r="AB186">
        <f t="shared" si="99"/>
        <v>4.5103304200066816</v>
      </c>
      <c r="AC186">
        <f t="shared" si="100"/>
        <v>71.63124859754214</v>
      </c>
      <c r="AD186">
        <f t="shared" si="101"/>
        <v>3.3100883391167155</v>
      </c>
      <c r="AE186">
        <f t="shared" si="102"/>
        <v>4.6210116449516887</v>
      </c>
      <c r="AF186">
        <f t="shared" si="103"/>
        <v>1.2002420808899661</v>
      </c>
      <c r="AG186">
        <f t="shared" si="104"/>
        <v>-9.0431263808122875</v>
      </c>
      <c r="AH186">
        <f t="shared" si="105"/>
        <v>51.697289374926449</v>
      </c>
      <c r="AI186">
        <f t="shared" si="106"/>
        <v>5.1660762288136777</v>
      </c>
      <c r="AJ186">
        <f t="shared" si="107"/>
        <v>47.820239222927839</v>
      </c>
      <c r="AK186">
        <v>-4.12327944022274E-2</v>
      </c>
      <c r="AL186">
        <v>4.6287423907681501E-2</v>
      </c>
      <c r="AM186">
        <v>3.45847724739818</v>
      </c>
      <c r="AN186">
        <v>0</v>
      </c>
      <c r="AO186">
        <v>0</v>
      </c>
      <c r="AP186">
        <f t="shared" si="108"/>
        <v>1</v>
      </c>
      <c r="AQ186">
        <f t="shared" si="109"/>
        <v>0</v>
      </c>
      <c r="AR186">
        <f t="shared" si="110"/>
        <v>51811.821578833791</v>
      </c>
      <c r="AS186" t="s">
        <v>240</v>
      </c>
      <c r="AT186">
        <v>0</v>
      </c>
      <c r="AU186">
        <v>0</v>
      </c>
      <c r="AV186">
        <f t="shared" si="111"/>
        <v>0</v>
      </c>
      <c r="AW186" t="e">
        <f t="shared" si="112"/>
        <v>#DIV/0!</v>
      </c>
      <c r="AX186">
        <v>0</v>
      </c>
      <c r="AY186" t="s">
        <v>240</v>
      </c>
      <c r="AZ186">
        <v>0</v>
      </c>
      <c r="BA186">
        <v>0</v>
      </c>
      <c r="BB186" t="e">
        <f t="shared" si="113"/>
        <v>#DIV/0!</v>
      </c>
      <c r="BC186">
        <v>0.5</v>
      </c>
      <c r="BD186">
        <f t="shared" si="114"/>
        <v>0</v>
      </c>
      <c r="BE186">
        <f t="shared" si="115"/>
        <v>-1.2113665120091794</v>
      </c>
      <c r="BF186" t="e">
        <f t="shared" si="116"/>
        <v>#DIV/0!</v>
      </c>
      <c r="BG186" t="e">
        <f t="shared" si="117"/>
        <v>#DIV/0!</v>
      </c>
      <c r="BH186" t="e">
        <f t="shared" si="118"/>
        <v>#DIV/0!</v>
      </c>
      <c r="BI186" t="e">
        <f t="shared" si="119"/>
        <v>#DIV/0!</v>
      </c>
      <c r="BJ186" t="s">
        <v>240</v>
      </c>
      <c r="BK186">
        <v>0</v>
      </c>
      <c r="BL186">
        <f t="shared" si="120"/>
        <v>0</v>
      </c>
      <c r="BM186" t="e">
        <f t="shared" si="121"/>
        <v>#DIV/0!</v>
      </c>
      <c r="BN186" t="e">
        <f t="shared" si="122"/>
        <v>#DIV/0!</v>
      </c>
      <c r="BO186" t="e">
        <f t="shared" si="123"/>
        <v>#DIV/0!</v>
      </c>
      <c r="BP186" t="e">
        <f t="shared" si="124"/>
        <v>#DIV/0!</v>
      </c>
      <c r="BQ186">
        <f t="shared" si="125"/>
        <v>0</v>
      </c>
      <c r="BR186">
        <f t="shared" si="126"/>
        <v>0</v>
      </c>
      <c r="BS186">
        <f t="shared" si="127"/>
        <v>0</v>
      </c>
      <c r="BT186">
        <f t="shared" si="128"/>
        <v>0</v>
      </c>
      <c r="BU186">
        <v>6</v>
      </c>
      <c r="BV186">
        <v>0.5</v>
      </c>
      <c r="BW186" t="s">
        <v>241</v>
      </c>
      <c r="BX186">
        <v>1581710834.4709699</v>
      </c>
      <c r="BY186">
        <v>402.258225806452</v>
      </c>
      <c r="BZ186">
        <v>400.00370967741901</v>
      </c>
      <c r="CA186">
        <v>33.2663096774194</v>
      </c>
      <c r="CB186">
        <v>32.870403225806498</v>
      </c>
      <c r="CC186">
        <v>300.431548387097</v>
      </c>
      <c r="CD186">
        <v>99.302758064516098</v>
      </c>
      <c r="CE186">
        <v>0.19996319354838701</v>
      </c>
      <c r="CF186">
        <v>31.421767741935501</v>
      </c>
      <c r="CG186">
        <v>30.995925806451599</v>
      </c>
      <c r="CH186">
        <v>999.9</v>
      </c>
      <c r="CI186">
        <v>0</v>
      </c>
      <c r="CJ186">
        <v>0</v>
      </c>
      <c r="CK186">
        <v>10013.305806451601</v>
      </c>
      <c r="CL186">
        <v>0</v>
      </c>
      <c r="CM186">
        <v>1.2575270967741901</v>
      </c>
      <c r="CN186">
        <v>0</v>
      </c>
      <c r="CO186">
        <v>0</v>
      </c>
      <c r="CP186">
        <v>0</v>
      </c>
      <c r="CQ186">
        <v>0</v>
      </c>
      <c r="CR186">
        <v>2.7451612903225802</v>
      </c>
      <c r="CS186">
        <v>0</v>
      </c>
      <c r="CT186">
        <v>66.1806451612903</v>
      </c>
      <c r="CU186">
        <v>-1.1225806451612901</v>
      </c>
      <c r="CV186">
        <v>40.134999999999998</v>
      </c>
      <c r="CW186">
        <v>45.372838709677403</v>
      </c>
      <c r="CX186">
        <v>42.779967741935501</v>
      </c>
      <c r="CY186">
        <v>44.045999999999999</v>
      </c>
      <c r="CZ186">
        <v>41.195129032258102</v>
      </c>
      <c r="DA186">
        <v>0</v>
      </c>
      <c r="DB186">
        <v>0</v>
      </c>
      <c r="DC186">
        <v>0</v>
      </c>
      <c r="DD186">
        <v>1581710843.0999999</v>
      </c>
      <c r="DE186">
        <v>1.9807692307692299</v>
      </c>
      <c r="DF186">
        <v>21.295726577563201</v>
      </c>
      <c r="DG186">
        <v>6.6769232918242301</v>
      </c>
      <c r="DH186">
        <v>66.473076923076903</v>
      </c>
      <c r="DI186">
        <v>15</v>
      </c>
      <c r="DJ186">
        <v>100</v>
      </c>
      <c r="DK186">
        <v>100</v>
      </c>
      <c r="DL186">
        <v>2.5920000000000001</v>
      </c>
      <c r="DM186">
        <v>0.45</v>
      </c>
      <c r="DN186">
        <v>2</v>
      </c>
      <c r="DO186">
        <v>291.61900000000003</v>
      </c>
      <c r="DP186">
        <v>284.35300000000001</v>
      </c>
      <c r="DQ186">
        <v>30.752300000000002</v>
      </c>
      <c r="DR186">
        <v>32.560699999999997</v>
      </c>
      <c r="DS186">
        <v>30.0001</v>
      </c>
      <c r="DT186">
        <v>32.473700000000001</v>
      </c>
      <c r="DU186">
        <v>32.494599999999998</v>
      </c>
      <c r="DV186">
        <v>14.8377</v>
      </c>
      <c r="DW186">
        <v>26.126999999999999</v>
      </c>
      <c r="DX186">
        <v>70.5625</v>
      </c>
      <c r="DY186">
        <v>30.751899999999999</v>
      </c>
      <c r="DZ186">
        <v>400</v>
      </c>
      <c r="EA186">
        <v>32.8551</v>
      </c>
      <c r="EB186">
        <v>99.910499999999999</v>
      </c>
      <c r="EC186">
        <v>100.295</v>
      </c>
    </row>
    <row r="187" spans="1:133" x14ac:dyDescent="0.35">
      <c r="A187">
        <v>171</v>
      </c>
      <c r="B187">
        <v>1581710848.0999999</v>
      </c>
      <c r="C187">
        <v>850</v>
      </c>
      <c r="D187" t="s">
        <v>580</v>
      </c>
      <c r="E187" t="s">
        <v>581</v>
      </c>
      <c r="F187" t="s">
        <v>232</v>
      </c>
      <c r="G187" t="s">
        <v>233</v>
      </c>
      <c r="H187" t="s">
        <v>234</v>
      </c>
      <c r="I187" t="s">
        <v>235</v>
      </c>
      <c r="J187" t="s">
        <v>236</v>
      </c>
      <c r="K187" t="s">
        <v>237</v>
      </c>
      <c r="L187" t="s">
        <v>238</v>
      </c>
      <c r="M187" t="s">
        <v>239</v>
      </c>
      <c r="N187">
        <v>1581710839.4709699</v>
      </c>
      <c r="O187">
        <f t="shared" si="86"/>
        <v>2.0454634981223617E-4</v>
      </c>
      <c r="P187">
        <f t="shared" si="87"/>
        <v>-1.2162973076777206</v>
      </c>
      <c r="Q187">
        <f t="shared" si="88"/>
        <v>402.25432258064501</v>
      </c>
      <c r="R187">
        <f t="shared" si="89"/>
        <v>512.46090940831732</v>
      </c>
      <c r="S187">
        <f t="shared" si="90"/>
        <v>50.991459595598855</v>
      </c>
      <c r="T187">
        <f t="shared" si="91"/>
        <v>40.025560311923854</v>
      </c>
      <c r="U187">
        <f t="shared" si="92"/>
        <v>1.6356566638194348E-2</v>
      </c>
      <c r="V187">
        <f t="shared" si="93"/>
        <v>2.2512260091982346</v>
      </c>
      <c r="W187">
        <f t="shared" si="94"/>
        <v>1.6290830534585587E-2</v>
      </c>
      <c r="X187">
        <f t="shared" si="95"/>
        <v>1.0187653107548274E-2</v>
      </c>
      <c r="Y187">
        <f t="shared" si="96"/>
        <v>0</v>
      </c>
      <c r="Z187">
        <f t="shared" si="97"/>
        <v>31.353272394037873</v>
      </c>
      <c r="AA187">
        <f t="shared" si="98"/>
        <v>30.995793548387098</v>
      </c>
      <c r="AB187">
        <f t="shared" si="99"/>
        <v>4.510296406550661</v>
      </c>
      <c r="AC187">
        <f t="shared" si="100"/>
        <v>71.634003603606374</v>
      </c>
      <c r="AD187">
        <f t="shared" si="101"/>
        <v>3.3100390281403707</v>
      </c>
      <c r="AE187">
        <f t="shared" si="102"/>
        <v>4.6207650858896416</v>
      </c>
      <c r="AF187">
        <f t="shared" si="103"/>
        <v>1.2002573784102903</v>
      </c>
      <c r="AG187">
        <f t="shared" si="104"/>
        <v>-9.0204940267196161</v>
      </c>
      <c r="AH187">
        <f t="shared" si="105"/>
        <v>51.585747668239399</v>
      </c>
      <c r="AI187">
        <f t="shared" si="106"/>
        <v>5.1562655702097464</v>
      </c>
      <c r="AJ187">
        <f t="shared" si="107"/>
        <v>47.721519211729529</v>
      </c>
      <c r="AK187">
        <v>-4.1216761393371597E-2</v>
      </c>
      <c r="AL187">
        <v>4.6269425450672003E-2</v>
      </c>
      <c r="AM187">
        <v>3.4574128666555799</v>
      </c>
      <c r="AN187">
        <v>0</v>
      </c>
      <c r="AO187">
        <v>0</v>
      </c>
      <c r="AP187">
        <f t="shared" si="108"/>
        <v>1</v>
      </c>
      <c r="AQ187">
        <f t="shared" si="109"/>
        <v>0</v>
      </c>
      <c r="AR187">
        <f t="shared" si="110"/>
        <v>51792.671187485503</v>
      </c>
      <c r="AS187" t="s">
        <v>240</v>
      </c>
      <c r="AT187">
        <v>0</v>
      </c>
      <c r="AU187">
        <v>0</v>
      </c>
      <c r="AV187">
        <f t="shared" si="111"/>
        <v>0</v>
      </c>
      <c r="AW187" t="e">
        <f t="shared" si="112"/>
        <v>#DIV/0!</v>
      </c>
      <c r="AX187">
        <v>0</v>
      </c>
      <c r="AY187" t="s">
        <v>240</v>
      </c>
      <c r="AZ187">
        <v>0</v>
      </c>
      <c r="BA187">
        <v>0</v>
      </c>
      <c r="BB187" t="e">
        <f t="shared" si="113"/>
        <v>#DIV/0!</v>
      </c>
      <c r="BC187">
        <v>0.5</v>
      </c>
      <c r="BD187">
        <f t="shared" si="114"/>
        <v>0</v>
      </c>
      <c r="BE187">
        <f t="shared" si="115"/>
        <v>-1.2162973076777206</v>
      </c>
      <c r="BF187" t="e">
        <f t="shared" si="116"/>
        <v>#DIV/0!</v>
      </c>
      <c r="BG187" t="e">
        <f t="shared" si="117"/>
        <v>#DIV/0!</v>
      </c>
      <c r="BH187" t="e">
        <f t="shared" si="118"/>
        <v>#DIV/0!</v>
      </c>
      <c r="BI187" t="e">
        <f t="shared" si="119"/>
        <v>#DIV/0!</v>
      </c>
      <c r="BJ187" t="s">
        <v>240</v>
      </c>
      <c r="BK187">
        <v>0</v>
      </c>
      <c r="BL187">
        <f t="shared" si="120"/>
        <v>0</v>
      </c>
      <c r="BM187" t="e">
        <f t="shared" si="121"/>
        <v>#DIV/0!</v>
      </c>
      <c r="BN187" t="e">
        <f t="shared" si="122"/>
        <v>#DIV/0!</v>
      </c>
      <c r="BO187" t="e">
        <f t="shared" si="123"/>
        <v>#DIV/0!</v>
      </c>
      <c r="BP187" t="e">
        <f t="shared" si="124"/>
        <v>#DIV/0!</v>
      </c>
      <c r="BQ187">
        <f t="shared" si="125"/>
        <v>0</v>
      </c>
      <c r="BR187">
        <f t="shared" si="126"/>
        <v>0</v>
      </c>
      <c r="BS187">
        <f t="shared" si="127"/>
        <v>0</v>
      </c>
      <c r="BT187">
        <f t="shared" si="128"/>
        <v>0</v>
      </c>
      <c r="BU187">
        <v>6</v>
      </c>
      <c r="BV187">
        <v>0.5</v>
      </c>
      <c r="BW187" t="s">
        <v>241</v>
      </c>
      <c r="BX187">
        <v>1581710839.4709699</v>
      </c>
      <c r="BY187">
        <v>402.25432258064501</v>
      </c>
      <c r="BZ187">
        <v>399.98958064516103</v>
      </c>
      <c r="CA187">
        <v>33.265680645161297</v>
      </c>
      <c r="CB187">
        <v>32.870770967741898</v>
      </c>
      <c r="CC187">
        <v>300.43625806451598</v>
      </c>
      <c r="CD187">
        <v>99.303116129032205</v>
      </c>
      <c r="CE187">
        <v>0.20000432258064499</v>
      </c>
      <c r="CF187">
        <v>31.420829032258101</v>
      </c>
      <c r="CG187">
        <v>30.995793548387098</v>
      </c>
      <c r="CH187">
        <v>999.9</v>
      </c>
      <c r="CI187">
        <v>0</v>
      </c>
      <c r="CJ187">
        <v>0</v>
      </c>
      <c r="CK187">
        <v>10009.3761290323</v>
      </c>
      <c r="CL187">
        <v>0</v>
      </c>
      <c r="CM187">
        <v>1.2878238709677401</v>
      </c>
      <c r="CN187">
        <v>0</v>
      </c>
      <c r="CO187">
        <v>0</v>
      </c>
      <c r="CP187">
        <v>0</v>
      </c>
      <c r="CQ187">
        <v>0</v>
      </c>
      <c r="CR187">
        <v>2.5645161290322598</v>
      </c>
      <c r="CS187">
        <v>0</v>
      </c>
      <c r="CT187">
        <v>67.387096774193594</v>
      </c>
      <c r="CU187">
        <v>-1.2064516129032301</v>
      </c>
      <c r="CV187">
        <v>40.134999999999998</v>
      </c>
      <c r="CW187">
        <v>45.360741935483901</v>
      </c>
      <c r="CX187">
        <v>42.781967741935503</v>
      </c>
      <c r="CY187">
        <v>44.031999999999996</v>
      </c>
      <c r="CZ187">
        <v>41.191064516129003</v>
      </c>
      <c r="DA187">
        <v>0</v>
      </c>
      <c r="DB187">
        <v>0</v>
      </c>
      <c r="DC187">
        <v>0</v>
      </c>
      <c r="DD187">
        <v>1581710848.5</v>
      </c>
      <c r="DE187">
        <v>2.2769230769230799</v>
      </c>
      <c r="DF187">
        <v>17.114529769668898</v>
      </c>
      <c r="DG187">
        <v>12.362393592857799</v>
      </c>
      <c r="DH187">
        <v>67.484615384615395</v>
      </c>
      <c r="DI187">
        <v>15</v>
      </c>
      <c r="DJ187">
        <v>100</v>
      </c>
      <c r="DK187">
        <v>100</v>
      </c>
      <c r="DL187">
        <v>2.5920000000000001</v>
      </c>
      <c r="DM187">
        <v>0.45</v>
      </c>
      <c r="DN187">
        <v>2</v>
      </c>
      <c r="DO187">
        <v>291.58</v>
      </c>
      <c r="DP187">
        <v>284.58999999999997</v>
      </c>
      <c r="DQ187">
        <v>30.753599999999999</v>
      </c>
      <c r="DR187">
        <v>32.560699999999997</v>
      </c>
      <c r="DS187">
        <v>30.0001</v>
      </c>
      <c r="DT187">
        <v>32.474400000000003</v>
      </c>
      <c r="DU187">
        <v>32.494599999999998</v>
      </c>
      <c r="DV187">
        <v>14.8439</v>
      </c>
      <c r="DW187">
        <v>26.126999999999999</v>
      </c>
      <c r="DX187">
        <v>70.5625</v>
      </c>
      <c r="DY187">
        <v>30.753399999999999</v>
      </c>
      <c r="DZ187">
        <v>400</v>
      </c>
      <c r="EA187">
        <v>32.8551</v>
      </c>
      <c r="EB187">
        <v>99.911199999999994</v>
      </c>
      <c r="EC187">
        <v>100.294</v>
      </c>
    </row>
    <row r="188" spans="1:133" x14ac:dyDescent="0.35">
      <c r="A188">
        <v>172</v>
      </c>
      <c r="B188">
        <v>1581710853.0999999</v>
      </c>
      <c r="C188">
        <v>855</v>
      </c>
      <c r="D188" t="s">
        <v>582</v>
      </c>
      <c r="E188" t="s">
        <v>583</v>
      </c>
      <c r="F188" t="s">
        <v>232</v>
      </c>
      <c r="G188" t="s">
        <v>233</v>
      </c>
      <c r="H188" t="s">
        <v>234</v>
      </c>
      <c r="I188" t="s">
        <v>235</v>
      </c>
      <c r="J188" t="s">
        <v>236</v>
      </c>
      <c r="K188" t="s">
        <v>237</v>
      </c>
      <c r="L188" t="s">
        <v>238</v>
      </c>
      <c r="M188" t="s">
        <v>239</v>
      </c>
      <c r="N188">
        <v>1581710844.4709699</v>
      </c>
      <c r="O188">
        <f t="shared" si="86"/>
        <v>2.0426337820450557E-4</v>
      </c>
      <c r="P188">
        <f t="shared" si="87"/>
        <v>-1.2279793579717149</v>
      </c>
      <c r="Q188">
        <f t="shared" si="88"/>
        <v>402.24232258064501</v>
      </c>
      <c r="R188">
        <f t="shared" si="89"/>
        <v>513.75436353327643</v>
      </c>
      <c r="S188">
        <f t="shared" si="90"/>
        <v>51.11983550312722</v>
      </c>
      <c r="T188">
        <f t="shared" si="91"/>
        <v>40.024110396459044</v>
      </c>
      <c r="U188">
        <f t="shared" si="92"/>
        <v>1.6333193637483357E-2</v>
      </c>
      <c r="V188">
        <f t="shared" si="93"/>
        <v>2.2505744277829338</v>
      </c>
      <c r="W188">
        <f t="shared" si="94"/>
        <v>1.6267625967464654E-2</v>
      </c>
      <c r="X188">
        <f t="shared" si="95"/>
        <v>1.0173135201504575E-2</v>
      </c>
      <c r="Y188">
        <f t="shared" si="96"/>
        <v>0</v>
      </c>
      <c r="Z188">
        <f t="shared" si="97"/>
        <v>31.3522544849518</v>
      </c>
      <c r="AA188">
        <f t="shared" si="98"/>
        <v>30.995545161290298</v>
      </c>
      <c r="AB188">
        <f t="shared" si="99"/>
        <v>4.5102325282248579</v>
      </c>
      <c r="AC188">
        <f t="shared" si="100"/>
        <v>71.636157561657583</v>
      </c>
      <c r="AD188">
        <f t="shared" si="101"/>
        <v>3.3099328082998252</v>
      </c>
      <c r="AE188">
        <f t="shared" si="102"/>
        <v>4.6204778717380952</v>
      </c>
      <c r="AF188">
        <f t="shared" si="103"/>
        <v>1.2002997199250327</v>
      </c>
      <c r="AG188">
        <f t="shared" si="104"/>
        <v>-9.0080149788186965</v>
      </c>
      <c r="AH188">
        <f t="shared" si="105"/>
        <v>51.468271069167521</v>
      </c>
      <c r="AI188">
        <f t="shared" si="106"/>
        <v>5.1459785398895077</v>
      </c>
      <c r="AJ188">
        <f t="shared" si="107"/>
        <v>47.606234630238333</v>
      </c>
      <c r="AK188">
        <v>-4.1199213532642699E-2</v>
      </c>
      <c r="AL188">
        <v>4.6249726439726899E-2</v>
      </c>
      <c r="AM188">
        <v>3.4562477563197098</v>
      </c>
      <c r="AN188">
        <v>0</v>
      </c>
      <c r="AO188">
        <v>0</v>
      </c>
      <c r="AP188">
        <f t="shared" si="108"/>
        <v>1</v>
      </c>
      <c r="AQ188">
        <f t="shared" si="109"/>
        <v>0</v>
      </c>
      <c r="AR188">
        <f t="shared" si="110"/>
        <v>51771.697926742454</v>
      </c>
      <c r="AS188" t="s">
        <v>240</v>
      </c>
      <c r="AT188">
        <v>0</v>
      </c>
      <c r="AU188">
        <v>0</v>
      </c>
      <c r="AV188">
        <f t="shared" si="111"/>
        <v>0</v>
      </c>
      <c r="AW188" t="e">
        <f t="shared" si="112"/>
        <v>#DIV/0!</v>
      </c>
      <c r="AX188">
        <v>0</v>
      </c>
      <c r="AY188" t="s">
        <v>240</v>
      </c>
      <c r="AZ188">
        <v>0</v>
      </c>
      <c r="BA188">
        <v>0</v>
      </c>
      <c r="BB188" t="e">
        <f t="shared" si="113"/>
        <v>#DIV/0!</v>
      </c>
      <c r="BC188">
        <v>0.5</v>
      </c>
      <c r="BD188">
        <f t="shared" si="114"/>
        <v>0</v>
      </c>
      <c r="BE188">
        <f t="shared" si="115"/>
        <v>-1.2279793579717149</v>
      </c>
      <c r="BF188" t="e">
        <f t="shared" si="116"/>
        <v>#DIV/0!</v>
      </c>
      <c r="BG188" t="e">
        <f t="shared" si="117"/>
        <v>#DIV/0!</v>
      </c>
      <c r="BH188" t="e">
        <f t="shared" si="118"/>
        <v>#DIV/0!</v>
      </c>
      <c r="BI188" t="e">
        <f t="shared" si="119"/>
        <v>#DIV/0!</v>
      </c>
      <c r="BJ188" t="s">
        <v>240</v>
      </c>
      <c r="BK188">
        <v>0</v>
      </c>
      <c r="BL188">
        <f t="shared" si="120"/>
        <v>0</v>
      </c>
      <c r="BM188" t="e">
        <f t="shared" si="121"/>
        <v>#DIV/0!</v>
      </c>
      <c r="BN188" t="e">
        <f t="shared" si="122"/>
        <v>#DIV/0!</v>
      </c>
      <c r="BO188" t="e">
        <f t="shared" si="123"/>
        <v>#DIV/0!</v>
      </c>
      <c r="BP188" t="e">
        <f t="shared" si="124"/>
        <v>#DIV/0!</v>
      </c>
      <c r="BQ188">
        <f t="shared" si="125"/>
        <v>0</v>
      </c>
      <c r="BR188">
        <f t="shared" si="126"/>
        <v>0</v>
      </c>
      <c r="BS188">
        <f t="shared" si="127"/>
        <v>0</v>
      </c>
      <c r="BT188">
        <f t="shared" si="128"/>
        <v>0</v>
      </c>
      <c r="BU188">
        <v>6</v>
      </c>
      <c r="BV188">
        <v>0.5</v>
      </c>
      <c r="BW188" t="s">
        <v>241</v>
      </c>
      <c r="BX188">
        <v>1581710844.4709699</v>
      </c>
      <c r="BY188">
        <v>402.24232258064501</v>
      </c>
      <c r="BZ188">
        <v>399.95403225806501</v>
      </c>
      <c r="CA188">
        <v>33.264825806451597</v>
      </c>
      <c r="CB188">
        <v>32.870464516128997</v>
      </c>
      <c r="CC188">
        <v>300.43809677419398</v>
      </c>
      <c r="CD188">
        <v>99.302477419354801</v>
      </c>
      <c r="CE188">
        <v>0.200006903225806</v>
      </c>
      <c r="CF188">
        <v>31.419735483871001</v>
      </c>
      <c r="CG188">
        <v>30.995545161290298</v>
      </c>
      <c r="CH188">
        <v>999.9</v>
      </c>
      <c r="CI188">
        <v>0</v>
      </c>
      <c r="CJ188">
        <v>0</v>
      </c>
      <c r="CK188">
        <v>10005.1790322581</v>
      </c>
      <c r="CL188">
        <v>0</v>
      </c>
      <c r="CM188">
        <v>1.31487806451613</v>
      </c>
      <c r="CN188">
        <v>0</v>
      </c>
      <c r="CO188">
        <v>0</v>
      </c>
      <c r="CP188">
        <v>0</v>
      </c>
      <c r="CQ188">
        <v>0</v>
      </c>
      <c r="CR188">
        <v>3.4322580645161298</v>
      </c>
      <c r="CS188">
        <v>0</v>
      </c>
      <c r="CT188">
        <v>67.435483870967701</v>
      </c>
      <c r="CU188">
        <v>-1.1225806451612901</v>
      </c>
      <c r="CV188">
        <v>40.133000000000003</v>
      </c>
      <c r="CW188">
        <v>45.358677419354798</v>
      </c>
      <c r="CX188">
        <v>42.794129032258098</v>
      </c>
      <c r="CY188">
        <v>44.021999999999998</v>
      </c>
      <c r="CZ188">
        <v>41.191064516129003</v>
      </c>
      <c r="DA188">
        <v>0</v>
      </c>
      <c r="DB188">
        <v>0</v>
      </c>
      <c r="DC188">
        <v>0</v>
      </c>
      <c r="DD188">
        <v>1581710853.3</v>
      </c>
      <c r="DE188">
        <v>4.0461538461538504</v>
      </c>
      <c r="DF188">
        <v>23.2888885409489</v>
      </c>
      <c r="DG188">
        <v>-24.451281707032699</v>
      </c>
      <c r="DH188">
        <v>67.169230769230793</v>
      </c>
      <c r="DI188">
        <v>15</v>
      </c>
      <c r="DJ188">
        <v>100</v>
      </c>
      <c r="DK188">
        <v>100</v>
      </c>
      <c r="DL188">
        <v>2.5920000000000001</v>
      </c>
      <c r="DM188">
        <v>0.45</v>
      </c>
      <c r="DN188">
        <v>2</v>
      </c>
      <c r="DO188">
        <v>291.61500000000001</v>
      </c>
      <c r="DP188">
        <v>284.41199999999998</v>
      </c>
      <c r="DQ188">
        <v>30.7563</v>
      </c>
      <c r="DR188">
        <v>32.560699999999997</v>
      </c>
      <c r="DS188">
        <v>30.0002</v>
      </c>
      <c r="DT188">
        <v>32.475200000000001</v>
      </c>
      <c r="DU188">
        <v>32.494599999999998</v>
      </c>
      <c r="DV188">
        <v>14.8476</v>
      </c>
      <c r="DW188">
        <v>26.126999999999999</v>
      </c>
      <c r="DX188">
        <v>70.5625</v>
      </c>
      <c r="DY188">
        <v>30.758099999999999</v>
      </c>
      <c r="DZ188">
        <v>400</v>
      </c>
      <c r="EA188">
        <v>32.8551</v>
      </c>
      <c r="EB188">
        <v>99.910600000000002</v>
      </c>
      <c r="EC188">
        <v>100.294</v>
      </c>
    </row>
    <row r="189" spans="1:133" x14ac:dyDescent="0.35">
      <c r="A189">
        <v>173</v>
      </c>
      <c r="B189">
        <v>1581710858.0999999</v>
      </c>
      <c r="C189">
        <v>860</v>
      </c>
      <c r="D189" t="s">
        <v>584</v>
      </c>
      <c r="E189" t="s">
        <v>585</v>
      </c>
      <c r="F189" t="s">
        <v>232</v>
      </c>
      <c r="G189" t="s">
        <v>233</v>
      </c>
      <c r="H189" t="s">
        <v>234</v>
      </c>
      <c r="I189" t="s">
        <v>235</v>
      </c>
      <c r="J189" t="s">
        <v>236</v>
      </c>
      <c r="K189" t="s">
        <v>237</v>
      </c>
      <c r="L189" t="s">
        <v>238</v>
      </c>
      <c r="M189" t="s">
        <v>239</v>
      </c>
      <c r="N189">
        <v>1581710849.4709699</v>
      </c>
      <c r="O189">
        <f t="shared" si="86"/>
        <v>2.0442094133171497E-4</v>
      </c>
      <c r="P189">
        <f t="shared" si="87"/>
        <v>-1.1956915444771583</v>
      </c>
      <c r="Q189">
        <f t="shared" si="88"/>
        <v>402.24658064516098</v>
      </c>
      <c r="R189">
        <f t="shared" si="89"/>
        <v>510.52052993749459</v>
      </c>
      <c r="S189">
        <f t="shared" si="90"/>
        <v>50.797352325155146</v>
      </c>
      <c r="T189">
        <f t="shared" si="91"/>
        <v>40.023975688348692</v>
      </c>
      <c r="U189">
        <f t="shared" si="92"/>
        <v>1.6346789408257564E-2</v>
      </c>
      <c r="V189">
        <f t="shared" si="93"/>
        <v>2.2493535824333484</v>
      </c>
      <c r="W189">
        <f t="shared" si="94"/>
        <v>1.6281077280948745E-2</v>
      </c>
      <c r="X189">
        <f t="shared" si="95"/>
        <v>1.0181555172793968E-2</v>
      </c>
      <c r="Y189">
        <f t="shared" si="96"/>
        <v>0</v>
      </c>
      <c r="Z189">
        <f t="shared" si="97"/>
        <v>31.352233637841543</v>
      </c>
      <c r="AA189">
        <f t="shared" si="98"/>
        <v>30.994754838709699</v>
      </c>
      <c r="AB189">
        <f t="shared" si="99"/>
        <v>4.5100292842489731</v>
      </c>
      <c r="AC189">
        <f t="shared" si="100"/>
        <v>71.633269914629295</v>
      </c>
      <c r="AD189">
        <f t="shared" si="101"/>
        <v>3.309811523004238</v>
      </c>
      <c r="AE189">
        <f t="shared" si="102"/>
        <v>4.6204948160942356</v>
      </c>
      <c r="AF189">
        <f t="shared" si="103"/>
        <v>1.2002177612447351</v>
      </c>
      <c r="AG189">
        <f t="shared" si="104"/>
        <v>-9.0149635127286292</v>
      </c>
      <c r="AH189">
        <f t="shared" si="105"/>
        <v>51.544015473842428</v>
      </c>
      <c r="AI189">
        <f t="shared" si="106"/>
        <v>5.1563303980693647</v>
      </c>
      <c r="AJ189">
        <f t="shared" si="107"/>
        <v>47.685382359183166</v>
      </c>
      <c r="AK189">
        <v>-4.11663470899526E-2</v>
      </c>
      <c r="AL189">
        <v>4.6212830978548697E-2</v>
      </c>
      <c r="AM189">
        <v>3.4540650918003499</v>
      </c>
      <c r="AN189">
        <v>0</v>
      </c>
      <c r="AO189">
        <v>0</v>
      </c>
      <c r="AP189">
        <f t="shared" si="108"/>
        <v>1</v>
      </c>
      <c r="AQ189">
        <f t="shared" si="109"/>
        <v>0</v>
      </c>
      <c r="AR189">
        <f t="shared" si="110"/>
        <v>51732.045699241462</v>
      </c>
      <c r="AS189" t="s">
        <v>240</v>
      </c>
      <c r="AT189">
        <v>0</v>
      </c>
      <c r="AU189">
        <v>0</v>
      </c>
      <c r="AV189">
        <f t="shared" si="111"/>
        <v>0</v>
      </c>
      <c r="AW189" t="e">
        <f t="shared" si="112"/>
        <v>#DIV/0!</v>
      </c>
      <c r="AX189">
        <v>0</v>
      </c>
      <c r="AY189" t="s">
        <v>240</v>
      </c>
      <c r="AZ189">
        <v>0</v>
      </c>
      <c r="BA189">
        <v>0</v>
      </c>
      <c r="BB189" t="e">
        <f t="shared" si="113"/>
        <v>#DIV/0!</v>
      </c>
      <c r="BC189">
        <v>0.5</v>
      </c>
      <c r="BD189">
        <f t="shared" si="114"/>
        <v>0</v>
      </c>
      <c r="BE189">
        <f t="shared" si="115"/>
        <v>-1.1956915444771583</v>
      </c>
      <c r="BF189" t="e">
        <f t="shared" si="116"/>
        <v>#DIV/0!</v>
      </c>
      <c r="BG189" t="e">
        <f t="shared" si="117"/>
        <v>#DIV/0!</v>
      </c>
      <c r="BH189" t="e">
        <f t="shared" si="118"/>
        <v>#DIV/0!</v>
      </c>
      <c r="BI189" t="e">
        <f t="shared" si="119"/>
        <v>#DIV/0!</v>
      </c>
      <c r="BJ189" t="s">
        <v>240</v>
      </c>
      <c r="BK189">
        <v>0</v>
      </c>
      <c r="BL189">
        <f t="shared" si="120"/>
        <v>0</v>
      </c>
      <c r="BM189" t="e">
        <f t="shared" si="121"/>
        <v>#DIV/0!</v>
      </c>
      <c r="BN189" t="e">
        <f t="shared" si="122"/>
        <v>#DIV/0!</v>
      </c>
      <c r="BO189" t="e">
        <f t="shared" si="123"/>
        <v>#DIV/0!</v>
      </c>
      <c r="BP189" t="e">
        <f t="shared" si="124"/>
        <v>#DIV/0!</v>
      </c>
      <c r="BQ189">
        <f t="shared" si="125"/>
        <v>0</v>
      </c>
      <c r="BR189">
        <f t="shared" si="126"/>
        <v>0</v>
      </c>
      <c r="BS189">
        <f t="shared" si="127"/>
        <v>0</v>
      </c>
      <c r="BT189">
        <f t="shared" si="128"/>
        <v>0</v>
      </c>
      <c r="BU189">
        <v>6</v>
      </c>
      <c r="BV189">
        <v>0.5</v>
      </c>
      <c r="BW189" t="s">
        <v>241</v>
      </c>
      <c r="BX189">
        <v>1581710849.4709699</v>
      </c>
      <c r="BY189">
        <v>402.24658064516098</v>
      </c>
      <c r="BZ189">
        <v>400.02287096774199</v>
      </c>
      <c r="CA189">
        <v>33.264070967741901</v>
      </c>
      <c r="CB189">
        <v>32.869399999999999</v>
      </c>
      <c r="CC189">
        <v>300.434161290323</v>
      </c>
      <c r="CD189">
        <v>99.301100000000005</v>
      </c>
      <c r="CE189">
        <v>0.199996129032258</v>
      </c>
      <c r="CF189">
        <v>31.419799999999999</v>
      </c>
      <c r="CG189">
        <v>30.994754838709699</v>
      </c>
      <c r="CH189">
        <v>999.9</v>
      </c>
      <c r="CI189">
        <v>0</v>
      </c>
      <c r="CJ189">
        <v>0</v>
      </c>
      <c r="CK189">
        <v>9997.3361290322591</v>
      </c>
      <c r="CL189">
        <v>0</v>
      </c>
      <c r="CM189">
        <v>1.3368122580645201</v>
      </c>
      <c r="CN189">
        <v>0</v>
      </c>
      <c r="CO189">
        <v>0</v>
      </c>
      <c r="CP189">
        <v>0</v>
      </c>
      <c r="CQ189">
        <v>0</v>
      </c>
      <c r="CR189">
        <v>4.6967741935483902</v>
      </c>
      <c r="CS189">
        <v>0</v>
      </c>
      <c r="CT189">
        <v>65.622580645161307</v>
      </c>
      <c r="CU189">
        <v>-1.3548387096774199</v>
      </c>
      <c r="CV189">
        <v>40.137</v>
      </c>
      <c r="CW189">
        <v>45.358677419354798</v>
      </c>
      <c r="CX189">
        <v>42.802161290322601</v>
      </c>
      <c r="CY189">
        <v>44.014000000000003</v>
      </c>
      <c r="CZ189">
        <v>41.189032258064501</v>
      </c>
      <c r="DA189">
        <v>0</v>
      </c>
      <c r="DB189">
        <v>0</v>
      </c>
      <c r="DC189">
        <v>0</v>
      </c>
      <c r="DD189">
        <v>1581710858.0999999</v>
      </c>
      <c r="DE189">
        <v>4.4884615384615403</v>
      </c>
      <c r="DF189">
        <v>13.9247859921109</v>
      </c>
      <c r="DG189">
        <v>1.1726497839807</v>
      </c>
      <c r="DH189">
        <v>65.7961538461538</v>
      </c>
      <c r="DI189">
        <v>15</v>
      </c>
      <c r="DJ189">
        <v>100</v>
      </c>
      <c r="DK189">
        <v>100</v>
      </c>
      <c r="DL189">
        <v>2.5920000000000001</v>
      </c>
      <c r="DM189">
        <v>0.45</v>
      </c>
      <c r="DN189">
        <v>2</v>
      </c>
      <c r="DO189">
        <v>291.61</v>
      </c>
      <c r="DP189">
        <v>284.34100000000001</v>
      </c>
      <c r="DQ189">
        <v>30.760100000000001</v>
      </c>
      <c r="DR189">
        <v>32.560699999999997</v>
      </c>
      <c r="DS189">
        <v>30.0001</v>
      </c>
      <c r="DT189">
        <v>32.476599999999998</v>
      </c>
      <c r="DU189">
        <v>32.494599999999998</v>
      </c>
      <c r="DV189">
        <v>14.840199999999999</v>
      </c>
      <c r="DW189">
        <v>26.126999999999999</v>
      </c>
      <c r="DX189">
        <v>70.5625</v>
      </c>
      <c r="DY189">
        <v>30.762699999999999</v>
      </c>
      <c r="DZ189">
        <v>400</v>
      </c>
      <c r="EA189">
        <v>32.8551</v>
      </c>
      <c r="EB189">
        <v>99.908100000000005</v>
      </c>
      <c r="EC189">
        <v>100.294</v>
      </c>
    </row>
    <row r="190" spans="1:133" x14ac:dyDescent="0.35">
      <c r="A190">
        <v>174</v>
      </c>
      <c r="B190">
        <v>1581710863.0999999</v>
      </c>
      <c r="C190">
        <v>865</v>
      </c>
      <c r="D190" t="s">
        <v>586</v>
      </c>
      <c r="E190" t="s">
        <v>587</v>
      </c>
      <c r="F190" t="s">
        <v>232</v>
      </c>
      <c r="G190" t="s">
        <v>233</v>
      </c>
      <c r="H190" t="s">
        <v>234</v>
      </c>
      <c r="I190" t="s">
        <v>235</v>
      </c>
      <c r="J190" t="s">
        <v>236</v>
      </c>
      <c r="K190" t="s">
        <v>237</v>
      </c>
      <c r="L190" t="s">
        <v>238</v>
      </c>
      <c r="M190" t="s">
        <v>239</v>
      </c>
      <c r="N190">
        <v>1581710854.4709699</v>
      </c>
      <c r="O190">
        <f t="shared" si="86"/>
        <v>2.0626409178103449E-4</v>
      </c>
      <c r="P190">
        <f t="shared" si="87"/>
        <v>-1.2242755923155686</v>
      </c>
      <c r="Q190">
        <f t="shared" si="88"/>
        <v>402.26558064516098</v>
      </c>
      <c r="R190">
        <f t="shared" si="89"/>
        <v>512.24811071909483</v>
      </c>
      <c r="S190">
        <f t="shared" si="90"/>
        <v>50.968850241931811</v>
      </c>
      <c r="T190">
        <f t="shared" si="91"/>
        <v>40.025553454174357</v>
      </c>
      <c r="U190">
        <f t="shared" si="92"/>
        <v>1.6495713259202946E-2</v>
      </c>
      <c r="V190">
        <f t="shared" si="93"/>
        <v>2.2496633183718115</v>
      </c>
      <c r="W190">
        <f t="shared" si="94"/>
        <v>1.6428810183616804E-2</v>
      </c>
      <c r="X190">
        <f t="shared" si="95"/>
        <v>1.0273994638700235E-2</v>
      </c>
      <c r="Y190">
        <f t="shared" si="96"/>
        <v>0</v>
      </c>
      <c r="Z190">
        <f t="shared" si="97"/>
        <v>31.352594309871435</v>
      </c>
      <c r="AA190">
        <f t="shared" si="98"/>
        <v>30.994370967741901</v>
      </c>
      <c r="AB190">
        <f t="shared" si="99"/>
        <v>4.5099305686248421</v>
      </c>
      <c r="AC190">
        <f t="shared" si="100"/>
        <v>71.628893426137168</v>
      </c>
      <c r="AD190">
        <f t="shared" si="101"/>
        <v>3.3097901542883643</v>
      </c>
      <c r="AE190">
        <f t="shared" si="102"/>
        <v>4.620747293410834</v>
      </c>
      <c r="AF190">
        <f t="shared" si="103"/>
        <v>1.2001404143364778</v>
      </c>
      <c r="AG190">
        <f t="shared" si="104"/>
        <v>-9.0962464475436207</v>
      </c>
      <c r="AH190">
        <f t="shared" si="105"/>
        <v>51.714259422214433</v>
      </c>
      <c r="AI190">
        <f t="shared" si="106"/>
        <v>5.1726636334513056</v>
      </c>
      <c r="AJ190">
        <f t="shared" si="107"/>
        <v>47.790676608122119</v>
      </c>
      <c r="AK190">
        <v>-4.1174683981351802E-2</v>
      </c>
      <c r="AL190">
        <v>4.6222189869496097E-2</v>
      </c>
      <c r="AM190">
        <v>3.4546188024835001</v>
      </c>
      <c r="AN190">
        <v>0</v>
      </c>
      <c r="AO190">
        <v>0</v>
      </c>
      <c r="AP190">
        <f t="shared" si="108"/>
        <v>1</v>
      </c>
      <c r="AQ190">
        <f t="shared" si="109"/>
        <v>0</v>
      </c>
      <c r="AR190">
        <f t="shared" si="110"/>
        <v>51741.914964211326</v>
      </c>
      <c r="AS190" t="s">
        <v>240</v>
      </c>
      <c r="AT190">
        <v>0</v>
      </c>
      <c r="AU190">
        <v>0</v>
      </c>
      <c r="AV190">
        <f t="shared" si="111"/>
        <v>0</v>
      </c>
      <c r="AW190" t="e">
        <f t="shared" si="112"/>
        <v>#DIV/0!</v>
      </c>
      <c r="AX190">
        <v>0</v>
      </c>
      <c r="AY190" t="s">
        <v>240</v>
      </c>
      <c r="AZ190">
        <v>0</v>
      </c>
      <c r="BA190">
        <v>0</v>
      </c>
      <c r="BB190" t="e">
        <f t="shared" si="113"/>
        <v>#DIV/0!</v>
      </c>
      <c r="BC190">
        <v>0.5</v>
      </c>
      <c r="BD190">
        <f t="shared" si="114"/>
        <v>0</v>
      </c>
      <c r="BE190">
        <f t="shared" si="115"/>
        <v>-1.2242755923155686</v>
      </c>
      <c r="BF190" t="e">
        <f t="shared" si="116"/>
        <v>#DIV/0!</v>
      </c>
      <c r="BG190" t="e">
        <f t="shared" si="117"/>
        <v>#DIV/0!</v>
      </c>
      <c r="BH190" t="e">
        <f t="shared" si="118"/>
        <v>#DIV/0!</v>
      </c>
      <c r="BI190" t="e">
        <f t="shared" si="119"/>
        <v>#DIV/0!</v>
      </c>
      <c r="BJ190" t="s">
        <v>240</v>
      </c>
      <c r="BK190">
        <v>0</v>
      </c>
      <c r="BL190">
        <f t="shared" si="120"/>
        <v>0</v>
      </c>
      <c r="BM190" t="e">
        <f t="shared" si="121"/>
        <v>#DIV/0!</v>
      </c>
      <c r="BN190" t="e">
        <f t="shared" si="122"/>
        <v>#DIV/0!</v>
      </c>
      <c r="BO190" t="e">
        <f t="shared" si="123"/>
        <v>#DIV/0!</v>
      </c>
      <c r="BP190" t="e">
        <f t="shared" si="124"/>
        <v>#DIV/0!</v>
      </c>
      <c r="BQ190">
        <f t="shared" si="125"/>
        <v>0</v>
      </c>
      <c r="BR190">
        <f t="shared" si="126"/>
        <v>0</v>
      </c>
      <c r="BS190">
        <f t="shared" si="127"/>
        <v>0</v>
      </c>
      <c r="BT190">
        <f t="shared" si="128"/>
        <v>0</v>
      </c>
      <c r="BU190">
        <v>6</v>
      </c>
      <c r="BV190">
        <v>0.5</v>
      </c>
      <c r="BW190" t="s">
        <v>241</v>
      </c>
      <c r="BX190">
        <v>1581710854.4709699</v>
      </c>
      <c r="BY190">
        <v>402.26558064516098</v>
      </c>
      <c r="BZ190">
        <v>399.98625806451599</v>
      </c>
      <c r="CA190">
        <v>33.264116129032303</v>
      </c>
      <c r="CB190">
        <v>32.8658838709677</v>
      </c>
      <c r="CC190">
        <v>300.432064516129</v>
      </c>
      <c r="CD190">
        <v>99.3003419354839</v>
      </c>
      <c r="CE190">
        <v>0.19997670967741901</v>
      </c>
      <c r="CF190">
        <v>31.420761290322599</v>
      </c>
      <c r="CG190">
        <v>30.994370967741901</v>
      </c>
      <c r="CH190">
        <v>999.9</v>
      </c>
      <c r="CI190">
        <v>0</v>
      </c>
      <c r="CJ190">
        <v>0</v>
      </c>
      <c r="CK190">
        <v>9999.4370967741906</v>
      </c>
      <c r="CL190">
        <v>0</v>
      </c>
      <c r="CM190">
        <v>1.3470122580645201</v>
      </c>
      <c r="CN190">
        <v>0</v>
      </c>
      <c r="CO190">
        <v>0</v>
      </c>
      <c r="CP190">
        <v>0</v>
      </c>
      <c r="CQ190">
        <v>0</v>
      </c>
      <c r="CR190">
        <v>6.0290322580645199</v>
      </c>
      <c r="CS190">
        <v>0</v>
      </c>
      <c r="CT190">
        <v>66.870967741935502</v>
      </c>
      <c r="CU190">
        <v>-1.3645161290322601</v>
      </c>
      <c r="CV190">
        <v>40.133000000000003</v>
      </c>
      <c r="CW190">
        <v>45.362741935483903</v>
      </c>
      <c r="CX190">
        <v>42.810129032257997</v>
      </c>
      <c r="CY190">
        <v>44.012</v>
      </c>
      <c r="CZ190">
        <v>41.186999999999998</v>
      </c>
      <c r="DA190">
        <v>0</v>
      </c>
      <c r="DB190">
        <v>0</v>
      </c>
      <c r="DC190">
        <v>0</v>
      </c>
      <c r="DD190">
        <v>1581710863.5</v>
      </c>
      <c r="DE190">
        <v>5.9884615384615403</v>
      </c>
      <c r="DF190">
        <v>20.577777524068999</v>
      </c>
      <c r="DG190">
        <v>32.676923160397401</v>
      </c>
      <c r="DH190">
        <v>66.961538461538495</v>
      </c>
      <c r="DI190">
        <v>15</v>
      </c>
      <c r="DJ190">
        <v>100</v>
      </c>
      <c r="DK190">
        <v>100</v>
      </c>
      <c r="DL190">
        <v>2.5920000000000001</v>
      </c>
      <c r="DM190">
        <v>0.45</v>
      </c>
      <c r="DN190">
        <v>2</v>
      </c>
      <c r="DO190">
        <v>291.642</v>
      </c>
      <c r="DP190">
        <v>284.37799999999999</v>
      </c>
      <c r="DQ190">
        <v>30.763400000000001</v>
      </c>
      <c r="DR190">
        <v>32.560699999999997</v>
      </c>
      <c r="DS190">
        <v>30.0001</v>
      </c>
      <c r="DT190">
        <v>32.476599999999998</v>
      </c>
      <c r="DU190">
        <v>32.497500000000002</v>
      </c>
      <c r="DV190">
        <v>14.8422</v>
      </c>
      <c r="DW190">
        <v>26.126999999999999</v>
      </c>
      <c r="DX190">
        <v>70.955100000000002</v>
      </c>
      <c r="DY190">
        <v>30.765699999999999</v>
      </c>
      <c r="DZ190">
        <v>400</v>
      </c>
      <c r="EA190">
        <v>32.8551</v>
      </c>
      <c r="EB190">
        <v>99.908500000000004</v>
      </c>
      <c r="EC190">
        <v>100.29600000000001</v>
      </c>
    </row>
    <row r="191" spans="1:133" x14ac:dyDescent="0.35">
      <c r="A191">
        <v>175</v>
      </c>
      <c r="B191">
        <v>1581710868.0999999</v>
      </c>
      <c r="C191">
        <v>870</v>
      </c>
      <c r="D191" t="s">
        <v>588</v>
      </c>
      <c r="E191" t="s">
        <v>589</v>
      </c>
      <c r="F191" t="s">
        <v>232</v>
      </c>
      <c r="G191" t="s">
        <v>233</v>
      </c>
      <c r="H191" t="s">
        <v>234</v>
      </c>
      <c r="I191" t="s">
        <v>235</v>
      </c>
      <c r="J191" t="s">
        <v>236</v>
      </c>
      <c r="K191" t="s">
        <v>237</v>
      </c>
      <c r="L191" t="s">
        <v>238</v>
      </c>
      <c r="M191" t="s">
        <v>239</v>
      </c>
      <c r="N191">
        <v>1581710859.4709699</v>
      </c>
      <c r="O191">
        <f t="shared" si="86"/>
        <v>2.0822247117690602E-4</v>
      </c>
      <c r="P191">
        <f t="shared" si="87"/>
        <v>-1.2050560044578371</v>
      </c>
      <c r="Q191">
        <f t="shared" si="88"/>
        <v>402.24061290322601</v>
      </c>
      <c r="R191">
        <f t="shared" si="89"/>
        <v>509.39313523961783</v>
      </c>
      <c r="S191">
        <f t="shared" si="90"/>
        <v>50.68519304711387</v>
      </c>
      <c r="T191">
        <f t="shared" si="91"/>
        <v>40.023395892053188</v>
      </c>
      <c r="U191">
        <f t="shared" si="92"/>
        <v>1.6634975012785939E-2</v>
      </c>
      <c r="V191">
        <f t="shared" si="93"/>
        <v>2.2489757624796285</v>
      </c>
      <c r="W191">
        <f t="shared" si="94"/>
        <v>1.6566919344277377E-2</v>
      </c>
      <c r="X191">
        <f t="shared" si="95"/>
        <v>1.0360415829031001E-2</v>
      </c>
      <c r="Y191">
        <f t="shared" si="96"/>
        <v>0</v>
      </c>
      <c r="Z191">
        <f t="shared" si="97"/>
        <v>31.353918421736878</v>
      </c>
      <c r="AA191">
        <f t="shared" si="98"/>
        <v>30.999380645161299</v>
      </c>
      <c r="AB191">
        <f t="shared" si="99"/>
        <v>4.5112189969946845</v>
      </c>
      <c r="AC191">
        <f t="shared" si="100"/>
        <v>71.620604087935675</v>
      </c>
      <c r="AD191">
        <f t="shared" si="101"/>
        <v>3.3097815465836748</v>
      </c>
      <c r="AE191">
        <f t="shared" si="102"/>
        <v>4.6212700782583882</v>
      </c>
      <c r="AF191">
        <f t="shared" si="103"/>
        <v>1.2014374504110097</v>
      </c>
      <c r="AG191">
        <f t="shared" si="104"/>
        <v>-9.1826109789015558</v>
      </c>
      <c r="AH191">
        <f t="shared" si="105"/>
        <v>51.332367137451072</v>
      </c>
      <c r="AI191">
        <f t="shared" si="106"/>
        <v>5.1362122128192036</v>
      </c>
      <c r="AJ191">
        <f t="shared" si="107"/>
        <v>47.285968371368718</v>
      </c>
      <c r="AK191">
        <v>-4.1156179044732101E-2</v>
      </c>
      <c r="AL191">
        <v>4.6201416457019001E-2</v>
      </c>
      <c r="AM191">
        <v>3.4533897093478698</v>
      </c>
      <c r="AN191">
        <v>0</v>
      </c>
      <c r="AO191">
        <v>0</v>
      </c>
      <c r="AP191">
        <f t="shared" si="108"/>
        <v>1</v>
      </c>
      <c r="AQ191">
        <f t="shared" si="109"/>
        <v>0</v>
      </c>
      <c r="AR191">
        <f t="shared" si="110"/>
        <v>51719.288227694029</v>
      </c>
      <c r="AS191" t="s">
        <v>240</v>
      </c>
      <c r="AT191">
        <v>0</v>
      </c>
      <c r="AU191">
        <v>0</v>
      </c>
      <c r="AV191">
        <f t="shared" si="111"/>
        <v>0</v>
      </c>
      <c r="AW191" t="e">
        <f t="shared" si="112"/>
        <v>#DIV/0!</v>
      </c>
      <c r="AX191">
        <v>0</v>
      </c>
      <c r="AY191" t="s">
        <v>240</v>
      </c>
      <c r="AZ191">
        <v>0</v>
      </c>
      <c r="BA191">
        <v>0</v>
      </c>
      <c r="BB191" t="e">
        <f t="shared" si="113"/>
        <v>#DIV/0!</v>
      </c>
      <c r="BC191">
        <v>0.5</v>
      </c>
      <c r="BD191">
        <f t="shared" si="114"/>
        <v>0</v>
      </c>
      <c r="BE191">
        <f t="shared" si="115"/>
        <v>-1.2050560044578371</v>
      </c>
      <c r="BF191" t="e">
        <f t="shared" si="116"/>
        <v>#DIV/0!</v>
      </c>
      <c r="BG191" t="e">
        <f t="shared" si="117"/>
        <v>#DIV/0!</v>
      </c>
      <c r="BH191" t="e">
        <f t="shared" si="118"/>
        <v>#DIV/0!</v>
      </c>
      <c r="BI191" t="e">
        <f t="shared" si="119"/>
        <v>#DIV/0!</v>
      </c>
      <c r="BJ191" t="s">
        <v>240</v>
      </c>
      <c r="BK191">
        <v>0</v>
      </c>
      <c r="BL191">
        <f t="shared" si="120"/>
        <v>0</v>
      </c>
      <c r="BM191" t="e">
        <f t="shared" si="121"/>
        <v>#DIV/0!</v>
      </c>
      <c r="BN191" t="e">
        <f t="shared" si="122"/>
        <v>#DIV/0!</v>
      </c>
      <c r="BO191" t="e">
        <f t="shared" si="123"/>
        <v>#DIV/0!</v>
      </c>
      <c r="BP191" t="e">
        <f t="shared" si="124"/>
        <v>#DIV/0!</v>
      </c>
      <c r="BQ191">
        <f t="shared" si="125"/>
        <v>0</v>
      </c>
      <c r="BR191">
        <f t="shared" si="126"/>
        <v>0</v>
      </c>
      <c r="BS191">
        <f t="shared" si="127"/>
        <v>0</v>
      </c>
      <c r="BT191">
        <f t="shared" si="128"/>
        <v>0</v>
      </c>
      <c r="BU191">
        <v>6</v>
      </c>
      <c r="BV191">
        <v>0.5</v>
      </c>
      <c r="BW191" t="s">
        <v>241</v>
      </c>
      <c r="BX191">
        <v>1581710859.4709699</v>
      </c>
      <c r="BY191">
        <v>402.24061290322601</v>
      </c>
      <c r="BZ191">
        <v>400.00125806451598</v>
      </c>
      <c r="CA191">
        <v>33.263758064516097</v>
      </c>
      <c r="CB191">
        <v>32.861748387096803</v>
      </c>
      <c r="CC191">
        <v>300.43487096774197</v>
      </c>
      <c r="CD191">
        <v>99.301135483870993</v>
      </c>
      <c r="CE191">
        <v>0.199995451612903</v>
      </c>
      <c r="CF191">
        <v>31.422751612903198</v>
      </c>
      <c r="CG191">
        <v>30.999380645161299</v>
      </c>
      <c r="CH191">
        <v>999.9</v>
      </c>
      <c r="CI191">
        <v>0</v>
      </c>
      <c r="CJ191">
        <v>0</v>
      </c>
      <c r="CK191">
        <v>9994.8632258064499</v>
      </c>
      <c r="CL191">
        <v>0</v>
      </c>
      <c r="CM191">
        <v>1.3364309677419399</v>
      </c>
      <c r="CN191">
        <v>0</v>
      </c>
      <c r="CO191">
        <v>0</v>
      </c>
      <c r="CP191">
        <v>0</v>
      </c>
      <c r="CQ191">
        <v>0</v>
      </c>
      <c r="CR191">
        <v>5</v>
      </c>
      <c r="CS191">
        <v>0</v>
      </c>
      <c r="CT191">
        <v>68.9258064516129</v>
      </c>
      <c r="CU191">
        <v>-1.34838709677419</v>
      </c>
      <c r="CV191">
        <v>40.131</v>
      </c>
      <c r="CW191">
        <v>45.362741935483903</v>
      </c>
      <c r="CX191">
        <v>42.804000000000002</v>
      </c>
      <c r="CY191">
        <v>44.006</v>
      </c>
      <c r="CZ191">
        <v>41.186999999999998</v>
      </c>
      <c r="DA191">
        <v>0</v>
      </c>
      <c r="DB191">
        <v>0</v>
      </c>
      <c r="DC191">
        <v>0</v>
      </c>
      <c r="DD191">
        <v>1581710868.3</v>
      </c>
      <c r="DE191">
        <v>4.8538461538461499</v>
      </c>
      <c r="DF191">
        <v>-19.3094017060053</v>
      </c>
      <c r="DG191">
        <v>57.070085569700503</v>
      </c>
      <c r="DH191">
        <v>70.665384615384596</v>
      </c>
      <c r="DI191">
        <v>15</v>
      </c>
      <c r="DJ191">
        <v>100</v>
      </c>
      <c r="DK191">
        <v>100</v>
      </c>
      <c r="DL191">
        <v>2.5920000000000001</v>
      </c>
      <c r="DM191">
        <v>0.45</v>
      </c>
      <c r="DN191">
        <v>2</v>
      </c>
      <c r="DO191">
        <v>291.55700000000002</v>
      </c>
      <c r="DP191">
        <v>284.47300000000001</v>
      </c>
      <c r="DQ191">
        <v>30.7652</v>
      </c>
      <c r="DR191">
        <v>32.560699999999997</v>
      </c>
      <c r="DS191">
        <v>30.000299999999999</v>
      </c>
      <c r="DT191">
        <v>32.476599999999998</v>
      </c>
      <c r="DU191">
        <v>32.497500000000002</v>
      </c>
      <c r="DV191">
        <v>14.845000000000001</v>
      </c>
      <c r="DW191">
        <v>26.126999999999999</v>
      </c>
      <c r="DX191">
        <v>70.955100000000002</v>
      </c>
      <c r="DY191">
        <v>30.766300000000001</v>
      </c>
      <c r="DZ191">
        <v>400</v>
      </c>
      <c r="EA191">
        <v>32.8551</v>
      </c>
      <c r="EB191">
        <v>99.91</v>
      </c>
      <c r="EC191">
        <v>100.29300000000001</v>
      </c>
    </row>
    <row r="192" spans="1:133" x14ac:dyDescent="0.35">
      <c r="A192">
        <v>176</v>
      </c>
      <c r="B192">
        <v>1581710873.0999999</v>
      </c>
      <c r="C192">
        <v>875</v>
      </c>
      <c r="D192" t="s">
        <v>590</v>
      </c>
      <c r="E192" t="s">
        <v>591</v>
      </c>
      <c r="F192" t="s">
        <v>232</v>
      </c>
      <c r="G192" t="s">
        <v>233</v>
      </c>
      <c r="H192" t="s">
        <v>234</v>
      </c>
      <c r="I192" t="s">
        <v>235</v>
      </c>
      <c r="J192" t="s">
        <v>236</v>
      </c>
      <c r="K192" t="s">
        <v>237</v>
      </c>
      <c r="L192" t="s">
        <v>238</v>
      </c>
      <c r="M192" t="s">
        <v>239</v>
      </c>
      <c r="N192">
        <v>1581710864.4709699</v>
      </c>
      <c r="O192">
        <f t="shared" si="86"/>
        <v>2.0642974993738883E-4</v>
      </c>
      <c r="P192">
        <f t="shared" si="87"/>
        <v>-1.2144934680683159</v>
      </c>
      <c r="Q192">
        <f t="shared" si="88"/>
        <v>402.23432258064503</v>
      </c>
      <c r="R192">
        <f t="shared" si="89"/>
        <v>511.32948174657275</v>
      </c>
      <c r="S192">
        <f t="shared" si="90"/>
        <v>50.878102402174271</v>
      </c>
      <c r="T192">
        <f t="shared" si="91"/>
        <v>40.022959333430663</v>
      </c>
      <c r="U192">
        <f t="shared" si="92"/>
        <v>1.6486221440565975E-2</v>
      </c>
      <c r="V192">
        <f t="shared" si="93"/>
        <v>2.2495015429066618</v>
      </c>
      <c r="W192">
        <f t="shared" si="94"/>
        <v>1.6419390383175025E-2</v>
      </c>
      <c r="X192">
        <f t="shared" si="95"/>
        <v>1.0268100828607758E-2</v>
      </c>
      <c r="Y192">
        <f t="shared" si="96"/>
        <v>0</v>
      </c>
      <c r="Z192">
        <f t="shared" si="97"/>
        <v>31.356106289752208</v>
      </c>
      <c r="AA192">
        <f t="shared" si="98"/>
        <v>31.000967741935501</v>
      </c>
      <c r="AB192">
        <f t="shared" si="99"/>
        <v>4.5116272459367384</v>
      </c>
      <c r="AC192">
        <f t="shared" si="100"/>
        <v>71.615189048882158</v>
      </c>
      <c r="AD192">
        <f t="shared" si="101"/>
        <v>3.3098286595015445</v>
      </c>
      <c r="AE192">
        <f t="shared" si="102"/>
        <v>4.6216852925464806</v>
      </c>
      <c r="AF192">
        <f t="shared" si="103"/>
        <v>1.2017985864351939</v>
      </c>
      <c r="AG192">
        <f t="shared" si="104"/>
        <v>-9.1035519722388472</v>
      </c>
      <c r="AH192">
        <f t="shared" si="105"/>
        <v>51.343585537544705</v>
      </c>
      <c r="AI192">
        <f t="shared" si="106"/>
        <v>5.1362141677071911</v>
      </c>
      <c r="AJ192">
        <f t="shared" si="107"/>
        <v>47.376247733013045</v>
      </c>
      <c r="AK192">
        <v>-4.1170329483220601E-2</v>
      </c>
      <c r="AL192">
        <v>4.6217301563868898E-2</v>
      </c>
      <c r="AM192">
        <v>3.4543295949193902</v>
      </c>
      <c r="AN192">
        <v>0</v>
      </c>
      <c r="AO192">
        <v>0</v>
      </c>
      <c r="AP192">
        <f t="shared" si="108"/>
        <v>1</v>
      </c>
      <c r="AQ192">
        <f t="shared" si="109"/>
        <v>0</v>
      </c>
      <c r="AR192">
        <f t="shared" si="110"/>
        <v>51736.086774226242</v>
      </c>
      <c r="AS192" t="s">
        <v>240</v>
      </c>
      <c r="AT192">
        <v>0</v>
      </c>
      <c r="AU192">
        <v>0</v>
      </c>
      <c r="AV192">
        <f t="shared" si="111"/>
        <v>0</v>
      </c>
      <c r="AW192" t="e">
        <f t="shared" si="112"/>
        <v>#DIV/0!</v>
      </c>
      <c r="AX192">
        <v>0</v>
      </c>
      <c r="AY192" t="s">
        <v>240</v>
      </c>
      <c r="AZ192">
        <v>0</v>
      </c>
      <c r="BA192">
        <v>0</v>
      </c>
      <c r="BB192" t="e">
        <f t="shared" si="113"/>
        <v>#DIV/0!</v>
      </c>
      <c r="BC192">
        <v>0.5</v>
      </c>
      <c r="BD192">
        <f t="shared" si="114"/>
        <v>0</v>
      </c>
      <c r="BE192">
        <f t="shared" si="115"/>
        <v>-1.2144934680683159</v>
      </c>
      <c r="BF192" t="e">
        <f t="shared" si="116"/>
        <v>#DIV/0!</v>
      </c>
      <c r="BG192" t="e">
        <f t="shared" si="117"/>
        <v>#DIV/0!</v>
      </c>
      <c r="BH192" t="e">
        <f t="shared" si="118"/>
        <v>#DIV/0!</v>
      </c>
      <c r="BI192" t="e">
        <f t="shared" si="119"/>
        <v>#DIV/0!</v>
      </c>
      <c r="BJ192" t="s">
        <v>240</v>
      </c>
      <c r="BK192">
        <v>0</v>
      </c>
      <c r="BL192">
        <f t="shared" si="120"/>
        <v>0</v>
      </c>
      <c r="BM192" t="e">
        <f t="shared" si="121"/>
        <v>#DIV/0!</v>
      </c>
      <c r="BN192" t="e">
        <f t="shared" si="122"/>
        <v>#DIV/0!</v>
      </c>
      <c r="BO192" t="e">
        <f t="shared" si="123"/>
        <v>#DIV/0!</v>
      </c>
      <c r="BP192" t="e">
        <f t="shared" si="124"/>
        <v>#DIV/0!</v>
      </c>
      <c r="BQ192">
        <f t="shared" si="125"/>
        <v>0</v>
      </c>
      <c r="BR192">
        <f t="shared" si="126"/>
        <v>0</v>
      </c>
      <c r="BS192">
        <f t="shared" si="127"/>
        <v>0</v>
      </c>
      <c r="BT192">
        <f t="shared" si="128"/>
        <v>0</v>
      </c>
      <c r="BU192">
        <v>6</v>
      </c>
      <c r="BV192">
        <v>0.5</v>
      </c>
      <c r="BW192" t="s">
        <v>241</v>
      </c>
      <c r="BX192">
        <v>1581710864.4709699</v>
      </c>
      <c r="BY192">
        <v>402.23432258064503</v>
      </c>
      <c r="BZ192">
        <v>399.97467741935498</v>
      </c>
      <c r="CA192">
        <v>33.264074193548403</v>
      </c>
      <c r="CB192">
        <v>32.8655258064516</v>
      </c>
      <c r="CC192">
        <v>300.43487096774197</v>
      </c>
      <c r="CD192">
        <v>99.301622580645201</v>
      </c>
      <c r="CE192">
        <v>0.19997906451612901</v>
      </c>
      <c r="CF192">
        <v>31.424332258064499</v>
      </c>
      <c r="CG192">
        <v>31.000967741935501</v>
      </c>
      <c r="CH192">
        <v>999.9</v>
      </c>
      <c r="CI192">
        <v>0</v>
      </c>
      <c r="CJ192">
        <v>0</v>
      </c>
      <c r="CK192">
        <v>9998.2506451612899</v>
      </c>
      <c r="CL192">
        <v>0</v>
      </c>
      <c r="CM192">
        <v>1.3257641935483899</v>
      </c>
      <c r="CN192">
        <v>0</v>
      </c>
      <c r="CO192">
        <v>0</v>
      </c>
      <c r="CP192">
        <v>0</v>
      </c>
      <c r="CQ192">
        <v>0</v>
      </c>
      <c r="CR192">
        <v>3.5806451612903198</v>
      </c>
      <c r="CS192">
        <v>0</v>
      </c>
      <c r="CT192">
        <v>71.774193548387103</v>
      </c>
      <c r="CU192">
        <v>-1.17096774193548</v>
      </c>
      <c r="CV192">
        <v>40.125</v>
      </c>
      <c r="CW192">
        <v>45.358741935483899</v>
      </c>
      <c r="CX192">
        <v>42.795999999999999</v>
      </c>
      <c r="CY192">
        <v>44.006</v>
      </c>
      <c r="CZ192">
        <v>41.191064516129003</v>
      </c>
      <c r="DA192">
        <v>0</v>
      </c>
      <c r="DB192">
        <v>0</v>
      </c>
      <c r="DC192">
        <v>0</v>
      </c>
      <c r="DD192">
        <v>1581710873.0999999</v>
      </c>
      <c r="DE192">
        <v>4.0153846153846198</v>
      </c>
      <c r="DF192">
        <v>-26.981196350616699</v>
      </c>
      <c r="DG192">
        <v>10.444444518230901</v>
      </c>
      <c r="DH192">
        <v>72.788461538461505</v>
      </c>
      <c r="DI192">
        <v>15</v>
      </c>
      <c r="DJ192">
        <v>100</v>
      </c>
      <c r="DK192">
        <v>100</v>
      </c>
      <c r="DL192">
        <v>2.5920000000000001</v>
      </c>
      <c r="DM192">
        <v>0.45</v>
      </c>
      <c r="DN192">
        <v>2</v>
      </c>
      <c r="DO192">
        <v>291.61</v>
      </c>
      <c r="DP192">
        <v>284.53199999999998</v>
      </c>
      <c r="DQ192">
        <v>30.760999999999999</v>
      </c>
      <c r="DR192">
        <v>32.560699999999997</v>
      </c>
      <c r="DS192">
        <v>30.0002</v>
      </c>
      <c r="DT192">
        <v>32.476599999999998</v>
      </c>
      <c r="DU192">
        <v>32.497500000000002</v>
      </c>
      <c r="DV192">
        <v>14.849</v>
      </c>
      <c r="DW192">
        <v>26.126999999999999</v>
      </c>
      <c r="DX192">
        <v>70.955100000000002</v>
      </c>
      <c r="DY192">
        <v>30.754999999999999</v>
      </c>
      <c r="DZ192">
        <v>400</v>
      </c>
      <c r="EA192">
        <v>32.8551</v>
      </c>
      <c r="EB192">
        <v>99.907899999999998</v>
      </c>
      <c r="EC192">
        <v>100.29300000000001</v>
      </c>
    </row>
    <row r="193" spans="1:133" x14ac:dyDescent="0.35">
      <c r="A193">
        <v>177</v>
      </c>
      <c r="B193">
        <v>1581710878.0999999</v>
      </c>
      <c r="C193">
        <v>880</v>
      </c>
      <c r="D193" t="s">
        <v>592</v>
      </c>
      <c r="E193" t="s">
        <v>593</v>
      </c>
      <c r="F193" t="s">
        <v>232</v>
      </c>
      <c r="G193" t="s">
        <v>233</v>
      </c>
      <c r="H193" t="s">
        <v>234</v>
      </c>
      <c r="I193" t="s">
        <v>235</v>
      </c>
      <c r="J193" t="s">
        <v>236</v>
      </c>
      <c r="K193" t="s">
        <v>237</v>
      </c>
      <c r="L193" t="s">
        <v>238</v>
      </c>
      <c r="M193" t="s">
        <v>239</v>
      </c>
      <c r="N193">
        <v>1581710869.4709699</v>
      </c>
      <c r="O193">
        <f t="shared" si="86"/>
        <v>2.0323421004586509E-4</v>
      </c>
      <c r="P193">
        <f t="shared" si="87"/>
        <v>-1.2192237797167351</v>
      </c>
      <c r="Q193">
        <f t="shared" si="88"/>
        <v>402.222193548387</v>
      </c>
      <c r="R193">
        <f t="shared" si="89"/>
        <v>513.68267865144594</v>
      </c>
      <c r="S193">
        <f t="shared" si="90"/>
        <v>51.112189543441573</v>
      </c>
      <c r="T193">
        <f t="shared" si="91"/>
        <v>40.021705713720834</v>
      </c>
      <c r="U193">
        <f t="shared" si="92"/>
        <v>1.622118155289469E-2</v>
      </c>
      <c r="V193">
        <f t="shared" si="93"/>
        <v>2.2501502515057017</v>
      </c>
      <c r="W193">
        <f t="shared" si="94"/>
        <v>1.6156496056409706E-2</v>
      </c>
      <c r="X193">
        <f t="shared" si="95"/>
        <v>1.0103600186973184E-2</v>
      </c>
      <c r="Y193">
        <f t="shared" si="96"/>
        <v>0</v>
      </c>
      <c r="Z193">
        <f t="shared" si="97"/>
        <v>31.357276811080741</v>
      </c>
      <c r="AA193">
        <f t="shared" si="98"/>
        <v>31.003938709677399</v>
      </c>
      <c r="AB193">
        <f t="shared" si="99"/>
        <v>4.5123915545448829</v>
      </c>
      <c r="AC193">
        <f t="shared" si="100"/>
        <v>71.617447729965875</v>
      </c>
      <c r="AD193">
        <f t="shared" si="101"/>
        <v>3.309951255462857</v>
      </c>
      <c r="AE193">
        <f t="shared" si="102"/>
        <v>4.621710714884804</v>
      </c>
      <c r="AF193">
        <f t="shared" si="103"/>
        <v>1.202440299082026</v>
      </c>
      <c r="AG193">
        <f t="shared" si="104"/>
        <v>-8.9626286630226506</v>
      </c>
      <c r="AH193">
        <f t="shared" si="105"/>
        <v>51.009723232326856</v>
      </c>
      <c r="AI193">
        <f t="shared" si="106"/>
        <v>5.1014218826853144</v>
      </c>
      <c r="AJ193">
        <f t="shared" si="107"/>
        <v>47.148516451989522</v>
      </c>
      <c r="AK193">
        <v>-4.1187792432442201E-2</v>
      </c>
      <c r="AL193">
        <v>4.6236905254208503E-2</v>
      </c>
      <c r="AM193">
        <v>3.4554893475483701</v>
      </c>
      <c r="AN193">
        <v>0</v>
      </c>
      <c r="AO193">
        <v>0</v>
      </c>
      <c r="AP193">
        <f t="shared" si="108"/>
        <v>1</v>
      </c>
      <c r="AQ193">
        <f t="shared" si="109"/>
        <v>0</v>
      </c>
      <c r="AR193">
        <f t="shared" si="110"/>
        <v>51757.115363966623</v>
      </c>
      <c r="AS193" t="s">
        <v>240</v>
      </c>
      <c r="AT193">
        <v>0</v>
      </c>
      <c r="AU193">
        <v>0</v>
      </c>
      <c r="AV193">
        <f t="shared" si="111"/>
        <v>0</v>
      </c>
      <c r="AW193" t="e">
        <f t="shared" si="112"/>
        <v>#DIV/0!</v>
      </c>
      <c r="AX193">
        <v>0</v>
      </c>
      <c r="AY193" t="s">
        <v>240</v>
      </c>
      <c r="AZ193">
        <v>0</v>
      </c>
      <c r="BA193">
        <v>0</v>
      </c>
      <c r="BB193" t="e">
        <f t="shared" si="113"/>
        <v>#DIV/0!</v>
      </c>
      <c r="BC193">
        <v>0.5</v>
      </c>
      <c r="BD193">
        <f t="shared" si="114"/>
        <v>0</v>
      </c>
      <c r="BE193">
        <f t="shared" si="115"/>
        <v>-1.2192237797167351</v>
      </c>
      <c r="BF193" t="e">
        <f t="shared" si="116"/>
        <v>#DIV/0!</v>
      </c>
      <c r="BG193" t="e">
        <f t="shared" si="117"/>
        <v>#DIV/0!</v>
      </c>
      <c r="BH193" t="e">
        <f t="shared" si="118"/>
        <v>#DIV/0!</v>
      </c>
      <c r="BI193" t="e">
        <f t="shared" si="119"/>
        <v>#DIV/0!</v>
      </c>
      <c r="BJ193" t="s">
        <v>240</v>
      </c>
      <c r="BK193">
        <v>0</v>
      </c>
      <c r="BL193">
        <f t="shared" si="120"/>
        <v>0</v>
      </c>
      <c r="BM193" t="e">
        <f t="shared" si="121"/>
        <v>#DIV/0!</v>
      </c>
      <c r="BN193" t="e">
        <f t="shared" si="122"/>
        <v>#DIV/0!</v>
      </c>
      <c r="BO193" t="e">
        <f t="shared" si="123"/>
        <v>#DIV/0!</v>
      </c>
      <c r="BP193" t="e">
        <f t="shared" si="124"/>
        <v>#DIV/0!</v>
      </c>
      <c r="BQ193">
        <f t="shared" si="125"/>
        <v>0</v>
      </c>
      <c r="BR193">
        <f t="shared" si="126"/>
        <v>0</v>
      </c>
      <c r="BS193">
        <f t="shared" si="127"/>
        <v>0</v>
      </c>
      <c r="BT193">
        <f t="shared" si="128"/>
        <v>0</v>
      </c>
      <c r="BU193">
        <v>6</v>
      </c>
      <c r="BV193">
        <v>0.5</v>
      </c>
      <c r="BW193" t="s">
        <v>241</v>
      </c>
      <c r="BX193">
        <v>1581710869.4709699</v>
      </c>
      <c r="BY193">
        <v>402.222193548387</v>
      </c>
      <c r="BZ193">
        <v>399.950516129032</v>
      </c>
      <c r="CA193">
        <v>33.265345161290298</v>
      </c>
      <c r="CB193">
        <v>32.872964516129002</v>
      </c>
      <c r="CC193">
        <v>300.43309677419398</v>
      </c>
      <c r="CD193">
        <v>99.301519354838703</v>
      </c>
      <c r="CE193">
        <v>0.199966032258064</v>
      </c>
      <c r="CF193">
        <v>31.4244290322581</v>
      </c>
      <c r="CG193">
        <v>31.003938709677399</v>
      </c>
      <c r="CH193">
        <v>999.9</v>
      </c>
      <c r="CI193">
        <v>0</v>
      </c>
      <c r="CJ193">
        <v>0</v>
      </c>
      <c r="CK193">
        <v>10002.501935483901</v>
      </c>
      <c r="CL193">
        <v>0</v>
      </c>
      <c r="CM193">
        <v>1.3057509677419401</v>
      </c>
      <c r="CN193">
        <v>0</v>
      </c>
      <c r="CO193">
        <v>0</v>
      </c>
      <c r="CP193">
        <v>0</v>
      </c>
      <c r="CQ193">
        <v>0</v>
      </c>
      <c r="CR193">
        <v>2.3774193548387101</v>
      </c>
      <c r="CS193">
        <v>0</v>
      </c>
      <c r="CT193">
        <v>73.729032258064507</v>
      </c>
      <c r="CU193">
        <v>-1.2903225806451599</v>
      </c>
      <c r="CV193">
        <v>40.125</v>
      </c>
      <c r="CW193">
        <v>45.358741935483899</v>
      </c>
      <c r="CX193">
        <v>42.796064516129</v>
      </c>
      <c r="CY193">
        <v>44.002000000000002</v>
      </c>
      <c r="CZ193">
        <v>41.187064516128999</v>
      </c>
      <c r="DA193">
        <v>0</v>
      </c>
      <c r="DB193">
        <v>0</v>
      </c>
      <c r="DC193">
        <v>0</v>
      </c>
      <c r="DD193">
        <v>1581710878.5</v>
      </c>
      <c r="DE193">
        <v>2.7115384615384599</v>
      </c>
      <c r="DF193">
        <v>-16.167520845938601</v>
      </c>
      <c r="DG193">
        <v>18.649572560856601</v>
      </c>
      <c r="DH193">
        <v>74.280769230769195</v>
      </c>
      <c r="DI193">
        <v>15</v>
      </c>
      <c r="DJ193">
        <v>100</v>
      </c>
      <c r="DK193">
        <v>100</v>
      </c>
      <c r="DL193">
        <v>2.5920000000000001</v>
      </c>
      <c r="DM193">
        <v>0.45</v>
      </c>
      <c r="DN193">
        <v>2</v>
      </c>
      <c r="DO193">
        <v>291.49299999999999</v>
      </c>
      <c r="DP193">
        <v>284.43700000000001</v>
      </c>
      <c r="DQ193">
        <v>30.7532</v>
      </c>
      <c r="DR193">
        <v>32.560699999999997</v>
      </c>
      <c r="DS193">
        <v>30.0002</v>
      </c>
      <c r="DT193">
        <v>32.476599999999998</v>
      </c>
      <c r="DU193">
        <v>32.497500000000002</v>
      </c>
      <c r="DV193">
        <v>14.8414</v>
      </c>
      <c r="DW193">
        <v>26.126999999999999</v>
      </c>
      <c r="DX193">
        <v>70.955100000000002</v>
      </c>
      <c r="DY193">
        <v>30.7532</v>
      </c>
      <c r="DZ193">
        <v>400</v>
      </c>
      <c r="EA193">
        <v>32.8551</v>
      </c>
      <c r="EB193">
        <v>99.907899999999998</v>
      </c>
      <c r="EC193">
        <v>100.292</v>
      </c>
    </row>
    <row r="194" spans="1:133" x14ac:dyDescent="0.35">
      <c r="A194">
        <v>178</v>
      </c>
      <c r="B194">
        <v>1581710883.0999999</v>
      </c>
      <c r="C194">
        <v>885</v>
      </c>
      <c r="D194" t="s">
        <v>594</v>
      </c>
      <c r="E194" t="s">
        <v>595</v>
      </c>
      <c r="F194" t="s">
        <v>232</v>
      </c>
      <c r="G194" t="s">
        <v>233</v>
      </c>
      <c r="H194" t="s">
        <v>234</v>
      </c>
      <c r="I194" t="s">
        <v>235</v>
      </c>
      <c r="J194" t="s">
        <v>236</v>
      </c>
      <c r="K194" t="s">
        <v>237</v>
      </c>
      <c r="L194" t="s">
        <v>238</v>
      </c>
      <c r="M194" t="s">
        <v>239</v>
      </c>
      <c r="N194">
        <v>1581710874.4709699</v>
      </c>
      <c r="O194">
        <f t="shared" si="86"/>
        <v>2.0010137995275725E-4</v>
      </c>
      <c r="P194">
        <f t="shared" si="87"/>
        <v>-1.2112816288776798</v>
      </c>
      <c r="Q194">
        <f t="shared" si="88"/>
        <v>402.24599999999998</v>
      </c>
      <c r="R194">
        <f t="shared" si="89"/>
        <v>514.78233437798519</v>
      </c>
      <c r="S194">
        <f t="shared" si="90"/>
        <v>51.220942055352999</v>
      </c>
      <c r="T194">
        <f t="shared" si="91"/>
        <v>40.023554970845623</v>
      </c>
      <c r="U194">
        <f t="shared" si="92"/>
        <v>1.5970818835628228E-2</v>
      </c>
      <c r="V194">
        <f t="shared" si="93"/>
        <v>2.2503367911056849</v>
      </c>
      <c r="W194">
        <f t="shared" si="94"/>
        <v>1.5908115691255022E-2</v>
      </c>
      <c r="X194">
        <f t="shared" si="95"/>
        <v>9.948185334835994E-3</v>
      </c>
      <c r="Y194">
        <f t="shared" si="96"/>
        <v>0</v>
      </c>
      <c r="Z194">
        <f t="shared" si="97"/>
        <v>31.356349077050034</v>
      </c>
      <c r="AA194">
        <f t="shared" si="98"/>
        <v>31.004222580645202</v>
      </c>
      <c r="AB194">
        <f t="shared" si="99"/>
        <v>4.5124645888485801</v>
      </c>
      <c r="AC194">
        <f t="shared" si="100"/>
        <v>71.628515442307787</v>
      </c>
      <c r="AD194">
        <f t="shared" si="101"/>
        <v>3.3100925275027615</v>
      </c>
      <c r="AE194">
        <f t="shared" si="102"/>
        <v>4.6211938179408873</v>
      </c>
      <c r="AF194">
        <f t="shared" si="103"/>
        <v>1.2023720613458186</v>
      </c>
      <c r="AG194">
        <f t="shared" si="104"/>
        <v>-8.8244708559165943</v>
      </c>
      <c r="AH194">
        <f t="shared" si="105"/>
        <v>50.740785955872681</v>
      </c>
      <c r="AI194">
        <f t="shared" si="106"/>
        <v>5.0740629820376979</v>
      </c>
      <c r="AJ194">
        <f t="shared" si="107"/>
        <v>46.990378081993782</v>
      </c>
      <c r="AK194">
        <v>-4.1192814838974502E-2</v>
      </c>
      <c r="AL194">
        <v>4.6242543345527902E-2</v>
      </c>
      <c r="AM194">
        <v>3.4558228652356</v>
      </c>
      <c r="AN194">
        <v>0</v>
      </c>
      <c r="AO194">
        <v>0</v>
      </c>
      <c r="AP194">
        <f t="shared" si="108"/>
        <v>1</v>
      </c>
      <c r="AQ194">
        <f t="shared" si="109"/>
        <v>0</v>
      </c>
      <c r="AR194">
        <f t="shared" si="110"/>
        <v>51763.475452618848</v>
      </c>
      <c r="AS194" t="s">
        <v>240</v>
      </c>
      <c r="AT194">
        <v>0</v>
      </c>
      <c r="AU194">
        <v>0</v>
      </c>
      <c r="AV194">
        <f t="shared" si="111"/>
        <v>0</v>
      </c>
      <c r="AW194" t="e">
        <f t="shared" si="112"/>
        <v>#DIV/0!</v>
      </c>
      <c r="AX194">
        <v>0</v>
      </c>
      <c r="AY194" t="s">
        <v>240</v>
      </c>
      <c r="AZ194">
        <v>0</v>
      </c>
      <c r="BA194">
        <v>0</v>
      </c>
      <c r="BB194" t="e">
        <f t="shared" si="113"/>
        <v>#DIV/0!</v>
      </c>
      <c r="BC194">
        <v>0.5</v>
      </c>
      <c r="BD194">
        <f t="shared" si="114"/>
        <v>0</v>
      </c>
      <c r="BE194">
        <f t="shared" si="115"/>
        <v>-1.2112816288776798</v>
      </c>
      <c r="BF194" t="e">
        <f t="shared" si="116"/>
        <v>#DIV/0!</v>
      </c>
      <c r="BG194" t="e">
        <f t="shared" si="117"/>
        <v>#DIV/0!</v>
      </c>
      <c r="BH194" t="e">
        <f t="shared" si="118"/>
        <v>#DIV/0!</v>
      </c>
      <c r="BI194" t="e">
        <f t="shared" si="119"/>
        <v>#DIV/0!</v>
      </c>
      <c r="BJ194" t="s">
        <v>240</v>
      </c>
      <c r="BK194">
        <v>0</v>
      </c>
      <c r="BL194">
        <f t="shared" si="120"/>
        <v>0</v>
      </c>
      <c r="BM194" t="e">
        <f t="shared" si="121"/>
        <v>#DIV/0!</v>
      </c>
      <c r="BN194" t="e">
        <f t="shared" si="122"/>
        <v>#DIV/0!</v>
      </c>
      <c r="BO194" t="e">
        <f t="shared" si="123"/>
        <v>#DIV/0!</v>
      </c>
      <c r="BP194" t="e">
        <f t="shared" si="124"/>
        <v>#DIV/0!</v>
      </c>
      <c r="BQ194">
        <f t="shared" si="125"/>
        <v>0</v>
      </c>
      <c r="BR194">
        <f t="shared" si="126"/>
        <v>0</v>
      </c>
      <c r="BS194">
        <f t="shared" si="127"/>
        <v>0</v>
      </c>
      <c r="BT194">
        <f t="shared" si="128"/>
        <v>0</v>
      </c>
      <c r="BU194">
        <v>6</v>
      </c>
      <c r="BV194">
        <v>0.5</v>
      </c>
      <c r="BW194" t="s">
        <v>241</v>
      </c>
      <c r="BX194">
        <v>1581710874.4709699</v>
      </c>
      <c r="BY194">
        <v>402.24599999999998</v>
      </c>
      <c r="BZ194">
        <v>399.98770967741899</v>
      </c>
      <c r="CA194">
        <v>33.2671967741936</v>
      </c>
      <c r="CB194">
        <v>32.880870967741899</v>
      </c>
      <c r="CC194">
        <v>300.43745161290298</v>
      </c>
      <c r="CD194">
        <v>99.300241935483896</v>
      </c>
      <c r="CE194">
        <v>0.199951903225806</v>
      </c>
      <c r="CF194">
        <v>31.422461290322602</v>
      </c>
      <c r="CG194">
        <v>31.004222580645202</v>
      </c>
      <c r="CH194">
        <v>999.9</v>
      </c>
      <c r="CI194">
        <v>0</v>
      </c>
      <c r="CJ194">
        <v>0</v>
      </c>
      <c r="CK194">
        <v>10003.8503225806</v>
      </c>
      <c r="CL194">
        <v>0</v>
      </c>
      <c r="CM194">
        <v>1.28129870967742</v>
      </c>
      <c r="CN194">
        <v>0</v>
      </c>
      <c r="CO194">
        <v>0</v>
      </c>
      <c r="CP194">
        <v>0</v>
      </c>
      <c r="CQ194">
        <v>0</v>
      </c>
      <c r="CR194">
        <v>1.0967741935483899</v>
      </c>
      <c r="CS194">
        <v>0</v>
      </c>
      <c r="CT194">
        <v>74.719354838709705</v>
      </c>
      <c r="CU194">
        <v>-1</v>
      </c>
      <c r="CV194">
        <v>40.125</v>
      </c>
      <c r="CW194">
        <v>45.360774193548401</v>
      </c>
      <c r="CX194">
        <v>42.796064516129</v>
      </c>
      <c r="CY194">
        <v>44</v>
      </c>
      <c r="CZ194">
        <v>41.187064516128999</v>
      </c>
      <c r="DA194">
        <v>0</v>
      </c>
      <c r="DB194">
        <v>0</v>
      </c>
      <c r="DC194">
        <v>0</v>
      </c>
      <c r="DD194">
        <v>1581710883.3</v>
      </c>
      <c r="DE194">
        <v>1.95</v>
      </c>
      <c r="DF194">
        <v>-18.977777521763201</v>
      </c>
      <c r="DG194">
        <v>16.960683853144801</v>
      </c>
      <c r="DH194">
        <v>74.665384615384596</v>
      </c>
      <c r="DI194">
        <v>15</v>
      </c>
      <c r="DJ194">
        <v>100</v>
      </c>
      <c r="DK194">
        <v>100</v>
      </c>
      <c r="DL194">
        <v>2.5920000000000001</v>
      </c>
      <c r="DM194">
        <v>0.45</v>
      </c>
      <c r="DN194">
        <v>2</v>
      </c>
      <c r="DO194">
        <v>291.49299999999999</v>
      </c>
      <c r="DP194">
        <v>284.47300000000001</v>
      </c>
      <c r="DQ194">
        <v>30.7484</v>
      </c>
      <c r="DR194">
        <v>32.560699999999997</v>
      </c>
      <c r="DS194">
        <v>30</v>
      </c>
      <c r="DT194">
        <v>32.476599999999998</v>
      </c>
      <c r="DU194">
        <v>32.497500000000002</v>
      </c>
      <c r="DV194">
        <v>14.847799999999999</v>
      </c>
      <c r="DW194">
        <v>26.126999999999999</v>
      </c>
      <c r="DX194">
        <v>70.955100000000002</v>
      </c>
      <c r="DY194">
        <v>30.746500000000001</v>
      </c>
      <c r="DZ194">
        <v>400</v>
      </c>
      <c r="EA194">
        <v>32.8551</v>
      </c>
      <c r="EB194">
        <v>99.907899999999998</v>
      </c>
      <c r="EC194">
        <v>100.29300000000001</v>
      </c>
    </row>
    <row r="195" spans="1:133" x14ac:dyDescent="0.35">
      <c r="A195">
        <v>179</v>
      </c>
      <c r="B195">
        <v>1581710888.0999999</v>
      </c>
      <c r="C195">
        <v>890</v>
      </c>
      <c r="D195" t="s">
        <v>596</v>
      </c>
      <c r="E195" t="s">
        <v>597</v>
      </c>
      <c r="F195" t="s">
        <v>232</v>
      </c>
      <c r="G195" t="s">
        <v>233</v>
      </c>
      <c r="H195" t="s">
        <v>234</v>
      </c>
      <c r="I195" t="s">
        <v>235</v>
      </c>
      <c r="J195" t="s">
        <v>236</v>
      </c>
      <c r="K195" t="s">
        <v>237</v>
      </c>
      <c r="L195" t="s">
        <v>238</v>
      </c>
      <c r="M195" t="s">
        <v>239</v>
      </c>
      <c r="N195">
        <v>1581710879.4709699</v>
      </c>
      <c r="O195">
        <f t="shared" si="86"/>
        <v>1.9773673343183711E-4</v>
      </c>
      <c r="P195">
        <f t="shared" si="87"/>
        <v>-1.2443095658209118</v>
      </c>
      <c r="Q195">
        <f t="shared" si="88"/>
        <v>402.28087096774198</v>
      </c>
      <c r="R195">
        <f t="shared" si="89"/>
        <v>519.53248696406661</v>
      </c>
      <c r="S195">
        <f t="shared" si="90"/>
        <v>51.693232155579686</v>
      </c>
      <c r="T195">
        <f t="shared" si="91"/>
        <v>40.026752852748125</v>
      </c>
      <c r="U195">
        <f t="shared" si="92"/>
        <v>1.5788535762839305E-2</v>
      </c>
      <c r="V195">
        <f t="shared" si="93"/>
        <v>2.2500423778740193</v>
      </c>
      <c r="W195">
        <f t="shared" si="94"/>
        <v>1.5727244826232722E-2</v>
      </c>
      <c r="X195">
        <f t="shared" si="95"/>
        <v>9.8350148516624797E-3</v>
      </c>
      <c r="Y195">
        <f t="shared" si="96"/>
        <v>0</v>
      </c>
      <c r="Z195">
        <f t="shared" si="97"/>
        <v>31.353712693960517</v>
      </c>
      <c r="AA195">
        <f t="shared" si="98"/>
        <v>31.002161290322601</v>
      </c>
      <c r="AB195">
        <f t="shared" si="99"/>
        <v>4.5119342836171992</v>
      </c>
      <c r="AC195">
        <f t="shared" si="100"/>
        <v>71.642815844029386</v>
      </c>
      <c r="AD195">
        <f t="shared" si="101"/>
        <v>3.310111777359781</v>
      </c>
      <c r="AE195">
        <f t="shared" si="102"/>
        <v>4.620298264889656</v>
      </c>
      <c r="AF195">
        <f t="shared" si="103"/>
        <v>1.2018225062574182</v>
      </c>
      <c r="AG195">
        <f t="shared" si="104"/>
        <v>-8.7201899443440158</v>
      </c>
      <c r="AH195">
        <f t="shared" si="105"/>
        <v>50.570582368963173</v>
      </c>
      <c r="AI195">
        <f t="shared" si="106"/>
        <v>5.05756792831267</v>
      </c>
      <c r="AJ195">
        <f t="shared" si="107"/>
        <v>46.907960352931823</v>
      </c>
      <c r="AK195">
        <v>-4.1184888206324897E-2</v>
      </c>
      <c r="AL195">
        <v>4.6233645005967598E-2</v>
      </c>
      <c r="AM195">
        <v>3.4552964832659101</v>
      </c>
      <c r="AN195">
        <v>0</v>
      </c>
      <c r="AO195">
        <v>0</v>
      </c>
      <c r="AP195">
        <f t="shared" si="108"/>
        <v>1</v>
      </c>
      <c r="AQ195">
        <f t="shared" si="109"/>
        <v>0</v>
      </c>
      <c r="AR195">
        <f t="shared" si="110"/>
        <v>51754.487462653618</v>
      </c>
      <c r="AS195" t="s">
        <v>240</v>
      </c>
      <c r="AT195">
        <v>0</v>
      </c>
      <c r="AU195">
        <v>0</v>
      </c>
      <c r="AV195">
        <f t="shared" si="111"/>
        <v>0</v>
      </c>
      <c r="AW195" t="e">
        <f t="shared" si="112"/>
        <v>#DIV/0!</v>
      </c>
      <c r="AX195">
        <v>0</v>
      </c>
      <c r="AY195" t="s">
        <v>240</v>
      </c>
      <c r="AZ195">
        <v>0</v>
      </c>
      <c r="BA195">
        <v>0</v>
      </c>
      <c r="BB195" t="e">
        <f t="shared" si="113"/>
        <v>#DIV/0!</v>
      </c>
      <c r="BC195">
        <v>0.5</v>
      </c>
      <c r="BD195">
        <f t="shared" si="114"/>
        <v>0</v>
      </c>
      <c r="BE195">
        <f t="shared" si="115"/>
        <v>-1.2443095658209118</v>
      </c>
      <c r="BF195" t="e">
        <f t="shared" si="116"/>
        <v>#DIV/0!</v>
      </c>
      <c r="BG195" t="e">
        <f t="shared" si="117"/>
        <v>#DIV/0!</v>
      </c>
      <c r="BH195" t="e">
        <f t="shared" si="118"/>
        <v>#DIV/0!</v>
      </c>
      <c r="BI195" t="e">
        <f t="shared" si="119"/>
        <v>#DIV/0!</v>
      </c>
      <c r="BJ195" t="s">
        <v>240</v>
      </c>
      <c r="BK195">
        <v>0</v>
      </c>
      <c r="BL195">
        <f t="shared" si="120"/>
        <v>0</v>
      </c>
      <c r="BM195" t="e">
        <f t="shared" si="121"/>
        <v>#DIV/0!</v>
      </c>
      <c r="BN195" t="e">
        <f t="shared" si="122"/>
        <v>#DIV/0!</v>
      </c>
      <c r="BO195" t="e">
        <f t="shared" si="123"/>
        <v>#DIV/0!</v>
      </c>
      <c r="BP195" t="e">
        <f t="shared" si="124"/>
        <v>#DIV/0!</v>
      </c>
      <c r="BQ195">
        <f t="shared" si="125"/>
        <v>0</v>
      </c>
      <c r="BR195">
        <f t="shared" si="126"/>
        <v>0</v>
      </c>
      <c r="BS195">
        <f t="shared" si="127"/>
        <v>0</v>
      </c>
      <c r="BT195">
        <f t="shared" si="128"/>
        <v>0</v>
      </c>
      <c r="BU195">
        <v>6</v>
      </c>
      <c r="BV195">
        <v>0.5</v>
      </c>
      <c r="BW195" t="s">
        <v>241</v>
      </c>
      <c r="BX195">
        <v>1581710879.4709699</v>
      </c>
      <c r="BY195">
        <v>402.28087096774198</v>
      </c>
      <c r="BZ195">
        <v>399.95470967741898</v>
      </c>
      <c r="CA195">
        <v>33.267616129032298</v>
      </c>
      <c r="CB195">
        <v>32.885851612903203</v>
      </c>
      <c r="CC195">
        <v>300.434161290323</v>
      </c>
      <c r="CD195">
        <v>99.299551612903201</v>
      </c>
      <c r="CE195">
        <v>0.19996661290322601</v>
      </c>
      <c r="CF195">
        <v>31.4190516129032</v>
      </c>
      <c r="CG195">
        <v>31.002161290322601</v>
      </c>
      <c r="CH195">
        <v>999.9</v>
      </c>
      <c r="CI195">
        <v>0</v>
      </c>
      <c r="CJ195">
        <v>0</v>
      </c>
      <c r="CK195">
        <v>10001.994838709699</v>
      </c>
      <c r="CL195">
        <v>0</v>
      </c>
      <c r="CM195">
        <v>1.2657641935483901</v>
      </c>
      <c r="CN195">
        <v>0</v>
      </c>
      <c r="CO195">
        <v>0</v>
      </c>
      <c r="CP195">
        <v>0</v>
      </c>
      <c r="CQ195">
        <v>0</v>
      </c>
      <c r="CR195">
        <v>1.4258064516129001</v>
      </c>
      <c r="CS195">
        <v>0</v>
      </c>
      <c r="CT195">
        <v>76.070967741935505</v>
      </c>
      <c r="CU195">
        <v>-0.65806451612903205</v>
      </c>
      <c r="CV195">
        <v>40.125</v>
      </c>
      <c r="CW195">
        <v>45.3546774193548</v>
      </c>
      <c r="CX195">
        <v>42.800064516128998</v>
      </c>
      <c r="CY195">
        <v>44</v>
      </c>
      <c r="CZ195">
        <v>41.187064516128999</v>
      </c>
      <c r="DA195">
        <v>0</v>
      </c>
      <c r="DB195">
        <v>0</v>
      </c>
      <c r="DC195">
        <v>0</v>
      </c>
      <c r="DD195">
        <v>1581710888.0999999</v>
      </c>
      <c r="DE195">
        <v>2.2576923076923099</v>
      </c>
      <c r="DF195">
        <v>1.5760685880744201</v>
      </c>
      <c r="DG195">
        <v>-4.4888890837195898</v>
      </c>
      <c r="DH195">
        <v>75.573076923076897</v>
      </c>
      <c r="DI195">
        <v>15</v>
      </c>
      <c r="DJ195">
        <v>100</v>
      </c>
      <c r="DK195">
        <v>100</v>
      </c>
      <c r="DL195">
        <v>2.5920000000000001</v>
      </c>
      <c r="DM195">
        <v>0.45</v>
      </c>
      <c r="DN195">
        <v>2</v>
      </c>
      <c r="DO195">
        <v>291.57799999999997</v>
      </c>
      <c r="DP195">
        <v>284.39</v>
      </c>
      <c r="DQ195">
        <v>30.743200000000002</v>
      </c>
      <c r="DR195">
        <v>32.560699999999997</v>
      </c>
      <c r="DS195">
        <v>30.0001</v>
      </c>
      <c r="DT195">
        <v>32.476599999999998</v>
      </c>
      <c r="DU195">
        <v>32.497500000000002</v>
      </c>
      <c r="DV195">
        <v>14.8546</v>
      </c>
      <c r="DW195">
        <v>26.126999999999999</v>
      </c>
      <c r="DX195">
        <v>70.955100000000002</v>
      </c>
      <c r="DY195">
        <v>30.743400000000001</v>
      </c>
      <c r="DZ195">
        <v>400</v>
      </c>
      <c r="EA195">
        <v>32.8551</v>
      </c>
      <c r="EB195">
        <v>99.908000000000001</v>
      </c>
      <c r="EC195">
        <v>100.29</v>
      </c>
    </row>
    <row r="196" spans="1:133" x14ac:dyDescent="0.35">
      <c r="A196">
        <v>180</v>
      </c>
      <c r="B196">
        <v>1581710893.0999999</v>
      </c>
      <c r="C196">
        <v>895</v>
      </c>
      <c r="D196" t="s">
        <v>598</v>
      </c>
      <c r="E196" t="s">
        <v>599</v>
      </c>
      <c r="F196" t="s">
        <v>232</v>
      </c>
      <c r="G196" t="s">
        <v>233</v>
      </c>
      <c r="H196" t="s">
        <v>234</v>
      </c>
      <c r="I196" t="s">
        <v>235</v>
      </c>
      <c r="J196" t="s">
        <v>236</v>
      </c>
      <c r="K196" t="s">
        <v>237</v>
      </c>
      <c r="L196" t="s">
        <v>238</v>
      </c>
      <c r="M196" t="s">
        <v>239</v>
      </c>
      <c r="N196">
        <v>1581710884.4709699</v>
      </c>
      <c r="O196">
        <f t="shared" si="86"/>
        <v>1.987242222751242E-4</v>
      </c>
      <c r="P196">
        <f t="shared" si="87"/>
        <v>-1.2279368837285585</v>
      </c>
      <c r="Q196">
        <f t="shared" si="88"/>
        <v>402.28800000000001</v>
      </c>
      <c r="R196">
        <f t="shared" si="89"/>
        <v>517.23283856527496</v>
      </c>
      <c r="S196">
        <f t="shared" si="90"/>
        <v>51.464714872501631</v>
      </c>
      <c r="T196">
        <f t="shared" si="91"/>
        <v>40.027692893702707</v>
      </c>
      <c r="U196">
        <f t="shared" si="92"/>
        <v>1.587382245697895E-2</v>
      </c>
      <c r="V196">
        <f t="shared" si="93"/>
        <v>2.2505810614893211</v>
      </c>
      <c r="W196">
        <f t="shared" si="94"/>
        <v>1.5811883736553598E-2</v>
      </c>
      <c r="X196">
        <f t="shared" si="95"/>
        <v>9.8879720582520474E-3</v>
      </c>
      <c r="Y196">
        <f t="shared" si="96"/>
        <v>0</v>
      </c>
      <c r="Z196">
        <f t="shared" si="97"/>
        <v>31.349706914022278</v>
      </c>
      <c r="AA196">
        <f t="shared" si="98"/>
        <v>31.000109677419399</v>
      </c>
      <c r="AB196">
        <f t="shared" si="99"/>
        <v>4.5114065219845303</v>
      </c>
      <c r="AC196">
        <f t="shared" si="100"/>
        <v>71.656229203665788</v>
      </c>
      <c r="AD196">
        <f t="shared" si="101"/>
        <v>3.3100364911979492</v>
      </c>
      <c r="AE196">
        <f t="shared" si="102"/>
        <v>4.6193283235571299</v>
      </c>
      <c r="AF196">
        <f t="shared" si="103"/>
        <v>1.2013700307865811</v>
      </c>
      <c r="AG196">
        <f t="shared" si="104"/>
        <v>-8.7637382023329771</v>
      </c>
      <c r="AH196">
        <f t="shared" si="105"/>
        <v>50.3834680002346</v>
      </c>
      <c r="AI196">
        <f t="shared" si="106"/>
        <v>5.0375058151741241</v>
      </c>
      <c r="AJ196">
        <f t="shared" si="107"/>
        <v>46.657235613075748</v>
      </c>
      <c r="AK196">
        <v>-4.1199392163062197E-2</v>
      </c>
      <c r="AL196">
        <v>4.6249926968021701E-2</v>
      </c>
      <c r="AM196">
        <v>3.4562596175514302</v>
      </c>
      <c r="AN196">
        <v>0</v>
      </c>
      <c r="AO196">
        <v>0</v>
      </c>
      <c r="AP196">
        <f t="shared" si="108"/>
        <v>1</v>
      </c>
      <c r="AQ196">
        <f t="shared" si="109"/>
        <v>0</v>
      </c>
      <c r="AR196">
        <f t="shared" si="110"/>
        <v>51772.607391876765</v>
      </c>
      <c r="AS196" t="s">
        <v>240</v>
      </c>
      <c r="AT196">
        <v>0</v>
      </c>
      <c r="AU196">
        <v>0</v>
      </c>
      <c r="AV196">
        <f t="shared" si="111"/>
        <v>0</v>
      </c>
      <c r="AW196" t="e">
        <f t="shared" si="112"/>
        <v>#DIV/0!</v>
      </c>
      <c r="AX196">
        <v>0</v>
      </c>
      <c r="AY196" t="s">
        <v>240</v>
      </c>
      <c r="AZ196">
        <v>0</v>
      </c>
      <c r="BA196">
        <v>0</v>
      </c>
      <c r="BB196" t="e">
        <f t="shared" si="113"/>
        <v>#DIV/0!</v>
      </c>
      <c r="BC196">
        <v>0.5</v>
      </c>
      <c r="BD196">
        <f t="shared" si="114"/>
        <v>0</v>
      </c>
      <c r="BE196">
        <f t="shared" si="115"/>
        <v>-1.2279368837285585</v>
      </c>
      <c r="BF196" t="e">
        <f t="shared" si="116"/>
        <v>#DIV/0!</v>
      </c>
      <c r="BG196" t="e">
        <f t="shared" si="117"/>
        <v>#DIV/0!</v>
      </c>
      <c r="BH196" t="e">
        <f t="shared" si="118"/>
        <v>#DIV/0!</v>
      </c>
      <c r="BI196" t="e">
        <f t="shared" si="119"/>
        <v>#DIV/0!</v>
      </c>
      <c r="BJ196" t="s">
        <v>240</v>
      </c>
      <c r="BK196">
        <v>0</v>
      </c>
      <c r="BL196">
        <f t="shared" si="120"/>
        <v>0</v>
      </c>
      <c r="BM196" t="e">
        <f t="shared" si="121"/>
        <v>#DIV/0!</v>
      </c>
      <c r="BN196" t="e">
        <f t="shared" si="122"/>
        <v>#DIV/0!</v>
      </c>
      <c r="BO196" t="e">
        <f t="shared" si="123"/>
        <v>#DIV/0!</v>
      </c>
      <c r="BP196" t="e">
        <f t="shared" si="124"/>
        <v>#DIV/0!</v>
      </c>
      <c r="BQ196">
        <f t="shared" si="125"/>
        <v>0</v>
      </c>
      <c r="BR196">
        <f t="shared" si="126"/>
        <v>0</v>
      </c>
      <c r="BS196">
        <f t="shared" si="127"/>
        <v>0</v>
      </c>
      <c r="BT196">
        <f t="shared" si="128"/>
        <v>0</v>
      </c>
      <c r="BU196">
        <v>6</v>
      </c>
      <c r="BV196">
        <v>0.5</v>
      </c>
      <c r="BW196" t="s">
        <v>241</v>
      </c>
      <c r="BX196">
        <v>1581710884.4709699</v>
      </c>
      <c r="BY196">
        <v>402.28800000000001</v>
      </c>
      <c r="BZ196">
        <v>399.99535483871</v>
      </c>
      <c r="CA196">
        <v>33.2666677419355</v>
      </c>
      <c r="CB196">
        <v>32.883000000000003</v>
      </c>
      <c r="CC196">
        <v>300.43703225806502</v>
      </c>
      <c r="CD196">
        <v>99.300125806451604</v>
      </c>
      <c r="CE196">
        <v>0.19996590322580601</v>
      </c>
      <c r="CF196">
        <v>31.415358064516099</v>
      </c>
      <c r="CG196">
        <v>31.000109677419399</v>
      </c>
      <c r="CH196">
        <v>999.9</v>
      </c>
      <c r="CI196">
        <v>0</v>
      </c>
      <c r="CJ196">
        <v>0</v>
      </c>
      <c r="CK196">
        <v>10005.4593548387</v>
      </c>
      <c r="CL196">
        <v>0</v>
      </c>
      <c r="CM196">
        <v>1.2498474193548399</v>
      </c>
      <c r="CN196">
        <v>0</v>
      </c>
      <c r="CO196">
        <v>0</v>
      </c>
      <c r="CP196">
        <v>0</v>
      </c>
      <c r="CQ196">
        <v>0</v>
      </c>
      <c r="CR196">
        <v>2.59032258064516</v>
      </c>
      <c r="CS196">
        <v>0</v>
      </c>
      <c r="CT196">
        <v>76.2129032258065</v>
      </c>
      <c r="CU196">
        <v>-0.59354838709677404</v>
      </c>
      <c r="CV196">
        <v>40.125</v>
      </c>
      <c r="CW196">
        <v>45.3445161290323</v>
      </c>
      <c r="CX196">
        <v>42.8020322580645</v>
      </c>
      <c r="CY196">
        <v>44</v>
      </c>
      <c r="CZ196">
        <v>41.183</v>
      </c>
      <c r="DA196">
        <v>0</v>
      </c>
      <c r="DB196">
        <v>0</v>
      </c>
      <c r="DC196">
        <v>0</v>
      </c>
      <c r="DD196">
        <v>1581710893.5</v>
      </c>
      <c r="DE196">
        <v>2.9</v>
      </c>
      <c r="DF196">
        <v>19.186324746685401</v>
      </c>
      <c r="DG196">
        <v>-5.8051283535334504</v>
      </c>
      <c r="DH196">
        <v>74.684615384615398</v>
      </c>
      <c r="DI196">
        <v>15</v>
      </c>
      <c r="DJ196">
        <v>100</v>
      </c>
      <c r="DK196">
        <v>100</v>
      </c>
      <c r="DL196">
        <v>2.5920000000000001</v>
      </c>
      <c r="DM196">
        <v>0.45</v>
      </c>
      <c r="DN196">
        <v>2</v>
      </c>
      <c r="DO196">
        <v>291.64299999999997</v>
      </c>
      <c r="DP196">
        <v>284.46100000000001</v>
      </c>
      <c r="DQ196">
        <v>30.7437</v>
      </c>
      <c r="DR196">
        <v>32.560699999999997</v>
      </c>
      <c r="DS196">
        <v>30.0002</v>
      </c>
      <c r="DT196">
        <v>32.476599999999998</v>
      </c>
      <c r="DU196">
        <v>32.497500000000002</v>
      </c>
      <c r="DV196">
        <v>14.8451</v>
      </c>
      <c r="DW196">
        <v>26.126999999999999</v>
      </c>
      <c r="DX196">
        <v>70.955100000000002</v>
      </c>
      <c r="DY196">
        <v>30.748799999999999</v>
      </c>
      <c r="DZ196">
        <v>400</v>
      </c>
      <c r="EA196">
        <v>32.8551</v>
      </c>
      <c r="EB196">
        <v>99.910700000000006</v>
      </c>
      <c r="EC196">
        <v>100.292</v>
      </c>
    </row>
    <row r="197" spans="1:133" x14ac:dyDescent="0.35">
      <c r="A197">
        <v>181</v>
      </c>
      <c r="B197">
        <v>1581710898.0999999</v>
      </c>
      <c r="C197">
        <v>900</v>
      </c>
      <c r="D197" t="s">
        <v>600</v>
      </c>
      <c r="E197" t="s">
        <v>601</v>
      </c>
      <c r="F197" t="s">
        <v>232</v>
      </c>
      <c r="G197" t="s">
        <v>233</v>
      </c>
      <c r="H197" t="s">
        <v>234</v>
      </c>
      <c r="I197" t="s">
        <v>235</v>
      </c>
      <c r="J197" t="s">
        <v>236</v>
      </c>
      <c r="K197" t="s">
        <v>237</v>
      </c>
      <c r="L197" t="s">
        <v>238</v>
      </c>
      <c r="M197" t="s">
        <v>239</v>
      </c>
      <c r="N197">
        <v>1581710889.4709699</v>
      </c>
      <c r="O197">
        <f t="shared" si="86"/>
        <v>1.9991875095945748E-4</v>
      </c>
      <c r="P197">
        <f t="shared" si="87"/>
        <v>-1.2445169545037598</v>
      </c>
      <c r="Q197">
        <f t="shared" si="88"/>
        <v>402.300903225806</v>
      </c>
      <c r="R197">
        <f t="shared" si="89"/>
        <v>518.15084529362309</v>
      </c>
      <c r="S197">
        <f t="shared" si="90"/>
        <v>51.556285581977804</v>
      </c>
      <c r="T197">
        <f t="shared" si="91"/>
        <v>40.029154530943174</v>
      </c>
      <c r="U197">
        <f t="shared" si="92"/>
        <v>1.5970998568616567E-2</v>
      </c>
      <c r="V197">
        <f t="shared" si="93"/>
        <v>2.2500763863250022</v>
      </c>
      <c r="W197">
        <f t="shared" si="94"/>
        <v>1.5908286789792319E-2</v>
      </c>
      <c r="X197">
        <f t="shared" si="95"/>
        <v>9.9482930417683635E-3</v>
      </c>
      <c r="Y197">
        <f t="shared" si="96"/>
        <v>0</v>
      </c>
      <c r="Z197">
        <f t="shared" si="97"/>
        <v>31.347130951043155</v>
      </c>
      <c r="AA197">
        <f t="shared" si="98"/>
        <v>30.998745161290302</v>
      </c>
      <c r="AB197">
        <f t="shared" si="99"/>
        <v>4.5110555404846231</v>
      </c>
      <c r="AC197">
        <f t="shared" si="100"/>
        <v>71.659477830514959</v>
      </c>
      <c r="AD197">
        <f t="shared" si="101"/>
        <v>3.3097786876983935</v>
      </c>
      <c r="AE197">
        <f t="shared" si="102"/>
        <v>4.6187591479894667</v>
      </c>
      <c r="AF197">
        <f t="shared" si="103"/>
        <v>1.2012768527862296</v>
      </c>
      <c r="AG197">
        <f t="shared" si="104"/>
        <v>-8.8164169173120754</v>
      </c>
      <c r="AH197">
        <f t="shared" si="105"/>
        <v>50.274733697847338</v>
      </c>
      <c r="AI197">
        <f t="shared" si="106"/>
        <v>5.0276740589789952</v>
      </c>
      <c r="AJ197">
        <f t="shared" si="107"/>
        <v>46.485990839514258</v>
      </c>
      <c r="AK197">
        <v>-4.1185803784710401E-2</v>
      </c>
      <c r="AL197">
        <v>4.6234672822914401E-2</v>
      </c>
      <c r="AM197">
        <v>3.4553572856370902</v>
      </c>
      <c r="AN197">
        <v>0</v>
      </c>
      <c r="AO197">
        <v>0</v>
      </c>
      <c r="AP197">
        <f t="shared" si="108"/>
        <v>1</v>
      </c>
      <c r="AQ197">
        <f t="shared" si="109"/>
        <v>0</v>
      </c>
      <c r="AR197">
        <f t="shared" si="110"/>
        <v>51756.609193910757</v>
      </c>
      <c r="AS197" t="s">
        <v>240</v>
      </c>
      <c r="AT197">
        <v>0</v>
      </c>
      <c r="AU197">
        <v>0</v>
      </c>
      <c r="AV197">
        <f t="shared" si="111"/>
        <v>0</v>
      </c>
      <c r="AW197" t="e">
        <f t="shared" si="112"/>
        <v>#DIV/0!</v>
      </c>
      <c r="AX197">
        <v>0</v>
      </c>
      <c r="AY197" t="s">
        <v>240</v>
      </c>
      <c r="AZ197">
        <v>0</v>
      </c>
      <c r="BA197">
        <v>0</v>
      </c>
      <c r="BB197" t="e">
        <f t="shared" si="113"/>
        <v>#DIV/0!</v>
      </c>
      <c r="BC197">
        <v>0.5</v>
      </c>
      <c r="BD197">
        <f t="shared" si="114"/>
        <v>0</v>
      </c>
      <c r="BE197">
        <f t="shared" si="115"/>
        <v>-1.2445169545037598</v>
      </c>
      <c r="BF197" t="e">
        <f t="shared" si="116"/>
        <v>#DIV/0!</v>
      </c>
      <c r="BG197" t="e">
        <f t="shared" si="117"/>
        <v>#DIV/0!</v>
      </c>
      <c r="BH197" t="e">
        <f t="shared" si="118"/>
        <v>#DIV/0!</v>
      </c>
      <c r="BI197" t="e">
        <f t="shared" si="119"/>
        <v>#DIV/0!</v>
      </c>
      <c r="BJ197" t="s">
        <v>240</v>
      </c>
      <c r="BK197">
        <v>0</v>
      </c>
      <c r="BL197">
        <f t="shared" si="120"/>
        <v>0</v>
      </c>
      <c r="BM197" t="e">
        <f t="shared" si="121"/>
        <v>#DIV/0!</v>
      </c>
      <c r="BN197" t="e">
        <f t="shared" si="122"/>
        <v>#DIV/0!</v>
      </c>
      <c r="BO197" t="e">
        <f t="shared" si="123"/>
        <v>#DIV/0!</v>
      </c>
      <c r="BP197" t="e">
        <f t="shared" si="124"/>
        <v>#DIV/0!</v>
      </c>
      <c r="BQ197">
        <f t="shared" si="125"/>
        <v>0</v>
      </c>
      <c r="BR197">
        <f t="shared" si="126"/>
        <v>0</v>
      </c>
      <c r="BS197">
        <f t="shared" si="127"/>
        <v>0</v>
      </c>
      <c r="BT197">
        <f t="shared" si="128"/>
        <v>0</v>
      </c>
      <c r="BU197">
        <v>6</v>
      </c>
      <c r="BV197">
        <v>0.5</v>
      </c>
      <c r="BW197" t="s">
        <v>241</v>
      </c>
      <c r="BX197">
        <v>1581710889.4709699</v>
      </c>
      <c r="BY197">
        <v>402.300903225806</v>
      </c>
      <c r="BZ197">
        <v>399.97609677419399</v>
      </c>
      <c r="CA197">
        <v>33.263929032258098</v>
      </c>
      <c r="CB197">
        <v>32.877951612903203</v>
      </c>
      <c r="CC197">
        <v>300.43519354838702</v>
      </c>
      <c r="CD197">
        <v>99.300570967741905</v>
      </c>
      <c r="CE197">
        <v>0.19996261290322601</v>
      </c>
      <c r="CF197">
        <v>31.413190322580601</v>
      </c>
      <c r="CG197">
        <v>30.998745161290302</v>
      </c>
      <c r="CH197">
        <v>999.9</v>
      </c>
      <c r="CI197">
        <v>0</v>
      </c>
      <c r="CJ197">
        <v>0</v>
      </c>
      <c r="CK197">
        <v>10002.114516129001</v>
      </c>
      <c r="CL197">
        <v>0</v>
      </c>
      <c r="CM197">
        <v>1.24007580645161</v>
      </c>
      <c r="CN197">
        <v>0</v>
      </c>
      <c r="CO197">
        <v>0</v>
      </c>
      <c r="CP197">
        <v>0</v>
      </c>
      <c r="CQ197">
        <v>0</v>
      </c>
      <c r="CR197">
        <v>2.08709677419355</v>
      </c>
      <c r="CS197">
        <v>0</v>
      </c>
      <c r="CT197">
        <v>78.083870967741902</v>
      </c>
      <c r="CU197">
        <v>-0.21935483870967701</v>
      </c>
      <c r="CV197">
        <v>40.125</v>
      </c>
      <c r="CW197">
        <v>45.340451612903202</v>
      </c>
      <c r="CX197">
        <v>42.783967741935498</v>
      </c>
      <c r="CY197">
        <v>44</v>
      </c>
      <c r="CZ197">
        <v>41.186999999999998</v>
      </c>
      <c r="DA197">
        <v>0</v>
      </c>
      <c r="DB197">
        <v>0</v>
      </c>
      <c r="DC197">
        <v>0</v>
      </c>
      <c r="DD197">
        <v>1581710898.3</v>
      </c>
      <c r="DE197">
        <v>3.2</v>
      </c>
      <c r="DF197">
        <v>-12.9982906012527</v>
      </c>
      <c r="DG197">
        <v>30.707692091690198</v>
      </c>
      <c r="DH197">
        <v>75.569230769230799</v>
      </c>
      <c r="DI197">
        <v>15</v>
      </c>
      <c r="DJ197">
        <v>100</v>
      </c>
      <c r="DK197">
        <v>100</v>
      </c>
      <c r="DL197">
        <v>2.5920000000000001</v>
      </c>
      <c r="DM197">
        <v>0.45</v>
      </c>
      <c r="DN197">
        <v>2</v>
      </c>
      <c r="DO197">
        <v>291.50299999999999</v>
      </c>
      <c r="DP197">
        <v>284.52</v>
      </c>
      <c r="DQ197">
        <v>30.7485</v>
      </c>
      <c r="DR197">
        <v>32.560699999999997</v>
      </c>
      <c r="DS197">
        <v>30.0001</v>
      </c>
      <c r="DT197">
        <v>32.476599999999998</v>
      </c>
      <c r="DU197">
        <v>32.497500000000002</v>
      </c>
      <c r="DV197">
        <v>14.8432</v>
      </c>
      <c r="DW197">
        <v>26.126999999999999</v>
      </c>
      <c r="DX197">
        <v>71.326899999999995</v>
      </c>
      <c r="DY197">
        <v>30.751000000000001</v>
      </c>
      <c r="DZ197">
        <v>400</v>
      </c>
      <c r="EA197">
        <v>32.8551</v>
      </c>
      <c r="EB197">
        <v>99.9084</v>
      </c>
      <c r="EC197">
        <v>100.292</v>
      </c>
    </row>
    <row r="198" spans="1:133" x14ac:dyDescent="0.35">
      <c r="A198">
        <v>182</v>
      </c>
      <c r="B198">
        <v>1581710903.0999999</v>
      </c>
      <c r="C198">
        <v>905</v>
      </c>
      <c r="D198" t="s">
        <v>602</v>
      </c>
      <c r="E198" t="s">
        <v>603</v>
      </c>
      <c r="F198" t="s">
        <v>232</v>
      </c>
      <c r="G198" t="s">
        <v>233</v>
      </c>
      <c r="H198" t="s">
        <v>234</v>
      </c>
      <c r="I198" t="s">
        <v>235</v>
      </c>
      <c r="J198" t="s">
        <v>236</v>
      </c>
      <c r="K198" t="s">
        <v>237</v>
      </c>
      <c r="L198" t="s">
        <v>238</v>
      </c>
      <c r="M198" t="s">
        <v>239</v>
      </c>
      <c r="N198">
        <v>1581710894.4709699</v>
      </c>
      <c r="O198">
        <f t="shared" si="86"/>
        <v>2.0106784223107262E-4</v>
      </c>
      <c r="P198">
        <f t="shared" si="87"/>
        <v>-1.2174717071426626</v>
      </c>
      <c r="Q198">
        <f t="shared" si="88"/>
        <v>402.29877419354801</v>
      </c>
      <c r="R198">
        <f t="shared" si="89"/>
        <v>514.72668326499831</v>
      </c>
      <c r="S198">
        <f t="shared" si="90"/>
        <v>51.215554544288295</v>
      </c>
      <c r="T198">
        <f t="shared" si="91"/>
        <v>40.02892308227662</v>
      </c>
      <c r="U198">
        <f t="shared" si="92"/>
        <v>1.6068635421183284E-2</v>
      </c>
      <c r="V198">
        <f t="shared" si="93"/>
        <v>2.2496524283449295</v>
      </c>
      <c r="W198">
        <f t="shared" si="94"/>
        <v>1.6005144269267118E-2</v>
      </c>
      <c r="X198">
        <f t="shared" si="95"/>
        <v>1.0008898603872881E-2</v>
      </c>
      <c r="Y198">
        <f t="shared" si="96"/>
        <v>0</v>
      </c>
      <c r="Z198">
        <f t="shared" si="97"/>
        <v>31.344659106109368</v>
      </c>
      <c r="AA198">
        <f t="shared" si="98"/>
        <v>30.996209677419401</v>
      </c>
      <c r="AB198">
        <f t="shared" si="99"/>
        <v>4.5104034252520817</v>
      </c>
      <c r="AC198">
        <f t="shared" si="100"/>
        <v>71.66253240933969</v>
      </c>
      <c r="AD198">
        <f t="shared" si="101"/>
        <v>3.3095283151380155</v>
      </c>
      <c r="AE198">
        <f t="shared" si="102"/>
        <v>4.6182128985253224</v>
      </c>
      <c r="AF198">
        <f t="shared" si="103"/>
        <v>1.2008751101140662</v>
      </c>
      <c r="AG198">
        <f t="shared" si="104"/>
        <v>-8.8670918423903018</v>
      </c>
      <c r="AH198">
        <f t="shared" si="105"/>
        <v>50.320425286354947</v>
      </c>
      <c r="AI198">
        <f t="shared" si="106"/>
        <v>5.0330771939373182</v>
      </c>
      <c r="AJ198">
        <f t="shared" si="107"/>
        <v>46.486410637901962</v>
      </c>
      <c r="AK198">
        <v>-4.1174390846426198E-2</v>
      </c>
      <c r="AL198">
        <v>4.6221860799862097E-2</v>
      </c>
      <c r="AM198">
        <v>3.4545993340171002</v>
      </c>
      <c r="AN198">
        <v>0</v>
      </c>
      <c r="AO198">
        <v>0</v>
      </c>
      <c r="AP198">
        <f t="shared" si="108"/>
        <v>1</v>
      </c>
      <c r="AQ198">
        <f t="shared" si="109"/>
        <v>0</v>
      </c>
      <c r="AR198">
        <f t="shared" si="110"/>
        <v>51743.205249401661</v>
      </c>
      <c r="AS198" t="s">
        <v>240</v>
      </c>
      <c r="AT198">
        <v>0</v>
      </c>
      <c r="AU198">
        <v>0</v>
      </c>
      <c r="AV198">
        <f t="shared" si="111"/>
        <v>0</v>
      </c>
      <c r="AW198" t="e">
        <f t="shared" si="112"/>
        <v>#DIV/0!</v>
      </c>
      <c r="AX198">
        <v>0</v>
      </c>
      <c r="AY198" t="s">
        <v>240</v>
      </c>
      <c r="AZ198">
        <v>0</v>
      </c>
      <c r="BA198">
        <v>0</v>
      </c>
      <c r="BB198" t="e">
        <f t="shared" si="113"/>
        <v>#DIV/0!</v>
      </c>
      <c r="BC198">
        <v>0.5</v>
      </c>
      <c r="BD198">
        <f t="shared" si="114"/>
        <v>0</v>
      </c>
      <c r="BE198">
        <f t="shared" si="115"/>
        <v>-1.2174717071426626</v>
      </c>
      <c r="BF198" t="e">
        <f t="shared" si="116"/>
        <v>#DIV/0!</v>
      </c>
      <c r="BG198" t="e">
        <f t="shared" si="117"/>
        <v>#DIV/0!</v>
      </c>
      <c r="BH198" t="e">
        <f t="shared" si="118"/>
        <v>#DIV/0!</v>
      </c>
      <c r="BI198" t="e">
        <f t="shared" si="119"/>
        <v>#DIV/0!</v>
      </c>
      <c r="BJ198" t="s">
        <v>240</v>
      </c>
      <c r="BK198">
        <v>0</v>
      </c>
      <c r="BL198">
        <f t="shared" si="120"/>
        <v>0</v>
      </c>
      <c r="BM198" t="e">
        <f t="shared" si="121"/>
        <v>#DIV/0!</v>
      </c>
      <c r="BN198" t="e">
        <f t="shared" si="122"/>
        <v>#DIV/0!</v>
      </c>
      <c r="BO198" t="e">
        <f t="shared" si="123"/>
        <v>#DIV/0!</v>
      </c>
      <c r="BP198" t="e">
        <f t="shared" si="124"/>
        <v>#DIV/0!</v>
      </c>
      <c r="BQ198">
        <f t="shared" si="125"/>
        <v>0</v>
      </c>
      <c r="BR198">
        <f t="shared" si="126"/>
        <v>0</v>
      </c>
      <c r="BS198">
        <f t="shared" si="127"/>
        <v>0</v>
      </c>
      <c r="BT198">
        <f t="shared" si="128"/>
        <v>0</v>
      </c>
      <c r="BU198">
        <v>6</v>
      </c>
      <c r="BV198">
        <v>0.5</v>
      </c>
      <c r="BW198" t="s">
        <v>241</v>
      </c>
      <c r="BX198">
        <v>1581710894.4709699</v>
      </c>
      <c r="BY198">
        <v>402.29877419354801</v>
      </c>
      <c r="BZ198">
        <v>400.028903225806</v>
      </c>
      <c r="CA198">
        <v>33.2614290322581</v>
      </c>
      <c r="CB198">
        <v>32.873232258064498</v>
      </c>
      <c r="CC198">
        <v>300.43532258064499</v>
      </c>
      <c r="CD198">
        <v>99.300487096774205</v>
      </c>
      <c r="CE198">
        <v>0.199997741935484</v>
      </c>
      <c r="CF198">
        <v>31.4111096774194</v>
      </c>
      <c r="CG198">
        <v>30.996209677419401</v>
      </c>
      <c r="CH198">
        <v>999.9</v>
      </c>
      <c r="CI198">
        <v>0</v>
      </c>
      <c r="CJ198">
        <v>0</v>
      </c>
      <c r="CK198">
        <v>9999.3512903225801</v>
      </c>
      <c r="CL198">
        <v>0</v>
      </c>
      <c r="CM198">
        <v>1.2068354838709701</v>
      </c>
      <c r="CN198">
        <v>0</v>
      </c>
      <c r="CO198">
        <v>0</v>
      </c>
      <c r="CP198">
        <v>0</v>
      </c>
      <c r="CQ198">
        <v>0</v>
      </c>
      <c r="CR198">
        <v>3.6161290322580601</v>
      </c>
      <c r="CS198">
        <v>0</v>
      </c>
      <c r="CT198">
        <v>77.116129032258101</v>
      </c>
      <c r="CU198">
        <v>-0.68709677419354798</v>
      </c>
      <c r="CV198">
        <v>40.125</v>
      </c>
      <c r="CW198">
        <v>45.328258064516099</v>
      </c>
      <c r="CX198">
        <v>42.783967741935498</v>
      </c>
      <c r="CY198">
        <v>43.995935483871001</v>
      </c>
      <c r="CZ198">
        <v>41.183</v>
      </c>
      <c r="DA198">
        <v>0</v>
      </c>
      <c r="DB198">
        <v>0</v>
      </c>
      <c r="DC198">
        <v>0</v>
      </c>
      <c r="DD198">
        <v>1581710903.0999999</v>
      </c>
      <c r="DE198">
        <v>2.9461538461538499</v>
      </c>
      <c r="DF198">
        <v>5.8188033807410404</v>
      </c>
      <c r="DG198">
        <v>2.0683756779763001</v>
      </c>
      <c r="DH198">
        <v>76.326923076923094</v>
      </c>
      <c r="DI198">
        <v>15</v>
      </c>
      <c r="DJ198">
        <v>100</v>
      </c>
      <c r="DK198">
        <v>100</v>
      </c>
      <c r="DL198">
        <v>2.5920000000000001</v>
      </c>
      <c r="DM198">
        <v>0.45</v>
      </c>
      <c r="DN198">
        <v>2</v>
      </c>
      <c r="DO198">
        <v>291.62099999999998</v>
      </c>
      <c r="DP198">
        <v>284.47300000000001</v>
      </c>
      <c r="DQ198">
        <v>30.7499</v>
      </c>
      <c r="DR198">
        <v>32.558500000000002</v>
      </c>
      <c r="DS198">
        <v>30</v>
      </c>
      <c r="DT198">
        <v>32.476599999999998</v>
      </c>
      <c r="DU198">
        <v>32.497500000000002</v>
      </c>
      <c r="DV198">
        <v>14.846500000000001</v>
      </c>
      <c r="DW198">
        <v>26.126999999999999</v>
      </c>
      <c r="DX198">
        <v>71.326899999999995</v>
      </c>
      <c r="DY198">
        <v>30.748999999999999</v>
      </c>
      <c r="DZ198">
        <v>400</v>
      </c>
      <c r="EA198">
        <v>32.8551</v>
      </c>
      <c r="EB198">
        <v>99.908199999999994</v>
      </c>
      <c r="EC198">
        <v>100.294</v>
      </c>
    </row>
    <row r="199" spans="1:133" x14ac:dyDescent="0.35">
      <c r="A199">
        <v>183</v>
      </c>
      <c r="B199">
        <v>1581710908.0999999</v>
      </c>
      <c r="C199">
        <v>910</v>
      </c>
      <c r="D199" t="s">
        <v>604</v>
      </c>
      <c r="E199" t="s">
        <v>605</v>
      </c>
      <c r="F199" t="s">
        <v>232</v>
      </c>
      <c r="G199" t="s">
        <v>233</v>
      </c>
      <c r="H199" t="s">
        <v>234</v>
      </c>
      <c r="I199" t="s">
        <v>235</v>
      </c>
      <c r="J199" t="s">
        <v>236</v>
      </c>
      <c r="K199" t="s">
        <v>237</v>
      </c>
      <c r="L199" t="s">
        <v>238</v>
      </c>
      <c r="M199" t="s">
        <v>239</v>
      </c>
      <c r="N199">
        <v>1581710899.4709699</v>
      </c>
      <c r="O199">
        <f t="shared" si="86"/>
        <v>2.0122813795278834E-4</v>
      </c>
      <c r="P199">
        <f t="shared" si="87"/>
        <v>-1.2240231119473586</v>
      </c>
      <c r="Q199">
        <f t="shared" si="88"/>
        <v>402.31680645161299</v>
      </c>
      <c r="R199">
        <f t="shared" si="89"/>
        <v>515.31173029220508</v>
      </c>
      <c r="S199">
        <f t="shared" si="90"/>
        <v>51.273205151133197</v>
      </c>
      <c r="T199">
        <f t="shared" si="91"/>
        <v>40.030278645598159</v>
      </c>
      <c r="U199">
        <f t="shared" si="92"/>
        <v>1.607921998419538E-2</v>
      </c>
      <c r="V199">
        <f t="shared" si="93"/>
        <v>2.2494105553682213</v>
      </c>
      <c r="W199">
        <f t="shared" si="94"/>
        <v>1.6015638532081811E-2</v>
      </c>
      <c r="X199">
        <f t="shared" si="95"/>
        <v>1.001546558545632E-2</v>
      </c>
      <c r="Y199">
        <f t="shared" si="96"/>
        <v>0</v>
      </c>
      <c r="Z199">
        <f t="shared" si="97"/>
        <v>31.342102707494526</v>
      </c>
      <c r="AA199">
        <f t="shared" si="98"/>
        <v>30.9957322580645</v>
      </c>
      <c r="AB199">
        <f t="shared" si="99"/>
        <v>4.5102806442931342</v>
      </c>
      <c r="AC199">
        <f t="shared" si="100"/>
        <v>71.666608388299849</v>
      </c>
      <c r="AD199">
        <f t="shared" si="101"/>
        <v>3.3092468315882555</v>
      </c>
      <c r="AE199">
        <f t="shared" si="102"/>
        <v>4.6175574734307041</v>
      </c>
      <c r="AF199">
        <f t="shared" si="103"/>
        <v>1.2010338127048787</v>
      </c>
      <c r="AG199">
        <f t="shared" si="104"/>
        <v>-8.8741608837179662</v>
      </c>
      <c r="AH199">
        <f t="shared" si="105"/>
        <v>50.070127440828642</v>
      </c>
      <c r="AI199">
        <f t="shared" si="106"/>
        <v>5.0085072885518924</v>
      </c>
      <c r="AJ199">
        <f t="shared" si="107"/>
        <v>46.204473845662569</v>
      </c>
      <c r="AK199">
        <v>-4.1167880502769399E-2</v>
      </c>
      <c r="AL199">
        <v>4.621455236877E-2</v>
      </c>
      <c r="AM199">
        <v>3.4541669392553001</v>
      </c>
      <c r="AN199">
        <v>0</v>
      </c>
      <c r="AO199">
        <v>0</v>
      </c>
      <c r="AP199">
        <f t="shared" si="108"/>
        <v>1</v>
      </c>
      <c r="AQ199">
        <f t="shared" si="109"/>
        <v>0</v>
      </c>
      <c r="AR199">
        <f t="shared" si="110"/>
        <v>51735.759245807363</v>
      </c>
      <c r="AS199" t="s">
        <v>240</v>
      </c>
      <c r="AT199">
        <v>0</v>
      </c>
      <c r="AU199">
        <v>0</v>
      </c>
      <c r="AV199">
        <f t="shared" si="111"/>
        <v>0</v>
      </c>
      <c r="AW199" t="e">
        <f t="shared" si="112"/>
        <v>#DIV/0!</v>
      </c>
      <c r="AX199">
        <v>0</v>
      </c>
      <c r="AY199" t="s">
        <v>240</v>
      </c>
      <c r="AZ199">
        <v>0</v>
      </c>
      <c r="BA199">
        <v>0</v>
      </c>
      <c r="BB199" t="e">
        <f t="shared" si="113"/>
        <v>#DIV/0!</v>
      </c>
      <c r="BC199">
        <v>0.5</v>
      </c>
      <c r="BD199">
        <f t="shared" si="114"/>
        <v>0</v>
      </c>
      <c r="BE199">
        <f t="shared" si="115"/>
        <v>-1.2240231119473586</v>
      </c>
      <c r="BF199" t="e">
        <f t="shared" si="116"/>
        <v>#DIV/0!</v>
      </c>
      <c r="BG199" t="e">
        <f t="shared" si="117"/>
        <v>#DIV/0!</v>
      </c>
      <c r="BH199" t="e">
        <f t="shared" si="118"/>
        <v>#DIV/0!</v>
      </c>
      <c r="BI199" t="e">
        <f t="shared" si="119"/>
        <v>#DIV/0!</v>
      </c>
      <c r="BJ199" t="s">
        <v>240</v>
      </c>
      <c r="BK199">
        <v>0</v>
      </c>
      <c r="BL199">
        <f t="shared" si="120"/>
        <v>0</v>
      </c>
      <c r="BM199" t="e">
        <f t="shared" si="121"/>
        <v>#DIV/0!</v>
      </c>
      <c r="BN199" t="e">
        <f t="shared" si="122"/>
        <v>#DIV/0!</v>
      </c>
      <c r="BO199" t="e">
        <f t="shared" si="123"/>
        <v>#DIV/0!</v>
      </c>
      <c r="BP199" t="e">
        <f t="shared" si="124"/>
        <v>#DIV/0!</v>
      </c>
      <c r="BQ199">
        <f t="shared" si="125"/>
        <v>0</v>
      </c>
      <c r="BR199">
        <f t="shared" si="126"/>
        <v>0</v>
      </c>
      <c r="BS199">
        <f t="shared" si="127"/>
        <v>0</v>
      </c>
      <c r="BT199">
        <f t="shared" si="128"/>
        <v>0</v>
      </c>
      <c r="BU199">
        <v>6</v>
      </c>
      <c r="BV199">
        <v>0.5</v>
      </c>
      <c r="BW199" t="s">
        <v>241</v>
      </c>
      <c r="BX199">
        <v>1581710899.4709699</v>
      </c>
      <c r="BY199">
        <v>402.31680645161299</v>
      </c>
      <c r="BZ199">
        <v>400.03393548387101</v>
      </c>
      <c r="CA199">
        <v>33.258964516128998</v>
      </c>
      <c r="CB199">
        <v>32.870448387096801</v>
      </c>
      <c r="CC199">
        <v>300.42845161290302</v>
      </c>
      <c r="CD199">
        <v>99.299406451612896</v>
      </c>
      <c r="CE199">
        <v>0.19998806451612899</v>
      </c>
      <c r="CF199">
        <v>31.408612903225801</v>
      </c>
      <c r="CG199">
        <v>30.9957322580645</v>
      </c>
      <c r="CH199">
        <v>999.9</v>
      </c>
      <c r="CI199">
        <v>0</v>
      </c>
      <c r="CJ199">
        <v>0</v>
      </c>
      <c r="CK199">
        <v>9997.8790322580699</v>
      </c>
      <c r="CL199">
        <v>0</v>
      </c>
      <c r="CM199">
        <v>1.17342419354839</v>
      </c>
      <c r="CN199">
        <v>0</v>
      </c>
      <c r="CO199">
        <v>0</v>
      </c>
      <c r="CP199">
        <v>0</v>
      </c>
      <c r="CQ199">
        <v>0</v>
      </c>
      <c r="CR199">
        <v>2.7451612903225802</v>
      </c>
      <c r="CS199">
        <v>0</v>
      </c>
      <c r="CT199">
        <v>77.451612903225794</v>
      </c>
      <c r="CU199">
        <v>-0.52258064516128999</v>
      </c>
      <c r="CV199">
        <v>40.120935483871001</v>
      </c>
      <c r="CW199">
        <v>45.326225806451603</v>
      </c>
      <c r="CX199">
        <v>42.767870967741899</v>
      </c>
      <c r="CY199">
        <v>43.993903225806498</v>
      </c>
      <c r="CZ199">
        <v>41.179000000000002</v>
      </c>
      <c r="DA199">
        <v>0</v>
      </c>
      <c r="DB199">
        <v>0</v>
      </c>
      <c r="DC199">
        <v>0</v>
      </c>
      <c r="DD199">
        <v>1581710908.5</v>
      </c>
      <c r="DE199">
        <v>1.89230769230769</v>
      </c>
      <c r="DF199">
        <v>-4.7042736702873498</v>
      </c>
      <c r="DG199">
        <v>15.4769227158726</v>
      </c>
      <c r="DH199">
        <v>76.680769230769201</v>
      </c>
      <c r="DI199">
        <v>15</v>
      </c>
      <c r="DJ199">
        <v>100</v>
      </c>
      <c r="DK199">
        <v>100</v>
      </c>
      <c r="DL199">
        <v>2.5920000000000001</v>
      </c>
      <c r="DM199">
        <v>0.45</v>
      </c>
      <c r="DN199">
        <v>2</v>
      </c>
      <c r="DO199">
        <v>291.59899999999999</v>
      </c>
      <c r="DP199">
        <v>284.50799999999998</v>
      </c>
      <c r="DQ199">
        <v>30.749199999999998</v>
      </c>
      <c r="DR199">
        <v>32.5578</v>
      </c>
      <c r="DS199">
        <v>30.0001</v>
      </c>
      <c r="DT199">
        <v>32.476599999999998</v>
      </c>
      <c r="DU199">
        <v>32.497500000000002</v>
      </c>
      <c r="DV199">
        <v>14.8497</v>
      </c>
      <c r="DW199">
        <v>26.126999999999999</v>
      </c>
      <c r="DX199">
        <v>71.326899999999995</v>
      </c>
      <c r="DY199">
        <v>30.749300000000002</v>
      </c>
      <c r="DZ199">
        <v>400</v>
      </c>
      <c r="EA199">
        <v>32.855899999999998</v>
      </c>
      <c r="EB199">
        <v>99.908900000000003</v>
      </c>
      <c r="EC199">
        <v>100.295</v>
      </c>
    </row>
    <row r="200" spans="1:133" x14ac:dyDescent="0.35">
      <c r="A200">
        <v>184</v>
      </c>
      <c r="B200">
        <v>1581710913.0999999</v>
      </c>
      <c r="C200">
        <v>915</v>
      </c>
      <c r="D200" t="s">
        <v>606</v>
      </c>
      <c r="E200" t="s">
        <v>607</v>
      </c>
      <c r="F200" t="s">
        <v>232</v>
      </c>
      <c r="G200" t="s">
        <v>233</v>
      </c>
      <c r="H200" t="s">
        <v>234</v>
      </c>
      <c r="I200" t="s">
        <v>235</v>
      </c>
      <c r="J200" t="s">
        <v>236</v>
      </c>
      <c r="K200" t="s">
        <v>237</v>
      </c>
      <c r="L200" t="s">
        <v>238</v>
      </c>
      <c r="M200" t="s">
        <v>239</v>
      </c>
      <c r="N200">
        <v>1581710904.4709699</v>
      </c>
      <c r="O200">
        <f t="shared" si="86"/>
        <v>2.0035637078661658E-4</v>
      </c>
      <c r="P200">
        <f t="shared" si="87"/>
        <v>-1.2454624021280944</v>
      </c>
      <c r="Q200">
        <f t="shared" si="88"/>
        <v>402.33741935483903</v>
      </c>
      <c r="R200">
        <f t="shared" si="89"/>
        <v>517.95369386486766</v>
      </c>
      <c r="S200">
        <f t="shared" si="90"/>
        <v>51.535518450925508</v>
      </c>
      <c r="T200">
        <f t="shared" si="91"/>
        <v>40.031894248964775</v>
      </c>
      <c r="U200">
        <f t="shared" si="92"/>
        <v>1.6013986922078813E-2</v>
      </c>
      <c r="V200">
        <f t="shared" si="93"/>
        <v>2.24965648888735</v>
      </c>
      <c r="W200">
        <f t="shared" si="94"/>
        <v>1.595092609378471E-2</v>
      </c>
      <c r="X200">
        <f t="shared" si="95"/>
        <v>9.9749737937812645E-3</v>
      </c>
      <c r="Y200">
        <f t="shared" si="96"/>
        <v>0</v>
      </c>
      <c r="Z200">
        <f t="shared" si="97"/>
        <v>31.339216590889698</v>
      </c>
      <c r="AA200">
        <f t="shared" si="98"/>
        <v>30.992829032258101</v>
      </c>
      <c r="AB200">
        <f t="shared" si="99"/>
        <v>4.5095340660048571</v>
      </c>
      <c r="AC200">
        <f t="shared" si="100"/>
        <v>71.671154648969917</v>
      </c>
      <c r="AD200">
        <f t="shared" si="101"/>
        <v>3.3088584255667057</v>
      </c>
      <c r="AE200">
        <f t="shared" si="102"/>
        <v>4.6167226435415909</v>
      </c>
      <c r="AF200">
        <f t="shared" si="103"/>
        <v>1.2006756404381513</v>
      </c>
      <c r="AG200">
        <f t="shared" si="104"/>
        <v>-8.8357159516897905</v>
      </c>
      <c r="AH200">
        <f t="shared" si="105"/>
        <v>50.041955344510043</v>
      </c>
      <c r="AI200">
        <f t="shared" si="106"/>
        <v>5.0049918621255189</v>
      </c>
      <c r="AJ200">
        <f t="shared" si="107"/>
        <v>46.211231254945773</v>
      </c>
      <c r="AK200">
        <v>-4.1174500146906302E-2</v>
      </c>
      <c r="AL200">
        <v>4.6221983499226203E-2</v>
      </c>
      <c r="AM200">
        <v>3.4546065931806198</v>
      </c>
      <c r="AN200">
        <v>0</v>
      </c>
      <c r="AO200">
        <v>0</v>
      </c>
      <c r="AP200">
        <f t="shared" si="108"/>
        <v>1</v>
      </c>
      <c r="AQ200">
        <f t="shared" si="109"/>
        <v>0</v>
      </c>
      <c r="AR200">
        <f t="shared" si="110"/>
        <v>51744.255826247056</v>
      </c>
      <c r="AS200" t="s">
        <v>240</v>
      </c>
      <c r="AT200">
        <v>0</v>
      </c>
      <c r="AU200">
        <v>0</v>
      </c>
      <c r="AV200">
        <f t="shared" si="111"/>
        <v>0</v>
      </c>
      <c r="AW200" t="e">
        <f t="shared" si="112"/>
        <v>#DIV/0!</v>
      </c>
      <c r="AX200">
        <v>0</v>
      </c>
      <c r="AY200" t="s">
        <v>240</v>
      </c>
      <c r="AZ200">
        <v>0</v>
      </c>
      <c r="BA200">
        <v>0</v>
      </c>
      <c r="BB200" t="e">
        <f t="shared" si="113"/>
        <v>#DIV/0!</v>
      </c>
      <c r="BC200">
        <v>0.5</v>
      </c>
      <c r="BD200">
        <f t="shared" si="114"/>
        <v>0</v>
      </c>
      <c r="BE200">
        <f t="shared" si="115"/>
        <v>-1.2454624021280944</v>
      </c>
      <c r="BF200" t="e">
        <f t="shared" si="116"/>
        <v>#DIV/0!</v>
      </c>
      <c r="BG200" t="e">
        <f t="shared" si="117"/>
        <v>#DIV/0!</v>
      </c>
      <c r="BH200" t="e">
        <f t="shared" si="118"/>
        <v>#DIV/0!</v>
      </c>
      <c r="BI200" t="e">
        <f t="shared" si="119"/>
        <v>#DIV/0!</v>
      </c>
      <c r="BJ200" t="s">
        <v>240</v>
      </c>
      <c r="BK200">
        <v>0</v>
      </c>
      <c r="BL200">
        <f t="shared" si="120"/>
        <v>0</v>
      </c>
      <c r="BM200" t="e">
        <f t="shared" si="121"/>
        <v>#DIV/0!</v>
      </c>
      <c r="BN200" t="e">
        <f t="shared" si="122"/>
        <v>#DIV/0!</v>
      </c>
      <c r="BO200" t="e">
        <f t="shared" si="123"/>
        <v>#DIV/0!</v>
      </c>
      <c r="BP200" t="e">
        <f t="shared" si="124"/>
        <v>#DIV/0!</v>
      </c>
      <c r="BQ200">
        <f t="shared" si="125"/>
        <v>0</v>
      </c>
      <c r="BR200">
        <f t="shared" si="126"/>
        <v>0</v>
      </c>
      <c r="BS200">
        <f t="shared" si="127"/>
        <v>0</v>
      </c>
      <c r="BT200">
        <f t="shared" si="128"/>
        <v>0</v>
      </c>
      <c r="BU200">
        <v>6</v>
      </c>
      <c r="BV200">
        <v>0.5</v>
      </c>
      <c r="BW200" t="s">
        <v>241</v>
      </c>
      <c r="BX200">
        <v>1581710904.4709699</v>
      </c>
      <c r="BY200">
        <v>402.33741935483903</v>
      </c>
      <c r="BZ200">
        <v>400.01103225806497</v>
      </c>
      <c r="CA200">
        <v>33.255422580645202</v>
      </c>
      <c r="CB200">
        <v>32.868587096774199</v>
      </c>
      <c r="CC200">
        <v>300.42761290322602</v>
      </c>
      <c r="CD200">
        <v>99.298316129032301</v>
      </c>
      <c r="CE200">
        <v>0.19999629032258101</v>
      </c>
      <c r="CF200">
        <v>31.405432258064501</v>
      </c>
      <c r="CG200">
        <v>30.992829032258101</v>
      </c>
      <c r="CH200">
        <v>999.9</v>
      </c>
      <c r="CI200">
        <v>0</v>
      </c>
      <c r="CJ200">
        <v>0</v>
      </c>
      <c r="CK200">
        <v>9999.5964516129006</v>
      </c>
      <c r="CL200">
        <v>0</v>
      </c>
      <c r="CM200">
        <v>1.14282967741936</v>
      </c>
      <c r="CN200">
        <v>0</v>
      </c>
      <c r="CO200">
        <v>0</v>
      </c>
      <c r="CP200">
        <v>0</v>
      </c>
      <c r="CQ200">
        <v>0</v>
      </c>
      <c r="CR200">
        <v>3.7</v>
      </c>
      <c r="CS200">
        <v>0</v>
      </c>
      <c r="CT200">
        <v>76.141935483870995</v>
      </c>
      <c r="CU200">
        <v>-0.78387096774193499</v>
      </c>
      <c r="CV200">
        <v>40.116870967741903</v>
      </c>
      <c r="CW200">
        <v>45.318096774193499</v>
      </c>
      <c r="CX200">
        <v>42.765838709677404</v>
      </c>
      <c r="CY200">
        <v>43.987806451612897</v>
      </c>
      <c r="CZ200">
        <v>41.174999999999997</v>
      </c>
      <c r="DA200">
        <v>0</v>
      </c>
      <c r="DB200">
        <v>0</v>
      </c>
      <c r="DC200">
        <v>0</v>
      </c>
      <c r="DD200">
        <v>1581710913.3</v>
      </c>
      <c r="DE200">
        <v>2.3192307692307699</v>
      </c>
      <c r="DF200">
        <v>1.30940145426398</v>
      </c>
      <c r="DG200">
        <v>-20.509402058722699</v>
      </c>
      <c r="DH200">
        <v>75.142307692307696</v>
      </c>
      <c r="DI200">
        <v>15</v>
      </c>
      <c r="DJ200">
        <v>100</v>
      </c>
      <c r="DK200">
        <v>100</v>
      </c>
      <c r="DL200">
        <v>2.5920000000000001</v>
      </c>
      <c r="DM200">
        <v>0.45</v>
      </c>
      <c r="DN200">
        <v>2</v>
      </c>
      <c r="DO200">
        <v>291.642</v>
      </c>
      <c r="DP200">
        <v>284.36500000000001</v>
      </c>
      <c r="DQ200">
        <v>30.750800000000002</v>
      </c>
      <c r="DR200">
        <v>32.5578</v>
      </c>
      <c r="DS200">
        <v>30.0001</v>
      </c>
      <c r="DT200">
        <v>32.476599999999998</v>
      </c>
      <c r="DU200">
        <v>32.494599999999998</v>
      </c>
      <c r="DV200">
        <v>14.8475</v>
      </c>
      <c r="DW200">
        <v>26.126999999999999</v>
      </c>
      <c r="DX200">
        <v>71.326899999999995</v>
      </c>
      <c r="DY200">
        <v>30.753699999999998</v>
      </c>
      <c r="DZ200">
        <v>400</v>
      </c>
      <c r="EA200">
        <v>32.855899999999998</v>
      </c>
      <c r="EB200">
        <v>99.907899999999998</v>
      </c>
      <c r="EC200">
        <v>100.295</v>
      </c>
    </row>
    <row r="201" spans="1:133" x14ac:dyDescent="0.35">
      <c r="A201">
        <v>185</v>
      </c>
      <c r="B201">
        <v>1581710918.0999999</v>
      </c>
      <c r="C201">
        <v>920</v>
      </c>
      <c r="D201" t="s">
        <v>608</v>
      </c>
      <c r="E201" t="s">
        <v>609</v>
      </c>
      <c r="F201" t="s">
        <v>232</v>
      </c>
      <c r="G201" t="s">
        <v>233</v>
      </c>
      <c r="H201" t="s">
        <v>234</v>
      </c>
      <c r="I201" t="s">
        <v>235</v>
      </c>
      <c r="J201" t="s">
        <v>236</v>
      </c>
      <c r="K201" t="s">
        <v>237</v>
      </c>
      <c r="L201" t="s">
        <v>238</v>
      </c>
      <c r="M201" t="s">
        <v>239</v>
      </c>
      <c r="N201">
        <v>1581710909.4709699</v>
      </c>
      <c r="O201">
        <f t="shared" si="86"/>
        <v>1.991292720736578E-4</v>
      </c>
      <c r="P201">
        <f t="shared" si="87"/>
        <v>-1.251260871593189</v>
      </c>
      <c r="Q201">
        <f t="shared" si="88"/>
        <v>402.32977419354802</v>
      </c>
      <c r="R201">
        <f t="shared" si="89"/>
        <v>519.20046844297531</v>
      </c>
      <c r="S201">
        <f t="shared" si="90"/>
        <v>51.65948801527567</v>
      </c>
      <c r="T201">
        <f t="shared" si="91"/>
        <v>40.031069714689437</v>
      </c>
      <c r="U201">
        <f t="shared" si="92"/>
        <v>1.592756021273372E-2</v>
      </c>
      <c r="V201">
        <f t="shared" si="93"/>
        <v>2.2482104844501398</v>
      </c>
      <c r="W201">
        <f t="shared" si="94"/>
        <v>1.5865136834830863E-2</v>
      </c>
      <c r="X201">
        <f t="shared" si="95"/>
        <v>9.921298541390627E-3</v>
      </c>
      <c r="Y201">
        <f t="shared" si="96"/>
        <v>0</v>
      </c>
      <c r="Z201">
        <f t="shared" si="97"/>
        <v>31.336725430647913</v>
      </c>
      <c r="AA201">
        <f t="shared" si="98"/>
        <v>30.987680645161301</v>
      </c>
      <c r="AB201">
        <f t="shared" si="99"/>
        <v>4.5082103985308031</v>
      </c>
      <c r="AC201">
        <f t="shared" si="100"/>
        <v>71.673445236881179</v>
      </c>
      <c r="AD201">
        <f t="shared" si="101"/>
        <v>3.3084265893955052</v>
      </c>
      <c r="AE201">
        <f t="shared" si="102"/>
        <v>4.6159725941192509</v>
      </c>
      <c r="AF201">
        <f t="shared" si="103"/>
        <v>1.1997838091352979</v>
      </c>
      <c r="AG201">
        <f t="shared" si="104"/>
        <v>-8.7816008984483087</v>
      </c>
      <c r="AH201">
        <f t="shared" si="105"/>
        <v>50.287389786151721</v>
      </c>
      <c r="AI201">
        <f t="shared" si="106"/>
        <v>5.0325754481497249</v>
      </c>
      <c r="AJ201">
        <f t="shared" si="107"/>
        <v>46.538364335853139</v>
      </c>
      <c r="AK201">
        <v>-4.1135588294709403E-2</v>
      </c>
      <c r="AL201">
        <v>4.6178301536269797E-2</v>
      </c>
      <c r="AM201">
        <v>3.45202185384206</v>
      </c>
      <c r="AN201">
        <v>0</v>
      </c>
      <c r="AO201">
        <v>0</v>
      </c>
      <c r="AP201">
        <f t="shared" si="108"/>
        <v>1</v>
      </c>
      <c r="AQ201">
        <f t="shared" si="109"/>
        <v>0</v>
      </c>
      <c r="AR201">
        <f t="shared" si="110"/>
        <v>51697.829000328384</v>
      </c>
      <c r="AS201" t="s">
        <v>240</v>
      </c>
      <c r="AT201">
        <v>0</v>
      </c>
      <c r="AU201">
        <v>0</v>
      </c>
      <c r="AV201">
        <f t="shared" si="111"/>
        <v>0</v>
      </c>
      <c r="AW201" t="e">
        <f t="shared" si="112"/>
        <v>#DIV/0!</v>
      </c>
      <c r="AX201">
        <v>0</v>
      </c>
      <c r="AY201" t="s">
        <v>240</v>
      </c>
      <c r="AZ201">
        <v>0</v>
      </c>
      <c r="BA201">
        <v>0</v>
      </c>
      <c r="BB201" t="e">
        <f t="shared" si="113"/>
        <v>#DIV/0!</v>
      </c>
      <c r="BC201">
        <v>0.5</v>
      </c>
      <c r="BD201">
        <f t="shared" si="114"/>
        <v>0</v>
      </c>
      <c r="BE201">
        <f t="shared" si="115"/>
        <v>-1.251260871593189</v>
      </c>
      <c r="BF201" t="e">
        <f t="shared" si="116"/>
        <v>#DIV/0!</v>
      </c>
      <c r="BG201" t="e">
        <f t="shared" si="117"/>
        <v>#DIV/0!</v>
      </c>
      <c r="BH201" t="e">
        <f t="shared" si="118"/>
        <v>#DIV/0!</v>
      </c>
      <c r="BI201" t="e">
        <f t="shared" si="119"/>
        <v>#DIV/0!</v>
      </c>
      <c r="BJ201" t="s">
        <v>240</v>
      </c>
      <c r="BK201">
        <v>0</v>
      </c>
      <c r="BL201">
        <f t="shared" si="120"/>
        <v>0</v>
      </c>
      <c r="BM201" t="e">
        <f t="shared" si="121"/>
        <v>#DIV/0!</v>
      </c>
      <c r="BN201" t="e">
        <f t="shared" si="122"/>
        <v>#DIV/0!</v>
      </c>
      <c r="BO201" t="e">
        <f t="shared" si="123"/>
        <v>#DIV/0!</v>
      </c>
      <c r="BP201" t="e">
        <f t="shared" si="124"/>
        <v>#DIV/0!</v>
      </c>
      <c r="BQ201">
        <f t="shared" si="125"/>
        <v>0</v>
      </c>
      <c r="BR201">
        <f t="shared" si="126"/>
        <v>0</v>
      </c>
      <c r="BS201">
        <f t="shared" si="127"/>
        <v>0</v>
      </c>
      <c r="BT201">
        <f t="shared" si="128"/>
        <v>0</v>
      </c>
      <c r="BU201">
        <v>6</v>
      </c>
      <c r="BV201">
        <v>0.5</v>
      </c>
      <c r="BW201" t="s">
        <v>241</v>
      </c>
      <c r="BX201">
        <v>1581710909.4709699</v>
      </c>
      <c r="BY201">
        <v>402.32977419354802</v>
      </c>
      <c r="BZ201">
        <v>399.99083870967701</v>
      </c>
      <c r="CA201">
        <v>33.251135483871003</v>
      </c>
      <c r="CB201">
        <v>32.866670967741896</v>
      </c>
      <c r="CC201">
        <v>300.430322580645</v>
      </c>
      <c r="CD201">
        <v>99.298164516129006</v>
      </c>
      <c r="CE201">
        <v>0.19998919354838701</v>
      </c>
      <c r="CF201">
        <v>31.4025741935484</v>
      </c>
      <c r="CG201">
        <v>30.987680645161301</v>
      </c>
      <c r="CH201">
        <v>999.9</v>
      </c>
      <c r="CI201">
        <v>0</v>
      </c>
      <c r="CJ201">
        <v>0</v>
      </c>
      <c r="CK201">
        <v>9990.16161290323</v>
      </c>
      <c r="CL201">
        <v>0</v>
      </c>
      <c r="CM201">
        <v>1.1332716129032301</v>
      </c>
      <c r="CN201">
        <v>0</v>
      </c>
      <c r="CO201">
        <v>0</v>
      </c>
      <c r="CP201">
        <v>0</v>
      </c>
      <c r="CQ201">
        <v>0</v>
      </c>
      <c r="CR201">
        <v>2.4258064516129001</v>
      </c>
      <c r="CS201">
        <v>0</v>
      </c>
      <c r="CT201">
        <v>72.993548387096794</v>
      </c>
      <c r="CU201">
        <v>-1.43870967741935</v>
      </c>
      <c r="CV201">
        <v>40.116870967741903</v>
      </c>
      <c r="CW201">
        <v>45.311999999999998</v>
      </c>
      <c r="CX201">
        <v>42.757741935483899</v>
      </c>
      <c r="CY201">
        <v>43.983741935483899</v>
      </c>
      <c r="CZ201">
        <v>41.174999999999997</v>
      </c>
      <c r="DA201">
        <v>0</v>
      </c>
      <c r="DB201">
        <v>0</v>
      </c>
      <c r="DC201">
        <v>0</v>
      </c>
      <c r="DD201">
        <v>1581710918.0999999</v>
      </c>
      <c r="DE201">
        <v>1.6</v>
      </c>
      <c r="DF201">
        <v>-12.0888890459469</v>
      </c>
      <c r="DG201">
        <v>-32.758974374611199</v>
      </c>
      <c r="DH201">
        <v>75.061538461538504</v>
      </c>
      <c r="DI201">
        <v>15</v>
      </c>
      <c r="DJ201">
        <v>100</v>
      </c>
      <c r="DK201">
        <v>100</v>
      </c>
      <c r="DL201">
        <v>2.5920000000000001</v>
      </c>
      <c r="DM201">
        <v>0.45</v>
      </c>
      <c r="DN201">
        <v>2</v>
      </c>
      <c r="DO201">
        <v>291.50900000000001</v>
      </c>
      <c r="DP201">
        <v>284.39999999999998</v>
      </c>
      <c r="DQ201">
        <v>30.757300000000001</v>
      </c>
      <c r="DR201">
        <v>32.5578</v>
      </c>
      <c r="DS201">
        <v>30.0001</v>
      </c>
      <c r="DT201">
        <v>32.475200000000001</v>
      </c>
      <c r="DU201">
        <v>32.494599999999998</v>
      </c>
      <c r="DV201">
        <v>14.8451</v>
      </c>
      <c r="DW201">
        <v>26.126999999999999</v>
      </c>
      <c r="DX201">
        <v>71.326899999999995</v>
      </c>
      <c r="DY201">
        <v>30.762799999999999</v>
      </c>
      <c r="DZ201">
        <v>400</v>
      </c>
      <c r="EA201">
        <v>32.864800000000002</v>
      </c>
      <c r="EB201">
        <v>99.909300000000002</v>
      </c>
      <c r="EC201">
        <v>100.294</v>
      </c>
    </row>
    <row r="202" spans="1:133" x14ac:dyDescent="0.35">
      <c r="A202">
        <v>186</v>
      </c>
      <c r="B202">
        <v>1581710923.0999999</v>
      </c>
      <c r="C202">
        <v>925</v>
      </c>
      <c r="D202" t="s">
        <v>610</v>
      </c>
      <c r="E202" t="s">
        <v>611</v>
      </c>
      <c r="F202" t="s">
        <v>232</v>
      </c>
      <c r="G202" t="s">
        <v>233</v>
      </c>
      <c r="H202" t="s">
        <v>234</v>
      </c>
      <c r="I202" t="s">
        <v>235</v>
      </c>
      <c r="J202" t="s">
        <v>236</v>
      </c>
      <c r="K202" t="s">
        <v>237</v>
      </c>
      <c r="L202" t="s">
        <v>238</v>
      </c>
      <c r="M202" t="s">
        <v>239</v>
      </c>
      <c r="N202">
        <v>1581710914.4709699</v>
      </c>
      <c r="O202">
        <f t="shared" si="86"/>
        <v>1.9953723408112551E-4</v>
      </c>
      <c r="P202">
        <f t="shared" si="87"/>
        <v>-1.2415293021925573</v>
      </c>
      <c r="Q202">
        <f t="shared" si="88"/>
        <v>402.31896774193501</v>
      </c>
      <c r="R202">
        <f t="shared" si="89"/>
        <v>517.93071384623829</v>
      </c>
      <c r="S202">
        <f t="shared" si="90"/>
        <v>51.533630066082132</v>
      </c>
      <c r="T202">
        <f t="shared" si="91"/>
        <v>40.030367572169204</v>
      </c>
      <c r="U202">
        <f t="shared" si="92"/>
        <v>1.5965129121111376E-2</v>
      </c>
      <c r="V202">
        <f t="shared" si="93"/>
        <v>2.2494930360558758</v>
      </c>
      <c r="W202">
        <f t="shared" si="94"/>
        <v>1.5902447148239122E-2</v>
      </c>
      <c r="X202">
        <f t="shared" si="95"/>
        <v>9.9446405998507119E-3</v>
      </c>
      <c r="Y202">
        <f t="shared" si="96"/>
        <v>0</v>
      </c>
      <c r="Z202">
        <f t="shared" si="97"/>
        <v>31.33538916098458</v>
      </c>
      <c r="AA202">
        <f t="shared" si="98"/>
        <v>30.9845258064516</v>
      </c>
      <c r="AB202">
        <f t="shared" si="99"/>
        <v>4.5073994462285762</v>
      </c>
      <c r="AC202">
        <f t="shared" si="100"/>
        <v>71.668341283529486</v>
      </c>
      <c r="AD202">
        <f t="shared" si="101"/>
        <v>3.3079586446600011</v>
      </c>
      <c r="AE202">
        <f t="shared" si="102"/>
        <v>4.6156483956748442</v>
      </c>
      <c r="AF202">
        <f t="shared" si="103"/>
        <v>1.1994408015685751</v>
      </c>
      <c r="AG202">
        <f t="shared" si="104"/>
        <v>-8.7995920229776345</v>
      </c>
      <c r="AH202">
        <f t="shared" si="105"/>
        <v>50.548846690175402</v>
      </c>
      <c r="AI202">
        <f t="shared" si="106"/>
        <v>5.0557474060043903</v>
      </c>
      <c r="AJ202">
        <f t="shared" si="107"/>
        <v>46.805002073202161</v>
      </c>
      <c r="AK202">
        <v>-4.1170100512783997E-2</v>
      </c>
      <c r="AL202">
        <v>4.6217044524494898E-2</v>
      </c>
      <c r="AM202">
        <v>3.4543143873691302</v>
      </c>
      <c r="AN202">
        <v>0</v>
      </c>
      <c r="AO202">
        <v>0</v>
      </c>
      <c r="AP202">
        <f t="shared" si="108"/>
        <v>1</v>
      </c>
      <c r="AQ202">
        <f t="shared" si="109"/>
        <v>0</v>
      </c>
      <c r="AR202">
        <f t="shared" si="110"/>
        <v>51739.665086443863</v>
      </c>
      <c r="AS202" t="s">
        <v>240</v>
      </c>
      <c r="AT202">
        <v>0</v>
      </c>
      <c r="AU202">
        <v>0</v>
      </c>
      <c r="AV202">
        <f t="shared" si="111"/>
        <v>0</v>
      </c>
      <c r="AW202" t="e">
        <f t="shared" si="112"/>
        <v>#DIV/0!</v>
      </c>
      <c r="AX202">
        <v>0</v>
      </c>
      <c r="AY202" t="s">
        <v>240</v>
      </c>
      <c r="AZ202">
        <v>0</v>
      </c>
      <c r="BA202">
        <v>0</v>
      </c>
      <c r="BB202" t="e">
        <f t="shared" si="113"/>
        <v>#DIV/0!</v>
      </c>
      <c r="BC202">
        <v>0.5</v>
      </c>
      <c r="BD202">
        <f t="shared" si="114"/>
        <v>0</v>
      </c>
      <c r="BE202">
        <f t="shared" si="115"/>
        <v>-1.2415293021925573</v>
      </c>
      <c r="BF202" t="e">
        <f t="shared" si="116"/>
        <v>#DIV/0!</v>
      </c>
      <c r="BG202" t="e">
        <f t="shared" si="117"/>
        <v>#DIV/0!</v>
      </c>
      <c r="BH202" t="e">
        <f t="shared" si="118"/>
        <v>#DIV/0!</v>
      </c>
      <c r="BI202" t="e">
        <f t="shared" si="119"/>
        <v>#DIV/0!</v>
      </c>
      <c r="BJ202" t="s">
        <v>240</v>
      </c>
      <c r="BK202">
        <v>0</v>
      </c>
      <c r="BL202">
        <f t="shared" si="120"/>
        <v>0</v>
      </c>
      <c r="BM202" t="e">
        <f t="shared" si="121"/>
        <v>#DIV/0!</v>
      </c>
      <c r="BN202" t="e">
        <f t="shared" si="122"/>
        <v>#DIV/0!</v>
      </c>
      <c r="BO202" t="e">
        <f t="shared" si="123"/>
        <v>#DIV/0!</v>
      </c>
      <c r="BP202" t="e">
        <f t="shared" si="124"/>
        <v>#DIV/0!</v>
      </c>
      <c r="BQ202">
        <f t="shared" si="125"/>
        <v>0</v>
      </c>
      <c r="BR202">
        <f t="shared" si="126"/>
        <v>0</v>
      </c>
      <c r="BS202">
        <f t="shared" si="127"/>
        <v>0</v>
      </c>
      <c r="BT202">
        <f t="shared" si="128"/>
        <v>0</v>
      </c>
      <c r="BU202">
        <v>6</v>
      </c>
      <c r="BV202">
        <v>0.5</v>
      </c>
      <c r="BW202" t="s">
        <v>241</v>
      </c>
      <c r="BX202">
        <v>1581710914.4709699</v>
      </c>
      <c r="BY202">
        <v>402.31896774193501</v>
      </c>
      <c r="BZ202">
        <v>399.99980645161298</v>
      </c>
      <c r="CA202">
        <v>33.246122580645199</v>
      </c>
      <c r="CB202">
        <v>32.860870967741903</v>
      </c>
      <c r="CC202">
        <v>300.43232258064501</v>
      </c>
      <c r="CD202">
        <v>99.299099999999996</v>
      </c>
      <c r="CE202">
        <v>0.19998103225806499</v>
      </c>
      <c r="CF202">
        <v>31.4013387096774</v>
      </c>
      <c r="CG202">
        <v>30.9845258064516</v>
      </c>
      <c r="CH202">
        <v>999.9</v>
      </c>
      <c r="CI202">
        <v>0</v>
      </c>
      <c r="CJ202">
        <v>0</v>
      </c>
      <c r="CK202">
        <v>9998.4490322580696</v>
      </c>
      <c r="CL202">
        <v>0</v>
      </c>
      <c r="CM202">
        <v>1.1343812903225801</v>
      </c>
      <c r="CN202">
        <v>0</v>
      </c>
      <c r="CO202">
        <v>0</v>
      </c>
      <c r="CP202">
        <v>0</v>
      </c>
      <c r="CQ202">
        <v>0</v>
      </c>
      <c r="CR202">
        <v>2.6387096774193499</v>
      </c>
      <c r="CS202">
        <v>0</v>
      </c>
      <c r="CT202">
        <v>73.058064516128994</v>
      </c>
      <c r="CU202">
        <v>-1.1903225806451601</v>
      </c>
      <c r="CV202">
        <v>40.112806451612897</v>
      </c>
      <c r="CW202">
        <v>45.311999999999998</v>
      </c>
      <c r="CX202">
        <v>42.741580645161299</v>
      </c>
      <c r="CY202">
        <v>43.977645161290297</v>
      </c>
      <c r="CZ202">
        <v>41.164999999999999</v>
      </c>
      <c r="DA202">
        <v>0</v>
      </c>
      <c r="DB202">
        <v>0</v>
      </c>
      <c r="DC202">
        <v>0</v>
      </c>
      <c r="DD202">
        <v>1581710923.5</v>
      </c>
      <c r="DE202">
        <v>2.4730769230769201</v>
      </c>
      <c r="DF202">
        <v>25.261538216835898</v>
      </c>
      <c r="DG202">
        <v>-7.3299139644428601</v>
      </c>
      <c r="DH202">
        <v>73.638461538461499</v>
      </c>
      <c r="DI202">
        <v>15</v>
      </c>
      <c r="DJ202">
        <v>100</v>
      </c>
      <c r="DK202">
        <v>100</v>
      </c>
      <c r="DL202">
        <v>2.5920000000000001</v>
      </c>
      <c r="DM202">
        <v>0.45</v>
      </c>
      <c r="DN202">
        <v>2</v>
      </c>
      <c r="DO202">
        <v>291.47000000000003</v>
      </c>
      <c r="DP202">
        <v>284.47199999999998</v>
      </c>
      <c r="DQ202">
        <v>30.769200000000001</v>
      </c>
      <c r="DR202">
        <v>32.5578</v>
      </c>
      <c r="DS202">
        <v>30</v>
      </c>
      <c r="DT202">
        <v>32.473700000000001</v>
      </c>
      <c r="DU202">
        <v>32.494599999999998</v>
      </c>
      <c r="DV202">
        <v>14.853199999999999</v>
      </c>
      <c r="DW202">
        <v>26.126999999999999</v>
      </c>
      <c r="DX202">
        <v>71.699600000000004</v>
      </c>
      <c r="DY202">
        <v>30.778099999999998</v>
      </c>
      <c r="DZ202">
        <v>400</v>
      </c>
      <c r="EA202">
        <v>32.872399999999999</v>
      </c>
      <c r="EB202">
        <v>99.906800000000004</v>
      </c>
      <c r="EC202">
        <v>100.29300000000001</v>
      </c>
    </row>
    <row r="203" spans="1:133" x14ac:dyDescent="0.35">
      <c r="A203">
        <v>187</v>
      </c>
      <c r="B203">
        <v>1581710928.0999999</v>
      </c>
      <c r="C203">
        <v>930</v>
      </c>
      <c r="D203" t="s">
        <v>612</v>
      </c>
      <c r="E203" t="s">
        <v>613</v>
      </c>
      <c r="F203" t="s">
        <v>232</v>
      </c>
      <c r="G203" t="s">
        <v>233</v>
      </c>
      <c r="H203" t="s">
        <v>234</v>
      </c>
      <c r="I203" t="s">
        <v>235</v>
      </c>
      <c r="J203" t="s">
        <v>236</v>
      </c>
      <c r="K203" t="s">
        <v>237</v>
      </c>
      <c r="L203" t="s">
        <v>238</v>
      </c>
      <c r="M203" t="s">
        <v>239</v>
      </c>
      <c r="N203">
        <v>1581710919.4709699</v>
      </c>
      <c r="O203">
        <f t="shared" si="86"/>
        <v>2.0121351419319323E-4</v>
      </c>
      <c r="P203">
        <f t="shared" si="87"/>
        <v>-1.2241961671087249</v>
      </c>
      <c r="Q203">
        <f t="shared" si="88"/>
        <v>402.29599999999999</v>
      </c>
      <c r="R203">
        <f t="shared" si="89"/>
        <v>515.11024255900043</v>
      </c>
      <c r="S203">
        <f t="shared" si="90"/>
        <v>51.253399794135284</v>
      </c>
      <c r="T203">
        <f t="shared" si="91"/>
        <v>40.028397845767465</v>
      </c>
      <c r="U203">
        <f t="shared" si="92"/>
        <v>1.6107922177742966E-2</v>
      </c>
      <c r="V203">
        <f t="shared" si="93"/>
        <v>2.2503924955778807</v>
      </c>
      <c r="W203">
        <f t="shared" si="94"/>
        <v>1.6044141740406175E-2</v>
      </c>
      <c r="X203">
        <f t="shared" si="95"/>
        <v>1.0033297874714011E-2</v>
      </c>
      <c r="Y203">
        <f t="shared" si="96"/>
        <v>0</v>
      </c>
      <c r="Z203">
        <f t="shared" si="97"/>
        <v>31.334933487810403</v>
      </c>
      <c r="AA203">
        <f t="shared" si="98"/>
        <v>30.981006451612899</v>
      </c>
      <c r="AB203">
        <f t="shared" si="99"/>
        <v>4.5064949448748131</v>
      </c>
      <c r="AC203">
        <f t="shared" si="100"/>
        <v>71.661184183825881</v>
      </c>
      <c r="AD203">
        <f t="shared" si="101"/>
        <v>3.3076422492997954</v>
      </c>
      <c r="AE203">
        <f t="shared" si="102"/>
        <v>4.6156678639512903</v>
      </c>
      <c r="AF203">
        <f t="shared" si="103"/>
        <v>1.1988526955750176</v>
      </c>
      <c r="AG203">
        <f t="shared" si="104"/>
        <v>-8.8735159759198208</v>
      </c>
      <c r="AH203">
        <f t="shared" si="105"/>
        <v>51.005039287224157</v>
      </c>
      <c r="AI203">
        <f t="shared" si="106"/>
        <v>5.0992488956141884</v>
      </c>
      <c r="AJ203">
        <f t="shared" si="107"/>
        <v>47.230772206918523</v>
      </c>
      <c r="AK203">
        <v>-4.1194314703487299E-2</v>
      </c>
      <c r="AL203">
        <v>4.6244227074838898E-2</v>
      </c>
      <c r="AM203">
        <v>3.4559224624543901</v>
      </c>
      <c r="AN203">
        <v>0</v>
      </c>
      <c r="AO203">
        <v>0</v>
      </c>
      <c r="AP203">
        <f t="shared" si="108"/>
        <v>1</v>
      </c>
      <c r="AQ203">
        <f t="shared" si="109"/>
        <v>0</v>
      </c>
      <c r="AR203">
        <f t="shared" si="110"/>
        <v>51768.854739873772</v>
      </c>
      <c r="AS203" t="s">
        <v>240</v>
      </c>
      <c r="AT203">
        <v>0</v>
      </c>
      <c r="AU203">
        <v>0</v>
      </c>
      <c r="AV203">
        <f t="shared" si="111"/>
        <v>0</v>
      </c>
      <c r="AW203" t="e">
        <f t="shared" si="112"/>
        <v>#DIV/0!</v>
      </c>
      <c r="AX203">
        <v>0</v>
      </c>
      <c r="AY203" t="s">
        <v>240</v>
      </c>
      <c r="AZ203">
        <v>0</v>
      </c>
      <c r="BA203">
        <v>0</v>
      </c>
      <c r="BB203" t="e">
        <f t="shared" si="113"/>
        <v>#DIV/0!</v>
      </c>
      <c r="BC203">
        <v>0.5</v>
      </c>
      <c r="BD203">
        <f t="shared" si="114"/>
        <v>0</v>
      </c>
      <c r="BE203">
        <f t="shared" si="115"/>
        <v>-1.2241961671087249</v>
      </c>
      <c r="BF203" t="e">
        <f t="shared" si="116"/>
        <v>#DIV/0!</v>
      </c>
      <c r="BG203" t="e">
        <f t="shared" si="117"/>
        <v>#DIV/0!</v>
      </c>
      <c r="BH203" t="e">
        <f t="shared" si="118"/>
        <v>#DIV/0!</v>
      </c>
      <c r="BI203" t="e">
        <f t="shared" si="119"/>
        <v>#DIV/0!</v>
      </c>
      <c r="BJ203" t="s">
        <v>240</v>
      </c>
      <c r="BK203">
        <v>0</v>
      </c>
      <c r="BL203">
        <f t="shared" si="120"/>
        <v>0</v>
      </c>
      <c r="BM203" t="e">
        <f t="shared" si="121"/>
        <v>#DIV/0!</v>
      </c>
      <c r="BN203" t="e">
        <f t="shared" si="122"/>
        <v>#DIV/0!</v>
      </c>
      <c r="BO203" t="e">
        <f t="shared" si="123"/>
        <v>#DIV/0!</v>
      </c>
      <c r="BP203" t="e">
        <f t="shared" si="124"/>
        <v>#DIV/0!</v>
      </c>
      <c r="BQ203">
        <f t="shared" si="125"/>
        <v>0</v>
      </c>
      <c r="BR203">
        <f t="shared" si="126"/>
        <v>0</v>
      </c>
      <c r="BS203">
        <f t="shared" si="127"/>
        <v>0</v>
      </c>
      <c r="BT203">
        <f t="shared" si="128"/>
        <v>0</v>
      </c>
      <c r="BU203">
        <v>6</v>
      </c>
      <c r="BV203">
        <v>0.5</v>
      </c>
      <c r="BW203" t="s">
        <v>241</v>
      </c>
      <c r="BX203">
        <v>1581710919.4709699</v>
      </c>
      <c r="BY203">
        <v>402.29599999999999</v>
      </c>
      <c r="BZ203">
        <v>400.01280645161302</v>
      </c>
      <c r="CA203">
        <v>33.2426806451613</v>
      </c>
      <c r="CB203">
        <v>32.854193548387101</v>
      </c>
      <c r="CC203">
        <v>300.434129032258</v>
      </c>
      <c r="CD203">
        <v>99.299883870967705</v>
      </c>
      <c r="CE203">
        <v>0.19998151612903201</v>
      </c>
      <c r="CF203">
        <v>31.4014129032258</v>
      </c>
      <c r="CG203">
        <v>30.981006451612899</v>
      </c>
      <c r="CH203">
        <v>999.9</v>
      </c>
      <c r="CI203">
        <v>0</v>
      </c>
      <c r="CJ203">
        <v>0</v>
      </c>
      <c r="CK203">
        <v>10004.250645161301</v>
      </c>
      <c r="CL203">
        <v>0</v>
      </c>
      <c r="CM203">
        <v>1.14726774193548</v>
      </c>
      <c r="CN203">
        <v>0</v>
      </c>
      <c r="CO203">
        <v>0</v>
      </c>
      <c r="CP203">
        <v>0</v>
      </c>
      <c r="CQ203">
        <v>0</v>
      </c>
      <c r="CR203">
        <v>2.76451612903226</v>
      </c>
      <c r="CS203">
        <v>0</v>
      </c>
      <c r="CT203">
        <v>73.096774193548399</v>
      </c>
      <c r="CU203">
        <v>-0.99032258064516099</v>
      </c>
      <c r="CV203">
        <v>40.118903225806399</v>
      </c>
      <c r="CW203">
        <v>45.311999999999998</v>
      </c>
      <c r="CX203">
        <v>42.745612903225798</v>
      </c>
      <c r="CY203">
        <v>43.967483870967698</v>
      </c>
      <c r="CZ203">
        <v>41.162999999999997</v>
      </c>
      <c r="DA203">
        <v>0</v>
      </c>
      <c r="DB203">
        <v>0</v>
      </c>
      <c r="DC203">
        <v>0</v>
      </c>
      <c r="DD203">
        <v>1581710928.3</v>
      </c>
      <c r="DE203">
        <v>2.8653846153846199</v>
      </c>
      <c r="DF203">
        <v>3.19658131160213</v>
      </c>
      <c r="DG203">
        <v>8.6700860339271593</v>
      </c>
      <c r="DH203">
        <v>74.192307692307693</v>
      </c>
      <c r="DI203">
        <v>15</v>
      </c>
      <c r="DJ203">
        <v>100</v>
      </c>
      <c r="DK203">
        <v>100</v>
      </c>
      <c r="DL203">
        <v>2.5920000000000001</v>
      </c>
      <c r="DM203">
        <v>0.45</v>
      </c>
      <c r="DN203">
        <v>2</v>
      </c>
      <c r="DO203">
        <v>291.55500000000001</v>
      </c>
      <c r="DP203">
        <v>284.43400000000003</v>
      </c>
      <c r="DQ203">
        <v>30.784700000000001</v>
      </c>
      <c r="DR203">
        <v>32.554900000000004</v>
      </c>
      <c r="DS203">
        <v>30</v>
      </c>
      <c r="DT203">
        <v>32.473700000000001</v>
      </c>
      <c r="DU203">
        <v>32.494100000000003</v>
      </c>
      <c r="DV203">
        <v>14.8459</v>
      </c>
      <c r="DW203">
        <v>26.126999999999999</v>
      </c>
      <c r="DX203">
        <v>71.699600000000004</v>
      </c>
      <c r="DY203">
        <v>30.790900000000001</v>
      </c>
      <c r="DZ203">
        <v>400</v>
      </c>
      <c r="EA203">
        <v>32.875300000000003</v>
      </c>
      <c r="EB203">
        <v>99.910200000000003</v>
      </c>
      <c r="EC203">
        <v>100.294</v>
      </c>
    </row>
    <row r="204" spans="1:133" x14ac:dyDescent="0.35">
      <c r="A204">
        <v>188</v>
      </c>
      <c r="B204">
        <v>1581710933.0999999</v>
      </c>
      <c r="C204">
        <v>935</v>
      </c>
      <c r="D204" t="s">
        <v>614</v>
      </c>
      <c r="E204" t="s">
        <v>615</v>
      </c>
      <c r="F204" t="s">
        <v>232</v>
      </c>
      <c r="G204" t="s">
        <v>233</v>
      </c>
      <c r="H204" t="s">
        <v>234</v>
      </c>
      <c r="I204" t="s">
        <v>235</v>
      </c>
      <c r="J204" t="s">
        <v>236</v>
      </c>
      <c r="K204" t="s">
        <v>237</v>
      </c>
      <c r="L204" t="s">
        <v>238</v>
      </c>
      <c r="M204" t="s">
        <v>239</v>
      </c>
      <c r="N204">
        <v>1581710924.4709699</v>
      </c>
      <c r="O204">
        <f t="shared" si="86"/>
        <v>2.0018448936927005E-4</v>
      </c>
      <c r="P204">
        <f t="shared" si="87"/>
        <v>-1.2176927121806753</v>
      </c>
      <c r="Q204">
        <f t="shared" si="88"/>
        <v>402.270193548387</v>
      </c>
      <c r="R204">
        <f t="shared" si="89"/>
        <v>515.02446805012096</v>
      </c>
      <c r="S204">
        <f t="shared" si="90"/>
        <v>51.245738441113204</v>
      </c>
      <c r="T204">
        <f t="shared" si="91"/>
        <v>40.026512136954345</v>
      </c>
      <c r="U204">
        <f t="shared" si="92"/>
        <v>1.6030478159764723E-2</v>
      </c>
      <c r="V204">
        <f t="shared" si="93"/>
        <v>2.2516513323636103</v>
      </c>
      <c r="W204">
        <f t="shared" si="94"/>
        <v>1.5967343406281004E-2</v>
      </c>
      <c r="X204">
        <f t="shared" si="95"/>
        <v>9.9852412286749685E-3</v>
      </c>
      <c r="Y204">
        <f t="shared" si="96"/>
        <v>0</v>
      </c>
      <c r="Z204">
        <f t="shared" si="97"/>
        <v>31.335110295284139</v>
      </c>
      <c r="AA204">
        <f t="shared" si="98"/>
        <v>30.978435483870999</v>
      </c>
      <c r="AB204">
        <f t="shared" si="99"/>
        <v>4.5058342862609404</v>
      </c>
      <c r="AC204">
        <f t="shared" si="100"/>
        <v>71.655627004289073</v>
      </c>
      <c r="AD204">
        <f t="shared" si="101"/>
        <v>3.3073487503294898</v>
      </c>
      <c r="AE204">
        <f t="shared" si="102"/>
        <v>4.6156162308530533</v>
      </c>
      <c r="AF204">
        <f t="shared" si="103"/>
        <v>1.1984855359314506</v>
      </c>
      <c r="AG204">
        <f t="shared" si="104"/>
        <v>-8.8281359811848095</v>
      </c>
      <c r="AH204">
        <f t="shared" si="105"/>
        <v>51.321776555587533</v>
      </c>
      <c r="AI204">
        <f t="shared" si="106"/>
        <v>5.1279763147070208</v>
      </c>
      <c r="AJ204">
        <f t="shared" si="107"/>
        <v>47.621616889109745</v>
      </c>
      <c r="AK204">
        <v>-4.1228218332056102E-2</v>
      </c>
      <c r="AL204">
        <v>4.6282286868028301E-2</v>
      </c>
      <c r="AM204">
        <v>3.4581734711094598</v>
      </c>
      <c r="AN204">
        <v>0</v>
      </c>
      <c r="AO204">
        <v>0</v>
      </c>
      <c r="AP204">
        <f t="shared" si="108"/>
        <v>1</v>
      </c>
      <c r="AQ204">
        <f t="shared" si="109"/>
        <v>0</v>
      </c>
      <c r="AR204">
        <f t="shared" si="110"/>
        <v>51809.780755597712</v>
      </c>
      <c r="AS204" t="s">
        <v>240</v>
      </c>
      <c r="AT204">
        <v>0</v>
      </c>
      <c r="AU204">
        <v>0</v>
      </c>
      <c r="AV204">
        <f t="shared" si="111"/>
        <v>0</v>
      </c>
      <c r="AW204" t="e">
        <f t="shared" si="112"/>
        <v>#DIV/0!</v>
      </c>
      <c r="AX204">
        <v>0</v>
      </c>
      <c r="AY204" t="s">
        <v>240</v>
      </c>
      <c r="AZ204">
        <v>0</v>
      </c>
      <c r="BA204">
        <v>0</v>
      </c>
      <c r="BB204" t="e">
        <f t="shared" si="113"/>
        <v>#DIV/0!</v>
      </c>
      <c r="BC204">
        <v>0.5</v>
      </c>
      <c r="BD204">
        <f t="shared" si="114"/>
        <v>0</v>
      </c>
      <c r="BE204">
        <f t="shared" si="115"/>
        <v>-1.2176927121806753</v>
      </c>
      <c r="BF204" t="e">
        <f t="shared" si="116"/>
        <v>#DIV/0!</v>
      </c>
      <c r="BG204" t="e">
        <f t="shared" si="117"/>
        <v>#DIV/0!</v>
      </c>
      <c r="BH204" t="e">
        <f t="shared" si="118"/>
        <v>#DIV/0!</v>
      </c>
      <c r="BI204" t="e">
        <f t="shared" si="119"/>
        <v>#DIV/0!</v>
      </c>
      <c r="BJ204" t="s">
        <v>240</v>
      </c>
      <c r="BK204">
        <v>0</v>
      </c>
      <c r="BL204">
        <f t="shared" si="120"/>
        <v>0</v>
      </c>
      <c r="BM204" t="e">
        <f t="shared" si="121"/>
        <v>#DIV/0!</v>
      </c>
      <c r="BN204" t="e">
        <f t="shared" si="122"/>
        <v>#DIV/0!</v>
      </c>
      <c r="BO204" t="e">
        <f t="shared" si="123"/>
        <v>#DIV/0!</v>
      </c>
      <c r="BP204" t="e">
        <f t="shared" si="124"/>
        <v>#DIV/0!</v>
      </c>
      <c r="BQ204">
        <f t="shared" si="125"/>
        <v>0</v>
      </c>
      <c r="BR204">
        <f t="shared" si="126"/>
        <v>0</v>
      </c>
      <c r="BS204">
        <f t="shared" si="127"/>
        <v>0</v>
      </c>
      <c r="BT204">
        <f t="shared" si="128"/>
        <v>0</v>
      </c>
      <c r="BU204">
        <v>6</v>
      </c>
      <c r="BV204">
        <v>0.5</v>
      </c>
      <c r="BW204" t="s">
        <v>241</v>
      </c>
      <c r="BX204">
        <v>1581710924.4709699</v>
      </c>
      <c r="BY204">
        <v>402.270193548387</v>
      </c>
      <c r="BZ204">
        <v>399.999161290323</v>
      </c>
      <c r="CA204">
        <v>33.239164516129001</v>
      </c>
      <c r="CB204">
        <v>32.852664516129003</v>
      </c>
      <c r="CC204">
        <v>300.43548387096803</v>
      </c>
      <c r="CD204">
        <v>99.301587096774199</v>
      </c>
      <c r="CE204">
        <v>0.19997374193548401</v>
      </c>
      <c r="CF204">
        <v>31.401216129032299</v>
      </c>
      <c r="CG204">
        <v>30.978435483870999</v>
      </c>
      <c r="CH204">
        <v>999.9</v>
      </c>
      <c r="CI204">
        <v>0</v>
      </c>
      <c r="CJ204">
        <v>0</v>
      </c>
      <c r="CK204">
        <v>10012.312580645201</v>
      </c>
      <c r="CL204">
        <v>0</v>
      </c>
      <c r="CM204">
        <v>1.17031</v>
      </c>
      <c r="CN204">
        <v>0</v>
      </c>
      <c r="CO204">
        <v>0</v>
      </c>
      <c r="CP204">
        <v>0</v>
      </c>
      <c r="CQ204">
        <v>0</v>
      </c>
      <c r="CR204">
        <v>3.9258064516129001</v>
      </c>
      <c r="CS204">
        <v>0</v>
      </c>
      <c r="CT204">
        <v>74.045161290322596</v>
      </c>
      <c r="CU204">
        <v>-0.55806451612903196</v>
      </c>
      <c r="CV204">
        <v>40.110774193548401</v>
      </c>
      <c r="CW204">
        <v>45.304000000000002</v>
      </c>
      <c r="CX204">
        <v>42.7476129032258</v>
      </c>
      <c r="CY204">
        <v>43.963419354838699</v>
      </c>
      <c r="CZ204">
        <v>41.155000000000001</v>
      </c>
      <c r="DA204">
        <v>0</v>
      </c>
      <c r="DB204">
        <v>0</v>
      </c>
      <c r="DC204">
        <v>0</v>
      </c>
      <c r="DD204">
        <v>1581710933.0999999</v>
      </c>
      <c r="DE204">
        <v>3.81153846153846</v>
      </c>
      <c r="DF204">
        <v>-7.9282049335114797</v>
      </c>
      <c r="DG204">
        <v>-10.72478594851</v>
      </c>
      <c r="DH204">
        <v>73.819230769230799</v>
      </c>
      <c r="DI204">
        <v>15</v>
      </c>
      <c r="DJ204">
        <v>100</v>
      </c>
      <c r="DK204">
        <v>100</v>
      </c>
      <c r="DL204">
        <v>2.5920000000000001</v>
      </c>
      <c r="DM204">
        <v>0.45</v>
      </c>
      <c r="DN204">
        <v>2</v>
      </c>
      <c r="DO204">
        <v>291.54399999999998</v>
      </c>
      <c r="DP204">
        <v>284.47000000000003</v>
      </c>
      <c r="DQ204">
        <v>30.799800000000001</v>
      </c>
      <c r="DR204">
        <v>32.554900000000004</v>
      </c>
      <c r="DS204">
        <v>30</v>
      </c>
      <c r="DT204">
        <v>32.473700000000001</v>
      </c>
      <c r="DU204">
        <v>32.491799999999998</v>
      </c>
      <c r="DV204">
        <v>14.8451</v>
      </c>
      <c r="DW204">
        <v>26.126999999999999</v>
      </c>
      <c r="DX204">
        <v>71.699600000000004</v>
      </c>
      <c r="DY204">
        <v>30.805299999999999</v>
      </c>
      <c r="DZ204">
        <v>400</v>
      </c>
      <c r="EA204">
        <v>32.878100000000003</v>
      </c>
      <c r="EB204">
        <v>99.909499999999994</v>
      </c>
      <c r="EC204">
        <v>100.295</v>
      </c>
    </row>
    <row r="205" spans="1:133" x14ac:dyDescent="0.35">
      <c r="A205">
        <v>189</v>
      </c>
      <c r="B205">
        <v>1581710938.0999999</v>
      </c>
      <c r="C205">
        <v>940</v>
      </c>
      <c r="D205" t="s">
        <v>616</v>
      </c>
      <c r="E205" t="s">
        <v>617</v>
      </c>
      <c r="F205" t="s">
        <v>232</v>
      </c>
      <c r="G205" t="s">
        <v>233</v>
      </c>
      <c r="H205" t="s">
        <v>234</v>
      </c>
      <c r="I205" t="s">
        <v>235</v>
      </c>
      <c r="J205" t="s">
        <v>236</v>
      </c>
      <c r="K205" t="s">
        <v>237</v>
      </c>
      <c r="L205" t="s">
        <v>238</v>
      </c>
      <c r="M205" t="s">
        <v>239</v>
      </c>
      <c r="N205">
        <v>1581710929.4709699</v>
      </c>
      <c r="O205">
        <f t="shared" si="86"/>
        <v>1.9794082524386765E-4</v>
      </c>
      <c r="P205">
        <f t="shared" si="87"/>
        <v>-1.1993246953644796</v>
      </c>
      <c r="Q205">
        <f t="shared" si="88"/>
        <v>402.23548387096798</v>
      </c>
      <c r="R205">
        <f t="shared" si="89"/>
        <v>514.53605566109945</v>
      </c>
      <c r="S205">
        <f t="shared" si="90"/>
        <v>51.197630583985188</v>
      </c>
      <c r="T205">
        <f t="shared" si="91"/>
        <v>40.023441475907603</v>
      </c>
      <c r="U205">
        <f t="shared" si="92"/>
        <v>1.5847493948370983E-2</v>
      </c>
      <c r="V205">
        <f t="shared" si="93"/>
        <v>2.2518840706345582</v>
      </c>
      <c r="W205">
        <f t="shared" si="94"/>
        <v>1.5785795661788053E-2</v>
      </c>
      <c r="X205">
        <f t="shared" si="95"/>
        <v>9.871645532568557E-3</v>
      </c>
      <c r="Y205">
        <f t="shared" si="96"/>
        <v>0</v>
      </c>
      <c r="Z205">
        <f t="shared" si="97"/>
        <v>31.335834767143186</v>
      </c>
      <c r="AA205">
        <f t="shared" si="98"/>
        <v>30.9780870967742</v>
      </c>
      <c r="AB205">
        <f t="shared" si="99"/>
        <v>4.5057447681215113</v>
      </c>
      <c r="AC205">
        <f t="shared" si="100"/>
        <v>71.649214130621132</v>
      </c>
      <c r="AD205">
        <f t="shared" si="101"/>
        <v>3.3070485114201613</v>
      </c>
      <c r="AE205">
        <f t="shared" si="102"/>
        <v>4.6156103057755793</v>
      </c>
      <c r="AF205">
        <f t="shared" si="103"/>
        <v>1.1986962567013499</v>
      </c>
      <c r="AG205">
        <f t="shared" si="104"/>
        <v>-8.729190393254564</v>
      </c>
      <c r="AH205">
        <f t="shared" si="105"/>
        <v>51.366635415054972</v>
      </c>
      <c r="AI205">
        <f t="shared" si="106"/>
        <v>5.1319186910435741</v>
      </c>
      <c r="AJ205">
        <f t="shared" si="107"/>
        <v>47.769363712843983</v>
      </c>
      <c r="AK205">
        <v>-4.1234488437624901E-2</v>
      </c>
      <c r="AL205">
        <v>4.6289325610820803E-2</v>
      </c>
      <c r="AM205">
        <v>3.4585897007241302</v>
      </c>
      <c r="AN205">
        <v>0</v>
      </c>
      <c r="AO205">
        <v>0</v>
      </c>
      <c r="AP205">
        <f t="shared" si="108"/>
        <v>1</v>
      </c>
      <c r="AQ205">
        <f t="shared" si="109"/>
        <v>0</v>
      </c>
      <c r="AR205">
        <f t="shared" si="110"/>
        <v>51817.358984695187</v>
      </c>
      <c r="AS205" t="s">
        <v>240</v>
      </c>
      <c r="AT205">
        <v>0</v>
      </c>
      <c r="AU205">
        <v>0</v>
      </c>
      <c r="AV205">
        <f t="shared" si="111"/>
        <v>0</v>
      </c>
      <c r="AW205" t="e">
        <f t="shared" si="112"/>
        <v>#DIV/0!</v>
      </c>
      <c r="AX205">
        <v>0</v>
      </c>
      <c r="AY205" t="s">
        <v>240</v>
      </c>
      <c r="AZ205">
        <v>0</v>
      </c>
      <c r="BA205">
        <v>0</v>
      </c>
      <c r="BB205" t="e">
        <f t="shared" si="113"/>
        <v>#DIV/0!</v>
      </c>
      <c r="BC205">
        <v>0.5</v>
      </c>
      <c r="BD205">
        <f t="shared" si="114"/>
        <v>0</v>
      </c>
      <c r="BE205">
        <f t="shared" si="115"/>
        <v>-1.1993246953644796</v>
      </c>
      <c r="BF205" t="e">
        <f t="shared" si="116"/>
        <v>#DIV/0!</v>
      </c>
      <c r="BG205" t="e">
        <f t="shared" si="117"/>
        <v>#DIV/0!</v>
      </c>
      <c r="BH205" t="e">
        <f t="shared" si="118"/>
        <v>#DIV/0!</v>
      </c>
      <c r="BI205" t="e">
        <f t="shared" si="119"/>
        <v>#DIV/0!</v>
      </c>
      <c r="BJ205" t="s">
        <v>240</v>
      </c>
      <c r="BK205">
        <v>0</v>
      </c>
      <c r="BL205">
        <f t="shared" si="120"/>
        <v>0</v>
      </c>
      <c r="BM205" t="e">
        <f t="shared" si="121"/>
        <v>#DIV/0!</v>
      </c>
      <c r="BN205" t="e">
        <f t="shared" si="122"/>
        <v>#DIV/0!</v>
      </c>
      <c r="BO205" t="e">
        <f t="shared" si="123"/>
        <v>#DIV/0!</v>
      </c>
      <c r="BP205" t="e">
        <f t="shared" si="124"/>
        <v>#DIV/0!</v>
      </c>
      <c r="BQ205">
        <f t="shared" si="125"/>
        <v>0</v>
      </c>
      <c r="BR205">
        <f t="shared" si="126"/>
        <v>0</v>
      </c>
      <c r="BS205">
        <f t="shared" si="127"/>
        <v>0</v>
      </c>
      <c r="BT205">
        <f t="shared" si="128"/>
        <v>0</v>
      </c>
      <c r="BU205">
        <v>6</v>
      </c>
      <c r="BV205">
        <v>0.5</v>
      </c>
      <c r="BW205" t="s">
        <v>241</v>
      </c>
      <c r="BX205">
        <v>1581710929.4709699</v>
      </c>
      <c r="BY205">
        <v>402.23548387096798</v>
      </c>
      <c r="BZ205">
        <v>399.99929032258098</v>
      </c>
      <c r="CA205">
        <v>33.235829032258103</v>
      </c>
      <c r="CB205">
        <v>32.853654838709701</v>
      </c>
      <c r="CC205">
        <v>300.43174193548401</v>
      </c>
      <c r="CD205">
        <v>99.3024967741935</v>
      </c>
      <c r="CE205">
        <v>0.20001625806451601</v>
      </c>
      <c r="CF205">
        <v>31.401193548387099</v>
      </c>
      <c r="CG205">
        <v>30.9780870967742</v>
      </c>
      <c r="CH205">
        <v>999.9</v>
      </c>
      <c r="CI205">
        <v>0</v>
      </c>
      <c r="CJ205">
        <v>0</v>
      </c>
      <c r="CK205">
        <v>10013.7435483871</v>
      </c>
      <c r="CL205">
        <v>0</v>
      </c>
      <c r="CM205">
        <v>1.1881458064516099</v>
      </c>
      <c r="CN205">
        <v>0</v>
      </c>
      <c r="CO205">
        <v>0</v>
      </c>
      <c r="CP205">
        <v>0</v>
      </c>
      <c r="CQ205">
        <v>0</v>
      </c>
      <c r="CR205">
        <v>4.2838709677419304</v>
      </c>
      <c r="CS205">
        <v>0</v>
      </c>
      <c r="CT205">
        <v>72.761290322580606</v>
      </c>
      <c r="CU205">
        <v>-0.706451612903226</v>
      </c>
      <c r="CV205">
        <v>40.096548387096803</v>
      </c>
      <c r="CW205">
        <v>45.304000000000002</v>
      </c>
      <c r="CX205">
        <v>42.759774193548402</v>
      </c>
      <c r="CY205">
        <v>43.955290322580602</v>
      </c>
      <c r="CZ205">
        <v>41.158999999999999</v>
      </c>
      <c r="DA205">
        <v>0</v>
      </c>
      <c r="DB205">
        <v>0</v>
      </c>
      <c r="DC205">
        <v>0</v>
      </c>
      <c r="DD205">
        <v>1581710938.5</v>
      </c>
      <c r="DE205">
        <v>4.0961538461538503</v>
      </c>
      <c r="DF205">
        <v>12.6051286316732</v>
      </c>
      <c r="DG205">
        <v>-27.565812000685298</v>
      </c>
      <c r="DH205">
        <v>72.534615384615407</v>
      </c>
      <c r="DI205">
        <v>15</v>
      </c>
      <c r="DJ205">
        <v>100</v>
      </c>
      <c r="DK205">
        <v>100</v>
      </c>
      <c r="DL205">
        <v>2.5920000000000001</v>
      </c>
      <c r="DM205">
        <v>0.45</v>
      </c>
      <c r="DN205">
        <v>2</v>
      </c>
      <c r="DO205">
        <v>291.61799999999999</v>
      </c>
      <c r="DP205">
        <v>284.52999999999997</v>
      </c>
      <c r="DQ205">
        <v>30.815799999999999</v>
      </c>
      <c r="DR205">
        <v>32.554200000000002</v>
      </c>
      <c r="DS205">
        <v>29.9999</v>
      </c>
      <c r="DT205">
        <v>32.470799999999997</v>
      </c>
      <c r="DU205">
        <v>32.491799999999998</v>
      </c>
      <c r="DV205">
        <v>14.8477</v>
      </c>
      <c r="DW205">
        <v>26.126999999999999</v>
      </c>
      <c r="DX205">
        <v>71.699600000000004</v>
      </c>
      <c r="DY205">
        <v>30.821400000000001</v>
      </c>
      <c r="DZ205">
        <v>400</v>
      </c>
      <c r="EA205">
        <v>32.883800000000001</v>
      </c>
      <c r="EB205">
        <v>99.910700000000006</v>
      </c>
      <c r="EC205">
        <v>100.294</v>
      </c>
    </row>
    <row r="206" spans="1:133" x14ac:dyDescent="0.35">
      <c r="A206">
        <v>190</v>
      </c>
      <c r="B206">
        <v>1581710943.0999999</v>
      </c>
      <c r="C206">
        <v>945</v>
      </c>
      <c r="D206" t="s">
        <v>618</v>
      </c>
      <c r="E206" t="s">
        <v>619</v>
      </c>
      <c r="F206" t="s">
        <v>232</v>
      </c>
      <c r="G206" t="s">
        <v>233</v>
      </c>
      <c r="H206" t="s">
        <v>234</v>
      </c>
      <c r="I206" t="s">
        <v>235</v>
      </c>
      <c r="J206" t="s">
        <v>236</v>
      </c>
      <c r="K206" t="s">
        <v>237</v>
      </c>
      <c r="L206" t="s">
        <v>238</v>
      </c>
      <c r="M206" t="s">
        <v>239</v>
      </c>
      <c r="N206">
        <v>1581710934.4709699</v>
      </c>
      <c r="O206">
        <f t="shared" si="86"/>
        <v>1.9530994579850214E-4</v>
      </c>
      <c r="P206">
        <f t="shared" si="87"/>
        <v>-1.1935970043873456</v>
      </c>
      <c r="Q206">
        <f t="shared" si="88"/>
        <v>402.21274193548402</v>
      </c>
      <c r="R206">
        <f t="shared" si="89"/>
        <v>515.45392636484121</v>
      </c>
      <c r="S206">
        <f t="shared" si="90"/>
        <v>51.289283932589747</v>
      </c>
      <c r="T206">
        <f t="shared" si="91"/>
        <v>40.021430562996656</v>
      </c>
      <c r="U206">
        <f t="shared" si="92"/>
        <v>1.5649899589447316E-2</v>
      </c>
      <c r="V206">
        <f t="shared" si="93"/>
        <v>2.2505189068431748</v>
      </c>
      <c r="W206">
        <f t="shared" si="94"/>
        <v>1.5589690777971522E-2</v>
      </c>
      <c r="X206">
        <f t="shared" si="95"/>
        <v>9.748946872351236E-3</v>
      </c>
      <c r="Y206">
        <f t="shared" si="96"/>
        <v>0</v>
      </c>
      <c r="Z206">
        <f t="shared" si="97"/>
        <v>31.33589367055065</v>
      </c>
      <c r="AA206">
        <f t="shared" si="98"/>
        <v>30.973216129032298</v>
      </c>
      <c r="AB206">
        <f t="shared" si="99"/>
        <v>4.5044933341444056</v>
      </c>
      <c r="AC206">
        <f t="shared" si="100"/>
        <v>71.647721156240038</v>
      </c>
      <c r="AD206">
        <f t="shared" si="101"/>
        <v>3.3068340552806594</v>
      </c>
      <c r="AE206">
        <f t="shared" si="102"/>
        <v>4.6154071642691124</v>
      </c>
      <c r="AF206">
        <f t="shared" si="103"/>
        <v>1.1976592788637461</v>
      </c>
      <c r="AG206">
        <f t="shared" si="104"/>
        <v>-8.6131686097139433</v>
      </c>
      <c r="AH206">
        <f t="shared" si="105"/>
        <v>51.832556837618583</v>
      </c>
      <c r="AI206">
        <f t="shared" si="106"/>
        <v>5.1814648608626044</v>
      </c>
      <c r="AJ206">
        <f t="shared" si="107"/>
        <v>48.400853088767242</v>
      </c>
      <c r="AK206">
        <v>-4.1197718500415398E-2</v>
      </c>
      <c r="AL206">
        <v>4.6248048135079801E-2</v>
      </c>
      <c r="AM206">
        <v>3.4561484840476502</v>
      </c>
      <c r="AN206">
        <v>0</v>
      </c>
      <c r="AO206">
        <v>0</v>
      </c>
      <c r="AP206">
        <f t="shared" si="108"/>
        <v>1</v>
      </c>
      <c r="AQ206">
        <f t="shared" si="109"/>
        <v>0</v>
      </c>
      <c r="AR206">
        <f t="shared" si="110"/>
        <v>51773.195097914257</v>
      </c>
      <c r="AS206" t="s">
        <v>240</v>
      </c>
      <c r="AT206">
        <v>0</v>
      </c>
      <c r="AU206">
        <v>0</v>
      </c>
      <c r="AV206">
        <f t="shared" si="111"/>
        <v>0</v>
      </c>
      <c r="AW206" t="e">
        <f t="shared" si="112"/>
        <v>#DIV/0!</v>
      </c>
      <c r="AX206">
        <v>0</v>
      </c>
      <c r="AY206" t="s">
        <v>240</v>
      </c>
      <c r="AZ206">
        <v>0</v>
      </c>
      <c r="BA206">
        <v>0</v>
      </c>
      <c r="BB206" t="e">
        <f t="shared" si="113"/>
        <v>#DIV/0!</v>
      </c>
      <c r="BC206">
        <v>0.5</v>
      </c>
      <c r="BD206">
        <f t="shared" si="114"/>
        <v>0</v>
      </c>
      <c r="BE206">
        <f t="shared" si="115"/>
        <v>-1.1935970043873456</v>
      </c>
      <c r="BF206" t="e">
        <f t="shared" si="116"/>
        <v>#DIV/0!</v>
      </c>
      <c r="BG206" t="e">
        <f t="shared" si="117"/>
        <v>#DIV/0!</v>
      </c>
      <c r="BH206" t="e">
        <f t="shared" si="118"/>
        <v>#DIV/0!</v>
      </c>
      <c r="BI206" t="e">
        <f t="shared" si="119"/>
        <v>#DIV/0!</v>
      </c>
      <c r="BJ206" t="s">
        <v>240</v>
      </c>
      <c r="BK206">
        <v>0</v>
      </c>
      <c r="BL206">
        <f t="shared" si="120"/>
        <v>0</v>
      </c>
      <c r="BM206" t="e">
        <f t="shared" si="121"/>
        <v>#DIV/0!</v>
      </c>
      <c r="BN206" t="e">
        <f t="shared" si="122"/>
        <v>#DIV/0!</v>
      </c>
      <c r="BO206" t="e">
        <f t="shared" si="123"/>
        <v>#DIV/0!</v>
      </c>
      <c r="BP206" t="e">
        <f t="shared" si="124"/>
        <v>#DIV/0!</v>
      </c>
      <c r="BQ206">
        <f t="shared" si="125"/>
        <v>0</v>
      </c>
      <c r="BR206">
        <f t="shared" si="126"/>
        <v>0</v>
      </c>
      <c r="BS206">
        <f t="shared" si="127"/>
        <v>0</v>
      </c>
      <c r="BT206">
        <f t="shared" si="128"/>
        <v>0</v>
      </c>
      <c r="BU206">
        <v>6</v>
      </c>
      <c r="BV206">
        <v>0.5</v>
      </c>
      <c r="BW206" t="s">
        <v>241</v>
      </c>
      <c r="BX206">
        <v>1581710934.4709699</v>
      </c>
      <c r="BY206">
        <v>402.21274193548402</v>
      </c>
      <c r="BZ206">
        <v>399.98583870967701</v>
      </c>
      <c r="CA206">
        <v>33.233464516128997</v>
      </c>
      <c r="CB206">
        <v>32.856364516128998</v>
      </c>
      <c r="CC206">
        <v>300.42819354838701</v>
      </c>
      <c r="CD206">
        <v>99.303119354838699</v>
      </c>
      <c r="CE206">
        <v>0.20002012903225799</v>
      </c>
      <c r="CF206">
        <v>31.4004193548387</v>
      </c>
      <c r="CG206">
        <v>30.973216129032298</v>
      </c>
      <c r="CH206">
        <v>999.9</v>
      </c>
      <c r="CI206">
        <v>0</v>
      </c>
      <c r="CJ206">
        <v>0</v>
      </c>
      <c r="CK206">
        <v>10004.7512903226</v>
      </c>
      <c r="CL206">
        <v>0</v>
      </c>
      <c r="CM206">
        <v>1.2120841935483899</v>
      </c>
      <c r="CN206">
        <v>0</v>
      </c>
      <c r="CO206">
        <v>0</v>
      </c>
      <c r="CP206">
        <v>0</v>
      </c>
      <c r="CQ206">
        <v>0</v>
      </c>
      <c r="CR206">
        <v>4.0096774193548397</v>
      </c>
      <c r="CS206">
        <v>0</v>
      </c>
      <c r="CT206">
        <v>71.577419354838696</v>
      </c>
      <c r="CU206">
        <v>-0.86129032258064497</v>
      </c>
      <c r="CV206">
        <v>40.082322580645098</v>
      </c>
      <c r="CW206">
        <v>45.295999999999999</v>
      </c>
      <c r="CX206">
        <v>42.753741935483902</v>
      </c>
      <c r="CY206">
        <v>43.945129032258102</v>
      </c>
      <c r="CZ206">
        <v>41.155000000000001</v>
      </c>
      <c r="DA206">
        <v>0</v>
      </c>
      <c r="DB206">
        <v>0</v>
      </c>
      <c r="DC206">
        <v>0</v>
      </c>
      <c r="DD206">
        <v>1581710943.3</v>
      </c>
      <c r="DE206">
        <v>4.3076923076923102</v>
      </c>
      <c r="DF206">
        <v>-0.13675166252072199</v>
      </c>
      <c r="DG206">
        <v>2.3418801416002499</v>
      </c>
      <c r="DH206">
        <v>71.557692307692307</v>
      </c>
      <c r="DI206">
        <v>15</v>
      </c>
      <c r="DJ206">
        <v>100</v>
      </c>
      <c r="DK206">
        <v>100</v>
      </c>
      <c r="DL206">
        <v>2.5920000000000001</v>
      </c>
      <c r="DM206">
        <v>0.45</v>
      </c>
      <c r="DN206">
        <v>2</v>
      </c>
      <c r="DO206">
        <v>291.61900000000003</v>
      </c>
      <c r="DP206">
        <v>284.49400000000003</v>
      </c>
      <c r="DQ206">
        <v>30.833600000000001</v>
      </c>
      <c r="DR206">
        <v>32.552</v>
      </c>
      <c r="DS206">
        <v>29.9998</v>
      </c>
      <c r="DT206">
        <v>32.470799999999997</v>
      </c>
      <c r="DU206">
        <v>32.488999999999997</v>
      </c>
      <c r="DV206">
        <v>14.849299999999999</v>
      </c>
      <c r="DW206">
        <v>26.126999999999999</v>
      </c>
      <c r="DX206">
        <v>71.699600000000004</v>
      </c>
      <c r="DY206">
        <v>30.841200000000001</v>
      </c>
      <c r="DZ206">
        <v>400</v>
      </c>
      <c r="EA206">
        <v>32.893700000000003</v>
      </c>
      <c r="EB206">
        <v>99.911199999999994</v>
      </c>
      <c r="EC206">
        <v>100.29300000000001</v>
      </c>
    </row>
    <row r="207" spans="1:133" x14ac:dyDescent="0.35">
      <c r="A207">
        <v>191</v>
      </c>
      <c r="B207">
        <v>1581710948.0999999</v>
      </c>
      <c r="C207">
        <v>950</v>
      </c>
      <c r="D207" t="s">
        <v>620</v>
      </c>
      <c r="E207" t="s">
        <v>621</v>
      </c>
      <c r="F207" t="s">
        <v>232</v>
      </c>
      <c r="G207" t="s">
        <v>233</v>
      </c>
      <c r="H207" t="s">
        <v>234</v>
      </c>
      <c r="I207" t="s">
        <v>235</v>
      </c>
      <c r="J207" t="s">
        <v>236</v>
      </c>
      <c r="K207" t="s">
        <v>237</v>
      </c>
      <c r="L207" t="s">
        <v>238</v>
      </c>
      <c r="M207" t="s">
        <v>239</v>
      </c>
      <c r="N207">
        <v>1581710939.4709699</v>
      </c>
      <c r="O207">
        <f t="shared" si="86"/>
        <v>1.9358363144720674E-4</v>
      </c>
      <c r="P207">
        <f t="shared" si="87"/>
        <v>-1.1830163407510408</v>
      </c>
      <c r="Q207">
        <f t="shared" si="88"/>
        <v>402.20254838709701</v>
      </c>
      <c r="R207">
        <f t="shared" si="89"/>
        <v>515.42931796954417</v>
      </c>
      <c r="S207">
        <f t="shared" si="90"/>
        <v>51.28662233130445</v>
      </c>
      <c r="T207">
        <f t="shared" si="91"/>
        <v>40.020250072457259</v>
      </c>
      <c r="U207">
        <f t="shared" si="92"/>
        <v>1.5512737431027795E-2</v>
      </c>
      <c r="V207">
        <f t="shared" si="93"/>
        <v>2.2494152921269666</v>
      </c>
      <c r="W207">
        <f t="shared" si="94"/>
        <v>1.5453548324901197E-2</v>
      </c>
      <c r="X207">
        <f t="shared" si="95"/>
        <v>9.6637667070753296E-3</v>
      </c>
      <c r="Y207">
        <f t="shared" si="96"/>
        <v>0</v>
      </c>
      <c r="Z207">
        <f t="shared" si="97"/>
        <v>31.334993465184372</v>
      </c>
      <c r="AA207">
        <f t="shared" si="98"/>
        <v>30.971548387096799</v>
      </c>
      <c r="AB207">
        <f t="shared" si="99"/>
        <v>4.5040649326206461</v>
      </c>
      <c r="AC207">
        <f t="shared" si="100"/>
        <v>71.647100185475992</v>
      </c>
      <c r="AD207">
        <f t="shared" si="101"/>
        <v>3.3065343322616254</v>
      </c>
      <c r="AE207">
        <f t="shared" si="102"/>
        <v>4.6150288339679548</v>
      </c>
      <c r="AF207">
        <f t="shared" si="103"/>
        <v>1.1975306003590207</v>
      </c>
      <c r="AG207">
        <f t="shared" si="104"/>
        <v>-8.5370381468218177</v>
      </c>
      <c r="AH207">
        <f t="shared" si="105"/>
        <v>51.83452272352109</v>
      </c>
      <c r="AI207">
        <f t="shared" si="106"/>
        <v>5.1841241299986018</v>
      </c>
      <c r="AJ207">
        <f t="shared" si="107"/>
        <v>48.481608706697877</v>
      </c>
      <c r="AK207">
        <v>-4.1168007993070001E-2</v>
      </c>
      <c r="AL207">
        <v>4.6214695487801098E-2</v>
      </c>
      <c r="AM207">
        <v>3.45417540695068</v>
      </c>
      <c r="AN207">
        <v>0</v>
      </c>
      <c r="AO207">
        <v>0</v>
      </c>
      <c r="AP207">
        <f t="shared" si="108"/>
        <v>1</v>
      </c>
      <c r="AQ207">
        <f t="shared" si="109"/>
        <v>0</v>
      </c>
      <c r="AR207">
        <f t="shared" si="110"/>
        <v>51737.620896478846</v>
      </c>
      <c r="AS207" t="s">
        <v>240</v>
      </c>
      <c r="AT207">
        <v>0</v>
      </c>
      <c r="AU207">
        <v>0</v>
      </c>
      <c r="AV207">
        <f t="shared" si="111"/>
        <v>0</v>
      </c>
      <c r="AW207" t="e">
        <f t="shared" si="112"/>
        <v>#DIV/0!</v>
      </c>
      <c r="AX207">
        <v>0</v>
      </c>
      <c r="AY207" t="s">
        <v>240</v>
      </c>
      <c r="AZ207">
        <v>0</v>
      </c>
      <c r="BA207">
        <v>0</v>
      </c>
      <c r="BB207" t="e">
        <f t="shared" si="113"/>
        <v>#DIV/0!</v>
      </c>
      <c r="BC207">
        <v>0.5</v>
      </c>
      <c r="BD207">
        <f t="shared" si="114"/>
        <v>0</v>
      </c>
      <c r="BE207">
        <f t="shared" si="115"/>
        <v>-1.1830163407510408</v>
      </c>
      <c r="BF207" t="e">
        <f t="shared" si="116"/>
        <v>#DIV/0!</v>
      </c>
      <c r="BG207" t="e">
        <f t="shared" si="117"/>
        <v>#DIV/0!</v>
      </c>
      <c r="BH207" t="e">
        <f t="shared" si="118"/>
        <v>#DIV/0!</v>
      </c>
      <c r="BI207" t="e">
        <f t="shared" si="119"/>
        <v>#DIV/0!</v>
      </c>
      <c r="BJ207" t="s">
        <v>240</v>
      </c>
      <c r="BK207">
        <v>0</v>
      </c>
      <c r="BL207">
        <f t="shared" si="120"/>
        <v>0</v>
      </c>
      <c r="BM207" t="e">
        <f t="shared" si="121"/>
        <v>#DIV/0!</v>
      </c>
      <c r="BN207" t="e">
        <f t="shared" si="122"/>
        <v>#DIV/0!</v>
      </c>
      <c r="BO207" t="e">
        <f t="shared" si="123"/>
        <v>#DIV/0!</v>
      </c>
      <c r="BP207" t="e">
        <f t="shared" si="124"/>
        <v>#DIV/0!</v>
      </c>
      <c r="BQ207">
        <f t="shared" si="125"/>
        <v>0</v>
      </c>
      <c r="BR207">
        <f t="shared" si="126"/>
        <v>0</v>
      </c>
      <c r="BS207">
        <f t="shared" si="127"/>
        <v>0</v>
      </c>
      <c r="BT207">
        <f t="shared" si="128"/>
        <v>0</v>
      </c>
      <c r="BU207">
        <v>6</v>
      </c>
      <c r="BV207">
        <v>0.5</v>
      </c>
      <c r="BW207" t="s">
        <v>241</v>
      </c>
      <c r="BX207">
        <v>1581710939.4709699</v>
      </c>
      <c r="BY207">
        <v>402.20254838709701</v>
      </c>
      <c r="BZ207">
        <v>399.99538709677398</v>
      </c>
      <c r="CA207">
        <v>33.230590322580603</v>
      </c>
      <c r="CB207">
        <v>32.856822580645201</v>
      </c>
      <c r="CC207">
        <v>300.42838709677397</v>
      </c>
      <c r="CD207">
        <v>99.302712903225796</v>
      </c>
      <c r="CE207">
        <v>0.20001335483870999</v>
      </c>
      <c r="CF207">
        <v>31.3989774193548</v>
      </c>
      <c r="CG207">
        <v>30.971548387096799</v>
      </c>
      <c r="CH207">
        <v>999.9</v>
      </c>
      <c r="CI207">
        <v>0</v>
      </c>
      <c r="CJ207">
        <v>0</v>
      </c>
      <c r="CK207">
        <v>9997.5770967741901</v>
      </c>
      <c r="CL207">
        <v>0</v>
      </c>
      <c r="CM207">
        <v>1.2283845161290301</v>
      </c>
      <c r="CN207">
        <v>0</v>
      </c>
      <c r="CO207">
        <v>0</v>
      </c>
      <c r="CP207">
        <v>0</v>
      </c>
      <c r="CQ207">
        <v>0</v>
      </c>
      <c r="CR207">
        <v>5.0258064516129002</v>
      </c>
      <c r="CS207">
        <v>0</v>
      </c>
      <c r="CT207">
        <v>72.535483870967695</v>
      </c>
      <c r="CU207">
        <v>-0.69677419354838699</v>
      </c>
      <c r="CV207">
        <v>40.0741935483871</v>
      </c>
      <c r="CW207">
        <v>45.29</v>
      </c>
      <c r="CX207">
        <v>42.7518064516129</v>
      </c>
      <c r="CY207">
        <v>43.936999999999998</v>
      </c>
      <c r="CZ207">
        <v>41.155000000000001</v>
      </c>
      <c r="DA207">
        <v>0</v>
      </c>
      <c r="DB207">
        <v>0</v>
      </c>
      <c r="DC207">
        <v>0</v>
      </c>
      <c r="DD207">
        <v>1581710948.0999999</v>
      </c>
      <c r="DE207">
        <v>4.7461538461538497</v>
      </c>
      <c r="DF207">
        <v>1.4905986497705801</v>
      </c>
      <c r="DG207">
        <v>34.947008439132198</v>
      </c>
      <c r="DH207">
        <v>72.823076923076897</v>
      </c>
      <c r="DI207">
        <v>15</v>
      </c>
      <c r="DJ207">
        <v>100</v>
      </c>
      <c r="DK207">
        <v>100</v>
      </c>
      <c r="DL207">
        <v>2.5920000000000001</v>
      </c>
      <c r="DM207">
        <v>0.45</v>
      </c>
      <c r="DN207">
        <v>2</v>
      </c>
      <c r="DO207">
        <v>291.495</v>
      </c>
      <c r="DP207">
        <v>284.46899999999999</v>
      </c>
      <c r="DQ207">
        <v>30.854900000000001</v>
      </c>
      <c r="DR207">
        <v>32.552</v>
      </c>
      <c r="DS207">
        <v>29.9998</v>
      </c>
      <c r="DT207">
        <v>32.4694</v>
      </c>
      <c r="DU207">
        <v>32.488900000000001</v>
      </c>
      <c r="DV207">
        <v>14.843999999999999</v>
      </c>
      <c r="DW207">
        <v>26.126999999999999</v>
      </c>
      <c r="DX207">
        <v>72.0745</v>
      </c>
      <c r="DY207">
        <v>30.8643</v>
      </c>
      <c r="DZ207">
        <v>400</v>
      </c>
      <c r="EA207">
        <v>32.897599999999997</v>
      </c>
      <c r="EB207">
        <v>99.912300000000002</v>
      </c>
      <c r="EC207">
        <v>100.29300000000001</v>
      </c>
    </row>
    <row r="208" spans="1:133" x14ac:dyDescent="0.35">
      <c r="A208">
        <v>192</v>
      </c>
      <c r="B208">
        <v>1581710953.0999999</v>
      </c>
      <c r="C208">
        <v>955</v>
      </c>
      <c r="D208" t="s">
        <v>622</v>
      </c>
      <c r="E208" t="s">
        <v>623</v>
      </c>
      <c r="F208" t="s">
        <v>232</v>
      </c>
      <c r="G208" t="s">
        <v>233</v>
      </c>
      <c r="H208" t="s">
        <v>234</v>
      </c>
      <c r="I208" t="s">
        <v>235</v>
      </c>
      <c r="J208" t="s">
        <v>236</v>
      </c>
      <c r="K208" t="s">
        <v>237</v>
      </c>
      <c r="L208" t="s">
        <v>238</v>
      </c>
      <c r="M208" t="s">
        <v>239</v>
      </c>
      <c r="N208">
        <v>1581710944.4709699</v>
      </c>
      <c r="O208">
        <f t="shared" si="86"/>
        <v>1.9392361776786432E-4</v>
      </c>
      <c r="P208">
        <f t="shared" si="87"/>
        <v>-1.1781150362751405</v>
      </c>
      <c r="Q208">
        <f t="shared" si="88"/>
        <v>402.21583870967697</v>
      </c>
      <c r="R208">
        <f t="shared" si="89"/>
        <v>514.63250153921012</v>
      </c>
      <c r="S208">
        <f t="shared" si="90"/>
        <v>51.206754509576669</v>
      </c>
      <c r="T208">
        <f t="shared" si="91"/>
        <v>40.021117304229726</v>
      </c>
      <c r="U208">
        <f t="shared" si="92"/>
        <v>1.5553542895506442E-2</v>
      </c>
      <c r="V208">
        <f t="shared" si="93"/>
        <v>2.2488394206199729</v>
      </c>
      <c r="W208">
        <f t="shared" si="94"/>
        <v>1.5494027463086483E-2</v>
      </c>
      <c r="X208">
        <f t="shared" si="95"/>
        <v>9.6890953290798831E-3</v>
      </c>
      <c r="Y208">
        <f t="shared" si="96"/>
        <v>0</v>
      </c>
      <c r="Z208">
        <f t="shared" si="97"/>
        <v>31.332595075258343</v>
      </c>
      <c r="AA208">
        <f t="shared" si="98"/>
        <v>30.9661516129032</v>
      </c>
      <c r="AB208">
        <f t="shared" si="99"/>
        <v>4.5026788784570417</v>
      </c>
      <c r="AC208">
        <f t="shared" si="100"/>
        <v>71.648726160009161</v>
      </c>
      <c r="AD208">
        <f t="shared" si="101"/>
        <v>3.3061824924259313</v>
      </c>
      <c r="AE208">
        <f t="shared" si="102"/>
        <v>4.6144330396641191</v>
      </c>
      <c r="AF208">
        <f t="shared" si="103"/>
        <v>1.1964963860311104</v>
      </c>
      <c r="AG208">
        <f t="shared" si="104"/>
        <v>-8.5520315435628174</v>
      </c>
      <c r="AH208">
        <f t="shared" si="105"/>
        <v>52.200223592493991</v>
      </c>
      <c r="AI208">
        <f t="shared" si="106"/>
        <v>5.2218384362311729</v>
      </c>
      <c r="AJ208">
        <f t="shared" si="107"/>
        <v>48.870030485162346</v>
      </c>
      <c r="AK208">
        <v>-4.1152510135583298E-2</v>
      </c>
      <c r="AL208">
        <v>4.6197297785085301E-2</v>
      </c>
      <c r="AM208">
        <v>3.4531459987904598</v>
      </c>
      <c r="AN208">
        <v>0</v>
      </c>
      <c r="AO208">
        <v>0</v>
      </c>
      <c r="AP208">
        <f t="shared" si="108"/>
        <v>1</v>
      </c>
      <c r="AQ208">
        <f t="shared" si="109"/>
        <v>0</v>
      </c>
      <c r="AR208">
        <f t="shared" si="110"/>
        <v>51719.299879392252</v>
      </c>
      <c r="AS208" t="s">
        <v>240</v>
      </c>
      <c r="AT208">
        <v>0</v>
      </c>
      <c r="AU208">
        <v>0</v>
      </c>
      <c r="AV208">
        <f t="shared" si="111"/>
        <v>0</v>
      </c>
      <c r="AW208" t="e">
        <f t="shared" si="112"/>
        <v>#DIV/0!</v>
      </c>
      <c r="AX208">
        <v>0</v>
      </c>
      <c r="AY208" t="s">
        <v>240</v>
      </c>
      <c r="AZ208">
        <v>0</v>
      </c>
      <c r="BA208">
        <v>0</v>
      </c>
      <c r="BB208" t="e">
        <f t="shared" si="113"/>
        <v>#DIV/0!</v>
      </c>
      <c r="BC208">
        <v>0.5</v>
      </c>
      <c r="BD208">
        <f t="shared" si="114"/>
        <v>0</v>
      </c>
      <c r="BE208">
        <f t="shared" si="115"/>
        <v>-1.1781150362751405</v>
      </c>
      <c r="BF208" t="e">
        <f t="shared" si="116"/>
        <v>#DIV/0!</v>
      </c>
      <c r="BG208" t="e">
        <f t="shared" si="117"/>
        <v>#DIV/0!</v>
      </c>
      <c r="BH208" t="e">
        <f t="shared" si="118"/>
        <v>#DIV/0!</v>
      </c>
      <c r="BI208" t="e">
        <f t="shared" si="119"/>
        <v>#DIV/0!</v>
      </c>
      <c r="BJ208" t="s">
        <v>240</v>
      </c>
      <c r="BK208">
        <v>0</v>
      </c>
      <c r="BL208">
        <f t="shared" si="120"/>
        <v>0</v>
      </c>
      <c r="BM208" t="e">
        <f t="shared" si="121"/>
        <v>#DIV/0!</v>
      </c>
      <c r="BN208" t="e">
        <f t="shared" si="122"/>
        <v>#DIV/0!</v>
      </c>
      <c r="BO208" t="e">
        <f t="shared" si="123"/>
        <v>#DIV/0!</v>
      </c>
      <c r="BP208" t="e">
        <f t="shared" si="124"/>
        <v>#DIV/0!</v>
      </c>
      <c r="BQ208">
        <f t="shared" si="125"/>
        <v>0</v>
      </c>
      <c r="BR208">
        <f t="shared" si="126"/>
        <v>0</v>
      </c>
      <c r="BS208">
        <f t="shared" si="127"/>
        <v>0</v>
      </c>
      <c r="BT208">
        <f t="shared" si="128"/>
        <v>0</v>
      </c>
      <c r="BU208">
        <v>6</v>
      </c>
      <c r="BV208">
        <v>0.5</v>
      </c>
      <c r="BW208" t="s">
        <v>241</v>
      </c>
      <c r="BX208">
        <v>1581710944.4709699</v>
      </c>
      <c r="BY208">
        <v>402.21583870967697</v>
      </c>
      <c r="BZ208">
        <v>400.018741935484</v>
      </c>
      <c r="CA208">
        <v>33.227432258064503</v>
      </c>
      <c r="CB208">
        <v>32.853006451612899</v>
      </c>
      <c r="CC208">
        <v>300.42806451612898</v>
      </c>
      <c r="CD208">
        <v>99.301583870967704</v>
      </c>
      <c r="CE208">
        <v>0.20001067741935499</v>
      </c>
      <c r="CF208">
        <v>31.3967064516129</v>
      </c>
      <c r="CG208">
        <v>30.9661516129032</v>
      </c>
      <c r="CH208">
        <v>999.9</v>
      </c>
      <c r="CI208">
        <v>0</v>
      </c>
      <c r="CJ208">
        <v>0</v>
      </c>
      <c r="CK208">
        <v>9993.9270967741904</v>
      </c>
      <c r="CL208">
        <v>0</v>
      </c>
      <c r="CM208">
        <v>1.23900967741935</v>
      </c>
      <c r="CN208">
        <v>0</v>
      </c>
      <c r="CO208">
        <v>0</v>
      </c>
      <c r="CP208">
        <v>0</v>
      </c>
      <c r="CQ208">
        <v>0</v>
      </c>
      <c r="CR208">
        <v>5.7967741935483899</v>
      </c>
      <c r="CS208">
        <v>0</v>
      </c>
      <c r="CT208">
        <v>72.267741935483897</v>
      </c>
      <c r="CU208">
        <v>-0.50967741935483901</v>
      </c>
      <c r="CV208">
        <v>40.066064516129003</v>
      </c>
      <c r="CW208">
        <v>45.287999999999997</v>
      </c>
      <c r="CX208">
        <v>42.747741935483901</v>
      </c>
      <c r="CY208">
        <v>43.936999999999998</v>
      </c>
      <c r="CZ208">
        <v>41.143000000000001</v>
      </c>
      <c r="DA208">
        <v>0</v>
      </c>
      <c r="DB208">
        <v>0</v>
      </c>
      <c r="DC208">
        <v>0</v>
      </c>
      <c r="DD208">
        <v>1581710953.5</v>
      </c>
      <c r="DE208">
        <v>4.7423076923076897</v>
      </c>
      <c r="DF208">
        <v>-0.93333347316389803</v>
      </c>
      <c r="DG208">
        <v>-1.7230765820201399</v>
      </c>
      <c r="DH208">
        <v>72.8</v>
      </c>
      <c r="DI208">
        <v>15</v>
      </c>
      <c r="DJ208">
        <v>100</v>
      </c>
      <c r="DK208">
        <v>100</v>
      </c>
      <c r="DL208">
        <v>2.5920000000000001</v>
      </c>
      <c r="DM208">
        <v>0.45</v>
      </c>
      <c r="DN208">
        <v>2</v>
      </c>
      <c r="DO208">
        <v>291.584</v>
      </c>
      <c r="DP208">
        <v>284.48099999999999</v>
      </c>
      <c r="DQ208">
        <v>30.876799999999999</v>
      </c>
      <c r="DR208">
        <v>32.549100000000003</v>
      </c>
      <c r="DS208">
        <v>29.9998</v>
      </c>
      <c r="DT208">
        <v>32.4679</v>
      </c>
      <c r="DU208">
        <v>32.4861</v>
      </c>
      <c r="DV208">
        <v>14.8447</v>
      </c>
      <c r="DW208">
        <v>26.126999999999999</v>
      </c>
      <c r="DX208">
        <v>72.0745</v>
      </c>
      <c r="DY208">
        <v>30.885400000000001</v>
      </c>
      <c r="DZ208">
        <v>400</v>
      </c>
      <c r="EA208">
        <v>32.9129</v>
      </c>
      <c r="EB208">
        <v>99.912899999999993</v>
      </c>
      <c r="EC208">
        <v>100.29600000000001</v>
      </c>
    </row>
    <row r="209" spans="1:133" x14ac:dyDescent="0.35">
      <c r="A209">
        <v>193</v>
      </c>
      <c r="B209">
        <v>1581710958.0999999</v>
      </c>
      <c r="C209">
        <v>960</v>
      </c>
      <c r="D209" t="s">
        <v>624</v>
      </c>
      <c r="E209" t="s">
        <v>625</v>
      </c>
      <c r="F209" t="s">
        <v>232</v>
      </c>
      <c r="G209" t="s">
        <v>233</v>
      </c>
      <c r="H209" t="s">
        <v>234</v>
      </c>
      <c r="I209" t="s">
        <v>235</v>
      </c>
      <c r="J209" t="s">
        <v>236</v>
      </c>
      <c r="K209" t="s">
        <v>237</v>
      </c>
      <c r="L209" t="s">
        <v>238</v>
      </c>
      <c r="M209" t="s">
        <v>239</v>
      </c>
      <c r="N209">
        <v>1581710949.4709699</v>
      </c>
      <c r="O209">
        <f t="shared" ref="O209:O272" si="129">CC209*AP209*(CA209-CB209)/(100*BU209*(1000-AP209*CA209))</f>
        <v>1.9098370205610063E-4</v>
      </c>
      <c r="P209">
        <f t="shared" ref="P209:P272" si="130">CC209*AP209*(BZ209-BY209*(1000-AP209*CB209)/(1000-AP209*CA209))/(100*BU209)</f>
        <v>-1.1930915670877906</v>
      </c>
      <c r="Q209">
        <f t="shared" ref="Q209:Q272" si="131">BY209 - IF(AP209&gt;1, P209*BU209*100/(AR209*CK209), 0)</f>
        <v>402.24400000000003</v>
      </c>
      <c r="R209">
        <f t="shared" ref="R209:R272" si="132">((X209-O209/2)*Q209-P209)/(X209+O209/2)</f>
        <v>517.95777453646724</v>
      </c>
      <c r="S209">
        <f t="shared" ref="S209:S272" si="133">R209*(CD209+CE209)/1000</f>
        <v>51.537071647083906</v>
      </c>
      <c r="T209">
        <f t="shared" ref="T209:T272" si="134">(BY209 - IF(AP209&gt;1, P209*BU209*100/(AR209*CK209), 0))*(CD209+CE209)/1000</f>
        <v>40.023490073417314</v>
      </c>
      <c r="U209">
        <f t="shared" ref="U209:U272" si="135">2/((1/W209-1/V209)+SIGN(W209)*SQRT((1/W209-1/V209)*(1/W209-1/V209) + 4*BV209/((BV209+1)*(BV209+1))*(2*1/W209*1/V209-1/V209*1/V209)))</f>
        <v>1.5331654956990959E-2</v>
      </c>
      <c r="V209">
        <f t="shared" ref="V209:V272" si="136">AM209+AL209*BU209+AK209*BU209*BU209</f>
        <v>2.2494062324019786</v>
      </c>
      <c r="W209">
        <f t="shared" ref="W209:W272" si="137">O209*(1000-(1000*0.61365*EXP(17.502*AA209/(240.97+AA209))/(CD209+CE209)+CA209)/2)/(1000*0.61365*EXP(17.502*AA209/(240.97+AA209))/(CD209+CE209)-CA209)</f>
        <v>1.5273836619988749E-2</v>
      </c>
      <c r="X209">
        <f t="shared" ref="X209:X272" si="138">1/((BV209+1)/(U209/1.6)+1/(V209/1.37)) + BV209/((BV209+1)/(U209/1.6) + BV209/(V209/1.37))</f>
        <v>9.5513243842002341E-3</v>
      </c>
      <c r="Y209">
        <f t="shared" ref="Y209:Y272" si="139">(BR209*BT209)</f>
        <v>0</v>
      </c>
      <c r="Z209">
        <f t="shared" ref="Z209:Z272" si="140">(CF209+(Y209+2*0.95*0.0000000567*(((CF209+$B$7)+273)^4-(CF209+273)^4)-44100*O209)/(1.84*29.3*V209+8*0.95*0.0000000567*(CF209+273)^3))</f>
        <v>31.33122972944949</v>
      </c>
      <c r="AA209">
        <f t="shared" ref="AA209:AA272" si="141">($C$7*CG209+$D$7*CH209+$E$7*Z209)</f>
        <v>30.959925806451601</v>
      </c>
      <c r="AB209">
        <f t="shared" ref="AB209:AB272" si="142">0.61365*EXP(17.502*AA209/(240.97+AA209))</f>
        <v>4.5010803653767351</v>
      </c>
      <c r="AC209">
        <f t="shared" ref="AC209:AC272" si="143">(AD209/AE209*100)</f>
        <v>71.64863257655341</v>
      </c>
      <c r="AD209">
        <f t="shared" ref="AD209:AD272" si="144">CA209*(CD209+CE209)/1000</f>
        <v>3.3057361871505742</v>
      </c>
      <c r="AE209">
        <f t="shared" ref="AE209:AE272" si="145">0.61365*EXP(17.502*CF209/(240.97+CF209))</f>
        <v>4.6138161584850073</v>
      </c>
      <c r="AF209">
        <f t="shared" ref="AF209:AF272" si="146">(AB209-CA209*(CD209+CE209)/1000)</f>
        <v>1.1953441782261609</v>
      </c>
      <c r="AG209">
        <f t="shared" ref="AG209:AG272" si="147">(-O209*44100)</f>
        <v>-8.4223812606740385</v>
      </c>
      <c r="AH209">
        <f t="shared" ref="AH209:AH272" si="148">2*29.3*V209*0.92*(CF209-AA209)</f>
        <v>52.683203876879816</v>
      </c>
      <c r="AI209">
        <f t="shared" ref="AI209:AI272" si="149">2*0.95*0.0000000567*(((CF209+$B$7)+273)^4-(AA209+273)^4)</f>
        <v>5.2686024721536882</v>
      </c>
      <c r="AJ209">
        <f t="shared" ref="AJ209:AJ272" si="150">Y209+AI209+AG209+AH209</f>
        <v>49.529425088359467</v>
      </c>
      <c r="AK209">
        <v>-4.1167764149944303E-2</v>
      </c>
      <c r="AL209">
        <v>4.6214421752530599E-2</v>
      </c>
      <c r="AM209">
        <v>3.4541592112847899</v>
      </c>
      <c r="AN209">
        <v>0</v>
      </c>
      <c r="AO209">
        <v>0</v>
      </c>
      <c r="AP209">
        <f t="shared" ref="AP209:AP272" si="151">IF(AN209*$H$13&gt;=AR209,1,(AR209/(AR209-AN209*$H$13)))</f>
        <v>1</v>
      </c>
      <c r="AQ209">
        <f t="shared" ref="AQ209:AQ272" si="152">(AP209-1)*100</f>
        <v>0</v>
      </c>
      <c r="AR209">
        <f t="shared" ref="AR209:AR272" si="153">MAX(0,($B$13+$C$13*CK209)/(1+$D$13*CK209)*CD209/(CF209+273)*$E$13)</f>
        <v>51738.066479508321</v>
      </c>
      <c r="AS209" t="s">
        <v>240</v>
      </c>
      <c r="AT209">
        <v>0</v>
      </c>
      <c r="AU209">
        <v>0</v>
      </c>
      <c r="AV209">
        <f t="shared" ref="AV209:AV272" si="154">AU209-AT209</f>
        <v>0</v>
      </c>
      <c r="AW209" t="e">
        <f t="shared" ref="AW209:AW272" si="155">AV209/AU209</f>
        <v>#DIV/0!</v>
      </c>
      <c r="AX209">
        <v>0</v>
      </c>
      <c r="AY209" t="s">
        <v>240</v>
      </c>
      <c r="AZ209">
        <v>0</v>
      </c>
      <c r="BA209">
        <v>0</v>
      </c>
      <c r="BB209" t="e">
        <f t="shared" ref="BB209:BB272" si="156">1-AZ209/BA209</f>
        <v>#DIV/0!</v>
      </c>
      <c r="BC209">
        <v>0.5</v>
      </c>
      <c r="BD209">
        <f t="shared" ref="BD209:BD272" si="157">BR209</f>
        <v>0</v>
      </c>
      <c r="BE209">
        <f t="shared" ref="BE209:BE272" si="158">P209</f>
        <v>-1.1930915670877906</v>
      </c>
      <c r="BF209" t="e">
        <f t="shared" ref="BF209:BF272" si="159">BB209*BC209*BD209</f>
        <v>#DIV/0!</v>
      </c>
      <c r="BG209" t="e">
        <f t="shared" ref="BG209:BG272" si="160">BL209/BA209</f>
        <v>#DIV/0!</v>
      </c>
      <c r="BH209" t="e">
        <f t="shared" ref="BH209:BH272" si="161">(BE209-AX209)/BD209</f>
        <v>#DIV/0!</v>
      </c>
      <c r="BI209" t="e">
        <f t="shared" ref="BI209:BI272" si="162">(AU209-BA209)/BA209</f>
        <v>#DIV/0!</v>
      </c>
      <c r="BJ209" t="s">
        <v>240</v>
      </c>
      <c r="BK209">
        <v>0</v>
      </c>
      <c r="BL209">
        <f t="shared" ref="BL209:BL272" si="163">BA209-BK209</f>
        <v>0</v>
      </c>
      <c r="BM209" t="e">
        <f t="shared" ref="BM209:BM272" si="164">(BA209-AZ209)/(BA209-BK209)</f>
        <v>#DIV/0!</v>
      </c>
      <c r="BN209" t="e">
        <f t="shared" ref="BN209:BN272" si="165">(AU209-BA209)/(AU209-BK209)</f>
        <v>#DIV/0!</v>
      </c>
      <c r="BO209" t="e">
        <f t="shared" ref="BO209:BO272" si="166">(BA209-AZ209)/(BA209-AT209)</f>
        <v>#DIV/0!</v>
      </c>
      <c r="BP209" t="e">
        <f t="shared" ref="BP209:BP272" si="167">(AU209-BA209)/(AU209-AT209)</f>
        <v>#DIV/0!</v>
      </c>
      <c r="BQ209">
        <f t="shared" ref="BQ209:BQ272" si="168">$B$11*CL209+$C$11*CM209+$F$11*CN209</f>
        <v>0</v>
      </c>
      <c r="BR209">
        <f t="shared" ref="BR209:BR272" si="169">BQ209*BS209</f>
        <v>0</v>
      </c>
      <c r="BS209">
        <f t="shared" ref="BS209:BS272" si="170">($B$11*$D$9+$C$11*$D$9+$F$11*((DA209+CS209)/MAX(DA209+CS209+DB209, 0.1)*$I$9+DB209/MAX(DA209+CS209+DB209, 0.1)*$J$9))/($B$11+$C$11+$F$11)</f>
        <v>0</v>
      </c>
      <c r="BT209">
        <f t="shared" ref="BT209:BT272" si="171">($B$11*$K$9+$C$11*$K$9+$F$11*((DA209+CS209)/MAX(DA209+CS209+DB209, 0.1)*$P$9+DB209/MAX(DA209+CS209+DB209, 0.1)*$Q$9))/($B$11+$C$11+$F$11)</f>
        <v>0</v>
      </c>
      <c r="BU209">
        <v>6</v>
      </c>
      <c r="BV209">
        <v>0.5</v>
      </c>
      <c r="BW209" t="s">
        <v>241</v>
      </c>
      <c r="BX209">
        <v>1581710949.4709699</v>
      </c>
      <c r="BY209">
        <v>402.24400000000003</v>
      </c>
      <c r="BZ209">
        <v>400.014677419355</v>
      </c>
      <c r="CA209">
        <v>33.223303225806397</v>
      </c>
      <c r="CB209">
        <v>32.854558064516098</v>
      </c>
      <c r="CC209">
        <v>300.43283870967701</v>
      </c>
      <c r="CD209">
        <v>99.300541935483906</v>
      </c>
      <c r="CE209">
        <v>0.199985290322581</v>
      </c>
      <c r="CF209">
        <v>31.394354838709699</v>
      </c>
      <c r="CG209">
        <v>30.959925806451601</v>
      </c>
      <c r="CH209">
        <v>999.9</v>
      </c>
      <c r="CI209">
        <v>0</v>
      </c>
      <c r="CJ209">
        <v>0</v>
      </c>
      <c r="CK209">
        <v>9997.7364516129001</v>
      </c>
      <c r="CL209">
        <v>0</v>
      </c>
      <c r="CM209">
        <v>1.26188193548387</v>
      </c>
      <c r="CN209">
        <v>0</v>
      </c>
      <c r="CO209">
        <v>0</v>
      </c>
      <c r="CP209">
        <v>0</v>
      </c>
      <c r="CQ209">
        <v>0</v>
      </c>
      <c r="CR209">
        <v>3.4387096774193502</v>
      </c>
      <c r="CS209">
        <v>0</v>
      </c>
      <c r="CT209">
        <v>73.651612903225796</v>
      </c>
      <c r="CU209">
        <v>-0.23225806451612899</v>
      </c>
      <c r="CV209">
        <v>40.066064516129003</v>
      </c>
      <c r="CW209">
        <v>45.274000000000001</v>
      </c>
      <c r="CX209">
        <v>42.735580645161299</v>
      </c>
      <c r="CY209">
        <v>43.933</v>
      </c>
      <c r="CZ209">
        <v>41.134999999999998</v>
      </c>
      <c r="DA209">
        <v>0</v>
      </c>
      <c r="DB209">
        <v>0</v>
      </c>
      <c r="DC209">
        <v>0</v>
      </c>
      <c r="DD209">
        <v>1581710958.3</v>
      </c>
      <c r="DE209">
        <v>2.66923076923077</v>
      </c>
      <c r="DF209">
        <v>-28.478632676137199</v>
      </c>
      <c r="DG209">
        <v>-8.6085467116196508</v>
      </c>
      <c r="DH209">
        <v>74</v>
      </c>
      <c r="DI209">
        <v>15</v>
      </c>
      <c r="DJ209">
        <v>100</v>
      </c>
      <c r="DK209">
        <v>100</v>
      </c>
      <c r="DL209">
        <v>2.5920000000000001</v>
      </c>
      <c r="DM209">
        <v>0.45</v>
      </c>
      <c r="DN209">
        <v>2</v>
      </c>
      <c r="DO209">
        <v>291.46899999999999</v>
      </c>
      <c r="DP209">
        <v>284.52699999999999</v>
      </c>
      <c r="DQ209">
        <v>30.903600000000001</v>
      </c>
      <c r="DR209">
        <v>32.549100000000003</v>
      </c>
      <c r="DS209">
        <v>29.999700000000001</v>
      </c>
      <c r="DT209">
        <v>32.465800000000002</v>
      </c>
      <c r="DU209">
        <v>32.485999999999997</v>
      </c>
      <c r="DV209">
        <v>14.8498</v>
      </c>
      <c r="DW209">
        <v>26.126999999999999</v>
      </c>
      <c r="DX209">
        <v>72.0745</v>
      </c>
      <c r="DY209">
        <v>30.9175</v>
      </c>
      <c r="DZ209">
        <v>400</v>
      </c>
      <c r="EA209">
        <v>32.9148</v>
      </c>
      <c r="EB209">
        <v>99.913700000000006</v>
      </c>
      <c r="EC209">
        <v>100.298</v>
      </c>
    </row>
    <row r="210" spans="1:133" x14ac:dyDescent="0.35">
      <c r="A210">
        <v>194</v>
      </c>
      <c r="B210">
        <v>1581710963.0999999</v>
      </c>
      <c r="C210">
        <v>965</v>
      </c>
      <c r="D210" t="s">
        <v>626</v>
      </c>
      <c r="E210" t="s">
        <v>627</v>
      </c>
      <c r="F210" t="s">
        <v>232</v>
      </c>
      <c r="G210" t="s">
        <v>233</v>
      </c>
      <c r="H210" t="s">
        <v>234</v>
      </c>
      <c r="I210" t="s">
        <v>235</v>
      </c>
      <c r="J210" t="s">
        <v>236</v>
      </c>
      <c r="K210" t="s">
        <v>237</v>
      </c>
      <c r="L210" t="s">
        <v>238</v>
      </c>
      <c r="M210" t="s">
        <v>239</v>
      </c>
      <c r="N210">
        <v>1581710954.4709699</v>
      </c>
      <c r="O210">
        <f t="shared" si="129"/>
        <v>1.8742165965293097E-4</v>
      </c>
      <c r="P210">
        <f t="shared" si="130"/>
        <v>-1.206458703241253</v>
      </c>
      <c r="Q210">
        <f t="shared" si="131"/>
        <v>402.25406451612901</v>
      </c>
      <c r="R210">
        <f t="shared" si="132"/>
        <v>521.66862250774614</v>
      </c>
      <c r="S210">
        <f t="shared" si="133"/>
        <v>51.905960425504205</v>
      </c>
      <c r="T210">
        <f t="shared" si="134"/>
        <v>40.024227359893345</v>
      </c>
      <c r="U210">
        <f t="shared" si="135"/>
        <v>1.5052664683668232E-2</v>
      </c>
      <c r="V210">
        <f t="shared" si="136"/>
        <v>2.2488039575683332</v>
      </c>
      <c r="W210">
        <f t="shared" si="137"/>
        <v>1.499691244571516E-2</v>
      </c>
      <c r="X210">
        <f t="shared" si="138"/>
        <v>9.3780621088373831E-3</v>
      </c>
      <c r="Y210">
        <f t="shared" si="139"/>
        <v>0</v>
      </c>
      <c r="Z210">
        <f t="shared" si="140"/>
        <v>31.331414524685211</v>
      </c>
      <c r="AA210">
        <f t="shared" si="141"/>
        <v>30.956464516129</v>
      </c>
      <c r="AB210">
        <f t="shared" si="142"/>
        <v>4.5001918721841774</v>
      </c>
      <c r="AC210">
        <f t="shared" si="143"/>
        <v>71.647111323178606</v>
      </c>
      <c r="AD210">
        <f t="shared" si="144"/>
        <v>3.3054823118536909</v>
      </c>
      <c r="AE210">
        <f t="shared" si="145"/>
        <v>4.6135597804406281</v>
      </c>
      <c r="AF210">
        <f t="shared" si="146"/>
        <v>1.1947095603304865</v>
      </c>
      <c r="AG210">
        <f t="shared" si="147"/>
        <v>-8.2652951906942551</v>
      </c>
      <c r="AH210">
        <f t="shared" si="148"/>
        <v>52.970236388891749</v>
      </c>
      <c r="AI210">
        <f t="shared" si="149"/>
        <v>5.2986100346896485</v>
      </c>
      <c r="AJ210">
        <f t="shared" si="150"/>
        <v>50.003551232887141</v>
      </c>
      <c r="AK210">
        <v>-4.11515558708586E-2</v>
      </c>
      <c r="AL210">
        <v>4.61962265393338E-2</v>
      </c>
      <c r="AM210">
        <v>3.4530826096832401</v>
      </c>
      <c r="AN210">
        <v>0</v>
      </c>
      <c r="AO210">
        <v>0</v>
      </c>
      <c r="AP210">
        <f t="shared" si="151"/>
        <v>1</v>
      </c>
      <c r="AQ210">
        <f t="shared" si="152"/>
        <v>0</v>
      </c>
      <c r="AR210">
        <f t="shared" si="153"/>
        <v>51718.678716956078</v>
      </c>
      <c r="AS210" t="s">
        <v>240</v>
      </c>
      <c r="AT210">
        <v>0</v>
      </c>
      <c r="AU210">
        <v>0</v>
      </c>
      <c r="AV210">
        <f t="shared" si="154"/>
        <v>0</v>
      </c>
      <c r="AW210" t="e">
        <f t="shared" si="155"/>
        <v>#DIV/0!</v>
      </c>
      <c r="AX210">
        <v>0</v>
      </c>
      <c r="AY210" t="s">
        <v>240</v>
      </c>
      <c r="AZ210">
        <v>0</v>
      </c>
      <c r="BA210">
        <v>0</v>
      </c>
      <c r="BB210" t="e">
        <f t="shared" si="156"/>
        <v>#DIV/0!</v>
      </c>
      <c r="BC210">
        <v>0.5</v>
      </c>
      <c r="BD210">
        <f t="shared" si="157"/>
        <v>0</v>
      </c>
      <c r="BE210">
        <f t="shared" si="158"/>
        <v>-1.206458703241253</v>
      </c>
      <c r="BF210" t="e">
        <f t="shared" si="159"/>
        <v>#DIV/0!</v>
      </c>
      <c r="BG210" t="e">
        <f t="shared" si="160"/>
        <v>#DIV/0!</v>
      </c>
      <c r="BH210" t="e">
        <f t="shared" si="161"/>
        <v>#DIV/0!</v>
      </c>
      <c r="BI210" t="e">
        <f t="shared" si="162"/>
        <v>#DIV/0!</v>
      </c>
      <c r="BJ210" t="s">
        <v>240</v>
      </c>
      <c r="BK210">
        <v>0</v>
      </c>
      <c r="BL210">
        <f t="shared" si="163"/>
        <v>0</v>
      </c>
      <c r="BM210" t="e">
        <f t="shared" si="164"/>
        <v>#DIV/0!</v>
      </c>
      <c r="BN210" t="e">
        <f t="shared" si="165"/>
        <v>#DIV/0!</v>
      </c>
      <c r="BO210" t="e">
        <f t="shared" si="166"/>
        <v>#DIV/0!</v>
      </c>
      <c r="BP210" t="e">
        <f t="shared" si="167"/>
        <v>#DIV/0!</v>
      </c>
      <c r="BQ210">
        <f t="shared" si="168"/>
        <v>0</v>
      </c>
      <c r="BR210">
        <f t="shared" si="169"/>
        <v>0</v>
      </c>
      <c r="BS210">
        <f t="shared" si="170"/>
        <v>0</v>
      </c>
      <c r="BT210">
        <f t="shared" si="171"/>
        <v>0</v>
      </c>
      <c r="BU210">
        <v>6</v>
      </c>
      <c r="BV210">
        <v>0.5</v>
      </c>
      <c r="BW210" t="s">
        <v>241</v>
      </c>
      <c r="BX210">
        <v>1581710954.4709699</v>
      </c>
      <c r="BY210">
        <v>402.25406451612901</v>
      </c>
      <c r="BZ210">
        <v>399.99519354838702</v>
      </c>
      <c r="CA210">
        <v>33.220970967741899</v>
      </c>
      <c r="CB210">
        <v>32.8591032258065</v>
      </c>
      <c r="CC210">
        <v>300.433516129032</v>
      </c>
      <c r="CD210">
        <v>99.299870967741995</v>
      </c>
      <c r="CE210">
        <v>0.19999961290322599</v>
      </c>
      <c r="CF210">
        <v>31.393377419354799</v>
      </c>
      <c r="CG210">
        <v>30.956464516129</v>
      </c>
      <c r="CH210">
        <v>999.9</v>
      </c>
      <c r="CI210">
        <v>0</v>
      </c>
      <c r="CJ210">
        <v>0</v>
      </c>
      <c r="CK210">
        <v>9993.8677419354808</v>
      </c>
      <c r="CL210">
        <v>0</v>
      </c>
      <c r="CM210">
        <v>1.2725496774193501</v>
      </c>
      <c r="CN210">
        <v>0</v>
      </c>
      <c r="CO210">
        <v>0</v>
      </c>
      <c r="CP210">
        <v>0</v>
      </c>
      <c r="CQ210">
        <v>0</v>
      </c>
      <c r="CR210">
        <v>2</v>
      </c>
      <c r="CS210">
        <v>0</v>
      </c>
      <c r="CT210">
        <v>72.761290322580606</v>
      </c>
      <c r="CU210">
        <v>-0.54193548387096802</v>
      </c>
      <c r="CV210">
        <v>40.061999999999998</v>
      </c>
      <c r="CW210">
        <v>45.27</v>
      </c>
      <c r="CX210">
        <v>42.739580645161297</v>
      </c>
      <c r="CY210">
        <v>43.929000000000002</v>
      </c>
      <c r="CZ210">
        <v>41.126935483871002</v>
      </c>
      <c r="DA210">
        <v>0</v>
      </c>
      <c r="DB210">
        <v>0</v>
      </c>
      <c r="DC210">
        <v>0</v>
      </c>
      <c r="DD210">
        <v>1581710963.0999999</v>
      </c>
      <c r="DE210">
        <v>1.40769230769231</v>
      </c>
      <c r="DF210">
        <v>-17.900854936064999</v>
      </c>
      <c r="DG210">
        <v>8.1675216368517507</v>
      </c>
      <c r="DH210">
        <v>72.580769230769207</v>
      </c>
      <c r="DI210">
        <v>15</v>
      </c>
      <c r="DJ210">
        <v>100</v>
      </c>
      <c r="DK210">
        <v>100</v>
      </c>
      <c r="DL210">
        <v>2.5920000000000001</v>
      </c>
      <c r="DM210">
        <v>0.45</v>
      </c>
      <c r="DN210">
        <v>2</v>
      </c>
      <c r="DO210">
        <v>291.61599999999999</v>
      </c>
      <c r="DP210">
        <v>284.59800000000001</v>
      </c>
      <c r="DQ210">
        <v>30.938099999999999</v>
      </c>
      <c r="DR210">
        <v>32.546199999999999</v>
      </c>
      <c r="DS210">
        <v>29.999700000000001</v>
      </c>
      <c r="DT210">
        <v>32.465000000000003</v>
      </c>
      <c r="DU210">
        <v>32.483199999999997</v>
      </c>
      <c r="DV210">
        <v>14.849</v>
      </c>
      <c r="DW210">
        <v>26.126999999999999</v>
      </c>
      <c r="DX210">
        <v>72.0745</v>
      </c>
      <c r="DY210">
        <v>30.9529</v>
      </c>
      <c r="DZ210">
        <v>400</v>
      </c>
      <c r="EA210">
        <v>32.912700000000001</v>
      </c>
      <c r="EB210">
        <v>99.914900000000003</v>
      </c>
      <c r="EC210">
        <v>100.295</v>
      </c>
    </row>
    <row r="211" spans="1:133" x14ac:dyDescent="0.35">
      <c r="A211">
        <v>195</v>
      </c>
      <c r="B211">
        <v>1581710968.0999999</v>
      </c>
      <c r="C211">
        <v>970</v>
      </c>
      <c r="D211" t="s">
        <v>628</v>
      </c>
      <c r="E211" t="s">
        <v>629</v>
      </c>
      <c r="F211" t="s">
        <v>232</v>
      </c>
      <c r="G211" t="s">
        <v>233</v>
      </c>
      <c r="H211" t="s">
        <v>234</v>
      </c>
      <c r="I211" t="s">
        <v>235</v>
      </c>
      <c r="J211" t="s">
        <v>236</v>
      </c>
      <c r="K211" t="s">
        <v>237</v>
      </c>
      <c r="L211" t="s">
        <v>238</v>
      </c>
      <c r="M211" t="s">
        <v>239</v>
      </c>
      <c r="N211">
        <v>1581710959.4709699</v>
      </c>
      <c r="O211">
        <f t="shared" si="129"/>
        <v>1.8545618056877472E-4</v>
      </c>
      <c r="P211">
        <f t="shared" si="130"/>
        <v>-1.2135086717191794</v>
      </c>
      <c r="Q211">
        <f t="shared" si="131"/>
        <v>402.23609677419398</v>
      </c>
      <c r="R211">
        <f t="shared" si="132"/>
        <v>523.65569348140593</v>
      </c>
      <c r="S211">
        <f t="shared" si="133"/>
        <v>52.103318826794656</v>
      </c>
      <c r="T211">
        <f t="shared" si="134"/>
        <v>40.022166959625416</v>
      </c>
      <c r="U211">
        <f t="shared" si="135"/>
        <v>1.4906410949446577E-2</v>
      </c>
      <c r="V211">
        <f t="shared" si="136"/>
        <v>2.2493063517547816</v>
      </c>
      <c r="W211">
        <f t="shared" si="137"/>
        <v>1.4851746880606396E-2</v>
      </c>
      <c r="X211">
        <f t="shared" si="138"/>
        <v>9.2872363669431052E-3</v>
      </c>
      <c r="Y211">
        <f t="shared" si="139"/>
        <v>0</v>
      </c>
      <c r="Z211">
        <f t="shared" si="140"/>
        <v>31.334954350462311</v>
      </c>
      <c r="AA211">
        <f t="shared" si="141"/>
        <v>30.9531806451613</v>
      </c>
      <c r="AB211">
        <f t="shared" si="142"/>
        <v>4.4993490627401194</v>
      </c>
      <c r="AC211">
        <f t="shared" si="143"/>
        <v>71.638319046823938</v>
      </c>
      <c r="AD211">
        <f t="shared" si="144"/>
        <v>3.3056173904913835</v>
      </c>
      <c r="AE211">
        <f t="shared" si="145"/>
        <v>4.6143145658272351</v>
      </c>
      <c r="AF211">
        <f t="shared" si="146"/>
        <v>1.1937316722487359</v>
      </c>
      <c r="AG211">
        <f t="shared" si="147"/>
        <v>-8.1786175630829643</v>
      </c>
      <c r="AH211">
        <f t="shared" si="148"/>
        <v>53.729216639129994</v>
      </c>
      <c r="AI211">
        <f t="shared" si="149"/>
        <v>5.3733196696906678</v>
      </c>
      <c r="AJ211">
        <f t="shared" si="150"/>
        <v>50.923918745737694</v>
      </c>
      <c r="AK211">
        <v>-4.1165075914219501E-2</v>
      </c>
      <c r="AL211">
        <v>4.6211403972427199E-2</v>
      </c>
      <c r="AM211">
        <v>3.4539806608321202</v>
      </c>
      <c r="AN211">
        <v>0</v>
      </c>
      <c r="AO211">
        <v>0</v>
      </c>
      <c r="AP211">
        <f t="shared" si="151"/>
        <v>1</v>
      </c>
      <c r="AQ211">
        <f t="shared" si="152"/>
        <v>0</v>
      </c>
      <c r="AR211">
        <f t="shared" si="153"/>
        <v>51734.474293648178</v>
      </c>
      <c r="AS211" t="s">
        <v>240</v>
      </c>
      <c r="AT211">
        <v>0</v>
      </c>
      <c r="AU211">
        <v>0</v>
      </c>
      <c r="AV211">
        <f t="shared" si="154"/>
        <v>0</v>
      </c>
      <c r="AW211" t="e">
        <f t="shared" si="155"/>
        <v>#DIV/0!</v>
      </c>
      <c r="AX211">
        <v>0</v>
      </c>
      <c r="AY211" t="s">
        <v>240</v>
      </c>
      <c r="AZ211">
        <v>0</v>
      </c>
      <c r="BA211">
        <v>0</v>
      </c>
      <c r="BB211" t="e">
        <f t="shared" si="156"/>
        <v>#DIV/0!</v>
      </c>
      <c r="BC211">
        <v>0.5</v>
      </c>
      <c r="BD211">
        <f t="shared" si="157"/>
        <v>0</v>
      </c>
      <c r="BE211">
        <f t="shared" si="158"/>
        <v>-1.2135086717191794</v>
      </c>
      <c r="BF211" t="e">
        <f t="shared" si="159"/>
        <v>#DIV/0!</v>
      </c>
      <c r="BG211" t="e">
        <f t="shared" si="160"/>
        <v>#DIV/0!</v>
      </c>
      <c r="BH211" t="e">
        <f t="shared" si="161"/>
        <v>#DIV/0!</v>
      </c>
      <c r="BI211" t="e">
        <f t="shared" si="162"/>
        <v>#DIV/0!</v>
      </c>
      <c r="BJ211" t="s">
        <v>240</v>
      </c>
      <c r="BK211">
        <v>0</v>
      </c>
      <c r="BL211">
        <f t="shared" si="163"/>
        <v>0</v>
      </c>
      <c r="BM211" t="e">
        <f t="shared" si="164"/>
        <v>#DIV/0!</v>
      </c>
      <c r="BN211" t="e">
        <f t="shared" si="165"/>
        <v>#DIV/0!</v>
      </c>
      <c r="BO211" t="e">
        <f t="shared" si="166"/>
        <v>#DIV/0!</v>
      </c>
      <c r="BP211" t="e">
        <f t="shared" si="167"/>
        <v>#DIV/0!</v>
      </c>
      <c r="BQ211">
        <f t="shared" si="168"/>
        <v>0</v>
      </c>
      <c r="BR211">
        <f t="shared" si="169"/>
        <v>0</v>
      </c>
      <c r="BS211">
        <f t="shared" si="170"/>
        <v>0</v>
      </c>
      <c r="BT211">
        <f t="shared" si="171"/>
        <v>0</v>
      </c>
      <c r="BU211">
        <v>6</v>
      </c>
      <c r="BV211">
        <v>0.5</v>
      </c>
      <c r="BW211" t="s">
        <v>241</v>
      </c>
      <c r="BX211">
        <v>1581710959.4709699</v>
      </c>
      <c r="BY211">
        <v>402.23609677419398</v>
      </c>
      <c r="BZ211">
        <v>399.96154838709703</v>
      </c>
      <c r="CA211">
        <v>33.222554838709698</v>
      </c>
      <c r="CB211">
        <v>32.864480645161301</v>
      </c>
      <c r="CC211">
        <v>300.43190322580602</v>
      </c>
      <c r="CD211">
        <v>99.299193548387095</v>
      </c>
      <c r="CE211">
        <v>0.19999929032258101</v>
      </c>
      <c r="CF211">
        <v>31.396254838709702</v>
      </c>
      <c r="CG211">
        <v>30.9531806451613</v>
      </c>
      <c r="CH211">
        <v>999.9</v>
      </c>
      <c r="CI211">
        <v>0</v>
      </c>
      <c r="CJ211">
        <v>0</v>
      </c>
      <c r="CK211">
        <v>9997.2193548387095</v>
      </c>
      <c r="CL211">
        <v>0</v>
      </c>
      <c r="CM211">
        <v>1.3103993548387101</v>
      </c>
      <c r="CN211">
        <v>0</v>
      </c>
      <c r="CO211">
        <v>0</v>
      </c>
      <c r="CP211">
        <v>0</v>
      </c>
      <c r="CQ211">
        <v>0</v>
      </c>
      <c r="CR211">
        <v>1.78387096774194</v>
      </c>
      <c r="CS211">
        <v>0</v>
      </c>
      <c r="CT211">
        <v>72.409677419354793</v>
      </c>
      <c r="CU211">
        <v>-0.48709677419354802</v>
      </c>
      <c r="CV211">
        <v>40.054000000000002</v>
      </c>
      <c r="CW211">
        <v>45.265999999999998</v>
      </c>
      <c r="CX211">
        <v>42.7153225806451</v>
      </c>
      <c r="CY211">
        <v>43.924999999999997</v>
      </c>
      <c r="CZ211">
        <v>41.120870967741901</v>
      </c>
      <c r="DA211">
        <v>0</v>
      </c>
      <c r="DB211">
        <v>0</v>
      </c>
      <c r="DC211">
        <v>0</v>
      </c>
      <c r="DD211">
        <v>1581710968.5</v>
      </c>
      <c r="DE211">
        <v>0.71153846153846101</v>
      </c>
      <c r="DF211">
        <v>14.8478633037486</v>
      </c>
      <c r="DG211">
        <v>-1.76068401675998</v>
      </c>
      <c r="DH211">
        <v>73.003846153846197</v>
      </c>
      <c r="DI211">
        <v>15</v>
      </c>
      <c r="DJ211">
        <v>100</v>
      </c>
      <c r="DK211">
        <v>100</v>
      </c>
      <c r="DL211">
        <v>2.5920000000000001</v>
      </c>
      <c r="DM211">
        <v>0.45</v>
      </c>
      <c r="DN211">
        <v>2</v>
      </c>
      <c r="DO211">
        <v>291.62799999999999</v>
      </c>
      <c r="DP211">
        <v>284.61900000000003</v>
      </c>
      <c r="DQ211">
        <v>30.9726</v>
      </c>
      <c r="DR211">
        <v>32.5441</v>
      </c>
      <c r="DS211">
        <v>29.999600000000001</v>
      </c>
      <c r="DT211">
        <v>32.462899999999998</v>
      </c>
      <c r="DU211">
        <v>32.482500000000002</v>
      </c>
      <c r="DV211">
        <v>14.8483</v>
      </c>
      <c r="DW211">
        <v>26.126999999999999</v>
      </c>
      <c r="DX211">
        <v>72.0745</v>
      </c>
      <c r="DY211">
        <v>30.9833</v>
      </c>
      <c r="DZ211">
        <v>400</v>
      </c>
      <c r="EA211">
        <v>32.913400000000003</v>
      </c>
      <c r="EB211">
        <v>99.915700000000001</v>
      </c>
      <c r="EC211">
        <v>100.298</v>
      </c>
    </row>
    <row r="212" spans="1:133" x14ac:dyDescent="0.35">
      <c r="A212">
        <v>196</v>
      </c>
      <c r="B212">
        <v>1581710973.0999999</v>
      </c>
      <c r="C212">
        <v>975</v>
      </c>
      <c r="D212" t="s">
        <v>630</v>
      </c>
      <c r="E212" t="s">
        <v>631</v>
      </c>
      <c r="F212" t="s">
        <v>232</v>
      </c>
      <c r="G212" t="s">
        <v>233</v>
      </c>
      <c r="H212" t="s">
        <v>234</v>
      </c>
      <c r="I212" t="s">
        <v>235</v>
      </c>
      <c r="J212" t="s">
        <v>236</v>
      </c>
      <c r="K212" t="s">
        <v>237</v>
      </c>
      <c r="L212" t="s">
        <v>238</v>
      </c>
      <c r="M212" t="s">
        <v>239</v>
      </c>
      <c r="N212">
        <v>1581710964.4709699</v>
      </c>
      <c r="O212">
        <f t="shared" si="129"/>
        <v>1.8594730815495313E-4</v>
      </c>
      <c r="P212">
        <f t="shared" si="130"/>
        <v>-1.1731468189819154</v>
      </c>
      <c r="Q212">
        <f t="shared" si="131"/>
        <v>402.20483870967701</v>
      </c>
      <c r="R212">
        <f t="shared" si="132"/>
        <v>519.07017744972597</v>
      </c>
      <c r="S212">
        <f t="shared" si="133"/>
        <v>51.646331475803549</v>
      </c>
      <c r="T212">
        <f t="shared" si="134"/>
        <v>40.018489452101058</v>
      </c>
      <c r="U212">
        <f t="shared" si="135"/>
        <v>1.4935842770668294E-2</v>
      </c>
      <c r="V212">
        <f t="shared" si="136"/>
        <v>2.2494797218151525</v>
      </c>
      <c r="W212">
        <f t="shared" si="137"/>
        <v>1.4880967268673164E-2</v>
      </c>
      <c r="X212">
        <f t="shared" si="138"/>
        <v>9.3055180093925827E-3</v>
      </c>
      <c r="Y212">
        <f t="shared" si="139"/>
        <v>0</v>
      </c>
      <c r="Z212">
        <f t="shared" si="140"/>
        <v>31.340377272264384</v>
      </c>
      <c r="AA212">
        <f t="shared" si="141"/>
        <v>30.957674193548399</v>
      </c>
      <c r="AB212">
        <f t="shared" si="142"/>
        <v>4.5005023720091719</v>
      </c>
      <c r="AC212">
        <f t="shared" si="143"/>
        <v>71.623597910095413</v>
      </c>
      <c r="AD212">
        <f t="shared" si="144"/>
        <v>3.3059868122092553</v>
      </c>
      <c r="AE212">
        <f t="shared" si="145"/>
        <v>4.6157787498458989</v>
      </c>
      <c r="AF212">
        <f t="shared" si="146"/>
        <v>1.1945155597999166</v>
      </c>
      <c r="AG212">
        <f t="shared" si="147"/>
        <v>-8.2002762896334325</v>
      </c>
      <c r="AH212">
        <f t="shared" si="148"/>
        <v>53.865194453190902</v>
      </c>
      <c r="AI212">
        <f t="shared" si="149"/>
        <v>5.3867709001141959</v>
      </c>
      <c r="AJ212">
        <f t="shared" si="150"/>
        <v>51.051689063671667</v>
      </c>
      <c r="AK212">
        <v>-4.1169742148187603E-2</v>
      </c>
      <c r="AL212">
        <v>4.6216642228840997E-2</v>
      </c>
      <c r="AM212">
        <v>3.4542905857768602</v>
      </c>
      <c r="AN212">
        <v>0</v>
      </c>
      <c r="AO212">
        <v>0</v>
      </c>
      <c r="AP212">
        <f t="shared" si="151"/>
        <v>1</v>
      </c>
      <c r="AQ212">
        <f t="shared" si="152"/>
        <v>0</v>
      </c>
      <c r="AR212">
        <f t="shared" si="153"/>
        <v>51739.120875577151</v>
      </c>
      <c r="AS212" t="s">
        <v>240</v>
      </c>
      <c r="AT212">
        <v>0</v>
      </c>
      <c r="AU212">
        <v>0</v>
      </c>
      <c r="AV212">
        <f t="shared" si="154"/>
        <v>0</v>
      </c>
      <c r="AW212" t="e">
        <f t="shared" si="155"/>
        <v>#DIV/0!</v>
      </c>
      <c r="AX212">
        <v>0</v>
      </c>
      <c r="AY212" t="s">
        <v>240</v>
      </c>
      <c r="AZ212">
        <v>0</v>
      </c>
      <c r="BA212">
        <v>0</v>
      </c>
      <c r="BB212" t="e">
        <f t="shared" si="156"/>
        <v>#DIV/0!</v>
      </c>
      <c r="BC212">
        <v>0.5</v>
      </c>
      <c r="BD212">
        <f t="shared" si="157"/>
        <v>0</v>
      </c>
      <c r="BE212">
        <f t="shared" si="158"/>
        <v>-1.1731468189819154</v>
      </c>
      <c r="BF212" t="e">
        <f t="shared" si="159"/>
        <v>#DIV/0!</v>
      </c>
      <c r="BG212" t="e">
        <f t="shared" si="160"/>
        <v>#DIV/0!</v>
      </c>
      <c r="BH212" t="e">
        <f t="shared" si="161"/>
        <v>#DIV/0!</v>
      </c>
      <c r="BI212" t="e">
        <f t="shared" si="162"/>
        <v>#DIV/0!</v>
      </c>
      <c r="BJ212" t="s">
        <v>240</v>
      </c>
      <c r="BK212">
        <v>0</v>
      </c>
      <c r="BL212">
        <f t="shared" si="163"/>
        <v>0</v>
      </c>
      <c r="BM212" t="e">
        <f t="shared" si="164"/>
        <v>#DIV/0!</v>
      </c>
      <c r="BN212" t="e">
        <f t="shared" si="165"/>
        <v>#DIV/0!</v>
      </c>
      <c r="BO212" t="e">
        <f t="shared" si="166"/>
        <v>#DIV/0!</v>
      </c>
      <c r="BP212" t="e">
        <f t="shared" si="167"/>
        <v>#DIV/0!</v>
      </c>
      <c r="BQ212">
        <f t="shared" si="168"/>
        <v>0</v>
      </c>
      <c r="BR212">
        <f t="shared" si="169"/>
        <v>0</v>
      </c>
      <c r="BS212">
        <f t="shared" si="170"/>
        <v>0</v>
      </c>
      <c r="BT212">
        <f t="shared" si="171"/>
        <v>0</v>
      </c>
      <c r="BU212">
        <v>6</v>
      </c>
      <c r="BV212">
        <v>0.5</v>
      </c>
      <c r="BW212" t="s">
        <v>241</v>
      </c>
      <c r="BX212">
        <v>1581710964.4709699</v>
      </c>
      <c r="BY212">
        <v>402.20483870967701</v>
      </c>
      <c r="BZ212">
        <v>400.01129032258098</v>
      </c>
      <c r="CA212">
        <v>33.226738709677399</v>
      </c>
      <c r="CB212">
        <v>32.867719354838698</v>
      </c>
      <c r="CC212">
        <v>300.43319354838701</v>
      </c>
      <c r="CD212">
        <v>99.297793548387105</v>
      </c>
      <c r="CE212">
        <v>0.199988677419355</v>
      </c>
      <c r="CF212">
        <v>31.401835483871</v>
      </c>
      <c r="CG212">
        <v>30.957674193548399</v>
      </c>
      <c r="CH212">
        <v>999.9</v>
      </c>
      <c r="CI212">
        <v>0</v>
      </c>
      <c r="CJ212">
        <v>0</v>
      </c>
      <c r="CK212">
        <v>9998.4935483870995</v>
      </c>
      <c r="CL212">
        <v>0</v>
      </c>
      <c r="CM212">
        <v>1.3624587096774201</v>
      </c>
      <c r="CN212">
        <v>0</v>
      </c>
      <c r="CO212">
        <v>0</v>
      </c>
      <c r="CP212">
        <v>0</v>
      </c>
      <c r="CQ212">
        <v>0</v>
      </c>
      <c r="CR212">
        <v>1.6451612903225801</v>
      </c>
      <c r="CS212">
        <v>0</v>
      </c>
      <c r="CT212">
        <v>75.254838709677401</v>
      </c>
      <c r="CU212">
        <v>-0.25483870967741901</v>
      </c>
      <c r="CV212">
        <v>40.043999999999997</v>
      </c>
      <c r="CW212">
        <v>45.255935483870999</v>
      </c>
      <c r="CX212">
        <v>42.695290322580597</v>
      </c>
      <c r="CY212">
        <v>43.918999999999997</v>
      </c>
      <c r="CZ212">
        <v>41.1148387096774</v>
      </c>
      <c r="DA212">
        <v>0</v>
      </c>
      <c r="DB212">
        <v>0</v>
      </c>
      <c r="DC212">
        <v>0</v>
      </c>
      <c r="DD212">
        <v>1581710973.3</v>
      </c>
      <c r="DE212">
        <v>1.9269230769230801</v>
      </c>
      <c r="DF212">
        <v>15.668375937628401</v>
      </c>
      <c r="DG212">
        <v>23.7948717362937</v>
      </c>
      <c r="DH212">
        <v>74.069230769230799</v>
      </c>
      <c r="DI212">
        <v>15</v>
      </c>
      <c r="DJ212">
        <v>100</v>
      </c>
      <c r="DK212">
        <v>100</v>
      </c>
      <c r="DL212">
        <v>2.5920000000000001</v>
      </c>
      <c r="DM212">
        <v>0.45</v>
      </c>
      <c r="DN212">
        <v>2</v>
      </c>
      <c r="DO212">
        <v>291.584</v>
      </c>
      <c r="DP212">
        <v>284.596</v>
      </c>
      <c r="DQ212">
        <v>31.004799999999999</v>
      </c>
      <c r="DR212">
        <v>32.543399999999998</v>
      </c>
      <c r="DS212">
        <v>29.9998</v>
      </c>
      <c r="DT212">
        <v>32.462200000000003</v>
      </c>
      <c r="DU212">
        <v>32.480200000000004</v>
      </c>
      <c r="DV212">
        <v>14.838100000000001</v>
      </c>
      <c r="DW212">
        <v>26.126999999999999</v>
      </c>
      <c r="DX212">
        <v>72.448099999999997</v>
      </c>
      <c r="DY212">
        <v>31.0137</v>
      </c>
      <c r="DZ212">
        <v>400</v>
      </c>
      <c r="EA212">
        <v>32.910699999999999</v>
      </c>
      <c r="EB212">
        <v>99.917400000000001</v>
      </c>
      <c r="EC212">
        <v>100.3</v>
      </c>
    </row>
    <row r="213" spans="1:133" x14ac:dyDescent="0.35">
      <c r="A213">
        <v>197</v>
      </c>
      <c r="B213">
        <v>1581710978.0999999</v>
      </c>
      <c r="C213">
        <v>980</v>
      </c>
      <c r="D213" t="s">
        <v>632</v>
      </c>
      <c r="E213" t="s">
        <v>633</v>
      </c>
      <c r="F213" t="s">
        <v>232</v>
      </c>
      <c r="G213" t="s">
        <v>233</v>
      </c>
      <c r="H213" t="s">
        <v>234</v>
      </c>
      <c r="I213" t="s">
        <v>235</v>
      </c>
      <c r="J213" t="s">
        <v>236</v>
      </c>
      <c r="K213" t="s">
        <v>237</v>
      </c>
      <c r="L213" t="s">
        <v>238</v>
      </c>
      <c r="M213" t="s">
        <v>239</v>
      </c>
      <c r="N213">
        <v>1581710969.4709699</v>
      </c>
      <c r="O213">
        <f t="shared" si="129"/>
        <v>1.9001339211662576E-4</v>
      </c>
      <c r="P213">
        <f t="shared" si="130"/>
        <v>-1.1680921926706889</v>
      </c>
      <c r="Q213">
        <f t="shared" si="131"/>
        <v>402.191709677419</v>
      </c>
      <c r="R213">
        <f t="shared" si="132"/>
        <v>515.99361387892452</v>
      </c>
      <c r="S213">
        <f t="shared" si="133"/>
        <v>51.339723704615913</v>
      </c>
      <c r="T213">
        <f t="shared" si="134"/>
        <v>40.016796130292498</v>
      </c>
      <c r="U213">
        <f t="shared" si="135"/>
        <v>1.5245322056203886E-2</v>
      </c>
      <c r="V213">
        <f t="shared" si="136"/>
        <v>2.2497736694428729</v>
      </c>
      <c r="W213">
        <f t="shared" si="137"/>
        <v>1.5188161027361143E-2</v>
      </c>
      <c r="X213">
        <f t="shared" si="138"/>
        <v>9.4977183931520652E-3</v>
      </c>
      <c r="Y213">
        <f t="shared" si="139"/>
        <v>0</v>
      </c>
      <c r="Z213">
        <f t="shared" si="140"/>
        <v>31.346596096779809</v>
      </c>
      <c r="AA213">
        <f t="shared" si="141"/>
        <v>30.965464516129</v>
      </c>
      <c r="AB213">
        <f t="shared" si="142"/>
        <v>4.5025024379750107</v>
      </c>
      <c r="AC213">
        <f t="shared" si="143"/>
        <v>71.605760554361893</v>
      </c>
      <c r="AD213">
        <f t="shared" si="144"/>
        <v>3.3065832742651948</v>
      </c>
      <c r="AE213">
        <f t="shared" si="145"/>
        <v>4.6177615441356732</v>
      </c>
      <c r="AF213">
        <f t="shared" si="146"/>
        <v>1.1959191637098159</v>
      </c>
      <c r="AG213">
        <f t="shared" si="147"/>
        <v>-8.3795905923431953</v>
      </c>
      <c r="AH213">
        <f t="shared" si="148"/>
        <v>53.843671421246412</v>
      </c>
      <c r="AI213">
        <f t="shared" si="149"/>
        <v>5.3843223769354971</v>
      </c>
      <c r="AJ213">
        <f t="shared" si="150"/>
        <v>50.848403205838714</v>
      </c>
      <c r="AK213">
        <v>-4.1177654455274097E-2</v>
      </c>
      <c r="AL213">
        <v>4.6225524486701697E-2</v>
      </c>
      <c r="AM213">
        <v>3.4548160829125298</v>
      </c>
      <c r="AN213">
        <v>0</v>
      </c>
      <c r="AO213">
        <v>0</v>
      </c>
      <c r="AP213">
        <f t="shared" si="151"/>
        <v>1</v>
      </c>
      <c r="AQ213">
        <f t="shared" si="152"/>
        <v>0</v>
      </c>
      <c r="AR213">
        <f t="shared" si="153"/>
        <v>51747.353718389939</v>
      </c>
      <c r="AS213" t="s">
        <v>240</v>
      </c>
      <c r="AT213">
        <v>0</v>
      </c>
      <c r="AU213">
        <v>0</v>
      </c>
      <c r="AV213">
        <f t="shared" si="154"/>
        <v>0</v>
      </c>
      <c r="AW213" t="e">
        <f t="shared" si="155"/>
        <v>#DIV/0!</v>
      </c>
      <c r="AX213">
        <v>0</v>
      </c>
      <c r="AY213" t="s">
        <v>240</v>
      </c>
      <c r="AZ213">
        <v>0</v>
      </c>
      <c r="BA213">
        <v>0</v>
      </c>
      <c r="BB213" t="e">
        <f t="shared" si="156"/>
        <v>#DIV/0!</v>
      </c>
      <c r="BC213">
        <v>0.5</v>
      </c>
      <c r="BD213">
        <f t="shared" si="157"/>
        <v>0</v>
      </c>
      <c r="BE213">
        <f t="shared" si="158"/>
        <v>-1.1680921926706889</v>
      </c>
      <c r="BF213" t="e">
        <f t="shared" si="159"/>
        <v>#DIV/0!</v>
      </c>
      <c r="BG213" t="e">
        <f t="shared" si="160"/>
        <v>#DIV/0!</v>
      </c>
      <c r="BH213" t="e">
        <f t="shared" si="161"/>
        <v>#DIV/0!</v>
      </c>
      <c r="BI213" t="e">
        <f t="shared" si="162"/>
        <v>#DIV/0!</v>
      </c>
      <c r="BJ213" t="s">
        <v>240</v>
      </c>
      <c r="BK213">
        <v>0</v>
      </c>
      <c r="BL213">
        <f t="shared" si="163"/>
        <v>0</v>
      </c>
      <c r="BM213" t="e">
        <f t="shared" si="164"/>
        <v>#DIV/0!</v>
      </c>
      <c r="BN213" t="e">
        <f t="shared" si="165"/>
        <v>#DIV/0!</v>
      </c>
      <c r="BO213" t="e">
        <f t="shared" si="166"/>
        <v>#DIV/0!</v>
      </c>
      <c r="BP213" t="e">
        <f t="shared" si="167"/>
        <v>#DIV/0!</v>
      </c>
      <c r="BQ213">
        <f t="shared" si="168"/>
        <v>0</v>
      </c>
      <c r="BR213">
        <f t="shared" si="169"/>
        <v>0</v>
      </c>
      <c r="BS213">
        <f t="shared" si="170"/>
        <v>0</v>
      </c>
      <c r="BT213">
        <f t="shared" si="171"/>
        <v>0</v>
      </c>
      <c r="BU213">
        <v>6</v>
      </c>
      <c r="BV213">
        <v>0.5</v>
      </c>
      <c r="BW213" t="s">
        <v>241</v>
      </c>
      <c r="BX213">
        <v>1581710969.4709699</v>
      </c>
      <c r="BY213">
        <v>402.191709677419</v>
      </c>
      <c r="BZ213">
        <v>400.01151612903197</v>
      </c>
      <c r="CA213">
        <v>33.233054838709698</v>
      </c>
      <c r="CB213">
        <v>32.866187096774198</v>
      </c>
      <c r="CC213">
        <v>300.43306451612898</v>
      </c>
      <c r="CD213">
        <v>99.296848387096802</v>
      </c>
      <c r="CE213">
        <v>0.19997158064516099</v>
      </c>
      <c r="CF213">
        <v>31.409390322580599</v>
      </c>
      <c r="CG213">
        <v>30.965464516129</v>
      </c>
      <c r="CH213">
        <v>999.9</v>
      </c>
      <c r="CI213">
        <v>0</v>
      </c>
      <c r="CJ213">
        <v>0</v>
      </c>
      <c r="CK213">
        <v>10000.5103225806</v>
      </c>
      <c r="CL213">
        <v>0</v>
      </c>
      <c r="CM213">
        <v>1.4205341935483899</v>
      </c>
      <c r="CN213">
        <v>0</v>
      </c>
      <c r="CO213">
        <v>0</v>
      </c>
      <c r="CP213">
        <v>0</v>
      </c>
      <c r="CQ213">
        <v>0</v>
      </c>
      <c r="CR213">
        <v>3.2967741935483899</v>
      </c>
      <c r="CS213">
        <v>0</v>
      </c>
      <c r="CT213">
        <v>73.903225806451601</v>
      </c>
      <c r="CU213">
        <v>-0.60645161290322602</v>
      </c>
      <c r="CV213">
        <v>40.033999999999999</v>
      </c>
      <c r="CW213">
        <v>45.251935483871002</v>
      </c>
      <c r="CX213">
        <v>42.701419354838698</v>
      </c>
      <c r="CY213">
        <v>43.906999999999996</v>
      </c>
      <c r="CZ213">
        <v>41.116870967741903</v>
      </c>
      <c r="DA213">
        <v>0</v>
      </c>
      <c r="DB213">
        <v>0</v>
      </c>
      <c r="DC213">
        <v>0</v>
      </c>
      <c r="DD213">
        <v>1581710978.0999999</v>
      </c>
      <c r="DE213">
        <v>2.4115384615384601</v>
      </c>
      <c r="DF213">
        <v>8.6803416957691208</v>
      </c>
      <c r="DG213">
        <v>1.84273467605837</v>
      </c>
      <c r="DH213">
        <v>74.111538461538501</v>
      </c>
      <c r="DI213">
        <v>15</v>
      </c>
      <c r="DJ213">
        <v>100</v>
      </c>
      <c r="DK213">
        <v>100</v>
      </c>
      <c r="DL213">
        <v>2.5920000000000001</v>
      </c>
      <c r="DM213">
        <v>0.45</v>
      </c>
      <c r="DN213">
        <v>2</v>
      </c>
      <c r="DO213">
        <v>291.56</v>
      </c>
      <c r="DP213">
        <v>284.63200000000001</v>
      </c>
      <c r="DQ213">
        <v>31.032299999999999</v>
      </c>
      <c r="DR213">
        <v>32.540500000000002</v>
      </c>
      <c r="DS213">
        <v>29.9999</v>
      </c>
      <c r="DT213">
        <v>32.459299999999999</v>
      </c>
      <c r="DU213">
        <v>32.480200000000004</v>
      </c>
      <c r="DV213">
        <v>14.851900000000001</v>
      </c>
      <c r="DW213">
        <v>26.126999999999999</v>
      </c>
      <c r="DX213">
        <v>72.448099999999997</v>
      </c>
      <c r="DY213">
        <v>31.034800000000001</v>
      </c>
      <c r="DZ213">
        <v>400</v>
      </c>
      <c r="EA213">
        <v>32.912599999999998</v>
      </c>
      <c r="EB213">
        <v>99.915300000000002</v>
      </c>
      <c r="EC213">
        <v>100.29900000000001</v>
      </c>
    </row>
    <row r="214" spans="1:133" x14ac:dyDescent="0.35">
      <c r="A214">
        <v>198</v>
      </c>
      <c r="B214">
        <v>1581710983.0999999</v>
      </c>
      <c r="C214">
        <v>985</v>
      </c>
      <c r="D214" t="s">
        <v>634</v>
      </c>
      <c r="E214" t="s">
        <v>635</v>
      </c>
      <c r="F214" t="s">
        <v>232</v>
      </c>
      <c r="G214" t="s">
        <v>233</v>
      </c>
      <c r="H214" t="s">
        <v>234</v>
      </c>
      <c r="I214" t="s">
        <v>235</v>
      </c>
      <c r="J214" t="s">
        <v>236</v>
      </c>
      <c r="K214" t="s">
        <v>237</v>
      </c>
      <c r="L214" t="s">
        <v>238</v>
      </c>
      <c r="M214" t="s">
        <v>239</v>
      </c>
      <c r="N214">
        <v>1581710974.4709699</v>
      </c>
      <c r="O214">
        <f t="shared" si="129"/>
        <v>1.9082357920170321E-4</v>
      </c>
      <c r="P214">
        <f t="shared" si="130"/>
        <v>-1.1754992723610205</v>
      </c>
      <c r="Q214">
        <f t="shared" si="131"/>
        <v>402.17706451612901</v>
      </c>
      <c r="R214">
        <f t="shared" si="132"/>
        <v>516.33407124900725</v>
      </c>
      <c r="S214">
        <f t="shared" si="133"/>
        <v>51.373546413586908</v>
      </c>
      <c r="T214">
        <f t="shared" si="134"/>
        <v>40.015298700742512</v>
      </c>
      <c r="U214">
        <f t="shared" si="135"/>
        <v>1.5296549373212424E-2</v>
      </c>
      <c r="V214">
        <f t="shared" si="136"/>
        <v>2.2497002362570639</v>
      </c>
      <c r="W214">
        <f t="shared" si="137"/>
        <v>1.5239002466062105E-2</v>
      </c>
      <c r="X214">
        <f t="shared" si="138"/>
        <v>9.529528780260527E-3</v>
      </c>
      <c r="Y214">
        <f t="shared" si="139"/>
        <v>0</v>
      </c>
      <c r="Z214">
        <f t="shared" si="140"/>
        <v>31.354939872048988</v>
      </c>
      <c r="AA214">
        <f t="shared" si="141"/>
        <v>30.971725806451602</v>
      </c>
      <c r="AB214">
        <f t="shared" si="142"/>
        <v>4.5041105055638662</v>
      </c>
      <c r="AC214">
        <f t="shared" si="143"/>
        <v>71.58219219180333</v>
      </c>
      <c r="AD214">
        <f t="shared" si="144"/>
        <v>3.3071136973577251</v>
      </c>
      <c r="AE214">
        <f t="shared" si="145"/>
        <v>4.6200229360067198</v>
      </c>
      <c r="AF214">
        <f t="shared" si="146"/>
        <v>1.1969968082061411</v>
      </c>
      <c r="AG214">
        <f t="shared" si="147"/>
        <v>-8.4153198427951121</v>
      </c>
      <c r="AH214">
        <f t="shared" si="148"/>
        <v>54.127131294394367</v>
      </c>
      <c r="AI214">
        <f t="shared" si="149"/>
        <v>5.4132418623074328</v>
      </c>
      <c r="AJ214">
        <f t="shared" si="150"/>
        <v>51.12505331390669</v>
      </c>
      <c r="AK214">
        <v>-4.1175677736977799E-2</v>
      </c>
      <c r="AL214">
        <v>4.6223305447244102E-2</v>
      </c>
      <c r="AM214">
        <v>3.4546848021047998</v>
      </c>
      <c r="AN214">
        <v>0</v>
      </c>
      <c r="AO214">
        <v>0</v>
      </c>
      <c r="AP214">
        <f t="shared" si="151"/>
        <v>1</v>
      </c>
      <c r="AQ214">
        <f t="shared" si="152"/>
        <v>0</v>
      </c>
      <c r="AR214">
        <f t="shared" si="153"/>
        <v>51743.505000625839</v>
      </c>
      <c r="AS214" t="s">
        <v>240</v>
      </c>
      <c r="AT214">
        <v>0</v>
      </c>
      <c r="AU214">
        <v>0</v>
      </c>
      <c r="AV214">
        <f t="shared" si="154"/>
        <v>0</v>
      </c>
      <c r="AW214" t="e">
        <f t="shared" si="155"/>
        <v>#DIV/0!</v>
      </c>
      <c r="AX214">
        <v>0</v>
      </c>
      <c r="AY214" t="s">
        <v>240</v>
      </c>
      <c r="AZ214">
        <v>0</v>
      </c>
      <c r="BA214">
        <v>0</v>
      </c>
      <c r="BB214" t="e">
        <f t="shared" si="156"/>
        <v>#DIV/0!</v>
      </c>
      <c r="BC214">
        <v>0.5</v>
      </c>
      <c r="BD214">
        <f t="shared" si="157"/>
        <v>0</v>
      </c>
      <c r="BE214">
        <f t="shared" si="158"/>
        <v>-1.1754992723610205</v>
      </c>
      <c r="BF214" t="e">
        <f t="shared" si="159"/>
        <v>#DIV/0!</v>
      </c>
      <c r="BG214" t="e">
        <f t="shared" si="160"/>
        <v>#DIV/0!</v>
      </c>
      <c r="BH214" t="e">
        <f t="shared" si="161"/>
        <v>#DIV/0!</v>
      </c>
      <c r="BI214" t="e">
        <f t="shared" si="162"/>
        <v>#DIV/0!</v>
      </c>
      <c r="BJ214" t="s">
        <v>240</v>
      </c>
      <c r="BK214">
        <v>0</v>
      </c>
      <c r="BL214">
        <f t="shared" si="163"/>
        <v>0</v>
      </c>
      <c r="BM214" t="e">
        <f t="shared" si="164"/>
        <v>#DIV/0!</v>
      </c>
      <c r="BN214" t="e">
        <f t="shared" si="165"/>
        <v>#DIV/0!</v>
      </c>
      <c r="BO214" t="e">
        <f t="shared" si="166"/>
        <v>#DIV/0!</v>
      </c>
      <c r="BP214" t="e">
        <f t="shared" si="167"/>
        <v>#DIV/0!</v>
      </c>
      <c r="BQ214">
        <f t="shared" si="168"/>
        <v>0</v>
      </c>
      <c r="BR214">
        <f t="shared" si="169"/>
        <v>0</v>
      </c>
      <c r="BS214">
        <f t="shared" si="170"/>
        <v>0</v>
      </c>
      <c r="BT214">
        <f t="shared" si="171"/>
        <v>0</v>
      </c>
      <c r="BU214">
        <v>6</v>
      </c>
      <c r="BV214">
        <v>0.5</v>
      </c>
      <c r="BW214" t="s">
        <v>241</v>
      </c>
      <c r="BX214">
        <v>1581710974.4709699</v>
      </c>
      <c r="BY214">
        <v>402.17706451612901</v>
      </c>
      <c r="BZ214">
        <v>399.982709677419</v>
      </c>
      <c r="CA214">
        <v>33.238419354838697</v>
      </c>
      <c r="CB214">
        <v>32.869987096774203</v>
      </c>
      <c r="CC214">
        <v>300.431193548387</v>
      </c>
      <c r="CD214">
        <v>99.296748387096798</v>
      </c>
      <c r="CE214">
        <v>0.199971419354839</v>
      </c>
      <c r="CF214">
        <v>31.418003225806501</v>
      </c>
      <c r="CG214">
        <v>30.971725806451602</v>
      </c>
      <c r="CH214">
        <v>999.9</v>
      </c>
      <c r="CI214">
        <v>0</v>
      </c>
      <c r="CJ214">
        <v>0</v>
      </c>
      <c r="CK214">
        <v>10000.0403225806</v>
      </c>
      <c r="CL214">
        <v>0</v>
      </c>
      <c r="CM214">
        <v>1.48919290322581</v>
      </c>
      <c r="CN214">
        <v>0</v>
      </c>
      <c r="CO214">
        <v>0</v>
      </c>
      <c r="CP214">
        <v>0</v>
      </c>
      <c r="CQ214">
        <v>0</v>
      </c>
      <c r="CR214">
        <v>3.1064516129032298</v>
      </c>
      <c r="CS214">
        <v>0</v>
      </c>
      <c r="CT214">
        <v>76.332258064516097</v>
      </c>
      <c r="CU214">
        <v>-0.61612903225806503</v>
      </c>
      <c r="CV214">
        <v>40.031999999999996</v>
      </c>
      <c r="CW214">
        <v>45.2458387096774</v>
      </c>
      <c r="CX214">
        <v>42.685354838709699</v>
      </c>
      <c r="CY214">
        <v>43.902999999999999</v>
      </c>
      <c r="CZ214">
        <v>41.112806451612897</v>
      </c>
      <c r="DA214">
        <v>0</v>
      </c>
      <c r="DB214">
        <v>0</v>
      </c>
      <c r="DC214">
        <v>0</v>
      </c>
      <c r="DD214">
        <v>1581710983.5</v>
      </c>
      <c r="DE214">
        <v>2.3230769230769202</v>
      </c>
      <c r="DF214">
        <v>-7.0427351323682696</v>
      </c>
      <c r="DG214">
        <v>29.169230463346199</v>
      </c>
      <c r="DH214">
        <v>78.146153846153894</v>
      </c>
      <c r="DI214">
        <v>15</v>
      </c>
      <c r="DJ214">
        <v>100</v>
      </c>
      <c r="DK214">
        <v>100</v>
      </c>
      <c r="DL214">
        <v>2.5920000000000001</v>
      </c>
      <c r="DM214">
        <v>0.45</v>
      </c>
      <c r="DN214">
        <v>2</v>
      </c>
      <c r="DO214">
        <v>291.63200000000001</v>
      </c>
      <c r="DP214">
        <v>284.666</v>
      </c>
      <c r="DQ214">
        <v>31.0505</v>
      </c>
      <c r="DR214">
        <v>32.5383</v>
      </c>
      <c r="DS214">
        <v>29.9999</v>
      </c>
      <c r="DT214">
        <v>32.458599999999997</v>
      </c>
      <c r="DU214">
        <v>32.4773</v>
      </c>
      <c r="DV214">
        <v>14.8469</v>
      </c>
      <c r="DW214">
        <v>26.126999999999999</v>
      </c>
      <c r="DX214">
        <v>72.448099999999997</v>
      </c>
      <c r="DY214">
        <v>31.049299999999999</v>
      </c>
      <c r="DZ214">
        <v>400</v>
      </c>
      <c r="EA214">
        <v>32.907600000000002</v>
      </c>
      <c r="EB214">
        <v>99.913399999999996</v>
      </c>
      <c r="EC214">
        <v>100.29900000000001</v>
      </c>
    </row>
    <row r="215" spans="1:133" x14ac:dyDescent="0.35">
      <c r="A215">
        <v>199</v>
      </c>
      <c r="B215">
        <v>1581710988.0999999</v>
      </c>
      <c r="C215">
        <v>990</v>
      </c>
      <c r="D215" t="s">
        <v>636</v>
      </c>
      <c r="E215" t="s">
        <v>637</v>
      </c>
      <c r="F215" t="s">
        <v>232</v>
      </c>
      <c r="G215" t="s">
        <v>233</v>
      </c>
      <c r="H215" t="s">
        <v>234</v>
      </c>
      <c r="I215" t="s">
        <v>235</v>
      </c>
      <c r="J215" t="s">
        <v>236</v>
      </c>
      <c r="K215" t="s">
        <v>237</v>
      </c>
      <c r="L215" t="s">
        <v>238</v>
      </c>
      <c r="M215" t="s">
        <v>239</v>
      </c>
      <c r="N215">
        <v>1581710979.4709699</v>
      </c>
      <c r="O215">
        <f t="shared" si="129"/>
        <v>1.9026333602513245E-4</v>
      </c>
      <c r="P215">
        <f t="shared" si="130"/>
        <v>-1.1665436691174342</v>
      </c>
      <c r="Q215">
        <f t="shared" si="131"/>
        <v>402.17022580645198</v>
      </c>
      <c r="R215">
        <f t="shared" si="132"/>
        <v>515.96501735452978</v>
      </c>
      <c r="S215">
        <f t="shared" si="133"/>
        <v>51.336721404926891</v>
      </c>
      <c r="T215">
        <f t="shared" si="134"/>
        <v>40.014536150996484</v>
      </c>
      <c r="U215">
        <f t="shared" si="135"/>
        <v>1.5222827099124571E-2</v>
      </c>
      <c r="V215">
        <f t="shared" si="136"/>
        <v>2.2489123648695832</v>
      </c>
      <c r="W215">
        <f t="shared" si="137"/>
        <v>1.5165812552007534E-2</v>
      </c>
      <c r="X215">
        <f t="shared" si="138"/>
        <v>9.4837375005731271E-3</v>
      </c>
      <c r="Y215">
        <f t="shared" si="139"/>
        <v>0</v>
      </c>
      <c r="Z215">
        <f t="shared" si="140"/>
        <v>31.364173254302809</v>
      </c>
      <c r="AA215">
        <f t="shared" si="141"/>
        <v>30.982641935483901</v>
      </c>
      <c r="AB215">
        <f t="shared" si="142"/>
        <v>4.5069152571855025</v>
      </c>
      <c r="AC215">
        <f t="shared" si="143"/>
        <v>71.557922279573887</v>
      </c>
      <c r="AD215">
        <f t="shared" si="144"/>
        <v>3.3076968283375727</v>
      </c>
      <c r="AE215">
        <f t="shared" si="145"/>
        <v>4.6224047917637074</v>
      </c>
      <c r="AF215">
        <f t="shared" si="146"/>
        <v>1.1992184288479297</v>
      </c>
      <c r="AG215">
        <f t="shared" si="147"/>
        <v>-8.390613118708341</v>
      </c>
      <c r="AH215">
        <f t="shared" si="148"/>
        <v>53.884070670166366</v>
      </c>
      <c r="AI215">
        <f t="shared" si="149"/>
        <v>5.3913525670902587</v>
      </c>
      <c r="AJ215">
        <f t="shared" si="150"/>
        <v>50.884810118548288</v>
      </c>
      <c r="AK215">
        <v>-4.1154473013449197E-2</v>
      </c>
      <c r="AL215">
        <v>4.6199501287447403E-2</v>
      </c>
      <c r="AM215">
        <v>3.4532763856290698</v>
      </c>
      <c r="AN215">
        <v>0</v>
      </c>
      <c r="AO215">
        <v>0</v>
      </c>
      <c r="AP215">
        <f t="shared" si="151"/>
        <v>1</v>
      </c>
      <c r="AQ215">
        <f t="shared" si="152"/>
        <v>0</v>
      </c>
      <c r="AR215">
        <f t="shared" si="153"/>
        <v>51716.399590066561</v>
      </c>
      <c r="AS215" t="s">
        <v>240</v>
      </c>
      <c r="AT215">
        <v>0</v>
      </c>
      <c r="AU215">
        <v>0</v>
      </c>
      <c r="AV215">
        <f t="shared" si="154"/>
        <v>0</v>
      </c>
      <c r="AW215" t="e">
        <f t="shared" si="155"/>
        <v>#DIV/0!</v>
      </c>
      <c r="AX215">
        <v>0</v>
      </c>
      <c r="AY215" t="s">
        <v>240</v>
      </c>
      <c r="AZ215">
        <v>0</v>
      </c>
      <c r="BA215">
        <v>0</v>
      </c>
      <c r="BB215" t="e">
        <f t="shared" si="156"/>
        <v>#DIV/0!</v>
      </c>
      <c r="BC215">
        <v>0.5</v>
      </c>
      <c r="BD215">
        <f t="shared" si="157"/>
        <v>0</v>
      </c>
      <c r="BE215">
        <f t="shared" si="158"/>
        <v>-1.1665436691174342</v>
      </c>
      <c r="BF215" t="e">
        <f t="shared" si="159"/>
        <v>#DIV/0!</v>
      </c>
      <c r="BG215" t="e">
        <f t="shared" si="160"/>
        <v>#DIV/0!</v>
      </c>
      <c r="BH215" t="e">
        <f t="shared" si="161"/>
        <v>#DIV/0!</v>
      </c>
      <c r="BI215" t="e">
        <f t="shared" si="162"/>
        <v>#DIV/0!</v>
      </c>
      <c r="BJ215" t="s">
        <v>240</v>
      </c>
      <c r="BK215">
        <v>0</v>
      </c>
      <c r="BL215">
        <f t="shared" si="163"/>
        <v>0</v>
      </c>
      <c r="BM215" t="e">
        <f t="shared" si="164"/>
        <v>#DIV/0!</v>
      </c>
      <c r="BN215" t="e">
        <f t="shared" si="165"/>
        <v>#DIV/0!</v>
      </c>
      <c r="BO215" t="e">
        <f t="shared" si="166"/>
        <v>#DIV/0!</v>
      </c>
      <c r="BP215" t="e">
        <f t="shared" si="167"/>
        <v>#DIV/0!</v>
      </c>
      <c r="BQ215">
        <f t="shared" si="168"/>
        <v>0</v>
      </c>
      <c r="BR215">
        <f t="shared" si="169"/>
        <v>0</v>
      </c>
      <c r="BS215">
        <f t="shared" si="170"/>
        <v>0</v>
      </c>
      <c r="BT215">
        <f t="shared" si="171"/>
        <v>0</v>
      </c>
      <c r="BU215">
        <v>6</v>
      </c>
      <c r="BV215">
        <v>0.5</v>
      </c>
      <c r="BW215" t="s">
        <v>241</v>
      </c>
      <c r="BX215">
        <v>1581710979.4709699</v>
      </c>
      <c r="BY215">
        <v>402.17022580645198</v>
      </c>
      <c r="BZ215">
        <v>399.99332258064499</v>
      </c>
      <c r="CA215">
        <v>33.2443483870968</v>
      </c>
      <c r="CB215">
        <v>32.877003225806398</v>
      </c>
      <c r="CC215">
        <v>300.433774193548</v>
      </c>
      <c r="CD215">
        <v>99.296503225806504</v>
      </c>
      <c r="CE215">
        <v>0.20001238709677399</v>
      </c>
      <c r="CF215">
        <v>31.427070967741901</v>
      </c>
      <c r="CG215">
        <v>30.982641935483901</v>
      </c>
      <c r="CH215">
        <v>999.9</v>
      </c>
      <c r="CI215">
        <v>0</v>
      </c>
      <c r="CJ215">
        <v>0</v>
      </c>
      <c r="CK215">
        <v>9994.9151612903206</v>
      </c>
      <c r="CL215">
        <v>0</v>
      </c>
      <c r="CM215">
        <v>1.5354483870967699</v>
      </c>
      <c r="CN215">
        <v>0</v>
      </c>
      <c r="CO215">
        <v>0</v>
      </c>
      <c r="CP215">
        <v>0</v>
      </c>
      <c r="CQ215">
        <v>0</v>
      </c>
      <c r="CR215">
        <v>2.7290322580645201</v>
      </c>
      <c r="CS215">
        <v>0</v>
      </c>
      <c r="CT215">
        <v>78.238709677419294</v>
      </c>
      <c r="CU215">
        <v>-0.79677419354838697</v>
      </c>
      <c r="CV215">
        <v>40.027999999999999</v>
      </c>
      <c r="CW215">
        <v>45.241838709677403</v>
      </c>
      <c r="CX215">
        <v>42.689354838709697</v>
      </c>
      <c r="CY215">
        <v>43.895000000000003</v>
      </c>
      <c r="CZ215">
        <v>41.102645161290297</v>
      </c>
      <c r="DA215">
        <v>0</v>
      </c>
      <c r="DB215">
        <v>0</v>
      </c>
      <c r="DC215">
        <v>0</v>
      </c>
      <c r="DD215">
        <v>1581710988.3</v>
      </c>
      <c r="DE215">
        <v>2.7115384615384599</v>
      </c>
      <c r="DF215">
        <v>-1.9247862675904901</v>
      </c>
      <c r="DG215">
        <v>54.970939926330601</v>
      </c>
      <c r="DH215">
        <v>78.034615384615407</v>
      </c>
      <c r="DI215">
        <v>15</v>
      </c>
      <c r="DJ215">
        <v>100</v>
      </c>
      <c r="DK215">
        <v>100</v>
      </c>
      <c r="DL215">
        <v>2.5920000000000001</v>
      </c>
      <c r="DM215">
        <v>0.45</v>
      </c>
      <c r="DN215">
        <v>2</v>
      </c>
      <c r="DO215">
        <v>291.52600000000001</v>
      </c>
      <c r="DP215">
        <v>284.714</v>
      </c>
      <c r="DQ215">
        <v>31.062899999999999</v>
      </c>
      <c r="DR215">
        <v>32.536099999999998</v>
      </c>
      <c r="DS215">
        <v>29.9999</v>
      </c>
      <c r="DT215">
        <v>32.456400000000002</v>
      </c>
      <c r="DU215">
        <v>32.4773</v>
      </c>
      <c r="DV215">
        <v>14.853300000000001</v>
      </c>
      <c r="DW215">
        <v>26.126999999999999</v>
      </c>
      <c r="DX215">
        <v>72.448099999999997</v>
      </c>
      <c r="DY215">
        <v>31.0626</v>
      </c>
      <c r="DZ215">
        <v>400</v>
      </c>
      <c r="EA215">
        <v>32.9069</v>
      </c>
      <c r="EB215">
        <v>99.912400000000005</v>
      </c>
      <c r="EC215">
        <v>100.3</v>
      </c>
    </row>
    <row r="216" spans="1:133" x14ac:dyDescent="0.35">
      <c r="A216">
        <v>200</v>
      </c>
      <c r="B216">
        <v>1581710993.0999999</v>
      </c>
      <c r="C216">
        <v>995</v>
      </c>
      <c r="D216" t="s">
        <v>638</v>
      </c>
      <c r="E216" t="s">
        <v>639</v>
      </c>
      <c r="F216" t="s">
        <v>232</v>
      </c>
      <c r="G216" t="s">
        <v>233</v>
      </c>
      <c r="H216" t="s">
        <v>234</v>
      </c>
      <c r="I216" t="s">
        <v>235</v>
      </c>
      <c r="J216" t="s">
        <v>236</v>
      </c>
      <c r="K216" t="s">
        <v>237</v>
      </c>
      <c r="L216" t="s">
        <v>238</v>
      </c>
      <c r="M216" t="s">
        <v>239</v>
      </c>
      <c r="N216">
        <v>1581710984.4709699</v>
      </c>
      <c r="O216">
        <f t="shared" si="129"/>
        <v>1.8981139416441274E-4</v>
      </c>
      <c r="P216">
        <f t="shared" si="130"/>
        <v>-1.1975237663896667</v>
      </c>
      <c r="Q216">
        <f t="shared" si="131"/>
        <v>402.17261290322602</v>
      </c>
      <c r="R216">
        <f t="shared" si="132"/>
        <v>519.6603461633822</v>
      </c>
      <c r="S216">
        <f t="shared" si="133"/>
        <v>51.704523375563149</v>
      </c>
      <c r="T216">
        <f t="shared" si="134"/>
        <v>40.014873981414858</v>
      </c>
      <c r="U216">
        <f t="shared" si="135"/>
        <v>1.5165471398169992E-2</v>
      </c>
      <c r="V216">
        <f t="shared" si="136"/>
        <v>2.2479197269697142</v>
      </c>
      <c r="W216">
        <f t="shared" si="137"/>
        <v>1.5108859925107189E-2</v>
      </c>
      <c r="X216">
        <f t="shared" si="138"/>
        <v>9.4481060789394292E-3</v>
      </c>
      <c r="Y216">
        <f t="shared" si="139"/>
        <v>0</v>
      </c>
      <c r="Z216">
        <f t="shared" si="140"/>
        <v>31.374252876303167</v>
      </c>
      <c r="AA216">
        <f t="shared" si="141"/>
        <v>30.9916548387097</v>
      </c>
      <c r="AB216">
        <f t="shared" si="142"/>
        <v>4.509232147136486</v>
      </c>
      <c r="AC216">
        <f t="shared" si="143"/>
        <v>71.531962635760962</v>
      </c>
      <c r="AD216">
        <f t="shared" si="144"/>
        <v>3.3083682189894508</v>
      </c>
      <c r="AE216">
        <f t="shared" si="145"/>
        <v>4.6250208956737042</v>
      </c>
      <c r="AF216">
        <f t="shared" si="146"/>
        <v>1.2008639281470352</v>
      </c>
      <c r="AG216">
        <f t="shared" si="147"/>
        <v>-8.3706824826506026</v>
      </c>
      <c r="AH216">
        <f t="shared" si="148"/>
        <v>53.974440026946887</v>
      </c>
      <c r="AI216">
        <f t="shared" si="149"/>
        <v>5.4032844903761497</v>
      </c>
      <c r="AJ216">
        <f t="shared" si="150"/>
        <v>51.007042034672438</v>
      </c>
      <c r="AK216">
        <v>-4.1127766763491003E-2</v>
      </c>
      <c r="AL216">
        <v>4.6169521182273299E-2</v>
      </c>
      <c r="AM216">
        <v>3.4515022033617502</v>
      </c>
      <c r="AN216">
        <v>0</v>
      </c>
      <c r="AO216">
        <v>0</v>
      </c>
      <c r="AP216">
        <f t="shared" si="151"/>
        <v>1</v>
      </c>
      <c r="AQ216">
        <f t="shared" si="152"/>
        <v>0</v>
      </c>
      <c r="AR216">
        <f t="shared" si="153"/>
        <v>51682.519583909409</v>
      </c>
      <c r="AS216" t="s">
        <v>240</v>
      </c>
      <c r="AT216">
        <v>0</v>
      </c>
      <c r="AU216">
        <v>0</v>
      </c>
      <c r="AV216">
        <f t="shared" si="154"/>
        <v>0</v>
      </c>
      <c r="AW216" t="e">
        <f t="shared" si="155"/>
        <v>#DIV/0!</v>
      </c>
      <c r="AX216">
        <v>0</v>
      </c>
      <c r="AY216" t="s">
        <v>240</v>
      </c>
      <c r="AZ216">
        <v>0</v>
      </c>
      <c r="BA216">
        <v>0</v>
      </c>
      <c r="BB216" t="e">
        <f t="shared" si="156"/>
        <v>#DIV/0!</v>
      </c>
      <c r="BC216">
        <v>0.5</v>
      </c>
      <c r="BD216">
        <f t="shared" si="157"/>
        <v>0</v>
      </c>
      <c r="BE216">
        <f t="shared" si="158"/>
        <v>-1.1975237663896667</v>
      </c>
      <c r="BF216" t="e">
        <f t="shared" si="159"/>
        <v>#DIV/0!</v>
      </c>
      <c r="BG216" t="e">
        <f t="shared" si="160"/>
        <v>#DIV/0!</v>
      </c>
      <c r="BH216" t="e">
        <f t="shared" si="161"/>
        <v>#DIV/0!</v>
      </c>
      <c r="BI216" t="e">
        <f t="shared" si="162"/>
        <v>#DIV/0!</v>
      </c>
      <c r="BJ216" t="s">
        <v>240</v>
      </c>
      <c r="BK216">
        <v>0</v>
      </c>
      <c r="BL216">
        <f t="shared" si="163"/>
        <v>0</v>
      </c>
      <c r="BM216" t="e">
        <f t="shared" si="164"/>
        <v>#DIV/0!</v>
      </c>
      <c r="BN216" t="e">
        <f t="shared" si="165"/>
        <v>#DIV/0!</v>
      </c>
      <c r="BO216" t="e">
        <f t="shared" si="166"/>
        <v>#DIV/0!</v>
      </c>
      <c r="BP216" t="e">
        <f t="shared" si="167"/>
        <v>#DIV/0!</v>
      </c>
      <c r="BQ216">
        <f t="shared" si="168"/>
        <v>0</v>
      </c>
      <c r="BR216">
        <f t="shared" si="169"/>
        <v>0</v>
      </c>
      <c r="BS216">
        <f t="shared" si="170"/>
        <v>0</v>
      </c>
      <c r="BT216">
        <f t="shared" si="171"/>
        <v>0</v>
      </c>
      <c r="BU216">
        <v>6</v>
      </c>
      <c r="BV216">
        <v>0.5</v>
      </c>
      <c r="BW216" t="s">
        <v>241</v>
      </c>
      <c r="BX216">
        <v>1581710984.4709699</v>
      </c>
      <c r="BY216">
        <v>402.17261290322602</v>
      </c>
      <c r="BZ216">
        <v>399.93345161290301</v>
      </c>
      <c r="CA216">
        <v>33.251012903225799</v>
      </c>
      <c r="CB216">
        <v>32.8845387096774</v>
      </c>
      <c r="CC216">
        <v>300.43038709677398</v>
      </c>
      <c r="CD216">
        <v>99.296770967741907</v>
      </c>
      <c r="CE216">
        <v>0.199994096774194</v>
      </c>
      <c r="CF216">
        <v>31.437025806451601</v>
      </c>
      <c r="CG216">
        <v>30.9916548387097</v>
      </c>
      <c r="CH216">
        <v>999.9</v>
      </c>
      <c r="CI216">
        <v>0</v>
      </c>
      <c r="CJ216">
        <v>0</v>
      </c>
      <c r="CK216">
        <v>9988.4022580645196</v>
      </c>
      <c r="CL216">
        <v>0</v>
      </c>
      <c r="CM216">
        <v>1.57410935483871</v>
      </c>
      <c r="CN216">
        <v>0</v>
      </c>
      <c r="CO216">
        <v>0</v>
      </c>
      <c r="CP216">
        <v>0</v>
      </c>
      <c r="CQ216">
        <v>0</v>
      </c>
      <c r="CR216">
        <v>3.5258064516129002</v>
      </c>
      <c r="CS216">
        <v>0</v>
      </c>
      <c r="CT216">
        <v>79.761290322580606</v>
      </c>
      <c r="CU216">
        <v>-1.3258064516129</v>
      </c>
      <c r="CV216">
        <v>40.03</v>
      </c>
      <c r="CW216">
        <v>45.233741935483899</v>
      </c>
      <c r="CX216">
        <v>42.649032258064501</v>
      </c>
      <c r="CY216">
        <v>43.887</v>
      </c>
      <c r="CZ216">
        <v>41.092483870967698</v>
      </c>
      <c r="DA216">
        <v>0</v>
      </c>
      <c r="DB216">
        <v>0</v>
      </c>
      <c r="DC216">
        <v>0</v>
      </c>
      <c r="DD216">
        <v>1581710993.0999999</v>
      </c>
      <c r="DE216">
        <v>3.0038461538461498</v>
      </c>
      <c r="DF216">
        <v>7.7230769171071199</v>
      </c>
      <c r="DG216">
        <v>29.9418801920955</v>
      </c>
      <c r="DH216">
        <v>81.515384615384605</v>
      </c>
      <c r="DI216">
        <v>15</v>
      </c>
      <c r="DJ216">
        <v>100</v>
      </c>
      <c r="DK216">
        <v>100</v>
      </c>
      <c r="DL216">
        <v>2.5920000000000001</v>
      </c>
      <c r="DM216">
        <v>0.45</v>
      </c>
      <c r="DN216">
        <v>2</v>
      </c>
      <c r="DO216">
        <v>291.53699999999998</v>
      </c>
      <c r="DP216">
        <v>284.71300000000002</v>
      </c>
      <c r="DQ216">
        <v>31.008600000000001</v>
      </c>
      <c r="DR216">
        <v>32.534700000000001</v>
      </c>
      <c r="DS216">
        <v>30.000499999999999</v>
      </c>
      <c r="DT216">
        <v>32.456400000000002</v>
      </c>
      <c r="DU216">
        <v>32.474600000000002</v>
      </c>
      <c r="DV216">
        <v>14.8565</v>
      </c>
      <c r="DW216">
        <v>26.126999999999999</v>
      </c>
      <c r="DX216">
        <v>72.448099999999997</v>
      </c>
      <c r="DY216">
        <v>30.907499999999999</v>
      </c>
      <c r="DZ216">
        <v>400</v>
      </c>
      <c r="EA216">
        <v>32.9069</v>
      </c>
      <c r="EB216">
        <v>99.912400000000005</v>
      </c>
      <c r="EC216">
        <v>100.29900000000001</v>
      </c>
    </row>
    <row r="217" spans="1:133" x14ac:dyDescent="0.35">
      <c r="A217">
        <v>201</v>
      </c>
      <c r="B217">
        <v>1581710998.0999999</v>
      </c>
      <c r="C217">
        <v>1000</v>
      </c>
      <c r="D217" t="s">
        <v>640</v>
      </c>
      <c r="E217" t="s">
        <v>641</v>
      </c>
      <c r="F217" t="s">
        <v>232</v>
      </c>
      <c r="G217" t="s">
        <v>233</v>
      </c>
      <c r="H217" t="s">
        <v>234</v>
      </c>
      <c r="I217" t="s">
        <v>235</v>
      </c>
      <c r="J217" t="s">
        <v>236</v>
      </c>
      <c r="K217" t="s">
        <v>237</v>
      </c>
      <c r="L217" t="s">
        <v>238</v>
      </c>
      <c r="M217" t="s">
        <v>239</v>
      </c>
      <c r="N217">
        <v>1581710989.4709699</v>
      </c>
      <c r="O217">
        <f t="shared" si="129"/>
        <v>1.9048802413628688E-4</v>
      </c>
      <c r="P217">
        <f t="shared" si="130"/>
        <v>-1.1673998907212104</v>
      </c>
      <c r="Q217">
        <f t="shared" si="131"/>
        <v>402.16732258064502</v>
      </c>
      <c r="R217">
        <f t="shared" si="132"/>
        <v>516.28174043652075</v>
      </c>
      <c r="S217">
        <f t="shared" si="133"/>
        <v>51.368166914867651</v>
      </c>
      <c r="T217">
        <f t="shared" si="134"/>
        <v>40.014194839741904</v>
      </c>
      <c r="U217">
        <f t="shared" si="135"/>
        <v>1.51902696446595E-2</v>
      </c>
      <c r="V217">
        <f t="shared" si="136"/>
        <v>2.2483397740380364</v>
      </c>
      <c r="W217">
        <f t="shared" si="137"/>
        <v>1.5133483823005273E-2</v>
      </c>
      <c r="X217">
        <f t="shared" si="138"/>
        <v>9.4635115997625373E-3</v>
      </c>
      <c r="Y217">
        <f t="shared" si="139"/>
        <v>0</v>
      </c>
      <c r="Z217">
        <f t="shared" si="140"/>
        <v>31.383795193690016</v>
      </c>
      <c r="AA217">
        <f t="shared" si="141"/>
        <v>31.0025774193548</v>
      </c>
      <c r="AB217">
        <f t="shared" si="142"/>
        <v>4.5120413361684326</v>
      </c>
      <c r="AC217">
        <f t="shared" si="143"/>
        <v>71.503446090102813</v>
      </c>
      <c r="AD217">
        <f t="shared" si="144"/>
        <v>3.3088832396926149</v>
      </c>
      <c r="AE217">
        <f t="shared" si="145"/>
        <v>4.6275856907973774</v>
      </c>
      <c r="AF217">
        <f t="shared" si="146"/>
        <v>1.2031580964758177</v>
      </c>
      <c r="AG217">
        <f t="shared" si="147"/>
        <v>-8.4005218644102513</v>
      </c>
      <c r="AH217">
        <f t="shared" si="148"/>
        <v>53.842980797515104</v>
      </c>
      <c r="AI217">
        <f t="shared" si="149"/>
        <v>5.3896667801170777</v>
      </c>
      <c r="AJ217">
        <f t="shared" si="150"/>
        <v>50.832125713221927</v>
      </c>
      <c r="AK217">
        <v>-4.1139066546665097E-2</v>
      </c>
      <c r="AL217">
        <v>4.6182206178801602E-2</v>
      </c>
      <c r="AM217">
        <v>3.4522529326451701</v>
      </c>
      <c r="AN217">
        <v>0</v>
      </c>
      <c r="AO217">
        <v>0</v>
      </c>
      <c r="AP217">
        <f t="shared" si="151"/>
        <v>1</v>
      </c>
      <c r="AQ217">
        <f t="shared" si="152"/>
        <v>0</v>
      </c>
      <c r="AR217">
        <f t="shared" si="153"/>
        <v>51694.478392568621</v>
      </c>
      <c r="AS217" t="s">
        <v>240</v>
      </c>
      <c r="AT217">
        <v>0</v>
      </c>
      <c r="AU217">
        <v>0</v>
      </c>
      <c r="AV217">
        <f t="shared" si="154"/>
        <v>0</v>
      </c>
      <c r="AW217" t="e">
        <f t="shared" si="155"/>
        <v>#DIV/0!</v>
      </c>
      <c r="AX217">
        <v>0</v>
      </c>
      <c r="AY217" t="s">
        <v>240</v>
      </c>
      <c r="AZ217">
        <v>0</v>
      </c>
      <c r="BA217">
        <v>0</v>
      </c>
      <c r="BB217" t="e">
        <f t="shared" si="156"/>
        <v>#DIV/0!</v>
      </c>
      <c r="BC217">
        <v>0.5</v>
      </c>
      <c r="BD217">
        <f t="shared" si="157"/>
        <v>0</v>
      </c>
      <c r="BE217">
        <f t="shared" si="158"/>
        <v>-1.1673998907212104</v>
      </c>
      <c r="BF217" t="e">
        <f t="shared" si="159"/>
        <v>#DIV/0!</v>
      </c>
      <c r="BG217" t="e">
        <f t="shared" si="160"/>
        <v>#DIV/0!</v>
      </c>
      <c r="BH217" t="e">
        <f t="shared" si="161"/>
        <v>#DIV/0!</v>
      </c>
      <c r="BI217" t="e">
        <f t="shared" si="162"/>
        <v>#DIV/0!</v>
      </c>
      <c r="BJ217" t="s">
        <v>240</v>
      </c>
      <c r="BK217">
        <v>0</v>
      </c>
      <c r="BL217">
        <f t="shared" si="163"/>
        <v>0</v>
      </c>
      <c r="BM217" t="e">
        <f t="shared" si="164"/>
        <v>#DIV/0!</v>
      </c>
      <c r="BN217" t="e">
        <f t="shared" si="165"/>
        <v>#DIV/0!</v>
      </c>
      <c r="BO217" t="e">
        <f t="shared" si="166"/>
        <v>#DIV/0!</v>
      </c>
      <c r="BP217" t="e">
        <f t="shared" si="167"/>
        <v>#DIV/0!</v>
      </c>
      <c r="BQ217">
        <f t="shared" si="168"/>
        <v>0</v>
      </c>
      <c r="BR217">
        <f t="shared" si="169"/>
        <v>0</v>
      </c>
      <c r="BS217">
        <f t="shared" si="170"/>
        <v>0</v>
      </c>
      <c r="BT217">
        <f t="shared" si="171"/>
        <v>0</v>
      </c>
      <c r="BU217">
        <v>6</v>
      </c>
      <c r="BV217">
        <v>0.5</v>
      </c>
      <c r="BW217" t="s">
        <v>241</v>
      </c>
      <c r="BX217">
        <v>1581710989.4709699</v>
      </c>
      <c r="BY217">
        <v>402.16732258064502</v>
      </c>
      <c r="BZ217">
        <v>399.988870967742</v>
      </c>
      <c r="CA217">
        <v>33.2563161290323</v>
      </c>
      <c r="CB217">
        <v>32.888538709677398</v>
      </c>
      <c r="CC217">
        <v>300.43132258064497</v>
      </c>
      <c r="CD217">
        <v>99.296416129032295</v>
      </c>
      <c r="CE217">
        <v>0.199969064516129</v>
      </c>
      <c r="CF217">
        <v>31.446780645161301</v>
      </c>
      <c r="CG217">
        <v>31.0025774193548</v>
      </c>
      <c r="CH217">
        <v>999.9</v>
      </c>
      <c r="CI217">
        <v>0</v>
      </c>
      <c r="CJ217">
        <v>0</v>
      </c>
      <c r="CK217">
        <v>9991.1822580645203</v>
      </c>
      <c r="CL217">
        <v>0</v>
      </c>
      <c r="CM217">
        <v>1.6009064516128999</v>
      </c>
      <c r="CN217">
        <v>0</v>
      </c>
      <c r="CO217">
        <v>0</v>
      </c>
      <c r="CP217">
        <v>0</v>
      </c>
      <c r="CQ217">
        <v>0</v>
      </c>
      <c r="CR217">
        <v>4.2322580645161301</v>
      </c>
      <c r="CS217">
        <v>0</v>
      </c>
      <c r="CT217">
        <v>83.283870967741905</v>
      </c>
      <c r="CU217">
        <v>-1.43548387096774</v>
      </c>
      <c r="CV217">
        <v>40.018000000000001</v>
      </c>
      <c r="CW217">
        <v>45.227645161290297</v>
      </c>
      <c r="CX217">
        <v>42.6429677419355</v>
      </c>
      <c r="CY217">
        <v>43.889000000000003</v>
      </c>
      <c r="CZ217">
        <v>41.076225806451603</v>
      </c>
      <c r="DA217">
        <v>0</v>
      </c>
      <c r="DB217">
        <v>0</v>
      </c>
      <c r="DC217">
        <v>0</v>
      </c>
      <c r="DD217">
        <v>1581710998.5</v>
      </c>
      <c r="DE217">
        <v>3.9615384615384599</v>
      </c>
      <c r="DF217">
        <v>10.1538459659588</v>
      </c>
      <c r="DG217">
        <v>15.623931595056</v>
      </c>
      <c r="DH217">
        <v>83.892307692307696</v>
      </c>
      <c r="DI217">
        <v>15</v>
      </c>
      <c r="DJ217">
        <v>100</v>
      </c>
      <c r="DK217">
        <v>100</v>
      </c>
      <c r="DL217">
        <v>2.5920000000000001</v>
      </c>
      <c r="DM217">
        <v>0.45</v>
      </c>
      <c r="DN217">
        <v>2</v>
      </c>
      <c r="DO217">
        <v>291.536</v>
      </c>
      <c r="DP217">
        <v>284.72399999999999</v>
      </c>
      <c r="DQ217">
        <v>30.904599999999999</v>
      </c>
      <c r="DR217">
        <v>32.531799999999997</v>
      </c>
      <c r="DS217">
        <v>30.0002</v>
      </c>
      <c r="DT217">
        <v>32.453499999999998</v>
      </c>
      <c r="DU217">
        <v>32.474400000000003</v>
      </c>
      <c r="DV217">
        <v>14.8499</v>
      </c>
      <c r="DW217">
        <v>26.126999999999999</v>
      </c>
      <c r="DX217">
        <v>72.824399999999997</v>
      </c>
      <c r="DY217">
        <v>30.898299999999999</v>
      </c>
      <c r="DZ217">
        <v>400</v>
      </c>
      <c r="EA217">
        <v>32.9069</v>
      </c>
      <c r="EB217">
        <v>99.915000000000006</v>
      </c>
      <c r="EC217">
        <v>100.3</v>
      </c>
    </row>
    <row r="218" spans="1:133" x14ac:dyDescent="0.35">
      <c r="A218">
        <v>202</v>
      </c>
      <c r="B218">
        <v>1581711003.0999999</v>
      </c>
      <c r="C218">
        <v>1005</v>
      </c>
      <c r="D218" t="s">
        <v>642</v>
      </c>
      <c r="E218" t="s">
        <v>643</v>
      </c>
      <c r="F218" t="s">
        <v>232</v>
      </c>
      <c r="G218" t="s">
        <v>233</v>
      </c>
      <c r="H218" t="s">
        <v>234</v>
      </c>
      <c r="I218" t="s">
        <v>235</v>
      </c>
      <c r="J218" t="s">
        <v>236</v>
      </c>
      <c r="K218" t="s">
        <v>237</v>
      </c>
      <c r="L218" t="s">
        <v>238</v>
      </c>
      <c r="M218" t="s">
        <v>239</v>
      </c>
      <c r="N218">
        <v>1581710994.4709699</v>
      </c>
      <c r="O218">
        <f t="shared" si="129"/>
        <v>1.9083213196809478E-4</v>
      </c>
      <c r="P218">
        <f t="shared" si="130"/>
        <v>-1.185643965832835</v>
      </c>
      <c r="Q218">
        <f t="shared" si="131"/>
        <v>402.20703225806398</v>
      </c>
      <c r="R218">
        <f t="shared" si="132"/>
        <v>518.16960377537271</v>
      </c>
      <c r="S218">
        <f t="shared" si="133"/>
        <v>51.555845988887334</v>
      </c>
      <c r="T218">
        <f t="shared" si="134"/>
        <v>40.01802432960411</v>
      </c>
      <c r="U218">
        <f t="shared" si="135"/>
        <v>1.5195974252378912E-2</v>
      </c>
      <c r="V218">
        <f t="shared" si="136"/>
        <v>2.2491718928104572</v>
      </c>
      <c r="W218">
        <f t="shared" si="137"/>
        <v>1.5139166797512361E-2</v>
      </c>
      <c r="X218">
        <f t="shared" si="138"/>
        <v>9.4670653956223302E-3</v>
      </c>
      <c r="Y218">
        <f t="shared" si="139"/>
        <v>0</v>
      </c>
      <c r="Z218">
        <f t="shared" si="140"/>
        <v>31.389873947654678</v>
      </c>
      <c r="AA218">
        <f t="shared" si="141"/>
        <v>31.009722580645199</v>
      </c>
      <c r="AB218">
        <f t="shared" si="142"/>
        <v>4.5138798317262205</v>
      </c>
      <c r="AC218">
        <f t="shared" si="143"/>
        <v>71.481263889940493</v>
      </c>
      <c r="AD218">
        <f t="shared" si="144"/>
        <v>3.3090169831002791</v>
      </c>
      <c r="AE218">
        <f t="shared" si="145"/>
        <v>4.629208834632756</v>
      </c>
      <c r="AF218">
        <f t="shared" si="146"/>
        <v>1.2048628486259414</v>
      </c>
      <c r="AG218">
        <f t="shared" si="147"/>
        <v>-8.4156970197929795</v>
      </c>
      <c r="AH218">
        <f t="shared" si="148"/>
        <v>53.744780148576638</v>
      </c>
      <c r="AI218">
        <f t="shared" si="149"/>
        <v>5.3781996461822246</v>
      </c>
      <c r="AJ218">
        <f t="shared" si="150"/>
        <v>50.707282774965883</v>
      </c>
      <c r="AK218">
        <v>-4.11614571918935E-2</v>
      </c>
      <c r="AL218">
        <v>4.6207341639598797E-2</v>
      </c>
      <c r="AM218">
        <v>3.4537403018810302</v>
      </c>
      <c r="AN218">
        <v>0</v>
      </c>
      <c r="AO218">
        <v>0</v>
      </c>
      <c r="AP218">
        <f t="shared" si="151"/>
        <v>1</v>
      </c>
      <c r="AQ218">
        <f t="shared" si="152"/>
        <v>0</v>
      </c>
      <c r="AR218">
        <f t="shared" si="153"/>
        <v>51720.413482177479</v>
      </c>
      <c r="AS218" t="s">
        <v>240</v>
      </c>
      <c r="AT218">
        <v>0</v>
      </c>
      <c r="AU218">
        <v>0</v>
      </c>
      <c r="AV218">
        <f t="shared" si="154"/>
        <v>0</v>
      </c>
      <c r="AW218" t="e">
        <f t="shared" si="155"/>
        <v>#DIV/0!</v>
      </c>
      <c r="AX218">
        <v>0</v>
      </c>
      <c r="AY218" t="s">
        <v>240</v>
      </c>
      <c r="AZ218">
        <v>0</v>
      </c>
      <c r="BA218">
        <v>0</v>
      </c>
      <c r="BB218" t="e">
        <f t="shared" si="156"/>
        <v>#DIV/0!</v>
      </c>
      <c r="BC218">
        <v>0.5</v>
      </c>
      <c r="BD218">
        <f t="shared" si="157"/>
        <v>0</v>
      </c>
      <c r="BE218">
        <f t="shared" si="158"/>
        <v>-1.185643965832835</v>
      </c>
      <c r="BF218" t="e">
        <f t="shared" si="159"/>
        <v>#DIV/0!</v>
      </c>
      <c r="BG218" t="e">
        <f t="shared" si="160"/>
        <v>#DIV/0!</v>
      </c>
      <c r="BH218" t="e">
        <f t="shared" si="161"/>
        <v>#DIV/0!</v>
      </c>
      <c r="BI218" t="e">
        <f t="shared" si="162"/>
        <v>#DIV/0!</v>
      </c>
      <c r="BJ218" t="s">
        <v>240</v>
      </c>
      <c r="BK218">
        <v>0</v>
      </c>
      <c r="BL218">
        <f t="shared" si="163"/>
        <v>0</v>
      </c>
      <c r="BM218" t="e">
        <f t="shared" si="164"/>
        <v>#DIV/0!</v>
      </c>
      <c r="BN218" t="e">
        <f t="shared" si="165"/>
        <v>#DIV/0!</v>
      </c>
      <c r="BO218" t="e">
        <f t="shared" si="166"/>
        <v>#DIV/0!</v>
      </c>
      <c r="BP218" t="e">
        <f t="shared" si="167"/>
        <v>#DIV/0!</v>
      </c>
      <c r="BQ218">
        <f t="shared" si="168"/>
        <v>0</v>
      </c>
      <c r="BR218">
        <f t="shared" si="169"/>
        <v>0</v>
      </c>
      <c r="BS218">
        <f t="shared" si="170"/>
        <v>0</v>
      </c>
      <c r="BT218">
        <f t="shared" si="171"/>
        <v>0</v>
      </c>
      <c r="BU218">
        <v>6</v>
      </c>
      <c r="BV218">
        <v>0.5</v>
      </c>
      <c r="BW218" t="s">
        <v>241</v>
      </c>
      <c r="BX218">
        <v>1581710994.4709699</v>
      </c>
      <c r="BY218">
        <v>402.20703225806398</v>
      </c>
      <c r="BZ218">
        <v>399.99245161290298</v>
      </c>
      <c r="CA218">
        <v>33.257761290322598</v>
      </c>
      <c r="CB218">
        <v>32.889322580645199</v>
      </c>
      <c r="CC218">
        <v>300.43338709677403</v>
      </c>
      <c r="CD218">
        <v>99.296132258064503</v>
      </c>
      <c r="CE218">
        <v>0.199950903225806</v>
      </c>
      <c r="CF218">
        <v>31.452951612903199</v>
      </c>
      <c r="CG218">
        <v>31.009722580645199</v>
      </c>
      <c r="CH218">
        <v>999.9</v>
      </c>
      <c r="CI218">
        <v>0</v>
      </c>
      <c r="CJ218">
        <v>0</v>
      </c>
      <c r="CK218">
        <v>9996.6487096774199</v>
      </c>
      <c r="CL218">
        <v>0</v>
      </c>
      <c r="CM218">
        <v>1.63619612903226</v>
      </c>
      <c r="CN218">
        <v>0</v>
      </c>
      <c r="CO218">
        <v>0</v>
      </c>
      <c r="CP218">
        <v>0</v>
      </c>
      <c r="CQ218">
        <v>0</v>
      </c>
      <c r="CR218">
        <v>3.7387096774193598</v>
      </c>
      <c r="CS218">
        <v>0</v>
      </c>
      <c r="CT218">
        <v>90.174193548387095</v>
      </c>
      <c r="CU218">
        <v>-1.0161290322580601</v>
      </c>
      <c r="CV218">
        <v>40.015999999999998</v>
      </c>
      <c r="CW218">
        <v>45.215451612903202</v>
      </c>
      <c r="CX218">
        <v>42.651032258064497</v>
      </c>
      <c r="CY218">
        <v>43.883000000000003</v>
      </c>
      <c r="CZ218">
        <v>41.072161290322597</v>
      </c>
      <c r="DA218">
        <v>0</v>
      </c>
      <c r="DB218">
        <v>0</v>
      </c>
      <c r="DC218">
        <v>0</v>
      </c>
      <c r="DD218">
        <v>1581711003.3</v>
      </c>
      <c r="DE218">
        <v>3.2307692307692299</v>
      </c>
      <c r="DF218">
        <v>-40.259829354565703</v>
      </c>
      <c r="DG218">
        <v>130.560683393658</v>
      </c>
      <c r="DH218">
        <v>90.811538461538504</v>
      </c>
      <c r="DI218">
        <v>15</v>
      </c>
      <c r="DJ218">
        <v>100</v>
      </c>
      <c r="DK218">
        <v>100</v>
      </c>
      <c r="DL218">
        <v>2.5920000000000001</v>
      </c>
      <c r="DM218">
        <v>0.45</v>
      </c>
      <c r="DN218">
        <v>2</v>
      </c>
      <c r="DO218">
        <v>291.43599999999998</v>
      </c>
      <c r="DP218">
        <v>284.82499999999999</v>
      </c>
      <c r="DQ218">
        <v>30.878699999999998</v>
      </c>
      <c r="DR218">
        <v>32.529699999999998</v>
      </c>
      <c r="DS218">
        <v>30.0002</v>
      </c>
      <c r="DT218">
        <v>32.452800000000003</v>
      </c>
      <c r="DU218">
        <v>32.473100000000002</v>
      </c>
      <c r="DV218">
        <v>14.8521</v>
      </c>
      <c r="DW218">
        <v>26.126999999999999</v>
      </c>
      <c r="DX218">
        <v>72.824399999999997</v>
      </c>
      <c r="DY218">
        <v>30.8858</v>
      </c>
      <c r="DZ218">
        <v>400</v>
      </c>
      <c r="EA218">
        <v>32.9071</v>
      </c>
      <c r="EB218">
        <v>99.916399999999996</v>
      </c>
      <c r="EC218">
        <v>100.29900000000001</v>
      </c>
    </row>
    <row r="219" spans="1:133" x14ac:dyDescent="0.35">
      <c r="A219">
        <v>203</v>
      </c>
      <c r="B219">
        <v>1581711008.0999999</v>
      </c>
      <c r="C219">
        <v>1010</v>
      </c>
      <c r="D219" t="s">
        <v>644</v>
      </c>
      <c r="E219" t="s">
        <v>645</v>
      </c>
      <c r="F219" t="s">
        <v>232</v>
      </c>
      <c r="G219" t="s">
        <v>233</v>
      </c>
      <c r="H219" t="s">
        <v>234</v>
      </c>
      <c r="I219" t="s">
        <v>235</v>
      </c>
      <c r="J219" t="s">
        <v>236</v>
      </c>
      <c r="K219" t="s">
        <v>237</v>
      </c>
      <c r="L219" t="s">
        <v>238</v>
      </c>
      <c r="M219" t="s">
        <v>239</v>
      </c>
      <c r="N219">
        <v>1581710999.4709699</v>
      </c>
      <c r="O219">
        <f t="shared" si="129"/>
        <v>1.876103842810872E-4</v>
      </c>
      <c r="P219">
        <f t="shared" si="130"/>
        <v>-1.1786300247068031</v>
      </c>
      <c r="Q219">
        <f t="shared" si="131"/>
        <v>402.21035483870997</v>
      </c>
      <c r="R219">
        <f t="shared" si="132"/>
        <v>519.67414980980573</v>
      </c>
      <c r="S219">
        <f t="shared" si="133"/>
        <v>51.705712091477352</v>
      </c>
      <c r="T219">
        <f t="shared" si="134"/>
        <v>40.018486228557975</v>
      </c>
      <c r="U219">
        <f t="shared" si="135"/>
        <v>1.4923350619826485E-2</v>
      </c>
      <c r="V219">
        <f t="shared" si="136"/>
        <v>2.2510268957644328</v>
      </c>
      <c r="W219">
        <f t="shared" si="137"/>
        <v>1.4868604196973782E-2</v>
      </c>
      <c r="X219">
        <f t="shared" si="138"/>
        <v>9.2977795573998302E-3</v>
      </c>
      <c r="Y219">
        <f t="shared" si="139"/>
        <v>0</v>
      </c>
      <c r="Z219">
        <f t="shared" si="140"/>
        <v>31.394811332000643</v>
      </c>
      <c r="AA219">
        <f t="shared" si="141"/>
        <v>31.013867741935499</v>
      </c>
      <c r="AB219">
        <f t="shared" si="142"/>
        <v>4.5149467071991012</v>
      </c>
      <c r="AC219">
        <f t="shared" si="143"/>
        <v>71.462597408769639</v>
      </c>
      <c r="AD219">
        <f t="shared" si="144"/>
        <v>3.3088721774852483</v>
      </c>
      <c r="AE219">
        <f t="shared" si="145"/>
        <v>4.6302153818428025</v>
      </c>
      <c r="AF219">
        <f t="shared" si="146"/>
        <v>1.2060745297138529</v>
      </c>
      <c r="AG219">
        <f t="shared" si="147"/>
        <v>-8.2736179467959463</v>
      </c>
      <c r="AH219">
        <f t="shared" si="148"/>
        <v>53.750350057849253</v>
      </c>
      <c r="AI219">
        <f t="shared" si="149"/>
        <v>5.3745357647363416</v>
      </c>
      <c r="AJ219">
        <f t="shared" si="150"/>
        <v>50.851267875789645</v>
      </c>
      <c r="AK219">
        <v>-4.1211398544416002E-2</v>
      </c>
      <c r="AL219">
        <v>4.6263405182908099E-2</v>
      </c>
      <c r="AM219">
        <v>3.45705681226596</v>
      </c>
      <c r="AN219">
        <v>0</v>
      </c>
      <c r="AO219">
        <v>0</v>
      </c>
      <c r="AP219">
        <f t="shared" si="151"/>
        <v>1</v>
      </c>
      <c r="AQ219">
        <f t="shared" si="152"/>
        <v>0</v>
      </c>
      <c r="AR219">
        <f t="shared" si="153"/>
        <v>51779.951972039329</v>
      </c>
      <c r="AS219" t="s">
        <v>240</v>
      </c>
      <c r="AT219">
        <v>0</v>
      </c>
      <c r="AU219">
        <v>0</v>
      </c>
      <c r="AV219">
        <f t="shared" si="154"/>
        <v>0</v>
      </c>
      <c r="AW219" t="e">
        <f t="shared" si="155"/>
        <v>#DIV/0!</v>
      </c>
      <c r="AX219">
        <v>0</v>
      </c>
      <c r="AY219" t="s">
        <v>240</v>
      </c>
      <c r="AZ219">
        <v>0</v>
      </c>
      <c r="BA219">
        <v>0</v>
      </c>
      <c r="BB219" t="e">
        <f t="shared" si="156"/>
        <v>#DIV/0!</v>
      </c>
      <c r="BC219">
        <v>0.5</v>
      </c>
      <c r="BD219">
        <f t="shared" si="157"/>
        <v>0</v>
      </c>
      <c r="BE219">
        <f t="shared" si="158"/>
        <v>-1.1786300247068031</v>
      </c>
      <c r="BF219" t="e">
        <f t="shared" si="159"/>
        <v>#DIV/0!</v>
      </c>
      <c r="BG219" t="e">
        <f t="shared" si="160"/>
        <v>#DIV/0!</v>
      </c>
      <c r="BH219" t="e">
        <f t="shared" si="161"/>
        <v>#DIV/0!</v>
      </c>
      <c r="BI219" t="e">
        <f t="shared" si="162"/>
        <v>#DIV/0!</v>
      </c>
      <c r="BJ219" t="s">
        <v>240</v>
      </c>
      <c r="BK219">
        <v>0</v>
      </c>
      <c r="BL219">
        <f t="shared" si="163"/>
        <v>0</v>
      </c>
      <c r="BM219" t="e">
        <f t="shared" si="164"/>
        <v>#DIV/0!</v>
      </c>
      <c r="BN219" t="e">
        <f t="shared" si="165"/>
        <v>#DIV/0!</v>
      </c>
      <c r="BO219" t="e">
        <f t="shared" si="166"/>
        <v>#DIV/0!</v>
      </c>
      <c r="BP219" t="e">
        <f t="shared" si="167"/>
        <v>#DIV/0!</v>
      </c>
      <c r="BQ219">
        <f t="shared" si="168"/>
        <v>0</v>
      </c>
      <c r="BR219">
        <f t="shared" si="169"/>
        <v>0</v>
      </c>
      <c r="BS219">
        <f t="shared" si="170"/>
        <v>0</v>
      </c>
      <c r="BT219">
        <f t="shared" si="171"/>
        <v>0</v>
      </c>
      <c r="BU219">
        <v>6</v>
      </c>
      <c r="BV219">
        <v>0.5</v>
      </c>
      <c r="BW219" t="s">
        <v>241</v>
      </c>
      <c r="BX219">
        <v>1581710999.4709699</v>
      </c>
      <c r="BY219">
        <v>402.21035483870997</v>
      </c>
      <c r="BZ219">
        <v>400.00719354838702</v>
      </c>
      <c r="CA219">
        <v>33.256196774193498</v>
      </c>
      <c r="CB219">
        <v>32.893977419354798</v>
      </c>
      <c r="CC219">
        <v>300.43316129032303</v>
      </c>
      <c r="CD219">
        <v>99.296461290322597</v>
      </c>
      <c r="CE219">
        <v>0.19994835483871001</v>
      </c>
      <c r="CF219">
        <v>31.4567774193548</v>
      </c>
      <c r="CG219">
        <v>31.013867741935499</v>
      </c>
      <c r="CH219">
        <v>999.9</v>
      </c>
      <c r="CI219">
        <v>0</v>
      </c>
      <c r="CJ219">
        <v>0</v>
      </c>
      <c r="CK219">
        <v>10008.744516129</v>
      </c>
      <c r="CL219">
        <v>0</v>
      </c>
      <c r="CM219">
        <v>1.79711</v>
      </c>
      <c r="CN219">
        <v>0</v>
      </c>
      <c r="CO219">
        <v>0</v>
      </c>
      <c r="CP219">
        <v>0</v>
      </c>
      <c r="CQ219">
        <v>0</v>
      </c>
      <c r="CR219">
        <v>4.4225806451612897</v>
      </c>
      <c r="CS219">
        <v>0</v>
      </c>
      <c r="CT219">
        <v>106.638709677419</v>
      </c>
      <c r="CU219">
        <v>-1.3612903225806501</v>
      </c>
      <c r="CV219">
        <v>40.006</v>
      </c>
      <c r="CW219">
        <v>45.211387096774203</v>
      </c>
      <c r="CX219">
        <v>42.669161290322599</v>
      </c>
      <c r="CY219">
        <v>43.887</v>
      </c>
      <c r="CZ219">
        <v>41.068096774193499</v>
      </c>
      <c r="DA219">
        <v>0</v>
      </c>
      <c r="DB219">
        <v>0</v>
      </c>
      <c r="DC219">
        <v>0</v>
      </c>
      <c r="DD219">
        <v>1581711008.0999999</v>
      </c>
      <c r="DE219">
        <v>3.9153846153846201</v>
      </c>
      <c r="DF219">
        <v>-14.112820580585201</v>
      </c>
      <c r="DG219">
        <v>330.676922041392</v>
      </c>
      <c r="DH219">
        <v>109.065384615385</v>
      </c>
      <c r="DI219">
        <v>15</v>
      </c>
      <c r="DJ219">
        <v>100</v>
      </c>
      <c r="DK219">
        <v>100</v>
      </c>
      <c r="DL219">
        <v>2.5920000000000001</v>
      </c>
      <c r="DM219">
        <v>0.45</v>
      </c>
      <c r="DN219">
        <v>2</v>
      </c>
      <c r="DO219">
        <v>291.58800000000002</v>
      </c>
      <c r="DP219">
        <v>284.74599999999998</v>
      </c>
      <c r="DQ219">
        <v>30.867599999999999</v>
      </c>
      <c r="DR219">
        <v>32.528199999999998</v>
      </c>
      <c r="DS219">
        <v>30.0001</v>
      </c>
      <c r="DT219">
        <v>32.450600000000001</v>
      </c>
      <c r="DU219">
        <v>32.471499999999999</v>
      </c>
      <c r="DV219">
        <v>14.856199999999999</v>
      </c>
      <c r="DW219">
        <v>26.126999999999999</v>
      </c>
      <c r="DX219">
        <v>72.824399999999997</v>
      </c>
      <c r="DY219">
        <v>30.871300000000002</v>
      </c>
      <c r="DZ219">
        <v>400</v>
      </c>
      <c r="EA219">
        <v>32.907299999999999</v>
      </c>
      <c r="EB219">
        <v>99.915899999999993</v>
      </c>
      <c r="EC219">
        <v>100.3</v>
      </c>
    </row>
    <row r="220" spans="1:133" x14ac:dyDescent="0.35">
      <c r="A220">
        <v>204</v>
      </c>
      <c r="B220">
        <v>1581711013.0999999</v>
      </c>
      <c r="C220">
        <v>1015</v>
      </c>
      <c r="D220" t="s">
        <v>646</v>
      </c>
      <c r="E220" t="s">
        <v>647</v>
      </c>
      <c r="F220" t="s">
        <v>232</v>
      </c>
      <c r="G220" t="s">
        <v>233</v>
      </c>
      <c r="H220" t="s">
        <v>234</v>
      </c>
      <c r="I220" t="s">
        <v>235</v>
      </c>
      <c r="J220" t="s">
        <v>236</v>
      </c>
      <c r="K220" t="s">
        <v>237</v>
      </c>
      <c r="L220" t="s">
        <v>238</v>
      </c>
      <c r="M220" t="s">
        <v>239</v>
      </c>
      <c r="N220">
        <v>1581711004.4709699</v>
      </c>
      <c r="O220">
        <f t="shared" si="129"/>
        <v>1.8293721953172807E-4</v>
      </c>
      <c r="P220">
        <f t="shared" si="130"/>
        <v>-1.1790239685003696</v>
      </c>
      <c r="Q220">
        <f t="shared" si="131"/>
        <v>402.20964516128998</v>
      </c>
      <c r="R220">
        <f t="shared" si="132"/>
        <v>522.97537523364144</v>
      </c>
      <c r="S220">
        <f t="shared" si="133"/>
        <v>52.034278028916361</v>
      </c>
      <c r="T220">
        <f t="shared" si="134"/>
        <v>40.018497033219546</v>
      </c>
      <c r="U220">
        <f t="shared" si="135"/>
        <v>1.4543980464820951E-2</v>
      </c>
      <c r="V220">
        <f t="shared" si="136"/>
        <v>2.2526070834222462</v>
      </c>
      <c r="W220">
        <f t="shared" si="137"/>
        <v>1.449201321084774E-2</v>
      </c>
      <c r="X220">
        <f t="shared" si="138"/>
        <v>9.0621617594079246E-3</v>
      </c>
      <c r="Y220">
        <f t="shared" si="139"/>
        <v>0</v>
      </c>
      <c r="Z220">
        <f t="shared" si="140"/>
        <v>31.398319276522056</v>
      </c>
      <c r="AA220">
        <f t="shared" si="141"/>
        <v>31.015261290322599</v>
      </c>
      <c r="AB220">
        <f t="shared" si="142"/>
        <v>4.5153054259467797</v>
      </c>
      <c r="AC220">
        <f t="shared" si="143"/>
        <v>71.451297689022368</v>
      </c>
      <c r="AD220">
        <f t="shared" si="144"/>
        <v>3.3087110487698941</v>
      </c>
      <c r="AE220">
        <f t="shared" si="145"/>
        <v>4.6307221223194635</v>
      </c>
      <c r="AF220">
        <f t="shared" si="146"/>
        <v>1.2065943771768857</v>
      </c>
      <c r="AG220">
        <f t="shared" si="147"/>
        <v>-8.0675313813492071</v>
      </c>
      <c r="AH220">
        <f t="shared" si="148"/>
        <v>53.852720788548972</v>
      </c>
      <c r="AI220">
        <f t="shared" si="149"/>
        <v>5.3810825794393224</v>
      </c>
      <c r="AJ220">
        <f t="shared" si="150"/>
        <v>51.166271986639089</v>
      </c>
      <c r="AK220">
        <v>-4.12539705735738E-2</v>
      </c>
      <c r="AL220">
        <v>4.6311196015152198E-2</v>
      </c>
      <c r="AM220">
        <v>3.4598828479799901</v>
      </c>
      <c r="AN220">
        <v>0</v>
      </c>
      <c r="AO220">
        <v>0</v>
      </c>
      <c r="AP220">
        <f t="shared" si="151"/>
        <v>1</v>
      </c>
      <c r="AQ220">
        <f t="shared" si="152"/>
        <v>0</v>
      </c>
      <c r="AR220">
        <f t="shared" si="153"/>
        <v>51830.912205786211</v>
      </c>
      <c r="AS220" t="s">
        <v>240</v>
      </c>
      <c r="AT220">
        <v>0</v>
      </c>
      <c r="AU220">
        <v>0</v>
      </c>
      <c r="AV220">
        <f t="shared" si="154"/>
        <v>0</v>
      </c>
      <c r="AW220" t="e">
        <f t="shared" si="155"/>
        <v>#DIV/0!</v>
      </c>
      <c r="AX220">
        <v>0</v>
      </c>
      <c r="AY220" t="s">
        <v>240</v>
      </c>
      <c r="AZ220">
        <v>0</v>
      </c>
      <c r="BA220">
        <v>0</v>
      </c>
      <c r="BB220" t="e">
        <f t="shared" si="156"/>
        <v>#DIV/0!</v>
      </c>
      <c r="BC220">
        <v>0.5</v>
      </c>
      <c r="BD220">
        <f t="shared" si="157"/>
        <v>0</v>
      </c>
      <c r="BE220">
        <f t="shared" si="158"/>
        <v>-1.1790239685003696</v>
      </c>
      <c r="BF220" t="e">
        <f t="shared" si="159"/>
        <v>#DIV/0!</v>
      </c>
      <c r="BG220" t="e">
        <f t="shared" si="160"/>
        <v>#DIV/0!</v>
      </c>
      <c r="BH220" t="e">
        <f t="shared" si="161"/>
        <v>#DIV/0!</v>
      </c>
      <c r="BI220" t="e">
        <f t="shared" si="162"/>
        <v>#DIV/0!</v>
      </c>
      <c r="BJ220" t="s">
        <v>240</v>
      </c>
      <c r="BK220">
        <v>0</v>
      </c>
      <c r="BL220">
        <f t="shared" si="163"/>
        <v>0</v>
      </c>
      <c r="BM220" t="e">
        <f t="shared" si="164"/>
        <v>#DIV/0!</v>
      </c>
      <c r="BN220" t="e">
        <f t="shared" si="165"/>
        <v>#DIV/0!</v>
      </c>
      <c r="BO220" t="e">
        <f t="shared" si="166"/>
        <v>#DIV/0!</v>
      </c>
      <c r="BP220" t="e">
        <f t="shared" si="167"/>
        <v>#DIV/0!</v>
      </c>
      <c r="BQ220">
        <f t="shared" si="168"/>
        <v>0</v>
      </c>
      <c r="BR220">
        <f t="shared" si="169"/>
        <v>0</v>
      </c>
      <c r="BS220">
        <f t="shared" si="170"/>
        <v>0</v>
      </c>
      <c r="BT220">
        <f t="shared" si="171"/>
        <v>0</v>
      </c>
      <c r="BU220">
        <v>6</v>
      </c>
      <c r="BV220">
        <v>0.5</v>
      </c>
      <c r="BW220" t="s">
        <v>241</v>
      </c>
      <c r="BX220">
        <v>1581711004.4709699</v>
      </c>
      <c r="BY220">
        <v>402.20964516128998</v>
      </c>
      <c r="BZ220">
        <v>400.00196774193603</v>
      </c>
      <c r="CA220">
        <v>33.254509677419399</v>
      </c>
      <c r="CB220">
        <v>32.901316129032303</v>
      </c>
      <c r="CC220">
        <v>300.43651612903199</v>
      </c>
      <c r="CD220">
        <v>99.296638709677396</v>
      </c>
      <c r="CE220">
        <v>0.19997335483871001</v>
      </c>
      <c r="CF220">
        <v>31.458703225806499</v>
      </c>
      <c r="CG220">
        <v>31.015261290322599</v>
      </c>
      <c r="CH220">
        <v>999.9</v>
      </c>
      <c r="CI220">
        <v>0</v>
      </c>
      <c r="CJ220">
        <v>0</v>
      </c>
      <c r="CK220">
        <v>10019.065806451599</v>
      </c>
      <c r="CL220">
        <v>0</v>
      </c>
      <c r="CM220">
        <v>2.7702764516128999</v>
      </c>
      <c r="CN220">
        <v>0</v>
      </c>
      <c r="CO220">
        <v>0</v>
      </c>
      <c r="CP220">
        <v>0</v>
      </c>
      <c r="CQ220">
        <v>0</v>
      </c>
      <c r="CR220">
        <v>4.0161290322580596</v>
      </c>
      <c r="CS220">
        <v>0</v>
      </c>
      <c r="CT220">
        <v>189.396774193548</v>
      </c>
      <c r="CU220">
        <v>-0.63225806451612898</v>
      </c>
      <c r="CV220">
        <v>40</v>
      </c>
      <c r="CW220">
        <v>45.2093548387097</v>
      </c>
      <c r="CX220">
        <v>42.663129032258098</v>
      </c>
      <c r="CY220">
        <v>43.883000000000003</v>
      </c>
      <c r="CZ220">
        <v>41.066064516129003</v>
      </c>
      <c r="DA220">
        <v>0</v>
      </c>
      <c r="DB220">
        <v>0</v>
      </c>
      <c r="DC220">
        <v>0</v>
      </c>
      <c r="DD220">
        <v>1581711013.5</v>
      </c>
      <c r="DE220">
        <v>2.9961538461538502</v>
      </c>
      <c r="DF220">
        <v>8.0649571538987708</v>
      </c>
      <c r="DG220">
        <v>1521.5623908385801</v>
      </c>
      <c r="DH220">
        <v>208.35</v>
      </c>
      <c r="DI220">
        <v>15</v>
      </c>
      <c r="DJ220">
        <v>100</v>
      </c>
      <c r="DK220">
        <v>100</v>
      </c>
      <c r="DL220">
        <v>2.5920000000000001</v>
      </c>
      <c r="DM220">
        <v>0.45</v>
      </c>
      <c r="DN220">
        <v>2</v>
      </c>
      <c r="DO220">
        <v>291.524</v>
      </c>
      <c r="DP220">
        <v>284.86500000000001</v>
      </c>
      <c r="DQ220">
        <v>30.855799999999999</v>
      </c>
      <c r="DR220">
        <v>32.5261</v>
      </c>
      <c r="DS220">
        <v>30</v>
      </c>
      <c r="DT220">
        <v>32.450600000000001</v>
      </c>
      <c r="DU220">
        <v>32.471499999999999</v>
      </c>
      <c r="DV220">
        <v>14.853999999999999</v>
      </c>
      <c r="DW220">
        <v>26.126999999999999</v>
      </c>
      <c r="DX220">
        <v>72.824399999999997</v>
      </c>
      <c r="DY220">
        <v>30.854299999999999</v>
      </c>
      <c r="DZ220">
        <v>400</v>
      </c>
      <c r="EA220">
        <v>32.907299999999999</v>
      </c>
      <c r="EB220">
        <v>99.918000000000006</v>
      </c>
      <c r="EC220">
        <v>100.301</v>
      </c>
    </row>
    <row r="221" spans="1:133" x14ac:dyDescent="0.35">
      <c r="A221">
        <v>205</v>
      </c>
      <c r="B221">
        <v>1581711018.0999999</v>
      </c>
      <c r="C221">
        <v>1020</v>
      </c>
      <c r="D221" t="s">
        <v>648</v>
      </c>
      <c r="E221" t="s">
        <v>649</v>
      </c>
      <c r="F221" t="s">
        <v>232</v>
      </c>
      <c r="G221" t="s">
        <v>233</v>
      </c>
      <c r="H221" t="s">
        <v>234</v>
      </c>
      <c r="I221" t="s">
        <v>235</v>
      </c>
      <c r="J221" t="s">
        <v>236</v>
      </c>
      <c r="K221" t="s">
        <v>237</v>
      </c>
      <c r="L221" t="s">
        <v>238</v>
      </c>
      <c r="M221" t="s">
        <v>239</v>
      </c>
      <c r="N221">
        <v>1581711009.4709699</v>
      </c>
      <c r="O221">
        <f t="shared" si="129"/>
        <v>1.7989671003287272E-4</v>
      </c>
      <c r="P221">
        <f t="shared" si="130"/>
        <v>-1.1832113216080304</v>
      </c>
      <c r="Q221">
        <f t="shared" si="131"/>
        <v>402.20512903225801</v>
      </c>
      <c r="R221">
        <f t="shared" si="132"/>
        <v>525.66489526542591</v>
      </c>
      <c r="S221">
        <f t="shared" si="133"/>
        <v>52.301941953055142</v>
      </c>
      <c r="T221">
        <f t="shared" si="134"/>
        <v>40.018098034194146</v>
      </c>
      <c r="U221">
        <f t="shared" si="135"/>
        <v>1.4295468093807275E-2</v>
      </c>
      <c r="V221">
        <f t="shared" si="136"/>
        <v>2.2513522062437801</v>
      </c>
      <c r="W221">
        <f t="shared" si="137"/>
        <v>1.4245230402089708E-2</v>
      </c>
      <c r="X221">
        <f t="shared" si="138"/>
        <v>8.9077678729472688E-3</v>
      </c>
      <c r="Y221">
        <f t="shared" si="139"/>
        <v>0</v>
      </c>
      <c r="Z221">
        <f t="shared" si="140"/>
        <v>31.401528407856759</v>
      </c>
      <c r="AA221">
        <f t="shared" si="141"/>
        <v>31.017974193548401</v>
      </c>
      <c r="AB221">
        <f t="shared" si="142"/>
        <v>4.5160038361958197</v>
      </c>
      <c r="AC221">
        <f t="shared" si="143"/>
        <v>71.446566657600712</v>
      </c>
      <c r="AD221">
        <f t="shared" si="144"/>
        <v>3.3089122786783767</v>
      </c>
      <c r="AE221">
        <f t="shared" si="145"/>
        <v>4.6313104092684405</v>
      </c>
      <c r="AF221">
        <f t="shared" si="146"/>
        <v>1.207091557517443</v>
      </c>
      <c r="AG221">
        <f t="shared" si="147"/>
        <v>-7.9334449124496871</v>
      </c>
      <c r="AH221">
        <f t="shared" si="148"/>
        <v>53.764773912056079</v>
      </c>
      <c r="AI221">
        <f t="shared" si="149"/>
        <v>5.3754203251786423</v>
      </c>
      <c r="AJ221">
        <f t="shared" si="150"/>
        <v>51.206749324785036</v>
      </c>
      <c r="AK221">
        <v>-4.1220160561186603E-2</v>
      </c>
      <c r="AL221">
        <v>4.6273241314327897E-2</v>
      </c>
      <c r="AM221">
        <v>3.4576385385605302</v>
      </c>
      <c r="AN221">
        <v>0</v>
      </c>
      <c r="AO221">
        <v>0</v>
      </c>
      <c r="AP221">
        <f t="shared" si="151"/>
        <v>1</v>
      </c>
      <c r="AQ221">
        <f t="shared" si="152"/>
        <v>0</v>
      </c>
      <c r="AR221">
        <f t="shared" si="153"/>
        <v>51789.806603311961</v>
      </c>
      <c r="AS221" t="s">
        <v>240</v>
      </c>
      <c r="AT221">
        <v>0</v>
      </c>
      <c r="AU221">
        <v>0</v>
      </c>
      <c r="AV221">
        <f t="shared" si="154"/>
        <v>0</v>
      </c>
      <c r="AW221" t="e">
        <f t="shared" si="155"/>
        <v>#DIV/0!</v>
      </c>
      <c r="AX221">
        <v>0</v>
      </c>
      <c r="AY221" t="s">
        <v>240</v>
      </c>
      <c r="AZ221">
        <v>0</v>
      </c>
      <c r="BA221">
        <v>0</v>
      </c>
      <c r="BB221" t="e">
        <f t="shared" si="156"/>
        <v>#DIV/0!</v>
      </c>
      <c r="BC221">
        <v>0.5</v>
      </c>
      <c r="BD221">
        <f t="shared" si="157"/>
        <v>0</v>
      </c>
      <c r="BE221">
        <f t="shared" si="158"/>
        <v>-1.1832113216080304</v>
      </c>
      <c r="BF221" t="e">
        <f t="shared" si="159"/>
        <v>#DIV/0!</v>
      </c>
      <c r="BG221" t="e">
        <f t="shared" si="160"/>
        <v>#DIV/0!</v>
      </c>
      <c r="BH221" t="e">
        <f t="shared" si="161"/>
        <v>#DIV/0!</v>
      </c>
      <c r="BI221" t="e">
        <f t="shared" si="162"/>
        <v>#DIV/0!</v>
      </c>
      <c r="BJ221" t="s">
        <v>240</v>
      </c>
      <c r="BK221">
        <v>0</v>
      </c>
      <c r="BL221">
        <f t="shared" si="163"/>
        <v>0</v>
      </c>
      <c r="BM221" t="e">
        <f t="shared" si="164"/>
        <v>#DIV/0!</v>
      </c>
      <c r="BN221" t="e">
        <f t="shared" si="165"/>
        <v>#DIV/0!</v>
      </c>
      <c r="BO221" t="e">
        <f t="shared" si="166"/>
        <v>#DIV/0!</v>
      </c>
      <c r="BP221" t="e">
        <f t="shared" si="167"/>
        <v>#DIV/0!</v>
      </c>
      <c r="BQ221">
        <f t="shared" si="168"/>
        <v>0</v>
      </c>
      <c r="BR221">
        <f t="shared" si="169"/>
        <v>0</v>
      </c>
      <c r="BS221">
        <f t="shared" si="170"/>
        <v>0</v>
      </c>
      <c r="BT221">
        <f t="shared" si="171"/>
        <v>0</v>
      </c>
      <c r="BU221">
        <v>6</v>
      </c>
      <c r="BV221">
        <v>0.5</v>
      </c>
      <c r="BW221" t="s">
        <v>241</v>
      </c>
      <c r="BX221">
        <v>1581711009.4709699</v>
      </c>
      <c r="BY221">
        <v>402.20512903225801</v>
      </c>
      <c r="BZ221">
        <v>399.98664516129003</v>
      </c>
      <c r="CA221">
        <v>33.256490322580603</v>
      </c>
      <c r="CB221">
        <v>32.909167741935498</v>
      </c>
      <c r="CC221">
        <v>300.43651612903199</v>
      </c>
      <c r="CD221">
        <v>99.296745161290303</v>
      </c>
      <c r="CE221">
        <v>0.199992064516129</v>
      </c>
      <c r="CF221">
        <v>31.4609387096774</v>
      </c>
      <c r="CG221">
        <v>31.017974193548401</v>
      </c>
      <c r="CH221">
        <v>999.9</v>
      </c>
      <c r="CI221">
        <v>0</v>
      </c>
      <c r="CJ221">
        <v>0</v>
      </c>
      <c r="CK221">
        <v>10010.843870967699</v>
      </c>
      <c r="CL221">
        <v>0</v>
      </c>
      <c r="CM221">
        <v>4.7152012903225797</v>
      </c>
      <c r="CN221">
        <v>0</v>
      </c>
      <c r="CO221">
        <v>0</v>
      </c>
      <c r="CP221">
        <v>0</v>
      </c>
      <c r="CQ221">
        <v>0</v>
      </c>
      <c r="CR221">
        <v>3.7064516129032299</v>
      </c>
      <c r="CS221">
        <v>0</v>
      </c>
      <c r="CT221">
        <v>280.43548387096803</v>
      </c>
      <c r="CU221">
        <v>-0.94838709677419397</v>
      </c>
      <c r="CV221">
        <v>40</v>
      </c>
      <c r="CW221">
        <v>45.2093548387097</v>
      </c>
      <c r="CX221">
        <v>42.665161290322601</v>
      </c>
      <c r="CY221">
        <v>43.878999999999998</v>
      </c>
      <c r="CZ221">
        <v>41.064032258064501</v>
      </c>
      <c r="DA221">
        <v>0</v>
      </c>
      <c r="DB221">
        <v>0</v>
      </c>
      <c r="DC221">
        <v>0</v>
      </c>
      <c r="DD221">
        <v>1581711018.3</v>
      </c>
      <c r="DE221">
        <v>3.2653846153846202</v>
      </c>
      <c r="DF221">
        <v>-8.2427350894399307</v>
      </c>
      <c r="DG221">
        <v>1458.1948738405599</v>
      </c>
      <c r="DH221">
        <v>301.57692307692298</v>
      </c>
      <c r="DI221">
        <v>15</v>
      </c>
      <c r="DJ221">
        <v>100</v>
      </c>
      <c r="DK221">
        <v>100</v>
      </c>
      <c r="DL221">
        <v>2.5920000000000001</v>
      </c>
      <c r="DM221">
        <v>0.45</v>
      </c>
      <c r="DN221">
        <v>2</v>
      </c>
      <c r="DO221">
        <v>291.60899999999998</v>
      </c>
      <c r="DP221">
        <v>284.83999999999997</v>
      </c>
      <c r="DQ221">
        <v>30.841100000000001</v>
      </c>
      <c r="DR221">
        <v>32.523200000000003</v>
      </c>
      <c r="DS221">
        <v>30</v>
      </c>
      <c r="DT221">
        <v>32.447699999999998</v>
      </c>
      <c r="DU221">
        <v>32.468699999999998</v>
      </c>
      <c r="DV221">
        <v>14.851100000000001</v>
      </c>
      <c r="DW221">
        <v>26.126999999999999</v>
      </c>
      <c r="DX221">
        <v>72.824399999999997</v>
      </c>
      <c r="DY221">
        <v>30.836600000000001</v>
      </c>
      <c r="DZ221">
        <v>400</v>
      </c>
      <c r="EA221">
        <v>32.907299999999999</v>
      </c>
      <c r="EB221">
        <v>99.916899999999998</v>
      </c>
      <c r="EC221">
        <v>100.301</v>
      </c>
    </row>
    <row r="222" spans="1:133" x14ac:dyDescent="0.35">
      <c r="A222">
        <v>206</v>
      </c>
      <c r="B222">
        <v>1581711023.0999999</v>
      </c>
      <c r="C222">
        <v>1025</v>
      </c>
      <c r="D222" t="s">
        <v>650</v>
      </c>
      <c r="E222" t="s">
        <v>651</v>
      </c>
      <c r="F222" t="s">
        <v>232</v>
      </c>
      <c r="G222" t="s">
        <v>233</v>
      </c>
      <c r="H222" t="s">
        <v>234</v>
      </c>
      <c r="I222" t="s">
        <v>235</v>
      </c>
      <c r="J222" t="s">
        <v>236</v>
      </c>
      <c r="K222" t="s">
        <v>237</v>
      </c>
      <c r="L222" t="s">
        <v>238</v>
      </c>
      <c r="M222" t="s">
        <v>239</v>
      </c>
      <c r="N222">
        <v>1581711014.4709699</v>
      </c>
      <c r="O222">
        <f t="shared" si="129"/>
        <v>1.7970985709911641E-4</v>
      </c>
      <c r="P222">
        <f t="shared" si="130"/>
        <v>-1.1939208276723039</v>
      </c>
      <c r="Q222">
        <f t="shared" si="131"/>
        <v>402.208967741935</v>
      </c>
      <c r="R222">
        <f t="shared" si="132"/>
        <v>527.01054730932867</v>
      </c>
      <c r="S222">
        <f t="shared" si="133"/>
        <v>52.435749699258785</v>
      </c>
      <c r="T222">
        <f t="shared" si="134"/>
        <v>40.018418733723195</v>
      </c>
      <c r="U222">
        <f t="shared" si="135"/>
        <v>1.4279017012149352E-2</v>
      </c>
      <c r="V222">
        <f t="shared" si="136"/>
        <v>2.2499130267226337</v>
      </c>
      <c r="W222">
        <f t="shared" si="137"/>
        <v>1.4228862721441141E-2</v>
      </c>
      <c r="X222">
        <f t="shared" si="138"/>
        <v>8.8975306113083276E-3</v>
      </c>
      <c r="Y222">
        <f t="shared" si="139"/>
        <v>0</v>
      </c>
      <c r="Z222">
        <f t="shared" si="140"/>
        <v>31.405736480002719</v>
      </c>
      <c r="AA222">
        <f t="shared" si="141"/>
        <v>31.020974193548401</v>
      </c>
      <c r="AB222">
        <f t="shared" si="142"/>
        <v>4.5167762662406519</v>
      </c>
      <c r="AC222">
        <f t="shared" si="143"/>
        <v>71.443627550473153</v>
      </c>
      <c r="AD222">
        <f t="shared" si="144"/>
        <v>3.309562287786691</v>
      </c>
      <c r="AE222">
        <f t="shared" si="145"/>
        <v>4.6324107569265953</v>
      </c>
      <c r="AF222">
        <f t="shared" si="146"/>
        <v>1.2072139784539608</v>
      </c>
      <c r="AG222">
        <f t="shared" si="147"/>
        <v>-7.9252046980710338</v>
      </c>
      <c r="AH222">
        <f t="shared" si="148"/>
        <v>53.87361380111016</v>
      </c>
      <c r="AI222">
        <f t="shared" si="149"/>
        <v>5.3899384068877829</v>
      </c>
      <c r="AJ222">
        <f t="shared" si="150"/>
        <v>51.338347509926912</v>
      </c>
      <c r="AK222">
        <v>-4.1181405918024001E-2</v>
      </c>
      <c r="AL222">
        <v>4.62297358322847E-2</v>
      </c>
      <c r="AM222">
        <v>3.45506522477779</v>
      </c>
      <c r="AN222">
        <v>0</v>
      </c>
      <c r="AO222">
        <v>0</v>
      </c>
      <c r="AP222">
        <f t="shared" si="151"/>
        <v>1</v>
      </c>
      <c r="AQ222">
        <f t="shared" si="152"/>
        <v>0</v>
      </c>
      <c r="AR222">
        <f t="shared" si="153"/>
        <v>51742.396785728764</v>
      </c>
      <c r="AS222" t="s">
        <v>240</v>
      </c>
      <c r="AT222">
        <v>0</v>
      </c>
      <c r="AU222">
        <v>0</v>
      </c>
      <c r="AV222">
        <f t="shared" si="154"/>
        <v>0</v>
      </c>
      <c r="AW222" t="e">
        <f t="shared" si="155"/>
        <v>#DIV/0!</v>
      </c>
      <c r="AX222">
        <v>0</v>
      </c>
      <c r="AY222" t="s">
        <v>240</v>
      </c>
      <c r="AZ222">
        <v>0</v>
      </c>
      <c r="BA222">
        <v>0</v>
      </c>
      <c r="BB222" t="e">
        <f t="shared" si="156"/>
        <v>#DIV/0!</v>
      </c>
      <c r="BC222">
        <v>0.5</v>
      </c>
      <c r="BD222">
        <f t="shared" si="157"/>
        <v>0</v>
      </c>
      <c r="BE222">
        <f t="shared" si="158"/>
        <v>-1.1939208276723039</v>
      </c>
      <c r="BF222" t="e">
        <f t="shared" si="159"/>
        <v>#DIV/0!</v>
      </c>
      <c r="BG222" t="e">
        <f t="shared" si="160"/>
        <v>#DIV/0!</v>
      </c>
      <c r="BH222" t="e">
        <f t="shared" si="161"/>
        <v>#DIV/0!</v>
      </c>
      <c r="BI222" t="e">
        <f t="shared" si="162"/>
        <v>#DIV/0!</v>
      </c>
      <c r="BJ222" t="s">
        <v>240</v>
      </c>
      <c r="BK222">
        <v>0</v>
      </c>
      <c r="BL222">
        <f t="shared" si="163"/>
        <v>0</v>
      </c>
      <c r="BM222" t="e">
        <f t="shared" si="164"/>
        <v>#DIV/0!</v>
      </c>
      <c r="BN222" t="e">
        <f t="shared" si="165"/>
        <v>#DIV/0!</v>
      </c>
      <c r="BO222" t="e">
        <f t="shared" si="166"/>
        <v>#DIV/0!</v>
      </c>
      <c r="BP222" t="e">
        <f t="shared" si="167"/>
        <v>#DIV/0!</v>
      </c>
      <c r="BQ222">
        <f t="shared" si="168"/>
        <v>0</v>
      </c>
      <c r="BR222">
        <f t="shared" si="169"/>
        <v>0</v>
      </c>
      <c r="BS222">
        <f t="shared" si="170"/>
        <v>0</v>
      </c>
      <c r="BT222">
        <f t="shared" si="171"/>
        <v>0</v>
      </c>
      <c r="BU222">
        <v>6</v>
      </c>
      <c r="BV222">
        <v>0.5</v>
      </c>
      <c r="BW222" t="s">
        <v>241</v>
      </c>
      <c r="BX222">
        <v>1581711014.4709699</v>
      </c>
      <c r="BY222">
        <v>402.208967741935</v>
      </c>
      <c r="BZ222">
        <v>399.96893548387101</v>
      </c>
      <c r="CA222">
        <v>33.263074193548398</v>
      </c>
      <c r="CB222">
        <v>32.916112903225802</v>
      </c>
      <c r="CC222">
        <v>300.43493548387102</v>
      </c>
      <c r="CD222">
        <v>99.2965709677419</v>
      </c>
      <c r="CE222">
        <v>0.200014</v>
      </c>
      <c r="CF222">
        <v>31.465119354838698</v>
      </c>
      <c r="CG222">
        <v>31.020974193548401</v>
      </c>
      <c r="CH222">
        <v>999.9</v>
      </c>
      <c r="CI222">
        <v>0</v>
      </c>
      <c r="CJ222">
        <v>0</v>
      </c>
      <c r="CK222">
        <v>10001.4493548387</v>
      </c>
      <c r="CL222">
        <v>0</v>
      </c>
      <c r="CM222">
        <v>6.5271619354838704</v>
      </c>
      <c r="CN222">
        <v>0</v>
      </c>
      <c r="CO222">
        <v>0</v>
      </c>
      <c r="CP222">
        <v>0</v>
      </c>
      <c r="CQ222">
        <v>0</v>
      </c>
      <c r="CR222">
        <v>2.7290322580645201</v>
      </c>
      <c r="CS222">
        <v>0</v>
      </c>
      <c r="CT222">
        <v>359.47419354838701</v>
      </c>
      <c r="CU222">
        <v>-0.74193548387096797</v>
      </c>
      <c r="CV222">
        <v>40</v>
      </c>
      <c r="CW222">
        <v>45.205290322580602</v>
      </c>
      <c r="CX222">
        <v>42.655064516129002</v>
      </c>
      <c r="CY222">
        <v>43.875</v>
      </c>
      <c r="CZ222">
        <v>41.061999999999998</v>
      </c>
      <c r="DA222">
        <v>0</v>
      </c>
      <c r="DB222">
        <v>0</v>
      </c>
      <c r="DC222">
        <v>0</v>
      </c>
      <c r="DD222">
        <v>1581711023.0999999</v>
      </c>
      <c r="DE222">
        <v>2.0961538461538498</v>
      </c>
      <c r="DF222">
        <v>-2.78632491024619</v>
      </c>
      <c r="DG222">
        <v>333.81196710353902</v>
      </c>
      <c r="DH222">
        <v>381.84615384615398</v>
      </c>
      <c r="DI222">
        <v>15</v>
      </c>
      <c r="DJ222">
        <v>100</v>
      </c>
      <c r="DK222">
        <v>100</v>
      </c>
      <c r="DL222">
        <v>2.5920000000000001</v>
      </c>
      <c r="DM222">
        <v>0.45</v>
      </c>
      <c r="DN222">
        <v>2</v>
      </c>
      <c r="DO222">
        <v>291.57600000000002</v>
      </c>
      <c r="DP222">
        <v>284.78100000000001</v>
      </c>
      <c r="DQ222">
        <v>30.824100000000001</v>
      </c>
      <c r="DR222">
        <v>32.522399999999998</v>
      </c>
      <c r="DS222">
        <v>29.9999</v>
      </c>
      <c r="DT222">
        <v>32.447699999999998</v>
      </c>
      <c r="DU222">
        <v>32.468699999999998</v>
      </c>
      <c r="DV222">
        <v>14.8468</v>
      </c>
      <c r="DW222">
        <v>26.126999999999999</v>
      </c>
      <c r="DX222">
        <v>72.824399999999997</v>
      </c>
      <c r="DY222">
        <v>30.817699999999999</v>
      </c>
      <c r="DZ222">
        <v>400</v>
      </c>
      <c r="EA222">
        <v>32.907299999999999</v>
      </c>
      <c r="EB222">
        <v>99.916499999999999</v>
      </c>
      <c r="EC222">
        <v>100.30200000000001</v>
      </c>
    </row>
    <row r="223" spans="1:133" x14ac:dyDescent="0.35">
      <c r="A223">
        <v>207</v>
      </c>
      <c r="B223">
        <v>1581711028.0999999</v>
      </c>
      <c r="C223">
        <v>1030</v>
      </c>
      <c r="D223" t="s">
        <v>652</v>
      </c>
      <c r="E223" t="s">
        <v>653</v>
      </c>
      <c r="F223" t="s">
        <v>232</v>
      </c>
      <c r="G223" t="s">
        <v>233</v>
      </c>
      <c r="H223" t="s">
        <v>234</v>
      </c>
      <c r="I223" t="s">
        <v>235</v>
      </c>
      <c r="J223" t="s">
        <v>236</v>
      </c>
      <c r="K223" t="s">
        <v>237</v>
      </c>
      <c r="L223" t="s">
        <v>238</v>
      </c>
      <c r="M223" t="s">
        <v>239</v>
      </c>
      <c r="N223">
        <v>1581711019.4709699</v>
      </c>
      <c r="O223">
        <f t="shared" si="129"/>
        <v>1.8153529005160489E-4</v>
      </c>
      <c r="P223">
        <f t="shared" si="130"/>
        <v>-1.1912642550320391</v>
      </c>
      <c r="Q223">
        <f t="shared" si="131"/>
        <v>402.23425806451598</v>
      </c>
      <c r="R223">
        <f t="shared" si="132"/>
        <v>525.50087624905404</v>
      </c>
      <c r="S223">
        <f t="shared" si="133"/>
        <v>52.285564367195782</v>
      </c>
      <c r="T223">
        <f t="shared" si="134"/>
        <v>40.020951707711539</v>
      </c>
      <c r="U223">
        <f t="shared" si="135"/>
        <v>1.4413405738998443E-2</v>
      </c>
      <c r="V223">
        <f t="shared" si="136"/>
        <v>2.2474974362059403</v>
      </c>
      <c r="W223">
        <f t="shared" si="137"/>
        <v>1.4362250050434002E-2</v>
      </c>
      <c r="X223">
        <f t="shared" si="138"/>
        <v>8.9809872128183664E-3</v>
      </c>
      <c r="Y223">
        <f t="shared" si="139"/>
        <v>0</v>
      </c>
      <c r="Z223">
        <f t="shared" si="140"/>
        <v>31.408513592375627</v>
      </c>
      <c r="AA223">
        <f t="shared" si="141"/>
        <v>31.0275322580645</v>
      </c>
      <c r="AB223">
        <f t="shared" si="142"/>
        <v>4.5184652156818768</v>
      </c>
      <c r="AC223">
        <f t="shared" si="143"/>
        <v>71.446227096767785</v>
      </c>
      <c r="AD223">
        <f t="shared" si="144"/>
        <v>3.3103294696613346</v>
      </c>
      <c r="AE223">
        <f t="shared" si="145"/>
        <v>4.6333159974672666</v>
      </c>
      <c r="AF223">
        <f t="shared" si="146"/>
        <v>1.2081357460205422</v>
      </c>
      <c r="AG223">
        <f t="shared" si="147"/>
        <v>-8.005706291275775</v>
      </c>
      <c r="AH223">
        <f t="shared" si="148"/>
        <v>53.437809957735304</v>
      </c>
      <c r="AI223">
        <f t="shared" si="149"/>
        <v>5.3523471235864282</v>
      </c>
      <c r="AJ223">
        <f t="shared" si="150"/>
        <v>50.784450790045959</v>
      </c>
      <c r="AK223">
        <v>-4.1116408541515402E-2</v>
      </c>
      <c r="AL223">
        <v>4.61567705830708E-2</v>
      </c>
      <c r="AM223">
        <v>3.4507475202020701</v>
      </c>
      <c r="AN223">
        <v>0</v>
      </c>
      <c r="AO223">
        <v>0</v>
      </c>
      <c r="AP223">
        <f t="shared" si="151"/>
        <v>1</v>
      </c>
      <c r="AQ223">
        <f t="shared" si="152"/>
        <v>0</v>
      </c>
      <c r="AR223">
        <f t="shared" si="153"/>
        <v>51663.470419398174</v>
      </c>
      <c r="AS223" t="s">
        <v>240</v>
      </c>
      <c r="AT223">
        <v>0</v>
      </c>
      <c r="AU223">
        <v>0</v>
      </c>
      <c r="AV223">
        <f t="shared" si="154"/>
        <v>0</v>
      </c>
      <c r="AW223" t="e">
        <f t="shared" si="155"/>
        <v>#DIV/0!</v>
      </c>
      <c r="AX223">
        <v>0</v>
      </c>
      <c r="AY223" t="s">
        <v>240</v>
      </c>
      <c r="AZ223">
        <v>0</v>
      </c>
      <c r="BA223">
        <v>0</v>
      </c>
      <c r="BB223" t="e">
        <f t="shared" si="156"/>
        <v>#DIV/0!</v>
      </c>
      <c r="BC223">
        <v>0.5</v>
      </c>
      <c r="BD223">
        <f t="shared" si="157"/>
        <v>0</v>
      </c>
      <c r="BE223">
        <f t="shared" si="158"/>
        <v>-1.1912642550320391</v>
      </c>
      <c r="BF223" t="e">
        <f t="shared" si="159"/>
        <v>#DIV/0!</v>
      </c>
      <c r="BG223" t="e">
        <f t="shared" si="160"/>
        <v>#DIV/0!</v>
      </c>
      <c r="BH223" t="e">
        <f t="shared" si="161"/>
        <v>#DIV/0!</v>
      </c>
      <c r="BI223" t="e">
        <f t="shared" si="162"/>
        <v>#DIV/0!</v>
      </c>
      <c r="BJ223" t="s">
        <v>240</v>
      </c>
      <c r="BK223">
        <v>0</v>
      </c>
      <c r="BL223">
        <f t="shared" si="163"/>
        <v>0</v>
      </c>
      <c r="BM223" t="e">
        <f t="shared" si="164"/>
        <v>#DIV/0!</v>
      </c>
      <c r="BN223" t="e">
        <f t="shared" si="165"/>
        <v>#DIV/0!</v>
      </c>
      <c r="BO223" t="e">
        <f t="shared" si="166"/>
        <v>#DIV/0!</v>
      </c>
      <c r="BP223" t="e">
        <f t="shared" si="167"/>
        <v>#DIV/0!</v>
      </c>
      <c r="BQ223">
        <f t="shared" si="168"/>
        <v>0</v>
      </c>
      <c r="BR223">
        <f t="shared" si="169"/>
        <v>0</v>
      </c>
      <c r="BS223">
        <f t="shared" si="170"/>
        <v>0</v>
      </c>
      <c r="BT223">
        <f t="shared" si="171"/>
        <v>0</v>
      </c>
      <c r="BU223">
        <v>6</v>
      </c>
      <c r="BV223">
        <v>0.5</v>
      </c>
      <c r="BW223" t="s">
        <v>241</v>
      </c>
      <c r="BX223">
        <v>1581711019.4709699</v>
      </c>
      <c r="BY223">
        <v>402.23425806451598</v>
      </c>
      <c r="BZ223">
        <v>400.00099999999998</v>
      </c>
      <c r="CA223">
        <v>33.270770967741903</v>
      </c>
      <c r="CB223">
        <v>32.920287096774203</v>
      </c>
      <c r="CC223">
        <v>300.43403225806401</v>
      </c>
      <c r="CD223">
        <v>99.296590322580698</v>
      </c>
      <c r="CE223">
        <v>0.20003609677419401</v>
      </c>
      <c r="CF223">
        <v>31.468558064516099</v>
      </c>
      <c r="CG223">
        <v>31.0275322580645</v>
      </c>
      <c r="CH223">
        <v>999.9</v>
      </c>
      <c r="CI223">
        <v>0</v>
      </c>
      <c r="CJ223">
        <v>0</v>
      </c>
      <c r="CK223">
        <v>9985.6619354838695</v>
      </c>
      <c r="CL223">
        <v>0</v>
      </c>
      <c r="CM223">
        <v>7.9223925806451598</v>
      </c>
      <c r="CN223">
        <v>0</v>
      </c>
      <c r="CO223">
        <v>0</v>
      </c>
      <c r="CP223">
        <v>0</v>
      </c>
      <c r="CQ223">
        <v>0</v>
      </c>
      <c r="CR223">
        <v>2.1612903225806499</v>
      </c>
      <c r="CS223">
        <v>0</v>
      </c>
      <c r="CT223">
        <v>400.42903225806498</v>
      </c>
      <c r="CU223">
        <v>-0.44193548387096798</v>
      </c>
      <c r="CV223">
        <v>40</v>
      </c>
      <c r="CW223">
        <v>45.201225806451603</v>
      </c>
      <c r="CX223">
        <v>42.646935483870998</v>
      </c>
      <c r="CY223">
        <v>43.875</v>
      </c>
      <c r="CZ223">
        <v>41.061999999999998</v>
      </c>
      <c r="DA223">
        <v>0</v>
      </c>
      <c r="DB223">
        <v>0</v>
      </c>
      <c r="DC223">
        <v>0</v>
      </c>
      <c r="DD223">
        <v>1581711028.5</v>
      </c>
      <c r="DE223">
        <v>1.53076923076923</v>
      </c>
      <c r="DF223">
        <v>-0.63589762649909698</v>
      </c>
      <c r="DG223">
        <v>-18.553846273580799</v>
      </c>
      <c r="DH223">
        <v>401.00384615384598</v>
      </c>
      <c r="DI223">
        <v>15</v>
      </c>
      <c r="DJ223">
        <v>100</v>
      </c>
      <c r="DK223">
        <v>100</v>
      </c>
      <c r="DL223">
        <v>2.5920000000000001</v>
      </c>
      <c r="DM223">
        <v>0.45</v>
      </c>
      <c r="DN223">
        <v>2</v>
      </c>
      <c r="DO223">
        <v>291.661</v>
      </c>
      <c r="DP223">
        <v>284.74599999999998</v>
      </c>
      <c r="DQ223">
        <v>30.799499999999998</v>
      </c>
      <c r="DR223">
        <v>32.520299999999999</v>
      </c>
      <c r="DS223">
        <v>29.9998</v>
      </c>
      <c r="DT223">
        <v>32.444800000000001</v>
      </c>
      <c r="DU223">
        <v>32.468699999999998</v>
      </c>
      <c r="DV223">
        <v>14.853999999999999</v>
      </c>
      <c r="DW223">
        <v>26.126999999999999</v>
      </c>
      <c r="DX223">
        <v>73.199399999999997</v>
      </c>
      <c r="DY223">
        <v>30.783899999999999</v>
      </c>
      <c r="DZ223">
        <v>400</v>
      </c>
      <c r="EA223">
        <v>32.907299999999999</v>
      </c>
      <c r="EB223">
        <v>99.919799999999995</v>
      </c>
      <c r="EC223">
        <v>100.301</v>
      </c>
    </row>
    <row r="224" spans="1:133" x14ac:dyDescent="0.35">
      <c r="A224">
        <v>208</v>
      </c>
      <c r="B224">
        <v>1581711033.0999999</v>
      </c>
      <c r="C224">
        <v>1035</v>
      </c>
      <c r="D224" t="s">
        <v>654</v>
      </c>
      <c r="E224" t="s">
        <v>655</v>
      </c>
      <c r="F224" t="s">
        <v>232</v>
      </c>
      <c r="G224" t="s">
        <v>233</v>
      </c>
      <c r="H224" t="s">
        <v>234</v>
      </c>
      <c r="I224" t="s">
        <v>235</v>
      </c>
      <c r="J224" t="s">
        <v>236</v>
      </c>
      <c r="K224" t="s">
        <v>237</v>
      </c>
      <c r="L224" t="s">
        <v>238</v>
      </c>
      <c r="M224" t="s">
        <v>239</v>
      </c>
      <c r="N224">
        <v>1581711024.4709699</v>
      </c>
      <c r="O224">
        <f t="shared" si="129"/>
        <v>1.8050101473672447E-4</v>
      </c>
      <c r="P224">
        <f t="shared" si="130"/>
        <v>-1.2011992275276018</v>
      </c>
      <c r="Q224">
        <f t="shared" si="131"/>
        <v>402.23603225806499</v>
      </c>
      <c r="R224">
        <f t="shared" si="132"/>
        <v>527.43616533213958</v>
      </c>
      <c r="S224">
        <f t="shared" si="133"/>
        <v>52.478366843980076</v>
      </c>
      <c r="T224">
        <f t="shared" si="134"/>
        <v>40.021317168141238</v>
      </c>
      <c r="U224">
        <f t="shared" si="135"/>
        <v>1.4321804623155892E-2</v>
      </c>
      <c r="V224">
        <f t="shared" si="136"/>
        <v>2.2471381107216257</v>
      </c>
      <c r="W224">
        <f t="shared" si="137"/>
        <v>1.4271287809353316E-2</v>
      </c>
      <c r="X224">
        <f t="shared" si="138"/>
        <v>8.9240786936526529E-3</v>
      </c>
      <c r="Y224">
        <f t="shared" si="139"/>
        <v>0</v>
      </c>
      <c r="Z224">
        <f t="shared" si="140"/>
        <v>31.411308435277913</v>
      </c>
      <c r="AA224">
        <f t="shared" si="141"/>
        <v>31.033370967741899</v>
      </c>
      <c r="AB224">
        <f t="shared" si="142"/>
        <v>4.5199693669266043</v>
      </c>
      <c r="AC224">
        <f t="shared" si="143"/>
        <v>71.452184743578243</v>
      </c>
      <c r="AD224">
        <f t="shared" si="144"/>
        <v>3.3110685374408098</v>
      </c>
      <c r="AE224">
        <f t="shared" si="145"/>
        <v>4.6339640268849749</v>
      </c>
      <c r="AF224">
        <f t="shared" si="146"/>
        <v>1.2089008294857946</v>
      </c>
      <c r="AG224">
        <f t="shared" si="147"/>
        <v>-7.9600947498895493</v>
      </c>
      <c r="AH224">
        <f t="shared" si="148"/>
        <v>53.020099805480591</v>
      </c>
      <c r="AI224">
        <f t="shared" si="149"/>
        <v>5.3115756226813113</v>
      </c>
      <c r="AJ224">
        <f t="shared" si="150"/>
        <v>50.371580678272352</v>
      </c>
      <c r="AK224">
        <v>-4.11067453915962E-2</v>
      </c>
      <c r="AL224">
        <v>4.6145922850748103E-2</v>
      </c>
      <c r="AM224">
        <v>3.4501054077146001</v>
      </c>
      <c r="AN224">
        <v>0</v>
      </c>
      <c r="AO224">
        <v>0</v>
      </c>
      <c r="AP224">
        <f t="shared" si="151"/>
        <v>1</v>
      </c>
      <c r="AQ224">
        <f t="shared" si="152"/>
        <v>0</v>
      </c>
      <c r="AR224">
        <f t="shared" si="153"/>
        <v>51651.413301945686</v>
      </c>
      <c r="AS224" t="s">
        <v>240</v>
      </c>
      <c r="AT224">
        <v>0</v>
      </c>
      <c r="AU224">
        <v>0</v>
      </c>
      <c r="AV224">
        <f t="shared" si="154"/>
        <v>0</v>
      </c>
      <c r="AW224" t="e">
        <f t="shared" si="155"/>
        <v>#DIV/0!</v>
      </c>
      <c r="AX224">
        <v>0</v>
      </c>
      <c r="AY224" t="s">
        <v>240</v>
      </c>
      <c r="AZ224">
        <v>0</v>
      </c>
      <c r="BA224">
        <v>0</v>
      </c>
      <c r="BB224" t="e">
        <f t="shared" si="156"/>
        <v>#DIV/0!</v>
      </c>
      <c r="BC224">
        <v>0.5</v>
      </c>
      <c r="BD224">
        <f t="shared" si="157"/>
        <v>0</v>
      </c>
      <c r="BE224">
        <f t="shared" si="158"/>
        <v>-1.2011992275276018</v>
      </c>
      <c r="BF224" t="e">
        <f t="shared" si="159"/>
        <v>#DIV/0!</v>
      </c>
      <c r="BG224" t="e">
        <f t="shared" si="160"/>
        <v>#DIV/0!</v>
      </c>
      <c r="BH224" t="e">
        <f t="shared" si="161"/>
        <v>#DIV/0!</v>
      </c>
      <c r="BI224" t="e">
        <f t="shared" si="162"/>
        <v>#DIV/0!</v>
      </c>
      <c r="BJ224" t="s">
        <v>240</v>
      </c>
      <c r="BK224">
        <v>0</v>
      </c>
      <c r="BL224">
        <f t="shared" si="163"/>
        <v>0</v>
      </c>
      <c r="BM224" t="e">
        <f t="shared" si="164"/>
        <v>#DIV/0!</v>
      </c>
      <c r="BN224" t="e">
        <f t="shared" si="165"/>
        <v>#DIV/0!</v>
      </c>
      <c r="BO224" t="e">
        <f t="shared" si="166"/>
        <v>#DIV/0!</v>
      </c>
      <c r="BP224" t="e">
        <f t="shared" si="167"/>
        <v>#DIV/0!</v>
      </c>
      <c r="BQ224">
        <f t="shared" si="168"/>
        <v>0</v>
      </c>
      <c r="BR224">
        <f t="shared" si="169"/>
        <v>0</v>
      </c>
      <c r="BS224">
        <f t="shared" si="170"/>
        <v>0</v>
      </c>
      <c r="BT224">
        <f t="shared" si="171"/>
        <v>0</v>
      </c>
      <c r="BU224">
        <v>6</v>
      </c>
      <c r="BV224">
        <v>0.5</v>
      </c>
      <c r="BW224" t="s">
        <v>241</v>
      </c>
      <c r="BX224">
        <v>1581711024.4709699</v>
      </c>
      <c r="BY224">
        <v>402.23603225806499</v>
      </c>
      <c r="BZ224">
        <v>399.98206451612901</v>
      </c>
      <c r="CA224">
        <v>33.278041935483898</v>
      </c>
      <c r="CB224">
        <v>32.929551612903197</v>
      </c>
      <c r="CC224">
        <v>300.42893548387099</v>
      </c>
      <c r="CD224">
        <v>99.297096774193605</v>
      </c>
      <c r="CE224">
        <v>0.19999935483871001</v>
      </c>
      <c r="CF224">
        <v>31.471019354838699</v>
      </c>
      <c r="CG224">
        <v>31.033370967741899</v>
      </c>
      <c r="CH224">
        <v>999.9</v>
      </c>
      <c r="CI224">
        <v>0</v>
      </c>
      <c r="CJ224">
        <v>0</v>
      </c>
      <c r="CK224">
        <v>9983.2641935483898</v>
      </c>
      <c r="CL224">
        <v>0</v>
      </c>
      <c r="CM224">
        <v>8.1148409677419409</v>
      </c>
      <c r="CN224">
        <v>0</v>
      </c>
      <c r="CO224">
        <v>0</v>
      </c>
      <c r="CP224">
        <v>0</v>
      </c>
      <c r="CQ224">
        <v>0</v>
      </c>
      <c r="CR224">
        <v>2.2967741935483899</v>
      </c>
      <c r="CS224">
        <v>0</v>
      </c>
      <c r="CT224">
        <v>400.28064516129001</v>
      </c>
      <c r="CU224">
        <v>-4.5161290322580601E-2</v>
      </c>
      <c r="CV224">
        <v>40</v>
      </c>
      <c r="CW224">
        <v>45.193096774193499</v>
      </c>
      <c r="CX224">
        <v>42.646870967741897</v>
      </c>
      <c r="CY224">
        <v>43.875</v>
      </c>
      <c r="CZ224">
        <v>41.061999999999998</v>
      </c>
      <c r="DA224">
        <v>0</v>
      </c>
      <c r="DB224">
        <v>0</v>
      </c>
      <c r="DC224">
        <v>0</v>
      </c>
      <c r="DD224">
        <v>1581711033.3</v>
      </c>
      <c r="DE224">
        <v>1.3038461538461501</v>
      </c>
      <c r="DF224">
        <v>3.0393162516182599</v>
      </c>
      <c r="DG224">
        <v>85.271794724472102</v>
      </c>
      <c r="DH224">
        <v>400.96923076923099</v>
      </c>
      <c r="DI224">
        <v>15</v>
      </c>
      <c r="DJ224">
        <v>100</v>
      </c>
      <c r="DK224">
        <v>100</v>
      </c>
      <c r="DL224">
        <v>2.5920000000000001</v>
      </c>
      <c r="DM224">
        <v>0.45</v>
      </c>
      <c r="DN224">
        <v>2</v>
      </c>
      <c r="DO224">
        <v>291.57499999999999</v>
      </c>
      <c r="DP224">
        <v>284.88799999999998</v>
      </c>
      <c r="DQ224">
        <v>30.7638</v>
      </c>
      <c r="DR224">
        <v>32.519599999999997</v>
      </c>
      <c r="DS224">
        <v>29.9999</v>
      </c>
      <c r="DT224">
        <v>32.444800000000001</v>
      </c>
      <c r="DU224">
        <v>32.468699999999998</v>
      </c>
      <c r="DV224">
        <v>14.8537</v>
      </c>
      <c r="DW224">
        <v>26.126999999999999</v>
      </c>
      <c r="DX224">
        <v>73.199399999999997</v>
      </c>
      <c r="DY224">
        <v>30.744499999999999</v>
      </c>
      <c r="DZ224">
        <v>400</v>
      </c>
      <c r="EA224">
        <v>32.907299999999999</v>
      </c>
      <c r="EB224">
        <v>99.92</v>
      </c>
      <c r="EC224">
        <v>100.301</v>
      </c>
    </row>
    <row r="225" spans="1:133" x14ac:dyDescent="0.35">
      <c r="A225">
        <v>209</v>
      </c>
      <c r="B225">
        <v>1581711038.0999999</v>
      </c>
      <c r="C225">
        <v>1040</v>
      </c>
      <c r="D225" t="s">
        <v>656</v>
      </c>
      <c r="E225" t="s">
        <v>657</v>
      </c>
      <c r="F225" t="s">
        <v>232</v>
      </c>
      <c r="G225" t="s">
        <v>233</v>
      </c>
      <c r="H225" t="s">
        <v>234</v>
      </c>
      <c r="I225" t="s">
        <v>235</v>
      </c>
      <c r="J225" t="s">
        <v>236</v>
      </c>
      <c r="K225" t="s">
        <v>237</v>
      </c>
      <c r="L225" t="s">
        <v>238</v>
      </c>
      <c r="M225" t="s">
        <v>239</v>
      </c>
      <c r="N225">
        <v>1581711029.4709699</v>
      </c>
      <c r="O225">
        <f t="shared" si="129"/>
        <v>1.773891048052358E-4</v>
      </c>
      <c r="P225">
        <f t="shared" si="130"/>
        <v>-1.2063745571541495</v>
      </c>
      <c r="Q225">
        <f t="shared" si="131"/>
        <v>402.24348387096802</v>
      </c>
      <c r="R225">
        <f t="shared" si="132"/>
        <v>530.45341727157665</v>
      </c>
      <c r="S225">
        <f t="shared" si="133"/>
        <v>52.778958322067034</v>
      </c>
      <c r="T225">
        <f t="shared" si="134"/>
        <v>40.022349520805754</v>
      </c>
      <c r="U225">
        <f t="shared" si="135"/>
        <v>1.4064348555765056E-2</v>
      </c>
      <c r="V225">
        <f t="shared" si="136"/>
        <v>2.2476683219279354</v>
      </c>
      <c r="W225">
        <f t="shared" si="137"/>
        <v>1.4015639763936312E-2</v>
      </c>
      <c r="X225">
        <f t="shared" si="138"/>
        <v>8.7641370147897441E-3</v>
      </c>
      <c r="Y225">
        <f t="shared" si="139"/>
        <v>0</v>
      </c>
      <c r="Z225">
        <f t="shared" si="140"/>
        <v>31.413608586266307</v>
      </c>
      <c r="AA225">
        <f t="shared" si="141"/>
        <v>31.039287096774199</v>
      </c>
      <c r="AB225">
        <f t="shared" si="142"/>
        <v>4.5214939075419665</v>
      </c>
      <c r="AC225">
        <f t="shared" si="143"/>
        <v>71.46220309902634</v>
      </c>
      <c r="AD225">
        <f t="shared" si="144"/>
        <v>3.3117695132592497</v>
      </c>
      <c r="AE225">
        <f t="shared" si="145"/>
        <v>4.6342952912745732</v>
      </c>
      <c r="AF225">
        <f t="shared" si="146"/>
        <v>1.2097243942827167</v>
      </c>
      <c r="AG225">
        <f t="shared" si="147"/>
        <v>-7.8228595219108987</v>
      </c>
      <c r="AH225">
        <f t="shared" si="148"/>
        <v>52.468162875756413</v>
      </c>
      <c r="AI225">
        <f t="shared" si="149"/>
        <v>5.2552282404651649</v>
      </c>
      <c r="AJ225">
        <f t="shared" si="150"/>
        <v>49.900531594310678</v>
      </c>
      <c r="AK225">
        <v>-4.1121004569330197E-2</v>
      </c>
      <c r="AL225">
        <v>4.6161930026927103E-2</v>
      </c>
      <c r="AM225">
        <v>3.4510529062622601</v>
      </c>
      <c r="AN225">
        <v>0</v>
      </c>
      <c r="AO225">
        <v>0</v>
      </c>
      <c r="AP225">
        <f t="shared" si="151"/>
        <v>1</v>
      </c>
      <c r="AQ225">
        <f t="shared" si="152"/>
        <v>0</v>
      </c>
      <c r="AR225">
        <f t="shared" si="153"/>
        <v>51668.406643955874</v>
      </c>
      <c r="AS225" t="s">
        <v>240</v>
      </c>
      <c r="AT225">
        <v>0</v>
      </c>
      <c r="AU225">
        <v>0</v>
      </c>
      <c r="AV225">
        <f t="shared" si="154"/>
        <v>0</v>
      </c>
      <c r="AW225" t="e">
        <f t="shared" si="155"/>
        <v>#DIV/0!</v>
      </c>
      <c r="AX225">
        <v>0</v>
      </c>
      <c r="AY225" t="s">
        <v>240</v>
      </c>
      <c r="AZ225">
        <v>0</v>
      </c>
      <c r="BA225">
        <v>0</v>
      </c>
      <c r="BB225" t="e">
        <f t="shared" si="156"/>
        <v>#DIV/0!</v>
      </c>
      <c r="BC225">
        <v>0.5</v>
      </c>
      <c r="BD225">
        <f t="shared" si="157"/>
        <v>0</v>
      </c>
      <c r="BE225">
        <f t="shared" si="158"/>
        <v>-1.2063745571541495</v>
      </c>
      <c r="BF225" t="e">
        <f t="shared" si="159"/>
        <v>#DIV/0!</v>
      </c>
      <c r="BG225" t="e">
        <f t="shared" si="160"/>
        <v>#DIV/0!</v>
      </c>
      <c r="BH225" t="e">
        <f t="shared" si="161"/>
        <v>#DIV/0!</v>
      </c>
      <c r="BI225" t="e">
        <f t="shared" si="162"/>
        <v>#DIV/0!</v>
      </c>
      <c r="BJ225" t="s">
        <v>240</v>
      </c>
      <c r="BK225">
        <v>0</v>
      </c>
      <c r="BL225">
        <f t="shared" si="163"/>
        <v>0</v>
      </c>
      <c r="BM225" t="e">
        <f t="shared" si="164"/>
        <v>#DIV/0!</v>
      </c>
      <c r="BN225" t="e">
        <f t="shared" si="165"/>
        <v>#DIV/0!</v>
      </c>
      <c r="BO225" t="e">
        <f t="shared" si="166"/>
        <v>#DIV/0!</v>
      </c>
      <c r="BP225" t="e">
        <f t="shared" si="167"/>
        <v>#DIV/0!</v>
      </c>
      <c r="BQ225">
        <f t="shared" si="168"/>
        <v>0</v>
      </c>
      <c r="BR225">
        <f t="shared" si="169"/>
        <v>0</v>
      </c>
      <c r="BS225">
        <f t="shared" si="170"/>
        <v>0</v>
      </c>
      <c r="BT225">
        <f t="shared" si="171"/>
        <v>0</v>
      </c>
      <c r="BU225">
        <v>6</v>
      </c>
      <c r="BV225">
        <v>0.5</v>
      </c>
      <c r="BW225" t="s">
        <v>241</v>
      </c>
      <c r="BX225">
        <v>1581711029.4709699</v>
      </c>
      <c r="BY225">
        <v>402.24348387096802</v>
      </c>
      <c r="BZ225">
        <v>399.97667741935498</v>
      </c>
      <c r="CA225">
        <v>33.284845161290299</v>
      </c>
      <c r="CB225">
        <v>32.942364516128997</v>
      </c>
      <c r="CC225">
        <v>300.42819354838701</v>
      </c>
      <c r="CD225">
        <v>99.297848387096806</v>
      </c>
      <c r="CE225">
        <v>0.19997103225806501</v>
      </c>
      <c r="CF225">
        <v>31.4722774193548</v>
      </c>
      <c r="CG225">
        <v>31.039287096774199</v>
      </c>
      <c r="CH225">
        <v>999.9</v>
      </c>
      <c r="CI225">
        <v>0</v>
      </c>
      <c r="CJ225">
        <v>0</v>
      </c>
      <c r="CK225">
        <v>9986.6516129032207</v>
      </c>
      <c r="CL225">
        <v>0</v>
      </c>
      <c r="CM225">
        <v>8.1144570967741902</v>
      </c>
      <c r="CN225">
        <v>0</v>
      </c>
      <c r="CO225">
        <v>0</v>
      </c>
      <c r="CP225">
        <v>0</v>
      </c>
      <c r="CQ225">
        <v>0</v>
      </c>
      <c r="CR225">
        <v>3.0258064516129002</v>
      </c>
      <c r="CS225">
        <v>0</v>
      </c>
      <c r="CT225">
        <v>406.816129032258</v>
      </c>
      <c r="CU225">
        <v>-0.16451612903225801</v>
      </c>
      <c r="CV225">
        <v>39.995935483871001</v>
      </c>
      <c r="CW225">
        <v>45.193096774193499</v>
      </c>
      <c r="CX225">
        <v>42.650935483871002</v>
      </c>
      <c r="CY225">
        <v>43.875</v>
      </c>
      <c r="CZ225">
        <v>41.061999999999998</v>
      </c>
      <c r="DA225">
        <v>0</v>
      </c>
      <c r="DB225">
        <v>0</v>
      </c>
      <c r="DC225">
        <v>0</v>
      </c>
      <c r="DD225">
        <v>1581711038.0999999</v>
      </c>
      <c r="DE225">
        <v>2.04615384615385</v>
      </c>
      <c r="DF225">
        <v>5.6136753195967897</v>
      </c>
      <c r="DG225">
        <v>60.198290544836802</v>
      </c>
      <c r="DH225">
        <v>408.93076923076899</v>
      </c>
      <c r="DI225">
        <v>15</v>
      </c>
      <c r="DJ225">
        <v>100</v>
      </c>
      <c r="DK225">
        <v>100</v>
      </c>
      <c r="DL225">
        <v>2.5920000000000001</v>
      </c>
      <c r="DM225">
        <v>0.45</v>
      </c>
      <c r="DN225">
        <v>2</v>
      </c>
      <c r="DO225">
        <v>291.649</v>
      </c>
      <c r="DP225">
        <v>284.85199999999998</v>
      </c>
      <c r="DQ225">
        <v>30.7226</v>
      </c>
      <c r="DR225">
        <v>32.517400000000002</v>
      </c>
      <c r="DS225">
        <v>30</v>
      </c>
      <c r="DT225">
        <v>32.444800000000001</v>
      </c>
      <c r="DU225">
        <v>32.465899999999998</v>
      </c>
      <c r="DV225">
        <v>14.851599999999999</v>
      </c>
      <c r="DW225">
        <v>26.126999999999999</v>
      </c>
      <c r="DX225">
        <v>73.199399999999997</v>
      </c>
      <c r="DY225">
        <v>30.7056</v>
      </c>
      <c r="DZ225">
        <v>400</v>
      </c>
      <c r="EA225">
        <v>32.907299999999999</v>
      </c>
      <c r="EB225">
        <v>99.918400000000005</v>
      </c>
      <c r="EC225">
        <v>100.304</v>
      </c>
    </row>
    <row r="226" spans="1:133" x14ac:dyDescent="0.35">
      <c r="A226">
        <v>210</v>
      </c>
      <c r="B226">
        <v>1581711043.0999999</v>
      </c>
      <c r="C226">
        <v>1045</v>
      </c>
      <c r="D226" t="s">
        <v>658</v>
      </c>
      <c r="E226" t="s">
        <v>659</v>
      </c>
      <c r="F226" t="s">
        <v>232</v>
      </c>
      <c r="G226" t="s">
        <v>233</v>
      </c>
      <c r="H226" t="s">
        <v>234</v>
      </c>
      <c r="I226" t="s">
        <v>235</v>
      </c>
      <c r="J226" t="s">
        <v>236</v>
      </c>
      <c r="K226" t="s">
        <v>237</v>
      </c>
      <c r="L226" t="s">
        <v>238</v>
      </c>
      <c r="M226" t="s">
        <v>239</v>
      </c>
      <c r="N226">
        <v>1581711034.4709699</v>
      </c>
      <c r="O226">
        <f t="shared" si="129"/>
        <v>1.7412940954306398E-4</v>
      </c>
      <c r="P226">
        <f t="shared" si="130"/>
        <v>-1.1854153244000769</v>
      </c>
      <c r="Q226">
        <f t="shared" si="131"/>
        <v>402.24303225806398</v>
      </c>
      <c r="R226">
        <f t="shared" si="132"/>
        <v>530.49643218945721</v>
      </c>
      <c r="S226">
        <f t="shared" si="133"/>
        <v>52.783177205508906</v>
      </c>
      <c r="T226">
        <f t="shared" si="134"/>
        <v>40.02225832835785</v>
      </c>
      <c r="U226">
        <f t="shared" si="135"/>
        <v>1.3815538418708553E-2</v>
      </c>
      <c r="V226">
        <f t="shared" si="136"/>
        <v>2.2500210633142941</v>
      </c>
      <c r="W226">
        <f t="shared" si="137"/>
        <v>1.3768583641735978E-2</v>
      </c>
      <c r="X226">
        <f t="shared" si="138"/>
        <v>8.6095701080039291E-3</v>
      </c>
      <c r="Y226">
        <f t="shared" si="139"/>
        <v>0</v>
      </c>
      <c r="Z226">
        <f t="shared" si="140"/>
        <v>31.414328489886447</v>
      </c>
      <c r="AA226">
        <f t="shared" si="141"/>
        <v>31.038196774193501</v>
      </c>
      <c r="AB226">
        <f t="shared" si="142"/>
        <v>4.5212129061997004</v>
      </c>
      <c r="AC226">
        <f t="shared" si="143"/>
        <v>71.477794407534191</v>
      </c>
      <c r="AD226">
        <f t="shared" si="144"/>
        <v>3.3124143463427997</v>
      </c>
      <c r="AE226">
        <f t="shared" si="145"/>
        <v>4.6341865663298245</v>
      </c>
      <c r="AF226">
        <f t="shared" si="146"/>
        <v>1.2087985598569007</v>
      </c>
      <c r="AG226">
        <f t="shared" si="147"/>
        <v>-7.679106960849122</v>
      </c>
      <c r="AH226">
        <f t="shared" si="148"/>
        <v>52.605256890342687</v>
      </c>
      <c r="AI226">
        <f t="shared" si="149"/>
        <v>5.2634111188535062</v>
      </c>
      <c r="AJ226">
        <f t="shared" si="150"/>
        <v>50.189561048347073</v>
      </c>
      <c r="AK226">
        <v>-4.1184314380329198E-2</v>
      </c>
      <c r="AL226">
        <v>4.6233000836017502E-2</v>
      </c>
      <c r="AM226">
        <v>3.4552583759900402</v>
      </c>
      <c r="AN226">
        <v>0</v>
      </c>
      <c r="AO226">
        <v>0</v>
      </c>
      <c r="AP226">
        <f t="shared" si="151"/>
        <v>1</v>
      </c>
      <c r="AQ226">
        <f t="shared" si="152"/>
        <v>0</v>
      </c>
      <c r="AR226">
        <f t="shared" si="153"/>
        <v>51744.780828436153</v>
      </c>
      <c r="AS226" t="s">
        <v>240</v>
      </c>
      <c r="AT226">
        <v>0</v>
      </c>
      <c r="AU226">
        <v>0</v>
      </c>
      <c r="AV226">
        <f t="shared" si="154"/>
        <v>0</v>
      </c>
      <c r="AW226" t="e">
        <f t="shared" si="155"/>
        <v>#DIV/0!</v>
      </c>
      <c r="AX226">
        <v>0</v>
      </c>
      <c r="AY226" t="s">
        <v>240</v>
      </c>
      <c r="AZ226">
        <v>0</v>
      </c>
      <c r="BA226">
        <v>0</v>
      </c>
      <c r="BB226" t="e">
        <f t="shared" si="156"/>
        <v>#DIV/0!</v>
      </c>
      <c r="BC226">
        <v>0.5</v>
      </c>
      <c r="BD226">
        <f t="shared" si="157"/>
        <v>0</v>
      </c>
      <c r="BE226">
        <f t="shared" si="158"/>
        <v>-1.1854153244000769</v>
      </c>
      <c r="BF226" t="e">
        <f t="shared" si="159"/>
        <v>#DIV/0!</v>
      </c>
      <c r="BG226" t="e">
        <f t="shared" si="160"/>
        <v>#DIV/0!</v>
      </c>
      <c r="BH226" t="e">
        <f t="shared" si="161"/>
        <v>#DIV/0!</v>
      </c>
      <c r="BI226" t="e">
        <f t="shared" si="162"/>
        <v>#DIV/0!</v>
      </c>
      <c r="BJ226" t="s">
        <v>240</v>
      </c>
      <c r="BK226">
        <v>0</v>
      </c>
      <c r="BL226">
        <f t="shared" si="163"/>
        <v>0</v>
      </c>
      <c r="BM226" t="e">
        <f t="shared" si="164"/>
        <v>#DIV/0!</v>
      </c>
      <c r="BN226" t="e">
        <f t="shared" si="165"/>
        <v>#DIV/0!</v>
      </c>
      <c r="BO226" t="e">
        <f t="shared" si="166"/>
        <v>#DIV/0!</v>
      </c>
      <c r="BP226" t="e">
        <f t="shared" si="167"/>
        <v>#DIV/0!</v>
      </c>
      <c r="BQ226">
        <f t="shared" si="168"/>
        <v>0</v>
      </c>
      <c r="BR226">
        <f t="shared" si="169"/>
        <v>0</v>
      </c>
      <c r="BS226">
        <f t="shared" si="170"/>
        <v>0</v>
      </c>
      <c r="BT226">
        <f t="shared" si="171"/>
        <v>0</v>
      </c>
      <c r="BU226">
        <v>6</v>
      </c>
      <c r="BV226">
        <v>0.5</v>
      </c>
      <c r="BW226" t="s">
        <v>241</v>
      </c>
      <c r="BX226">
        <v>1581711034.4709699</v>
      </c>
      <c r="BY226">
        <v>402.24303225806398</v>
      </c>
      <c r="BZ226">
        <v>400.01545161290301</v>
      </c>
      <c r="CA226">
        <v>33.291364516129001</v>
      </c>
      <c r="CB226">
        <v>32.955177419354797</v>
      </c>
      <c r="CC226">
        <v>300.426290322581</v>
      </c>
      <c r="CD226">
        <v>99.297770967741897</v>
      </c>
      <c r="CE226">
        <v>0.19993345161290299</v>
      </c>
      <c r="CF226">
        <v>31.471864516128999</v>
      </c>
      <c r="CG226">
        <v>31.038196774193501</v>
      </c>
      <c r="CH226">
        <v>999.9</v>
      </c>
      <c r="CI226">
        <v>0</v>
      </c>
      <c r="CJ226">
        <v>0</v>
      </c>
      <c r="CK226">
        <v>10002.0348387097</v>
      </c>
      <c r="CL226">
        <v>0</v>
      </c>
      <c r="CM226">
        <v>8.1701009677419307</v>
      </c>
      <c r="CN226">
        <v>0</v>
      </c>
      <c r="CO226">
        <v>0</v>
      </c>
      <c r="CP226">
        <v>0</v>
      </c>
      <c r="CQ226">
        <v>0</v>
      </c>
      <c r="CR226">
        <v>1.6741935483871</v>
      </c>
      <c r="CS226">
        <v>0</v>
      </c>
      <c r="CT226">
        <v>396.78064516129001</v>
      </c>
      <c r="CU226">
        <v>-0.33225806451612899</v>
      </c>
      <c r="CV226">
        <v>39.995935483871001</v>
      </c>
      <c r="CW226">
        <v>45.197161290322597</v>
      </c>
      <c r="CX226">
        <v>42.650935483871002</v>
      </c>
      <c r="CY226">
        <v>43.875</v>
      </c>
      <c r="CZ226">
        <v>41.061999999999998</v>
      </c>
      <c r="DA226">
        <v>0</v>
      </c>
      <c r="DB226">
        <v>0</v>
      </c>
      <c r="DC226">
        <v>0</v>
      </c>
      <c r="DD226">
        <v>1581711043.5</v>
      </c>
      <c r="DE226">
        <v>1.15384615384615</v>
      </c>
      <c r="DF226">
        <v>-4.7658117958239998</v>
      </c>
      <c r="DG226">
        <v>-311.62735035159801</v>
      </c>
      <c r="DH226">
        <v>393.16538461538499</v>
      </c>
      <c r="DI226">
        <v>15</v>
      </c>
      <c r="DJ226">
        <v>100</v>
      </c>
      <c r="DK226">
        <v>100</v>
      </c>
      <c r="DL226">
        <v>2.5920000000000001</v>
      </c>
      <c r="DM226">
        <v>0.45</v>
      </c>
      <c r="DN226">
        <v>2</v>
      </c>
      <c r="DO226">
        <v>291.5</v>
      </c>
      <c r="DP226">
        <v>284.863</v>
      </c>
      <c r="DQ226">
        <v>30.6814</v>
      </c>
      <c r="DR226">
        <v>32.517400000000002</v>
      </c>
      <c r="DS226">
        <v>30.0001</v>
      </c>
      <c r="DT226">
        <v>32.444800000000001</v>
      </c>
      <c r="DU226">
        <v>32.465800000000002</v>
      </c>
      <c r="DV226">
        <v>14.856400000000001</v>
      </c>
      <c r="DW226">
        <v>26.126999999999999</v>
      </c>
      <c r="DX226">
        <v>73.199399999999997</v>
      </c>
      <c r="DY226">
        <v>30.665400000000002</v>
      </c>
      <c r="DZ226">
        <v>400</v>
      </c>
      <c r="EA226">
        <v>32.907299999999999</v>
      </c>
      <c r="EB226">
        <v>99.920199999999994</v>
      </c>
      <c r="EC226">
        <v>100.304</v>
      </c>
    </row>
    <row r="227" spans="1:133" x14ac:dyDescent="0.35">
      <c r="A227">
        <v>211</v>
      </c>
      <c r="B227">
        <v>1581711048.0999999</v>
      </c>
      <c r="C227">
        <v>1050</v>
      </c>
      <c r="D227" t="s">
        <v>660</v>
      </c>
      <c r="E227" t="s">
        <v>661</v>
      </c>
      <c r="F227" t="s">
        <v>232</v>
      </c>
      <c r="G227" t="s">
        <v>233</v>
      </c>
      <c r="H227" t="s">
        <v>234</v>
      </c>
      <c r="I227" t="s">
        <v>235</v>
      </c>
      <c r="J227" t="s">
        <v>236</v>
      </c>
      <c r="K227" t="s">
        <v>237</v>
      </c>
      <c r="L227" t="s">
        <v>238</v>
      </c>
      <c r="M227" t="s">
        <v>239</v>
      </c>
      <c r="N227">
        <v>1581711039.4709699</v>
      </c>
      <c r="O227">
        <f t="shared" si="129"/>
        <v>1.7175628835814033E-4</v>
      </c>
      <c r="P227">
        <f t="shared" si="130"/>
        <v>-1.2059672100573873</v>
      </c>
      <c r="Q227">
        <f t="shared" si="131"/>
        <v>402.24983870967702</v>
      </c>
      <c r="R227">
        <f t="shared" si="132"/>
        <v>534.71946490307164</v>
      </c>
      <c r="S227">
        <f t="shared" si="133"/>
        <v>53.203016390281277</v>
      </c>
      <c r="T227">
        <f t="shared" si="134"/>
        <v>40.022677621691372</v>
      </c>
      <c r="U227">
        <f t="shared" si="135"/>
        <v>1.3633260429030595E-2</v>
      </c>
      <c r="V227">
        <f t="shared" si="136"/>
        <v>2.2498531815712761</v>
      </c>
      <c r="W227">
        <f t="shared" si="137"/>
        <v>1.3587530879074E-2</v>
      </c>
      <c r="X227">
        <f t="shared" si="138"/>
        <v>8.496302567255901E-3</v>
      </c>
      <c r="Y227">
        <f t="shared" si="139"/>
        <v>0</v>
      </c>
      <c r="Z227">
        <f t="shared" si="140"/>
        <v>31.412869946535864</v>
      </c>
      <c r="AA227">
        <f t="shared" si="141"/>
        <v>31.037861290322599</v>
      </c>
      <c r="AB227">
        <f t="shared" si="142"/>
        <v>4.5211264473085091</v>
      </c>
      <c r="AC227">
        <f t="shared" si="143"/>
        <v>71.497911187257444</v>
      </c>
      <c r="AD227">
        <f t="shared" si="144"/>
        <v>3.3129251478696946</v>
      </c>
      <c r="AE227">
        <f t="shared" si="145"/>
        <v>4.6335971119393111</v>
      </c>
      <c r="AF227">
        <f t="shared" si="146"/>
        <v>1.2082012994388145</v>
      </c>
      <c r="AG227">
        <f t="shared" si="147"/>
        <v>-7.5744523165939883</v>
      </c>
      <c r="AH227">
        <f t="shared" si="148"/>
        <v>52.370481800543736</v>
      </c>
      <c r="AI227">
        <f t="shared" si="149"/>
        <v>5.2402452022189117</v>
      </c>
      <c r="AJ227">
        <f t="shared" si="150"/>
        <v>50.03627468616866</v>
      </c>
      <c r="AK227">
        <v>-4.11797948759395E-2</v>
      </c>
      <c r="AL227">
        <v>4.6227927296409697E-2</v>
      </c>
      <c r="AM227">
        <v>3.4549582333266402</v>
      </c>
      <c r="AN227">
        <v>0</v>
      </c>
      <c r="AO227">
        <v>0</v>
      </c>
      <c r="AP227">
        <f t="shared" si="151"/>
        <v>1</v>
      </c>
      <c r="AQ227">
        <f t="shared" si="152"/>
        <v>0</v>
      </c>
      <c r="AR227">
        <f t="shared" si="153"/>
        <v>51739.699955214513</v>
      </c>
      <c r="AS227" t="s">
        <v>240</v>
      </c>
      <c r="AT227">
        <v>0</v>
      </c>
      <c r="AU227">
        <v>0</v>
      </c>
      <c r="AV227">
        <f t="shared" si="154"/>
        <v>0</v>
      </c>
      <c r="AW227" t="e">
        <f t="shared" si="155"/>
        <v>#DIV/0!</v>
      </c>
      <c r="AX227">
        <v>0</v>
      </c>
      <c r="AY227" t="s">
        <v>240</v>
      </c>
      <c r="AZ227">
        <v>0</v>
      </c>
      <c r="BA227">
        <v>0</v>
      </c>
      <c r="BB227" t="e">
        <f t="shared" si="156"/>
        <v>#DIV/0!</v>
      </c>
      <c r="BC227">
        <v>0.5</v>
      </c>
      <c r="BD227">
        <f t="shared" si="157"/>
        <v>0</v>
      </c>
      <c r="BE227">
        <f t="shared" si="158"/>
        <v>-1.2059672100573873</v>
      </c>
      <c r="BF227" t="e">
        <f t="shared" si="159"/>
        <v>#DIV/0!</v>
      </c>
      <c r="BG227" t="e">
        <f t="shared" si="160"/>
        <v>#DIV/0!</v>
      </c>
      <c r="BH227" t="e">
        <f t="shared" si="161"/>
        <v>#DIV/0!</v>
      </c>
      <c r="BI227" t="e">
        <f t="shared" si="162"/>
        <v>#DIV/0!</v>
      </c>
      <c r="BJ227" t="s">
        <v>240</v>
      </c>
      <c r="BK227">
        <v>0</v>
      </c>
      <c r="BL227">
        <f t="shared" si="163"/>
        <v>0</v>
      </c>
      <c r="BM227" t="e">
        <f t="shared" si="164"/>
        <v>#DIV/0!</v>
      </c>
      <c r="BN227" t="e">
        <f t="shared" si="165"/>
        <v>#DIV/0!</v>
      </c>
      <c r="BO227" t="e">
        <f t="shared" si="166"/>
        <v>#DIV/0!</v>
      </c>
      <c r="BP227" t="e">
        <f t="shared" si="167"/>
        <v>#DIV/0!</v>
      </c>
      <c r="BQ227">
        <f t="shared" si="168"/>
        <v>0</v>
      </c>
      <c r="BR227">
        <f t="shared" si="169"/>
        <v>0</v>
      </c>
      <c r="BS227">
        <f t="shared" si="170"/>
        <v>0</v>
      </c>
      <c r="BT227">
        <f t="shared" si="171"/>
        <v>0</v>
      </c>
      <c r="BU227">
        <v>6</v>
      </c>
      <c r="BV227">
        <v>0.5</v>
      </c>
      <c r="BW227" t="s">
        <v>241</v>
      </c>
      <c r="BX227">
        <v>1581711039.4709699</v>
      </c>
      <c r="BY227">
        <v>402.24983870967702</v>
      </c>
      <c r="BZ227">
        <v>399.97935483870998</v>
      </c>
      <c r="CA227">
        <v>33.296712903225803</v>
      </c>
      <c r="CB227">
        <v>32.965116129032303</v>
      </c>
      <c r="CC227">
        <v>300.432419354839</v>
      </c>
      <c r="CD227">
        <v>99.297058064516094</v>
      </c>
      <c r="CE227">
        <v>0.20000512903225801</v>
      </c>
      <c r="CF227">
        <v>31.469625806451599</v>
      </c>
      <c r="CG227">
        <v>31.037861290322599</v>
      </c>
      <c r="CH227">
        <v>999.9</v>
      </c>
      <c r="CI227">
        <v>0</v>
      </c>
      <c r="CJ227">
        <v>0</v>
      </c>
      <c r="CK227">
        <v>10001.0090322581</v>
      </c>
      <c r="CL227">
        <v>0</v>
      </c>
      <c r="CM227">
        <v>7.6761777419354802</v>
      </c>
      <c r="CN227">
        <v>0</v>
      </c>
      <c r="CO227">
        <v>0</v>
      </c>
      <c r="CP227">
        <v>0</v>
      </c>
      <c r="CQ227">
        <v>0</v>
      </c>
      <c r="CR227">
        <v>3.0516129032258101</v>
      </c>
      <c r="CS227">
        <v>0</v>
      </c>
      <c r="CT227">
        <v>374.46129032258102</v>
      </c>
      <c r="CU227">
        <v>-0.38387096774193602</v>
      </c>
      <c r="CV227">
        <v>39.995935483871001</v>
      </c>
      <c r="CW227">
        <v>45.205290322580602</v>
      </c>
      <c r="CX227">
        <v>42.659064516129</v>
      </c>
      <c r="CY227">
        <v>43.878999999999998</v>
      </c>
      <c r="CZ227">
        <v>41.061999999999998</v>
      </c>
      <c r="DA227">
        <v>0</v>
      </c>
      <c r="DB227">
        <v>0</v>
      </c>
      <c r="DC227">
        <v>0</v>
      </c>
      <c r="DD227">
        <v>1581711048.3</v>
      </c>
      <c r="DE227">
        <v>2.3346153846153799</v>
      </c>
      <c r="DF227">
        <v>-5.6376070488507697</v>
      </c>
      <c r="DG227">
        <v>-375.16923149739699</v>
      </c>
      <c r="DH227">
        <v>371.49615384615402</v>
      </c>
      <c r="DI227">
        <v>15</v>
      </c>
      <c r="DJ227">
        <v>100</v>
      </c>
      <c r="DK227">
        <v>100</v>
      </c>
      <c r="DL227">
        <v>2.5920000000000001</v>
      </c>
      <c r="DM227">
        <v>0.45</v>
      </c>
      <c r="DN227">
        <v>2</v>
      </c>
      <c r="DO227">
        <v>291.52300000000002</v>
      </c>
      <c r="DP227">
        <v>284.95800000000003</v>
      </c>
      <c r="DQ227">
        <v>30.6417</v>
      </c>
      <c r="DR227">
        <v>32.517400000000002</v>
      </c>
      <c r="DS227">
        <v>30.0001</v>
      </c>
      <c r="DT227">
        <v>32.442599999999999</v>
      </c>
      <c r="DU227">
        <v>32.465800000000002</v>
      </c>
      <c r="DV227">
        <v>14.8582</v>
      </c>
      <c r="DW227">
        <v>26.126999999999999</v>
      </c>
      <c r="DX227">
        <v>73.199399999999997</v>
      </c>
      <c r="DY227">
        <v>30.630400000000002</v>
      </c>
      <c r="DZ227">
        <v>400</v>
      </c>
      <c r="EA227">
        <v>32.907299999999999</v>
      </c>
      <c r="EB227">
        <v>99.916700000000006</v>
      </c>
      <c r="EC227">
        <v>100.303</v>
      </c>
    </row>
    <row r="228" spans="1:133" x14ac:dyDescent="0.35">
      <c r="A228">
        <v>212</v>
      </c>
      <c r="B228">
        <v>1581711053.0999999</v>
      </c>
      <c r="C228">
        <v>1055</v>
      </c>
      <c r="D228" t="s">
        <v>662</v>
      </c>
      <c r="E228" t="s">
        <v>663</v>
      </c>
      <c r="F228" t="s">
        <v>232</v>
      </c>
      <c r="G228" t="s">
        <v>233</v>
      </c>
      <c r="H228" t="s">
        <v>234</v>
      </c>
      <c r="I228" t="s">
        <v>235</v>
      </c>
      <c r="J228" t="s">
        <v>236</v>
      </c>
      <c r="K228" t="s">
        <v>237</v>
      </c>
      <c r="L228" t="s">
        <v>238</v>
      </c>
      <c r="M228" t="s">
        <v>239</v>
      </c>
      <c r="N228">
        <v>1581711044.4709699</v>
      </c>
      <c r="O228">
        <f t="shared" si="129"/>
        <v>1.7248192812008029E-4</v>
      </c>
      <c r="P228">
        <f t="shared" si="130"/>
        <v>-1.1924159131508163</v>
      </c>
      <c r="Q228">
        <f t="shared" si="131"/>
        <v>402.251483870968</v>
      </c>
      <c r="R228">
        <f t="shared" si="132"/>
        <v>532.42467868955191</v>
      </c>
      <c r="S228">
        <f t="shared" si="133"/>
        <v>52.974539662270921</v>
      </c>
      <c r="T228">
        <f t="shared" si="134"/>
        <v>40.022726292435642</v>
      </c>
      <c r="U228">
        <f t="shared" si="135"/>
        <v>1.3705167494505333E-2</v>
      </c>
      <c r="V228">
        <f t="shared" si="136"/>
        <v>2.250635375560381</v>
      </c>
      <c r="W228">
        <f t="shared" si="137"/>
        <v>1.3658971166896881E-2</v>
      </c>
      <c r="X228">
        <f t="shared" si="138"/>
        <v>8.540994490894481E-3</v>
      </c>
      <c r="Y228">
        <f t="shared" si="139"/>
        <v>0</v>
      </c>
      <c r="Z228">
        <f t="shared" si="140"/>
        <v>31.408480211803973</v>
      </c>
      <c r="AA228">
        <f t="shared" si="141"/>
        <v>31.034377419354801</v>
      </c>
      <c r="AB228">
        <f t="shared" si="142"/>
        <v>4.5202286900998514</v>
      </c>
      <c r="AC228">
        <f t="shared" si="143"/>
        <v>71.522267926189812</v>
      </c>
      <c r="AD228">
        <f t="shared" si="144"/>
        <v>3.3132690011959167</v>
      </c>
      <c r="AE228">
        <f t="shared" si="145"/>
        <v>4.6324999154321755</v>
      </c>
      <c r="AF228">
        <f t="shared" si="146"/>
        <v>1.2069596889039347</v>
      </c>
      <c r="AG228">
        <f t="shared" si="147"/>
        <v>-7.6064530300955413</v>
      </c>
      <c r="AH228">
        <f t="shared" si="148"/>
        <v>52.305710814072825</v>
      </c>
      <c r="AI228">
        <f t="shared" si="149"/>
        <v>5.231747816741934</v>
      </c>
      <c r="AJ228">
        <f t="shared" si="150"/>
        <v>49.931005600719217</v>
      </c>
      <c r="AK228">
        <v>-4.1200854733697397E-2</v>
      </c>
      <c r="AL228">
        <v>4.6251568831687899E-2</v>
      </c>
      <c r="AM228">
        <v>3.4563567329833602</v>
      </c>
      <c r="AN228">
        <v>0</v>
      </c>
      <c r="AO228">
        <v>0</v>
      </c>
      <c r="AP228">
        <f t="shared" si="151"/>
        <v>1</v>
      </c>
      <c r="AQ228">
        <f t="shared" si="152"/>
        <v>0</v>
      </c>
      <c r="AR228">
        <f t="shared" si="153"/>
        <v>51765.779315701657</v>
      </c>
      <c r="AS228" t="s">
        <v>240</v>
      </c>
      <c r="AT228">
        <v>0</v>
      </c>
      <c r="AU228">
        <v>0</v>
      </c>
      <c r="AV228">
        <f t="shared" si="154"/>
        <v>0</v>
      </c>
      <c r="AW228" t="e">
        <f t="shared" si="155"/>
        <v>#DIV/0!</v>
      </c>
      <c r="AX228">
        <v>0</v>
      </c>
      <c r="AY228" t="s">
        <v>240</v>
      </c>
      <c r="AZ228">
        <v>0</v>
      </c>
      <c r="BA228">
        <v>0</v>
      </c>
      <c r="BB228" t="e">
        <f t="shared" si="156"/>
        <v>#DIV/0!</v>
      </c>
      <c r="BC228">
        <v>0.5</v>
      </c>
      <c r="BD228">
        <f t="shared" si="157"/>
        <v>0</v>
      </c>
      <c r="BE228">
        <f t="shared" si="158"/>
        <v>-1.1924159131508163</v>
      </c>
      <c r="BF228" t="e">
        <f t="shared" si="159"/>
        <v>#DIV/0!</v>
      </c>
      <c r="BG228" t="e">
        <f t="shared" si="160"/>
        <v>#DIV/0!</v>
      </c>
      <c r="BH228" t="e">
        <f t="shared" si="161"/>
        <v>#DIV/0!</v>
      </c>
      <c r="BI228" t="e">
        <f t="shared" si="162"/>
        <v>#DIV/0!</v>
      </c>
      <c r="BJ228" t="s">
        <v>240</v>
      </c>
      <c r="BK228">
        <v>0</v>
      </c>
      <c r="BL228">
        <f t="shared" si="163"/>
        <v>0</v>
      </c>
      <c r="BM228" t="e">
        <f t="shared" si="164"/>
        <v>#DIV/0!</v>
      </c>
      <c r="BN228" t="e">
        <f t="shared" si="165"/>
        <v>#DIV/0!</v>
      </c>
      <c r="BO228" t="e">
        <f t="shared" si="166"/>
        <v>#DIV/0!</v>
      </c>
      <c r="BP228" t="e">
        <f t="shared" si="167"/>
        <v>#DIV/0!</v>
      </c>
      <c r="BQ228">
        <f t="shared" si="168"/>
        <v>0</v>
      </c>
      <c r="BR228">
        <f t="shared" si="169"/>
        <v>0</v>
      </c>
      <c r="BS228">
        <f t="shared" si="170"/>
        <v>0</v>
      </c>
      <c r="BT228">
        <f t="shared" si="171"/>
        <v>0</v>
      </c>
      <c r="BU228">
        <v>6</v>
      </c>
      <c r="BV228">
        <v>0.5</v>
      </c>
      <c r="BW228" t="s">
        <v>241</v>
      </c>
      <c r="BX228">
        <v>1581711044.4709699</v>
      </c>
      <c r="BY228">
        <v>402.251483870968</v>
      </c>
      <c r="BZ228">
        <v>400.00864516129002</v>
      </c>
      <c r="CA228">
        <v>33.300264516128998</v>
      </c>
      <c r="CB228">
        <v>32.967267741935501</v>
      </c>
      <c r="CC228">
        <v>300.43216129032299</v>
      </c>
      <c r="CD228">
        <v>99.296800000000005</v>
      </c>
      <c r="CE228">
        <v>0.19997725806451599</v>
      </c>
      <c r="CF228">
        <v>31.465458064516099</v>
      </c>
      <c r="CG228">
        <v>31.034377419354801</v>
      </c>
      <c r="CH228">
        <v>999.9</v>
      </c>
      <c r="CI228">
        <v>0</v>
      </c>
      <c r="CJ228">
        <v>0</v>
      </c>
      <c r="CK228">
        <v>10006.1496774194</v>
      </c>
      <c r="CL228">
        <v>0</v>
      </c>
      <c r="CM228">
        <v>7.6163951612903196</v>
      </c>
      <c r="CN228">
        <v>0</v>
      </c>
      <c r="CO228">
        <v>0</v>
      </c>
      <c r="CP228">
        <v>0</v>
      </c>
      <c r="CQ228">
        <v>0</v>
      </c>
      <c r="CR228">
        <v>2.7290322580645201</v>
      </c>
      <c r="CS228">
        <v>0</v>
      </c>
      <c r="CT228">
        <v>372.19677419354798</v>
      </c>
      <c r="CU228">
        <v>-0.39032258064516101</v>
      </c>
      <c r="CV228">
        <v>39.995935483871001</v>
      </c>
      <c r="CW228">
        <v>45.217483870967698</v>
      </c>
      <c r="CX228">
        <v>42.650967741935503</v>
      </c>
      <c r="CY228">
        <v>43.883000000000003</v>
      </c>
      <c r="CZ228">
        <v>41.061999999999998</v>
      </c>
      <c r="DA228">
        <v>0</v>
      </c>
      <c r="DB228">
        <v>0</v>
      </c>
      <c r="DC228">
        <v>0</v>
      </c>
      <c r="DD228">
        <v>1581711053.0999999</v>
      </c>
      <c r="DE228">
        <v>2.2153846153846199</v>
      </c>
      <c r="DF228">
        <v>11.0222218843466</v>
      </c>
      <c r="DG228">
        <v>178.57777730742899</v>
      </c>
      <c r="DH228">
        <v>368.72307692307697</v>
      </c>
      <c r="DI228">
        <v>15</v>
      </c>
      <c r="DJ228">
        <v>100</v>
      </c>
      <c r="DK228">
        <v>100</v>
      </c>
      <c r="DL228">
        <v>2.5920000000000001</v>
      </c>
      <c r="DM228">
        <v>0.45</v>
      </c>
      <c r="DN228">
        <v>2</v>
      </c>
      <c r="DO228">
        <v>291.64800000000002</v>
      </c>
      <c r="DP228">
        <v>284.91000000000003</v>
      </c>
      <c r="DQ228">
        <v>30.605399999999999</v>
      </c>
      <c r="DR228">
        <v>32.514600000000002</v>
      </c>
      <c r="DS228">
        <v>30.000299999999999</v>
      </c>
      <c r="DT228">
        <v>32.441899999999997</v>
      </c>
      <c r="DU228">
        <v>32.465800000000002</v>
      </c>
      <c r="DV228">
        <v>14.8512</v>
      </c>
      <c r="DW228">
        <v>26.126999999999999</v>
      </c>
      <c r="DX228">
        <v>73.5749</v>
      </c>
      <c r="DY228">
        <v>30.5947</v>
      </c>
      <c r="DZ228">
        <v>400</v>
      </c>
      <c r="EA228">
        <v>32.907299999999999</v>
      </c>
      <c r="EB228">
        <v>99.921499999999995</v>
      </c>
      <c r="EC228">
        <v>100.304</v>
      </c>
    </row>
    <row r="229" spans="1:133" x14ac:dyDescent="0.35">
      <c r="A229">
        <v>213</v>
      </c>
      <c r="B229">
        <v>1581711058.0999999</v>
      </c>
      <c r="C229">
        <v>1060</v>
      </c>
      <c r="D229" t="s">
        <v>664</v>
      </c>
      <c r="E229" t="s">
        <v>665</v>
      </c>
      <c r="F229" t="s">
        <v>232</v>
      </c>
      <c r="G229" t="s">
        <v>233</v>
      </c>
      <c r="H229" t="s">
        <v>234</v>
      </c>
      <c r="I229" t="s">
        <v>235</v>
      </c>
      <c r="J229" t="s">
        <v>236</v>
      </c>
      <c r="K229" t="s">
        <v>237</v>
      </c>
      <c r="L229" t="s">
        <v>238</v>
      </c>
      <c r="M229" t="s">
        <v>239</v>
      </c>
      <c r="N229">
        <v>1581711049.4709699</v>
      </c>
      <c r="O229">
        <f t="shared" si="129"/>
        <v>1.7222777526834562E-4</v>
      </c>
      <c r="P229">
        <f t="shared" si="130"/>
        <v>-1.1936309065184241</v>
      </c>
      <c r="Q229">
        <f t="shared" si="131"/>
        <v>402.25054838709701</v>
      </c>
      <c r="R229">
        <f t="shared" si="132"/>
        <v>532.6362585746956</v>
      </c>
      <c r="S229">
        <f t="shared" si="133"/>
        <v>52.995237697499583</v>
      </c>
      <c r="T229">
        <f t="shared" si="134"/>
        <v>40.022366263175208</v>
      </c>
      <c r="U229">
        <f t="shared" si="135"/>
        <v>1.3699015753755006E-2</v>
      </c>
      <c r="V229">
        <f t="shared" si="136"/>
        <v>2.2499058701206334</v>
      </c>
      <c r="W229">
        <f t="shared" si="137"/>
        <v>1.3652845902336995E-2</v>
      </c>
      <c r="X229">
        <f t="shared" si="138"/>
        <v>8.5371638308483766E-3</v>
      </c>
      <c r="Y229">
        <f t="shared" si="139"/>
        <v>0</v>
      </c>
      <c r="Z229">
        <f t="shared" si="140"/>
        <v>31.402676135075527</v>
      </c>
      <c r="AA229">
        <f t="shared" si="141"/>
        <v>31.029706451612899</v>
      </c>
      <c r="AB229">
        <f t="shared" si="142"/>
        <v>4.5190252740849761</v>
      </c>
      <c r="AC229">
        <f t="shared" si="143"/>
        <v>71.546896008909016</v>
      </c>
      <c r="AD229">
        <f t="shared" si="144"/>
        <v>3.3133043526182369</v>
      </c>
      <c r="AE229">
        <f t="shared" si="145"/>
        <v>4.6309547128440958</v>
      </c>
      <c r="AF229">
        <f t="shared" si="146"/>
        <v>1.2057209214667393</v>
      </c>
      <c r="AG229">
        <f t="shared" si="147"/>
        <v>-7.5952448893340421</v>
      </c>
      <c r="AH229">
        <f t="shared" si="148"/>
        <v>52.143200491125477</v>
      </c>
      <c r="AI229">
        <f t="shared" si="149"/>
        <v>5.2169130259587213</v>
      </c>
      <c r="AJ229">
        <f t="shared" si="150"/>
        <v>49.764868627750154</v>
      </c>
      <c r="AK229">
        <v>-4.1181213258989803E-2</v>
      </c>
      <c r="AL229">
        <v>4.6229519555641002E-2</v>
      </c>
      <c r="AM229">
        <v>3.45505243011042</v>
      </c>
      <c r="AN229">
        <v>0</v>
      </c>
      <c r="AO229">
        <v>0</v>
      </c>
      <c r="AP229">
        <f t="shared" si="151"/>
        <v>1</v>
      </c>
      <c r="AQ229">
        <f t="shared" si="152"/>
        <v>0</v>
      </c>
      <c r="AR229">
        <f t="shared" si="153"/>
        <v>51743.094844516541</v>
      </c>
      <c r="AS229" t="s">
        <v>240</v>
      </c>
      <c r="AT229">
        <v>0</v>
      </c>
      <c r="AU229">
        <v>0</v>
      </c>
      <c r="AV229">
        <f t="shared" si="154"/>
        <v>0</v>
      </c>
      <c r="AW229" t="e">
        <f t="shared" si="155"/>
        <v>#DIV/0!</v>
      </c>
      <c r="AX229">
        <v>0</v>
      </c>
      <c r="AY229" t="s">
        <v>240</v>
      </c>
      <c r="AZ229">
        <v>0</v>
      </c>
      <c r="BA229">
        <v>0</v>
      </c>
      <c r="BB229" t="e">
        <f t="shared" si="156"/>
        <v>#DIV/0!</v>
      </c>
      <c r="BC229">
        <v>0.5</v>
      </c>
      <c r="BD229">
        <f t="shared" si="157"/>
        <v>0</v>
      </c>
      <c r="BE229">
        <f t="shared" si="158"/>
        <v>-1.1936309065184241</v>
      </c>
      <c r="BF229" t="e">
        <f t="shared" si="159"/>
        <v>#DIV/0!</v>
      </c>
      <c r="BG229" t="e">
        <f t="shared" si="160"/>
        <v>#DIV/0!</v>
      </c>
      <c r="BH229" t="e">
        <f t="shared" si="161"/>
        <v>#DIV/0!</v>
      </c>
      <c r="BI229" t="e">
        <f t="shared" si="162"/>
        <v>#DIV/0!</v>
      </c>
      <c r="BJ229" t="s">
        <v>240</v>
      </c>
      <c r="BK229">
        <v>0</v>
      </c>
      <c r="BL229">
        <f t="shared" si="163"/>
        <v>0</v>
      </c>
      <c r="BM229" t="e">
        <f t="shared" si="164"/>
        <v>#DIV/0!</v>
      </c>
      <c r="BN229" t="e">
        <f t="shared" si="165"/>
        <v>#DIV/0!</v>
      </c>
      <c r="BO229" t="e">
        <f t="shared" si="166"/>
        <v>#DIV/0!</v>
      </c>
      <c r="BP229" t="e">
        <f t="shared" si="167"/>
        <v>#DIV/0!</v>
      </c>
      <c r="BQ229">
        <f t="shared" si="168"/>
        <v>0</v>
      </c>
      <c r="BR229">
        <f t="shared" si="169"/>
        <v>0</v>
      </c>
      <c r="BS229">
        <f t="shared" si="170"/>
        <v>0</v>
      </c>
      <c r="BT229">
        <f t="shared" si="171"/>
        <v>0</v>
      </c>
      <c r="BU229">
        <v>6</v>
      </c>
      <c r="BV229">
        <v>0.5</v>
      </c>
      <c r="BW229" t="s">
        <v>241</v>
      </c>
      <c r="BX229">
        <v>1581711049.4709699</v>
      </c>
      <c r="BY229">
        <v>402.25054838709701</v>
      </c>
      <c r="BZ229">
        <v>400.00509677419399</v>
      </c>
      <c r="CA229">
        <v>33.300841935483902</v>
      </c>
      <c r="CB229">
        <v>32.968338709677397</v>
      </c>
      <c r="CC229">
        <v>300.43458064516102</v>
      </c>
      <c r="CD229">
        <v>99.296103225806405</v>
      </c>
      <c r="CE229">
        <v>0.20001038709677399</v>
      </c>
      <c r="CF229">
        <v>31.4595870967742</v>
      </c>
      <c r="CG229">
        <v>31.029706451612899</v>
      </c>
      <c r="CH229">
        <v>999.9</v>
      </c>
      <c r="CI229">
        <v>0</v>
      </c>
      <c r="CJ229">
        <v>0</v>
      </c>
      <c r="CK229">
        <v>10001.449677419399</v>
      </c>
      <c r="CL229">
        <v>0</v>
      </c>
      <c r="CM229">
        <v>7.5789299999999997</v>
      </c>
      <c r="CN229">
        <v>0</v>
      </c>
      <c r="CO229">
        <v>0</v>
      </c>
      <c r="CP229">
        <v>0</v>
      </c>
      <c r="CQ229">
        <v>0</v>
      </c>
      <c r="CR229">
        <v>4.3838709677419399</v>
      </c>
      <c r="CS229">
        <v>0</v>
      </c>
      <c r="CT229">
        <v>365.177419354839</v>
      </c>
      <c r="CU229">
        <v>-3.2258064516129101E-2</v>
      </c>
      <c r="CV229">
        <v>40</v>
      </c>
      <c r="CW229">
        <v>45.221548387096803</v>
      </c>
      <c r="CX229">
        <v>42.6651290322581</v>
      </c>
      <c r="CY229">
        <v>43.887</v>
      </c>
      <c r="CZ229">
        <v>41.061999999999998</v>
      </c>
      <c r="DA229">
        <v>0</v>
      </c>
      <c r="DB229">
        <v>0</v>
      </c>
      <c r="DC229">
        <v>0</v>
      </c>
      <c r="DD229">
        <v>1581711058.5</v>
      </c>
      <c r="DE229">
        <v>4.4576923076923096</v>
      </c>
      <c r="DF229">
        <v>13.227350324056401</v>
      </c>
      <c r="DG229">
        <v>188.099145011335</v>
      </c>
      <c r="DH229">
        <v>365.980769230769</v>
      </c>
      <c r="DI229">
        <v>15</v>
      </c>
      <c r="DJ229">
        <v>100</v>
      </c>
      <c r="DK229">
        <v>100</v>
      </c>
      <c r="DL229">
        <v>2.5920000000000001</v>
      </c>
      <c r="DM229">
        <v>0.45</v>
      </c>
      <c r="DN229">
        <v>2</v>
      </c>
      <c r="DO229">
        <v>291.55200000000002</v>
      </c>
      <c r="DP229">
        <v>284.93400000000003</v>
      </c>
      <c r="DQ229">
        <v>30.575299999999999</v>
      </c>
      <c r="DR229">
        <v>32.514600000000002</v>
      </c>
      <c r="DS229">
        <v>30.0001</v>
      </c>
      <c r="DT229">
        <v>32.441899999999997</v>
      </c>
      <c r="DU229">
        <v>32.465800000000002</v>
      </c>
      <c r="DV229">
        <v>14.8584</v>
      </c>
      <c r="DW229">
        <v>26.126999999999999</v>
      </c>
      <c r="DX229">
        <v>73.5749</v>
      </c>
      <c r="DY229">
        <v>30.571100000000001</v>
      </c>
      <c r="DZ229">
        <v>400</v>
      </c>
      <c r="EA229">
        <v>32.907299999999999</v>
      </c>
      <c r="EB229">
        <v>99.9208</v>
      </c>
      <c r="EC229">
        <v>100.30200000000001</v>
      </c>
    </row>
    <row r="230" spans="1:133" x14ac:dyDescent="0.35">
      <c r="A230">
        <v>214</v>
      </c>
      <c r="B230">
        <v>1581711063.0999999</v>
      </c>
      <c r="C230">
        <v>1065</v>
      </c>
      <c r="D230" t="s">
        <v>666</v>
      </c>
      <c r="E230" t="s">
        <v>667</v>
      </c>
      <c r="F230" t="s">
        <v>232</v>
      </c>
      <c r="G230" t="s">
        <v>233</v>
      </c>
      <c r="H230" t="s">
        <v>234</v>
      </c>
      <c r="I230" t="s">
        <v>235</v>
      </c>
      <c r="J230" t="s">
        <v>236</v>
      </c>
      <c r="K230" t="s">
        <v>237</v>
      </c>
      <c r="L230" t="s">
        <v>238</v>
      </c>
      <c r="M230" t="s">
        <v>239</v>
      </c>
      <c r="N230">
        <v>1581711054.4709699</v>
      </c>
      <c r="O230">
        <f t="shared" si="129"/>
        <v>1.6905315472057328E-4</v>
      </c>
      <c r="P230">
        <f t="shared" si="130"/>
        <v>-1.1917603715193537</v>
      </c>
      <c r="Q230">
        <f t="shared" si="131"/>
        <v>402.25132258064502</v>
      </c>
      <c r="R230">
        <f t="shared" si="132"/>
        <v>534.92329475517272</v>
      </c>
      <c r="S230">
        <f t="shared" si="133"/>
        <v>53.222729601685792</v>
      </c>
      <c r="T230">
        <f t="shared" si="134"/>
        <v>40.022398694431011</v>
      </c>
      <c r="U230">
        <f t="shared" si="135"/>
        <v>1.3455256979052629E-2</v>
      </c>
      <c r="V230">
        <f t="shared" si="136"/>
        <v>2.2490599933184034</v>
      </c>
      <c r="W230">
        <f t="shared" si="137"/>
        <v>1.3410696014360663E-2</v>
      </c>
      <c r="X230">
        <f t="shared" si="138"/>
        <v>8.3856762697662231E-3</v>
      </c>
      <c r="Y230">
        <f t="shared" si="139"/>
        <v>0</v>
      </c>
      <c r="Z230">
        <f t="shared" si="140"/>
        <v>31.397525106969788</v>
      </c>
      <c r="AA230">
        <f t="shared" si="141"/>
        <v>31.0268612903226</v>
      </c>
      <c r="AB230">
        <f t="shared" si="142"/>
        <v>4.5182923908752919</v>
      </c>
      <c r="AC230">
        <f t="shared" si="143"/>
        <v>71.574612048120741</v>
      </c>
      <c r="AD230">
        <f t="shared" si="144"/>
        <v>3.3134239071831231</v>
      </c>
      <c r="AE230">
        <f t="shared" si="145"/>
        <v>4.6293284900454026</v>
      </c>
      <c r="AF230">
        <f t="shared" si="146"/>
        <v>1.2048684836921688</v>
      </c>
      <c r="AG230">
        <f t="shared" si="147"/>
        <v>-7.4552441231772812</v>
      </c>
      <c r="AH230">
        <f t="shared" si="148"/>
        <v>51.719164852615187</v>
      </c>
      <c r="AI230">
        <f t="shared" si="149"/>
        <v>5.1762041282614337</v>
      </c>
      <c r="AJ230">
        <f t="shared" si="150"/>
        <v>49.440124857699338</v>
      </c>
      <c r="AK230">
        <v>-4.1158445765907201E-2</v>
      </c>
      <c r="AL230">
        <v>4.6203961050113797E-2</v>
      </c>
      <c r="AM230">
        <v>3.45354027459038</v>
      </c>
      <c r="AN230">
        <v>0</v>
      </c>
      <c r="AO230">
        <v>0</v>
      </c>
      <c r="AP230">
        <f t="shared" si="151"/>
        <v>1</v>
      </c>
      <c r="AQ230">
        <f t="shared" si="152"/>
        <v>0</v>
      </c>
      <c r="AR230">
        <f t="shared" si="153"/>
        <v>51716.704136057517</v>
      </c>
      <c r="AS230" t="s">
        <v>240</v>
      </c>
      <c r="AT230">
        <v>0</v>
      </c>
      <c r="AU230">
        <v>0</v>
      </c>
      <c r="AV230">
        <f t="shared" si="154"/>
        <v>0</v>
      </c>
      <c r="AW230" t="e">
        <f t="shared" si="155"/>
        <v>#DIV/0!</v>
      </c>
      <c r="AX230">
        <v>0</v>
      </c>
      <c r="AY230" t="s">
        <v>240</v>
      </c>
      <c r="AZ230">
        <v>0</v>
      </c>
      <c r="BA230">
        <v>0</v>
      </c>
      <c r="BB230" t="e">
        <f t="shared" si="156"/>
        <v>#DIV/0!</v>
      </c>
      <c r="BC230">
        <v>0.5</v>
      </c>
      <c r="BD230">
        <f t="shared" si="157"/>
        <v>0</v>
      </c>
      <c r="BE230">
        <f t="shared" si="158"/>
        <v>-1.1917603715193537</v>
      </c>
      <c r="BF230" t="e">
        <f t="shared" si="159"/>
        <v>#DIV/0!</v>
      </c>
      <c r="BG230" t="e">
        <f t="shared" si="160"/>
        <v>#DIV/0!</v>
      </c>
      <c r="BH230" t="e">
        <f t="shared" si="161"/>
        <v>#DIV/0!</v>
      </c>
      <c r="BI230" t="e">
        <f t="shared" si="162"/>
        <v>#DIV/0!</v>
      </c>
      <c r="BJ230" t="s">
        <v>240</v>
      </c>
      <c r="BK230">
        <v>0</v>
      </c>
      <c r="BL230">
        <f t="shared" si="163"/>
        <v>0</v>
      </c>
      <c r="BM230" t="e">
        <f t="shared" si="164"/>
        <v>#DIV/0!</v>
      </c>
      <c r="BN230" t="e">
        <f t="shared" si="165"/>
        <v>#DIV/0!</v>
      </c>
      <c r="BO230" t="e">
        <f t="shared" si="166"/>
        <v>#DIV/0!</v>
      </c>
      <c r="BP230" t="e">
        <f t="shared" si="167"/>
        <v>#DIV/0!</v>
      </c>
      <c r="BQ230">
        <f t="shared" si="168"/>
        <v>0</v>
      </c>
      <c r="BR230">
        <f t="shared" si="169"/>
        <v>0</v>
      </c>
      <c r="BS230">
        <f t="shared" si="170"/>
        <v>0</v>
      </c>
      <c r="BT230">
        <f t="shared" si="171"/>
        <v>0</v>
      </c>
      <c r="BU230">
        <v>6</v>
      </c>
      <c r="BV230">
        <v>0.5</v>
      </c>
      <c r="BW230" t="s">
        <v>241</v>
      </c>
      <c r="BX230">
        <v>1581711054.4709699</v>
      </c>
      <c r="BY230">
        <v>402.25132258064502</v>
      </c>
      <c r="BZ230">
        <v>400.00703225806399</v>
      </c>
      <c r="CA230">
        <v>33.302080645161297</v>
      </c>
      <c r="CB230">
        <v>32.975703225806399</v>
      </c>
      <c r="CC230">
        <v>300.43132258064497</v>
      </c>
      <c r="CD230">
        <v>99.296016129032196</v>
      </c>
      <c r="CE230">
        <v>0.199986612903226</v>
      </c>
      <c r="CF230">
        <v>31.453406451612899</v>
      </c>
      <c r="CG230">
        <v>31.0268612903226</v>
      </c>
      <c r="CH230">
        <v>999.9</v>
      </c>
      <c r="CI230">
        <v>0</v>
      </c>
      <c r="CJ230">
        <v>0</v>
      </c>
      <c r="CK230">
        <v>9995.9290322580691</v>
      </c>
      <c r="CL230">
        <v>0</v>
      </c>
      <c r="CM230">
        <v>7.3117216129032299</v>
      </c>
      <c r="CN230">
        <v>0</v>
      </c>
      <c r="CO230">
        <v>0</v>
      </c>
      <c r="CP230">
        <v>0</v>
      </c>
      <c r="CQ230">
        <v>0</v>
      </c>
      <c r="CR230">
        <v>4.0483870967741904</v>
      </c>
      <c r="CS230">
        <v>0</v>
      </c>
      <c r="CT230">
        <v>339.88387096774198</v>
      </c>
      <c r="CU230">
        <v>-0.109677419354839</v>
      </c>
      <c r="CV230">
        <v>40</v>
      </c>
      <c r="CW230">
        <v>45.227645161290297</v>
      </c>
      <c r="CX230">
        <v>42.659064516129</v>
      </c>
      <c r="CY230">
        <v>43.889000000000003</v>
      </c>
      <c r="CZ230">
        <v>41.061999999999998</v>
      </c>
      <c r="DA230">
        <v>0</v>
      </c>
      <c r="DB230">
        <v>0</v>
      </c>
      <c r="DC230">
        <v>0</v>
      </c>
      <c r="DD230">
        <v>1581711063.3</v>
      </c>
      <c r="DE230">
        <v>3.89230769230769</v>
      </c>
      <c r="DF230">
        <v>-20.745298942564698</v>
      </c>
      <c r="DG230">
        <v>-1030.45470084679</v>
      </c>
      <c r="DH230">
        <v>333.769230769231</v>
      </c>
      <c r="DI230">
        <v>15</v>
      </c>
      <c r="DJ230">
        <v>100</v>
      </c>
      <c r="DK230">
        <v>100</v>
      </c>
      <c r="DL230">
        <v>2.5920000000000001</v>
      </c>
      <c r="DM230">
        <v>0.45</v>
      </c>
      <c r="DN230">
        <v>2</v>
      </c>
      <c r="DO230">
        <v>291.553</v>
      </c>
      <c r="DP230">
        <v>284.80399999999997</v>
      </c>
      <c r="DQ230">
        <v>30.550799999999999</v>
      </c>
      <c r="DR230">
        <v>32.514600000000002</v>
      </c>
      <c r="DS230">
        <v>30.0001</v>
      </c>
      <c r="DT230">
        <v>32.441899999999997</v>
      </c>
      <c r="DU230">
        <v>32.465800000000002</v>
      </c>
      <c r="DV230">
        <v>14.8559</v>
      </c>
      <c r="DW230">
        <v>26.415500000000002</v>
      </c>
      <c r="DX230">
        <v>73.5749</v>
      </c>
      <c r="DY230">
        <v>30.546500000000002</v>
      </c>
      <c r="DZ230">
        <v>400</v>
      </c>
      <c r="EA230">
        <v>32.907299999999999</v>
      </c>
      <c r="EB230">
        <v>99.921899999999994</v>
      </c>
      <c r="EC230">
        <v>100.303</v>
      </c>
    </row>
    <row r="231" spans="1:133" x14ac:dyDescent="0.35">
      <c r="A231">
        <v>215</v>
      </c>
      <c r="B231">
        <v>1581711068.0999999</v>
      </c>
      <c r="C231">
        <v>1070</v>
      </c>
      <c r="D231" t="s">
        <v>668</v>
      </c>
      <c r="E231" t="s">
        <v>669</v>
      </c>
      <c r="F231" t="s">
        <v>232</v>
      </c>
      <c r="G231" t="s">
        <v>233</v>
      </c>
      <c r="H231" t="s">
        <v>234</v>
      </c>
      <c r="I231" t="s">
        <v>235</v>
      </c>
      <c r="J231" t="s">
        <v>236</v>
      </c>
      <c r="K231" t="s">
        <v>237</v>
      </c>
      <c r="L231" t="s">
        <v>238</v>
      </c>
      <c r="M231" t="s">
        <v>239</v>
      </c>
      <c r="N231">
        <v>1581711059.4709699</v>
      </c>
      <c r="O231">
        <f t="shared" si="129"/>
        <v>1.6849550992312001E-4</v>
      </c>
      <c r="P231">
        <f t="shared" si="130"/>
        <v>-1.1815954994017075</v>
      </c>
      <c r="Q231">
        <f t="shared" si="131"/>
        <v>402.27470967741903</v>
      </c>
      <c r="R231">
        <f t="shared" si="132"/>
        <v>534.13523507390096</v>
      </c>
      <c r="S231">
        <f t="shared" si="133"/>
        <v>53.14410552251713</v>
      </c>
      <c r="T231">
        <f t="shared" si="134"/>
        <v>40.02456347441457</v>
      </c>
      <c r="U231">
        <f t="shared" si="135"/>
        <v>1.3418201255652237E-2</v>
      </c>
      <c r="V231">
        <f t="shared" si="136"/>
        <v>2.2504839017268203</v>
      </c>
      <c r="W231">
        <f t="shared" si="137"/>
        <v>1.3373912897588453E-2</v>
      </c>
      <c r="X231">
        <f t="shared" si="138"/>
        <v>8.3626624459222053E-3</v>
      </c>
      <c r="Y231">
        <f t="shared" si="139"/>
        <v>0</v>
      </c>
      <c r="Z231">
        <f t="shared" si="140"/>
        <v>31.391950857090308</v>
      </c>
      <c r="AA231">
        <f t="shared" si="141"/>
        <v>31.025074193548399</v>
      </c>
      <c r="AB231">
        <f t="shared" si="142"/>
        <v>4.5178321067399034</v>
      </c>
      <c r="AC231">
        <f t="shared" si="143"/>
        <v>71.602809166290399</v>
      </c>
      <c r="AD231">
        <f t="shared" si="144"/>
        <v>3.3136386822682669</v>
      </c>
      <c r="AE231">
        <f t="shared" si="145"/>
        <v>4.6278054183218851</v>
      </c>
      <c r="AF231">
        <f t="shared" si="146"/>
        <v>1.2041934244716366</v>
      </c>
      <c r="AG231">
        <f t="shared" si="147"/>
        <v>-7.4306519876095924</v>
      </c>
      <c r="AH231">
        <f t="shared" si="148"/>
        <v>51.266205178517076</v>
      </c>
      <c r="AI231">
        <f t="shared" si="149"/>
        <v>5.1274326375504788</v>
      </c>
      <c r="AJ231">
        <f t="shared" si="150"/>
        <v>48.96298582845796</v>
      </c>
      <c r="AK231">
        <v>-4.1196775922264603E-2</v>
      </c>
      <c r="AL231">
        <v>4.6246990008530997E-2</v>
      </c>
      <c r="AM231">
        <v>3.4560858948771598</v>
      </c>
      <c r="AN231">
        <v>0</v>
      </c>
      <c r="AO231">
        <v>0</v>
      </c>
      <c r="AP231">
        <f t="shared" si="151"/>
        <v>1</v>
      </c>
      <c r="AQ231">
        <f t="shared" si="152"/>
        <v>0</v>
      </c>
      <c r="AR231">
        <f t="shared" si="153"/>
        <v>51763.87250549774</v>
      </c>
      <c r="AS231" t="s">
        <v>240</v>
      </c>
      <c r="AT231">
        <v>0</v>
      </c>
      <c r="AU231">
        <v>0</v>
      </c>
      <c r="AV231">
        <f t="shared" si="154"/>
        <v>0</v>
      </c>
      <c r="AW231" t="e">
        <f t="shared" si="155"/>
        <v>#DIV/0!</v>
      </c>
      <c r="AX231">
        <v>0</v>
      </c>
      <c r="AY231" t="s">
        <v>240</v>
      </c>
      <c r="AZ231">
        <v>0</v>
      </c>
      <c r="BA231">
        <v>0</v>
      </c>
      <c r="BB231" t="e">
        <f t="shared" si="156"/>
        <v>#DIV/0!</v>
      </c>
      <c r="BC231">
        <v>0.5</v>
      </c>
      <c r="BD231">
        <f t="shared" si="157"/>
        <v>0</v>
      </c>
      <c r="BE231">
        <f t="shared" si="158"/>
        <v>-1.1815954994017075</v>
      </c>
      <c r="BF231" t="e">
        <f t="shared" si="159"/>
        <v>#DIV/0!</v>
      </c>
      <c r="BG231" t="e">
        <f t="shared" si="160"/>
        <v>#DIV/0!</v>
      </c>
      <c r="BH231" t="e">
        <f t="shared" si="161"/>
        <v>#DIV/0!</v>
      </c>
      <c r="BI231" t="e">
        <f t="shared" si="162"/>
        <v>#DIV/0!</v>
      </c>
      <c r="BJ231" t="s">
        <v>240</v>
      </c>
      <c r="BK231">
        <v>0</v>
      </c>
      <c r="BL231">
        <f t="shared" si="163"/>
        <v>0</v>
      </c>
      <c r="BM231" t="e">
        <f t="shared" si="164"/>
        <v>#DIV/0!</v>
      </c>
      <c r="BN231" t="e">
        <f t="shared" si="165"/>
        <v>#DIV/0!</v>
      </c>
      <c r="BO231" t="e">
        <f t="shared" si="166"/>
        <v>#DIV/0!</v>
      </c>
      <c r="BP231" t="e">
        <f t="shared" si="167"/>
        <v>#DIV/0!</v>
      </c>
      <c r="BQ231">
        <f t="shared" si="168"/>
        <v>0</v>
      </c>
      <c r="BR231">
        <f t="shared" si="169"/>
        <v>0</v>
      </c>
      <c r="BS231">
        <f t="shared" si="170"/>
        <v>0</v>
      </c>
      <c r="BT231">
        <f t="shared" si="171"/>
        <v>0</v>
      </c>
      <c r="BU231">
        <v>6</v>
      </c>
      <c r="BV231">
        <v>0.5</v>
      </c>
      <c r="BW231" t="s">
        <v>241</v>
      </c>
      <c r="BX231">
        <v>1581711059.4709699</v>
      </c>
      <c r="BY231">
        <v>402.27470967741903</v>
      </c>
      <c r="BZ231">
        <v>400.05025806451602</v>
      </c>
      <c r="CA231">
        <v>33.304374193548398</v>
      </c>
      <c r="CB231">
        <v>32.979070967741897</v>
      </c>
      <c r="CC231">
        <v>300.42838709677397</v>
      </c>
      <c r="CD231">
        <v>99.295599999999993</v>
      </c>
      <c r="CE231">
        <v>0.19999967741935501</v>
      </c>
      <c r="CF231">
        <v>31.447616129032301</v>
      </c>
      <c r="CG231">
        <v>31.025074193548399</v>
      </c>
      <c r="CH231">
        <v>999.9</v>
      </c>
      <c r="CI231">
        <v>0</v>
      </c>
      <c r="CJ231">
        <v>0</v>
      </c>
      <c r="CK231">
        <v>10005.280000000001</v>
      </c>
      <c r="CL231">
        <v>0</v>
      </c>
      <c r="CM231">
        <v>6.0928525806451601</v>
      </c>
      <c r="CN231">
        <v>0</v>
      </c>
      <c r="CO231">
        <v>0</v>
      </c>
      <c r="CP231">
        <v>0</v>
      </c>
      <c r="CQ231">
        <v>0</v>
      </c>
      <c r="CR231">
        <v>4.0064516129032297</v>
      </c>
      <c r="CS231">
        <v>0</v>
      </c>
      <c r="CT231">
        <v>264.47741935483901</v>
      </c>
      <c r="CU231">
        <v>-0.18064516129032299</v>
      </c>
      <c r="CV231">
        <v>40</v>
      </c>
      <c r="CW231">
        <v>45.2296774193548</v>
      </c>
      <c r="CX231">
        <v>42.632870967741901</v>
      </c>
      <c r="CY231">
        <v>43.899000000000001</v>
      </c>
      <c r="CZ231">
        <v>41.061999999999998</v>
      </c>
      <c r="DA231">
        <v>0</v>
      </c>
      <c r="DB231">
        <v>0</v>
      </c>
      <c r="DC231">
        <v>0</v>
      </c>
      <c r="DD231">
        <v>1581711068.0999999</v>
      </c>
      <c r="DE231">
        <v>3.98461538461539</v>
      </c>
      <c r="DF231">
        <v>-5.4085467288790801</v>
      </c>
      <c r="DG231">
        <v>-1433.48034171003</v>
      </c>
      <c r="DH231">
        <v>248.81923076923101</v>
      </c>
      <c r="DI231">
        <v>15</v>
      </c>
      <c r="DJ231">
        <v>100</v>
      </c>
      <c r="DK231">
        <v>100</v>
      </c>
      <c r="DL231">
        <v>2.5920000000000001</v>
      </c>
      <c r="DM231">
        <v>0.45</v>
      </c>
      <c r="DN231">
        <v>2</v>
      </c>
      <c r="DO231">
        <v>291.57299999999998</v>
      </c>
      <c r="DP231">
        <v>284.88600000000002</v>
      </c>
      <c r="DQ231">
        <v>30.5274</v>
      </c>
      <c r="DR231">
        <v>32.514600000000002</v>
      </c>
      <c r="DS231">
        <v>30.0001</v>
      </c>
      <c r="DT231">
        <v>32.441899999999997</v>
      </c>
      <c r="DU231">
        <v>32.465800000000002</v>
      </c>
      <c r="DV231">
        <v>14.8461</v>
      </c>
      <c r="DW231">
        <v>26.415500000000002</v>
      </c>
      <c r="DX231">
        <v>73.5749</v>
      </c>
      <c r="DY231">
        <v>30.519300000000001</v>
      </c>
      <c r="DZ231">
        <v>400</v>
      </c>
      <c r="EA231">
        <v>32.906799999999997</v>
      </c>
      <c r="EB231">
        <v>99.919799999999995</v>
      </c>
      <c r="EC231">
        <v>100.304</v>
      </c>
    </row>
    <row r="232" spans="1:133" x14ac:dyDescent="0.35">
      <c r="A232">
        <v>216</v>
      </c>
      <c r="B232">
        <v>1581711073.0999999</v>
      </c>
      <c r="C232">
        <v>1075</v>
      </c>
      <c r="D232" t="s">
        <v>670</v>
      </c>
      <c r="E232" t="s">
        <v>671</v>
      </c>
      <c r="F232" t="s">
        <v>232</v>
      </c>
      <c r="G232" t="s">
        <v>233</v>
      </c>
      <c r="H232" t="s">
        <v>234</v>
      </c>
      <c r="I232" t="s">
        <v>235</v>
      </c>
      <c r="J232" t="s">
        <v>236</v>
      </c>
      <c r="K232" t="s">
        <v>237</v>
      </c>
      <c r="L232" t="s">
        <v>238</v>
      </c>
      <c r="M232" t="s">
        <v>239</v>
      </c>
      <c r="N232">
        <v>1581711064.4709699</v>
      </c>
      <c r="O232">
        <f t="shared" si="129"/>
        <v>1.7848242521049243E-4</v>
      </c>
      <c r="P232">
        <f t="shared" si="130"/>
        <v>-1.2006637082156775</v>
      </c>
      <c r="Q232">
        <f t="shared" si="131"/>
        <v>402.30087096774201</v>
      </c>
      <c r="R232">
        <f t="shared" si="132"/>
        <v>528.40290971678053</v>
      </c>
      <c r="S232">
        <f t="shared" si="133"/>
        <v>52.573547285194742</v>
      </c>
      <c r="T232">
        <f t="shared" si="134"/>
        <v>40.027001126912864</v>
      </c>
      <c r="U232">
        <f t="shared" si="135"/>
        <v>1.4222972575583409E-2</v>
      </c>
      <c r="V232">
        <f t="shared" si="136"/>
        <v>2.2501881192999731</v>
      </c>
      <c r="W232">
        <f t="shared" si="137"/>
        <v>1.4173216538426861E-2</v>
      </c>
      <c r="X232">
        <f t="shared" si="138"/>
        <v>8.8627161411347494E-3</v>
      </c>
      <c r="Y232">
        <f t="shared" si="139"/>
        <v>0</v>
      </c>
      <c r="Z232">
        <f t="shared" si="140"/>
        <v>31.381547320300466</v>
      </c>
      <c r="AA232">
        <f t="shared" si="141"/>
        <v>31.023980645161298</v>
      </c>
      <c r="AB232">
        <f t="shared" si="142"/>
        <v>4.5175504728718217</v>
      </c>
      <c r="AC232">
        <f t="shared" si="143"/>
        <v>71.637871486771857</v>
      </c>
      <c r="AD232">
        <f t="shared" si="144"/>
        <v>3.313924447965324</v>
      </c>
      <c r="AE232">
        <f t="shared" si="145"/>
        <v>4.625939296056905</v>
      </c>
      <c r="AF232">
        <f t="shared" si="146"/>
        <v>1.2036260249064976</v>
      </c>
      <c r="AG232">
        <f t="shared" si="147"/>
        <v>-7.8710749517827159</v>
      </c>
      <c r="AH232">
        <f t="shared" si="148"/>
        <v>50.531203050104352</v>
      </c>
      <c r="AI232">
        <f t="shared" si="149"/>
        <v>5.0543809313904529</v>
      </c>
      <c r="AJ232">
        <f t="shared" si="150"/>
        <v>47.71450902971209</v>
      </c>
      <c r="AK232">
        <v>-4.1188811957384303E-2</v>
      </c>
      <c r="AL232">
        <v>4.6238049760271301E-2</v>
      </c>
      <c r="AM232">
        <v>3.4555570512041802</v>
      </c>
      <c r="AN232">
        <v>0</v>
      </c>
      <c r="AO232">
        <v>0</v>
      </c>
      <c r="AP232">
        <f t="shared" si="151"/>
        <v>1</v>
      </c>
      <c r="AQ232">
        <f t="shared" si="152"/>
        <v>0</v>
      </c>
      <c r="AR232">
        <f t="shared" si="153"/>
        <v>51755.473524634413</v>
      </c>
      <c r="AS232" t="s">
        <v>240</v>
      </c>
      <c r="AT232">
        <v>0</v>
      </c>
      <c r="AU232">
        <v>0</v>
      </c>
      <c r="AV232">
        <f t="shared" si="154"/>
        <v>0</v>
      </c>
      <c r="AW232" t="e">
        <f t="shared" si="155"/>
        <v>#DIV/0!</v>
      </c>
      <c r="AX232">
        <v>0</v>
      </c>
      <c r="AY232" t="s">
        <v>240</v>
      </c>
      <c r="AZ232">
        <v>0</v>
      </c>
      <c r="BA232">
        <v>0</v>
      </c>
      <c r="BB232" t="e">
        <f t="shared" si="156"/>
        <v>#DIV/0!</v>
      </c>
      <c r="BC232">
        <v>0.5</v>
      </c>
      <c r="BD232">
        <f t="shared" si="157"/>
        <v>0</v>
      </c>
      <c r="BE232">
        <f t="shared" si="158"/>
        <v>-1.2006637082156775</v>
      </c>
      <c r="BF232" t="e">
        <f t="shared" si="159"/>
        <v>#DIV/0!</v>
      </c>
      <c r="BG232" t="e">
        <f t="shared" si="160"/>
        <v>#DIV/0!</v>
      </c>
      <c r="BH232" t="e">
        <f t="shared" si="161"/>
        <v>#DIV/0!</v>
      </c>
      <c r="BI232" t="e">
        <f t="shared" si="162"/>
        <v>#DIV/0!</v>
      </c>
      <c r="BJ232" t="s">
        <v>240</v>
      </c>
      <c r="BK232">
        <v>0</v>
      </c>
      <c r="BL232">
        <f t="shared" si="163"/>
        <v>0</v>
      </c>
      <c r="BM232" t="e">
        <f t="shared" si="164"/>
        <v>#DIV/0!</v>
      </c>
      <c r="BN232" t="e">
        <f t="shared" si="165"/>
        <v>#DIV/0!</v>
      </c>
      <c r="BO232" t="e">
        <f t="shared" si="166"/>
        <v>#DIV/0!</v>
      </c>
      <c r="BP232" t="e">
        <f t="shared" si="167"/>
        <v>#DIV/0!</v>
      </c>
      <c r="BQ232">
        <f t="shared" si="168"/>
        <v>0</v>
      </c>
      <c r="BR232">
        <f t="shared" si="169"/>
        <v>0</v>
      </c>
      <c r="BS232">
        <f t="shared" si="170"/>
        <v>0</v>
      </c>
      <c r="BT232">
        <f t="shared" si="171"/>
        <v>0</v>
      </c>
      <c r="BU232">
        <v>6</v>
      </c>
      <c r="BV232">
        <v>0.5</v>
      </c>
      <c r="BW232" t="s">
        <v>241</v>
      </c>
      <c r="BX232">
        <v>1581711064.4709699</v>
      </c>
      <c r="BY232">
        <v>402.30087096774201</v>
      </c>
      <c r="BZ232">
        <v>400.04638709677403</v>
      </c>
      <c r="CA232">
        <v>33.307383870967698</v>
      </c>
      <c r="CB232">
        <v>32.962803225806503</v>
      </c>
      <c r="CC232">
        <v>300.43064516128999</v>
      </c>
      <c r="CD232">
        <v>99.295193548387104</v>
      </c>
      <c r="CE232">
        <v>0.19999529032258101</v>
      </c>
      <c r="CF232">
        <v>31.440519354838699</v>
      </c>
      <c r="CG232">
        <v>31.023980645161298</v>
      </c>
      <c r="CH232">
        <v>999.9</v>
      </c>
      <c r="CI232">
        <v>0</v>
      </c>
      <c r="CJ232">
        <v>0</v>
      </c>
      <c r="CK232">
        <v>10003.386774193499</v>
      </c>
      <c r="CL232">
        <v>0</v>
      </c>
      <c r="CM232">
        <v>4.1714822580645201</v>
      </c>
      <c r="CN232">
        <v>0</v>
      </c>
      <c r="CO232">
        <v>0</v>
      </c>
      <c r="CP232">
        <v>0</v>
      </c>
      <c r="CQ232">
        <v>0</v>
      </c>
      <c r="CR232">
        <v>3.3</v>
      </c>
      <c r="CS232">
        <v>0</v>
      </c>
      <c r="CT232">
        <v>176.732258064516</v>
      </c>
      <c r="CU232">
        <v>-0.60645161290322602</v>
      </c>
      <c r="CV232">
        <v>40</v>
      </c>
      <c r="CW232">
        <v>45.2296774193548</v>
      </c>
      <c r="CX232">
        <v>42.616741935483901</v>
      </c>
      <c r="CY232">
        <v>43.895000000000003</v>
      </c>
      <c r="CZ232">
        <v>41.061999999999998</v>
      </c>
      <c r="DA232">
        <v>0</v>
      </c>
      <c r="DB232">
        <v>0</v>
      </c>
      <c r="DC232">
        <v>0</v>
      </c>
      <c r="DD232">
        <v>1581711073.5</v>
      </c>
      <c r="DE232">
        <v>3.0423076923076899</v>
      </c>
      <c r="DF232">
        <v>15.6136749392402</v>
      </c>
      <c r="DG232">
        <v>-789.46324664336998</v>
      </c>
      <c r="DH232">
        <v>150.98461538461501</v>
      </c>
      <c r="DI232">
        <v>15</v>
      </c>
      <c r="DJ232">
        <v>100</v>
      </c>
      <c r="DK232">
        <v>100</v>
      </c>
      <c r="DL232">
        <v>2.5920000000000001</v>
      </c>
      <c r="DM232">
        <v>0.45</v>
      </c>
      <c r="DN232">
        <v>2</v>
      </c>
      <c r="DO232">
        <v>291.57400000000001</v>
      </c>
      <c r="DP232">
        <v>284.839</v>
      </c>
      <c r="DQ232">
        <v>30.501200000000001</v>
      </c>
      <c r="DR232">
        <v>32.517400000000002</v>
      </c>
      <c r="DS232">
        <v>30.0002</v>
      </c>
      <c r="DT232">
        <v>32.441899999999997</v>
      </c>
      <c r="DU232">
        <v>32.465800000000002</v>
      </c>
      <c r="DV232">
        <v>14.8459</v>
      </c>
      <c r="DW232">
        <v>26.415500000000002</v>
      </c>
      <c r="DX232">
        <v>73.5749</v>
      </c>
      <c r="DY232">
        <v>30.493300000000001</v>
      </c>
      <c r="DZ232">
        <v>400</v>
      </c>
      <c r="EA232">
        <v>32.906599999999997</v>
      </c>
      <c r="EB232">
        <v>99.918300000000002</v>
      </c>
      <c r="EC232">
        <v>100.303</v>
      </c>
    </row>
    <row r="233" spans="1:133" x14ac:dyDescent="0.35">
      <c r="A233">
        <v>217</v>
      </c>
      <c r="B233">
        <v>1581711078.0999999</v>
      </c>
      <c r="C233">
        <v>1080</v>
      </c>
      <c r="D233" t="s">
        <v>672</v>
      </c>
      <c r="E233" t="s">
        <v>673</v>
      </c>
      <c r="F233" t="s">
        <v>232</v>
      </c>
      <c r="G233" t="s">
        <v>233</v>
      </c>
      <c r="H233" t="s">
        <v>234</v>
      </c>
      <c r="I233" t="s">
        <v>235</v>
      </c>
      <c r="J233" t="s">
        <v>236</v>
      </c>
      <c r="K233" t="s">
        <v>237</v>
      </c>
      <c r="L233" t="s">
        <v>238</v>
      </c>
      <c r="M233" t="s">
        <v>239</v>
      </c>
      <c r="N233">
        <v>1581711069.4709699</v>
      </c>
      <c r="O233">
        <f t="shared" si="129"/>
        <v>1.9056331967081357E-4</v>
      </c>
      <c r="P233">
        <f t="shared" si="130"/>
        <v>-1.2173242029065647</v>
      </c>
      <c r="Q233">
        <f t="shared" si="131"/>
        <v>402.31532258064499</v>
      </c>
      <c r="R233">
        <f t="shared" si="132"/>
        <v>521.50517718656806</v>
      </c>
      <c r="S233">
        <f t="shared" si="133"/>
        <v>51.887110433193172</v>
      </c>
      <c r="T233">
        <f t="shared" si="134"/>
        <v>40.028326630091449</v>
      </c>
      <c r="U233">
        <f t="shared" si="135"/>
        <v>1.5208420189441404E-2</v>
      </c>
      <c r="V233">
        <f t="shared" si="136"/>
        <v>2.2502239036465106</v>
      </c>
      <c r="W233">
        <f t="shared" si="137"/>
        <v>1.5151546324999911E-2</v>
      </c>
      <c r="X233">
        <f t="shared" si="138"/>
        <v>9.4748085399766133E-3</v>
      </c>
      <c r="Y233">
        <f t="shared" si="139"/>
        <v>0</v>
      </c>
      <c r="Z233">
        <f t="shared" si="140"/>
        <v>31.369240006224818</v>
      </c>
      <c r="AA233">
        <f t="shared" si="141"/>
        <v>31.0169741935484</v>
      </c>
      <c r="AB233">
        <f t="shared" si="142"/>
        <v>4.5157463850839301</v>
      </c>
      <c r="AC233">
        <f t="shared" si="143"/>
        <v>71.665137831490313</v>
      </c>
      <c r="AD233">
        <f t="shared" si="144"/>
        <v>3.3136192284172705</v>
      </c>
      <c r="AE233">
        <f t="shared" si="145"/>
        <v>4.6237533739330035</v>
      </c>
      <c r="AF233">
        <f t="shared" si="146"/>
        <v>1.2021271566666596</v>
      </c>
      <c r="AG233">
        <f t="shared" si="147"/>
        <v>-8.4038423974828778</v>
      </c>
      <c r="AH233">
        <f t="shared" si="148"/>
        <v>50.373124339398991</v>
      </c>
      <c r="AI233">
        <f t="shared" si="149"/>
        <v>5.0381083419851782</v>
      </c>
      <c r="AJ233">
        <f t="shared" si="150"/>
        <v>47.007390283901294</v>
      </c>
      <c r="AK233">
        <v>-4.11897754033555E-2</v>
      </c>
      <c r="AL233">
        <v>4.6239131312776502E-2</v>
      </c>
      <c r="AM233">
        <v>3.4556210302906498</v>
      </c>
      <c r="AN233">
        <v>0</v>
      </c>
      <c r="AO233">
        <v>0</v>
      </c>
      <c r="AP233">
        <f t="shared" si="151"/>
        <v>1</v>
      </c>
      <c r="AQ233">
        <f t="shared" si="152"/>
        <v>0</v>
      </c>
      <c r="AR233">
        <f t="shared" si="153"/>
        <v>51758.042525420686</v>
      </c>
      <c r="AS233" t="s">
        <v>240</v>
      </c>
      <c r="AT233">
        <v>0</v>
      </c>
      <c r="AU233">
        <v>0</v>
      </c>
      <c r="AV233">
        <f t="shared" si="154"/>
        <v>0</v>
      </c>
      <c r="AW233" t="e">
        <f t="shared" si="155"/>
        <v>#DIV/0!</v>
      </c>
      <c r="AX233">
        <v>0</v>
      </c>
      <c r="AY233" t="s">
        <v>240</v>
      </c>
      <c r="AZ233">
        <v>0</v>
      </c>
      <c r="BA233">
        <v>0</v>
      </c>
      <c r="BB233" t="e">
        <f t="shared" si="156"/>
        <v>#DIV/0!</v>
      </c>
      <c r="BC233">
        <v>0.5</v>
      </c>
      <c r="BD233">
        <f t="shared" si="157"/>
        <v>0</v>
      </c>
      <c r="BE233">
        <f t="shared" si="158"/>
        <v>-1.2173242029065647</v>
      </c>
      <c r="BF233" t="e">
        <f t="shared" si="159"/>
        <v>#DIV/0!</v>
      </c>
      <c r="BG233" t="e">
        <f t="shared" si="160"/>
        <v>#DIV/0!</v>
      </c>
      <c r="BH233" t="e">
        <f t="shared" si="161"/>
        <v>#DIV/0!</v>
      </c>
      <c r="BI233" t="e">
        <f t="shared" si="162"/>
        <v>#DIV/0!</v>
      </c>
      <c r="BJ233" t="s">
        <v>240</v>
      </c>
      <c r="BK233">
        <v>0</v>
      </c>
      <c r="BL233">
        <f t="shared" si="163"/>
        <v>0</v>
      </c>
      <c r="BM233" t="e">
        <f t="shared" si="164"/>
        <v>#DIV/0!</v>
      </c>
      <c r="BN233" t="e">
        <f t="shared" si="165"/>
        <v>#DIV/0!</v>
      </c>
      <c r="BO233" t="e">
        <f t="shared" si="166"/>
        <v>#DIV/0!</v>
      </c>
      <c r="BP233" t="e">
        <f t="shared" si="167"/>
        <v>#DIV/0!</v>
      </c>
      <c r="BQ233">
        <f t="shared" si="168"/>
        <v>0</v>
      </c>
      <c r="BR233">
        <f t="shared" si="169"/>
        <v>0</v>
      </c>
      <c r="BS233">
        <f t="shared" si="170"/>
        <v>0</v>
      </c>
      <c r="BT233">
        <f t="shared" si="171"/>
        <v>0</v>
      </c>
      <c r="BU233">
        <v>6</v>
      </c>
      <c r="BV233">
        <v>0.5</v>
      </c>
      <c r="BW233" t="s">
        <v>241</v>
      </c>
      <c r="BX233">
        <v>1581711069.4709699</v>
      </c>
      <c r="BY233">
        <v>402.31532258064499</v>
      </c>
      <c r="BZ233">
        <v>400.03729032258099</v>
      </c>
      <c r="CA233">
        <v>33.3044096774194</v>
      </c>
      <c r="CB233">
        <v>32.9365064516129</v>
      </c>
      <c r="CC233">
        <v>300.43235483871001</v>
      </c>
      <c r="CD233">
        <v>99.294919354838697</v>
      </c>
      <c r="CE233">
        <v>0.19999019354838701</v>
      </c>
      <c r="CF233">
        <v>31.4322032258065</v>
      </c>
      <c r="CG233">
        <v>31.0169741935484</v>
      </c>
      <c r="CH233">
        <v>999.9</v>
      </c>
      <c r="CI233">
        <v>0</v>
      </c>
      <c r="CJ233">
        <v>0</v>
      </c>
      <c r="CK233">
        <v>10003.6483870968</v>
      </c>
      <c r="CL233">
        <v>0</v>
      </c>
      <c r="CM233">
        <v>2.47230225806452</v>
      </c>
      <c r="CN233">
        <v>0</v>
      </c>
      <c r="CO233">
        <v>0</v>
      </c>
      <c r="CP233">
        <v>0</v>
      </c>
      <c r="CQ233">
        <v>0</v>
      </c>
      <c r="CR233">
        <v>4.5548387096774201</v>
      </c>
      <c r="CS233">
        <v>0</v>
      </c>
      <c r="CT233">
        <v>112.33548387096801</v>
      </c>
      <c r="CU233">
        <v>-1.0580645161290301</v>
      </c>
      <c r="CV233">
        <v>40</v>
      </c>
      <c r="CW233">
        <v>45.231709677419403</v>
      </c>
      <c r="CX233">
        <v>42.622741935483901</v>
      </c>
      <c r="CY233">
        <v>43.896999999999998</v>
      </c>
      <c r="CZ233">
        <v>41.061999999999998</v>
      </c>
      <c r="DA233">
        <v>0</v>
      </c>
      <c r="DB233">
        <v>0</v>
      </c>
      <c r="DC233">
        <v>0</v>
      </c>
      <c r="DD233">
        <v>1581711078.3</v>
      </c>
      <c r="DE233">
        <v>4.3076923076923102</v>
      </c>
      <c r="DF233">
        <v>16.321367236018599</v>
      </c>
      <c r="DG233">
        <v>-256.92991481541497</v>
      </c>
      <c r="DH233">
        <v>103.8</v>
      </c>
      <c r="DI233">
        <v>15</v>
      </c>
      <c r="DJ233">
        <v>100</v>
      </c>
      <c r="DK233">
        <v>100</v>
      </c>
      <c r="DL233">
        <v>2.5920000000000001</v>
      </c>
      <c r="DM233">
        <v>0.45</v>
      </c>
      <c r="DN233">
        <v>2</v>
      </c>
      <c r="DO233">
        <v>291.48899999999998</v>
      </c>
      <c r="DP233">
        <v>284.875</v>
      </c>
      <c r="DQ233">
        <v>30.480799999999999</v>
      </c>
      <c r="DR233">
        <v>32.517400000000002</v>
      </c>
      <c r="DS233">
        <v>30.000299999999999</v>
      </c>
      <c r="DT233">
        <v>32.441899999999997</v>
      </c>
      <c r="DU233">
        <v>32.465800000000002</v>
      </c>
      <c r="DV233">
        <v>14.8507</v>
      </c>
      <c r="DW233">
        <v>26.415500000000002</v>
      </c>
      <c r="DX233">
        <v>73.5749</v>
      </c>
      <c r="DY233">
        <v>30.480799999999999</v>
      </c>
      <c r="DZ233">
        <v>400</v>
      </c>
      <c r="EA233">
        <v>32.906599999999997</v>
      </c>
      <c r="EB233">
        <v>99.918999999999997</v>
      </c>
      <c r="EC233">
        <v>100.303</v>
      </c>
    </row>
    <row r="234" spans="1:133" x14ac:dyDescent="0.35">
      <c r="A234">
        <v>218</v>
      </c>
      <c r="B234">
        <v>1581711083.0999999</v>
      </c>
      <c r="C234">
        <v>1085</v>
      </c>
      <c r="D234" t="s">
        <v>674</v>
      </c>
      <c r="E234" t="s">
        <v>675</v>
      </c>
      <c r="F234" t="s">
        <v>232</v>
      </c>
      <c r="G234" t="s">
        <v>233</v>
      </c>
      <c r="H234" t="s">
        <v>234</v>
      </c>
      <c r="I234" t="s">
        <v>235</v>
      </c>
      <c r="J234" t="s">
        <v>236</v>
      </c>
      <c r="K234" t="s">
        <v>237</v>
      </c>
      <c r="L234" t="s">
        <v>238</v>
      </c>
      <c r="M234" t="s">
        <v>239</v>
      </c>
      <c r="N234">
        <v>1581711074.4709699</v>
      </c>
      <c r="O234">
        <f t="shared" si="129"/>
        <v>2.0185272395948056E-4</v>
      </c>
      <c r="P234">
        <f t="shared" si="130"/>
        <v>-1.2076860869036445</v>
      </c>
      <c r="Q234">
        <f t="shared" si="131"/>
        <v>402.30416129032199</v>
      </c>
      <c r="R234">
        <f t="shared" si="132"/>
        <v>513.30608797258446</v>
      </c>
      <c r="S234">
        <f t="shared" si="133"/>
        <v>51.071022192421125</v>
      </c>
      <c r="T234">
        <f t="shared" si="134"/>
        <v>40.026964867127703</v>
      </c>
      <c r="U234">
        <f t="shared" si="135"/>
        <v>1.6130577731479617E-2</v>
      </c>
      <c r="V234">
        <f t="shared" si="136"/>
        <v>2.2506160456890565</v>
      </c>
      <c r="W234">
        <f t="shared" si="137"/>
        <v>1.6066624465835164E-2</v>
      </c>
      <c r="X234">
        <f t="shared" si="138"/>
        <v>1.0047365021389225E-2</v>
      </c>
      <c r="Y234">
        <f t="shared" si="139"/>
        <v>0</v>
      </c>
      <c r="Z234">
        <f t="shared" si="140"/>
        <v>31.356181215508041</v>
      </c>
      <c r="AA234">
        <f t="shared" si="141"/>
        <v>31.008432258064499</v>
      </c>
      <c r="AB234">
        <f t="shared" si="142"/>
        <v>4.5135477752302675</v>
      </c>
      <c r="AC234">
        <f t="shared" si="143"/>
        <v>71.683638938173743</v>
      </c>
      <c r="AD234">
        <f t="shared" si="144"/>
        <v>3.3127158165351256</v>
      </c>
      <c r="AE234">
        <f t="shared" si="145"/>
        <v>4.6212997353444933</v>
      </c>
      <c r="AF234">
        <f t="shared" si="146"/>
        <v>1.2008319586951419</v>
      </c>
      <c r="AG234">
        <f t="shared" si="147"/>
        <v>-8.9017051266130931</v>
      </c>
      <c r="AH234">
        <f t="shared" si="148"/>
        <v>50.285225997653257</v>
      </c>
      <c r="AI234">
        <f t="shared" si="149"/>
        <v>5.0279975107334423</v>
      </c>
      <c r="AJ234">
        <f t="shared" si="150"/>
        <v>46.411518381773604</v>
      </c>
      <c r="AK234">
        <v>-4.1200334214788303E-2</v>
      </c>
      <c r="AL234">
        <v>4.6250984503612501E-2</v>
      </c>
      <c r="AM234">
        <v>3.4563221703997602</v>
      </c>
      <c r="AN234">
        <v>0</v>
      </c>
      <c r="AO234">
        <v>0</v>
      </c>
      <c r="AP234">
        <f t="shared" si="151"/>
        <v>1</v>
      </c>
      <c r="AQ234">
        <f t="shared" si="152"/>
        <v>0</v>
      </c>
      <c r="AR234">
        <f t="shared" si="153"/>
        <v>51772.342265959654</v>
      </c>
      <c r="AS234" t="s">
        <v>240</v>
      </c>
      <c r="AT234">
        <v>0</v>
      </c>
      <c r="AU234">
        <v>0</v>
      </c>
      <c r="AV234">
        <f t="shared" si="154"/>
        <v>0</v>
      </c>
      <c r="AW234" t="e">
        <f t="shared" si="155"/>
        <v>#DIV/0!</v>
      </c>
      <c r="AX234">
        <v>0</v>
      </c>
      <c r="AY234" t="s">
        <v>240</v>
      </c>
      <c r="AZ234">
        <v>0</v>
      </c>
      <c r="BA234">
        <v>0</v>
      </c>
      <c r="BB234" t="e">
        <f t="shared" si="156"/>
        <v>#DIV/0!</v>
      </c>
      <c r="BC234">
        <v>0.5</v>
      </c>
      <c r="BD234">
        <f t="shared" si="157"/>
        <v>0</v>
      </c>
      <c r="BE234">
        <f t="shared" si="158"/>
        <v>-1.2076860869036445</v>
      </c>
      <c r="BF234" t="e">
        <f t="shared" si="159"/>
        <v>#DIV/0!</v>
      </c>
      <c r="BG234" t="e">
        <f t="shared" si="160"/>
        <v>#DIV/0!</v>
      </c>
      <c r="BH234" t="e">
        <f t="shared" si="161"/>
        <v>#DIV/0!</v>
      </c>
      <c r="BI234" t="e">
        <f t="shared" si="162"/>
        <v>#DIV/0!</v>
      </c>
      <c r="BJ234" t="s">
        <v>240</v>
      </c>
      <c r="BK234">
        <v>0</v>
      </c>
      <c r="BL234">
        <f t="shared" si="163"/>
        <v>0</v>
      </c>
      <c r="BM234" t="e">
        <f t="shared" si="164"/>
        <v>#DIV/0!</v>
      </c>
      <c r="BN234" t="e">
        <f t="shared" si="165"/>
        <v>#DIV/0!</v>
      </c>
      <c r="BO234" t="e">
        <f t="shared" si="166"/>
        <v>#DIV/0!</v>
      </c>
      <c r="BP234" t="e">
        <f t="shared" si="167"/>
        <v>#DIV/0!</v>
      </c>
      <c r="BQ234">
        <f t="shared" si="168"/>
        <v>0</v>
      </c>
      <c r="BR234">
        <f t="shared" si="169"/>
        <v>0</v>
      </c>
      <c r="BS234">
        <f t="shared" si="170"/>
        <v>0</v>
      </c>
      <c r="BT234">
        <f t="shared" si="171"/>
        <v>0</v>
      </c>
      <c r="BU234">
        <v>6</v>
      </c>
      <c r="BV234">
        <v>0.5</v>
      </c>
      <c r="BW234" t="s">
        <v>241</v>
      </c>
      <c r="BX234">
        <v>1581711074.4709699</v>
      </c>
      <c r="BY234">
        <v>402.30416129032199</v>
      </c>
      <c r="BZ234">
        <v>400.05441935483901</v>
      </c>
      <c r="CA234">
        <v>33.295538709677402</v>
      </c>
      <c r="CB234">
        <v>32.9058322580645</v>
      </c>
      <c r="CC234">
        <v>300.42909677419402</v>
      </c>
      <c r="CD234">
        <v>99.294338709677405</v>
      </c>
      <c r="CE234">
        <v>0.19994625806451599</v>
      </c>
      <c r="CF234">
        <v>31.422864516129</v>
      </c>
      <c r="CG234">
        <v>31.008432258064499</v>
      </c>
      <c r="CH234">
        <v>999.9</v>
      </c>
      <c r="CI234">
        <v>0</v>
      </c>
      <c r="CJ234">
        <v>0</v>
      </c>
      <c r="CK234">
        <v>10006.2712903226</v>
      </c>
      <c r="CL234">
        <v>0</v>
      </c>
      <c r="CM234">
        <v>1.69064483870968</v>
      </c>
      <c r="CN234">
        <v>0</v>
      </c>
      <c r="CO234">
        <v>0</v>
      </c>
      <c r="CP234">
        <v>0</v>
      </c>
      <c r="CQ234">
        <v>0</v>
      </c>
      <c r="CR234">
        <v>4.82258064516129</v>
      </c>
      <c r="CS234">
        <v>0</v>
      </c>
      <c r="CT234">
        <v>92.1</v>
      </c>
      <c r="CU234">
        <v>-1.0806451612903201</v>
      </c>
      <c r="CV234">
        <v>40</v>
      </c>
      <c r="CW234">
        <v>45.233741935483899</v>
      </c>
      <c r="CX234">
        <v>42.608548387096803</v>
      </c>
      <c r="CY234">
        <v>43.887</v>
      </c>
      <c r="CZ234">
        <v>41.058</v>
      </c>
      <c r="DA234">
        <v>0</v>
      </c>
      <c r="DB234">
        <v>0</v>
      </c>
      <c r="DC234">
        <v>0</v>
      </c>
      <c r="DD234">
        <v>1581711083.0999999</v>
      </c>
      <c r="DE234">
        <v>4.5076923076923103</v>
      </c>
      <c r="DF234">
        <v>13.3059828022767</v>
      </c>
      <c r="DG234">
        <v>-91.904273651781594</v>
      </c>
      <c r="DH234">
        <v>89.576923076923094</v>
      </c>
      <c r="DI234">
        <v>15</v>
      </c>
      <c r="DJ234">
        <v>100</v>
      </c>
      <c r="DK234">
        <v>100</v>
      </c>
      <c r="DL234">
        <v>2.5920000000000001</v>
      </c>
      <c r="DM234">
        <v>0.45</v>
      </c>
      <c r="DN234">
        <v>2</v>
      </c>
      <c r="DO234">
        <v>291.48599999999999</v>
      </c>
      <c r="DP234">
        <v>284.76799999999997</v>
      </c>
      <c r="DQ234">
        <v>30.4726</v>
      </c>
      <c r="DR234">
        <v>32.517400000000002</v>
      </c>
      <c r="DS234">
        <v>30.0002</v>
      </c>
      <c r="DT234">
        <v>32.444099999999999</v>
      </c>
      <c r="DU234">
        <v>32.468499999999999</v>
      </c>
      <c r="DV234">
        <v>14.847099999999999</v>
      </c>
      <c r="DW234">
        <v>26.415500000000002</v>
      </c>
      <c r="DX234">
        <v>73.952200000000005</v>
      </c>
      <c r="DY234">
        <v>30.479099999999999</v>
      </c>
      <c r="DZ234">
        <v>400</v>
      </c>
      <c r="EA234">
        <v>32.906599999999997</v>
      </c>
      <c r="EB234">
        <v>99.916300000000007</v>
      </c>
      <c r="EC234">
        <v>100.301</v>
      </c>
    </row>
    <row r="235" spans="1:133" x14ac:dyDescent="0.35">
      <c r="A235">
        <v>219</v>
      </c>
      <c r="B235">
        <v>1581711088.0999999</v>
      </c>
      <c r="C235">
        <v>1090</v>
      </c>
      <c r="D235" t="s">
        <v>676</v>
      </c>
      <c r="E235" t="s">
        <v>677</v>
      </c>
      <c r="F235" t="s">
        <v>232</v>
      </c>
      <c r="G235" t="s">
        <v>233</v>
      </c>
      <c r="H235" t="s">
        <v>234</v>
      </c>
      <c r="I235" t="s">
        <v>235</v>
      </c>
      <c r="J235" t="s">
        <v>236</v>
      </c>
      <c r="K235" t="s">
        <v>237</v>
      </c>
      <c r="L235" t="s">
        <v>238</v>
      </c>
      <c r="M235" t="s">
        <v>239</v>
      </c>
      <c r="N235">
        <v>1581711079.4709699</v>
      </c>
      <c r="O235">
        <f t="shared" si="129"/>
        <v>2.0113120729666658E-4</v>
      </c>
      <c r="P235">
        <f t="shared" si="130"/>
        <v>-1.2299755194991426</v>
      </c>
      <c r="Q235">
        <f t="shared" si="131"/>
        <v>402.29822580645202</v>
      </c>
      <c r="R235">
        <f t="shared" si="132"/>
        <v>515.8061512115645</v>
      </c>
      <c r="S235">
        <f t="shared" si="133"/>
        <v>51.319312533597127</v>
      </c>
      <c r="T235">
        <f t="shared" si="134"/>
        <v>40.026022049909322</v>
      </c>
      <c r="U235">
        <f t="shared" si="135"/>
        <v>1.6090706799708605E-2</v>
      </c>
      <c r="V235">
        <f t="shared" si="136"/>
        <v>2.2503960925698503</v>
      </c>
      <c r="W235">
        <f t="shared" si="137"/>
        <v>1.6027062431030858E-2</v>
      </c>
      <c r="X235">
        <f t="shared" si="138"/>
        <v>1.0022611148533141E-2</v>
      </c>
      <c r="Y235">
        <f t="shared" si="139"/>
        <v>0</v>
      </c>
      <c r="Z235">
        <f t="shared" si="140"/>
        <v>31.346122733886059</v>
      </c>
      <c r="AA235">
        <f t="shared" si="141"/>
        <v>30.998361290322599</v>
      </c>
      <c r="AB235">
        <f t="shared" si="142"/>
        <v>4.5109568052951134</v>
      </c>
      <c r="AC235">
        <f t="shared" si="143"/>
        <v>71.698182368094862</v>
      </c>
      <c r="AD235">
        <f t="shared" si="144"/>
        <v>3.3114503756103106</v>
      </c>
      <c r="AE235">
        <f t="shared" si="145"/>
        <v>4.618597384532694</v>
      </c>
      <c r="AF235">
        <f t="shared" si="146"/>
        <v>1.1995064296848028</v>
      </c>
      <c r="AG235">
        <f t="shared" si="147"/>
        <v>-8.8698862417829964</v>
      </c>
      <c r="AH235">
        <f t="shared" si="148"/>
        <v>50.253698748509223</v>
      </c>
      <c r="AI235">
        <f t="shared" si="149"/>
        <v>5.024831734612877</v>
      </c>
      <c r="AJ235">
        <f t="shared" si="150"/>
        <v>46.408644241339104</v>
      </c>
      <c r="AK235">
        <v>-4.11944115550451E-2</v>
      </c>
      <c r="AL235">
        <v>4.6244335799197303E-2</v>
      </c>
      <c r="AM235">
        <v>3.45592889375629</v>
      </c>
      <c r="AN235">
        <v>0</v>
      </c>
      <c r="AO235">
        <v>0</v>
      </c>
      <c r="AP235">
        <f t="shared" si="151"/>
        <v>1</v>
      </c>
      <c r="AQ235">
        <f t="shared" si="152"/>
        <v>0</v>
      </c>
      <c r="AR235">
        <f t="shared" si="153"/>
        <v>51766.935578672768</v>
      </c>
      <c r="AS235" t="s">
        <v>240</v>
      </c>
      <c r="AT235">
        <v>0</v>
      </c>
      <c r="AU235">
        <v>0</v>
      </c>
      <c r="AV235">
        <f t="shared" si="154"/>
        <v>0</v>
      </c>
      <c r="AW235" t="e">
        <f t="shared" si="155"/>
        <v>#DIV/0!</v>
      </c>
      <c r="AX235">
        <v>0</v>
      </c>
      <c r="AY235" t="s">
        <v>240</v>
      </c>
      <c r="AZ235">
        <v>0</v>
      </c>
      <c r="BA235">
        <v>0</v>
      </c>
      <c r="BB235" t="e">
        <f t="shared" si="156"/>
        <v>#DIV/0!</v>
      </c>
      <c r="BC235">
        <v>0.5</v>
      </c>
      <c r="BD235">
        <f t="shared" si="157"/>
        <v>0</v>
      </c>
      <c r="BE235">
        <f t="shared" si="158"/>
        <v>-1.2299755194991426</v>
      </c>
      <c r="BF235" t="e">
        <f t="shared" si="159"/>
        <v>#DIV/0!</v>
      </c>
      <c r="BG235" t="e">
        <f t="shared" si="160"/>
        <v>#DIV/0!</v>
      </c>
      <c r="BH235" t="e">
        <f t="shared" si="161"/>
        <v>#DIV/0!</v>
      </c>
      <c r="BI235" t="e">
        <f t="shared" si="162"/>
        <v>#DIV/0!</v>
      </c>
      <c r="BJ235" t="s">
        <v>240</v>
      </c>
      <c r="BK235">
        <v>0</v>
      </c>
      <c r="BL235">
        <f t="shared" si="163"/>
        <v>0</v>
      </c>
      <c r="BM235" t="e">
        <f t="shared" si="164"/>
        <v>#DIV/0!</v>
      </c>
      <c r="BN235" t="e">
        <f t="shared" si="165"/>
        <v>#DIV/0!</v>
      </c>
      <c r="BO235" t="e">
        <f t="shared" si="166"/>
        <v>#DIV/0!</v>
      </c>
      <c r="BP235" t="e">
        <f t="shared" si="167"/>
        <v>#DIV/0!</v>
      </c>
      <c r="BQ235">
        <f t="shared" si="168"/>
        <v>0</v>
      </c>
      <c r="BR235">
        <f t="shared" si="169"/>
        <v>0</v>
      </c>
      <c r="BS235">
        <f t="shared" si="170"/>
        <v>0</v>
      </c>
      <c r="BT235">
        <f t="shared" si="171"/>
        <v>0</v>
      </c>
      <c r="BU235">
        <v>6</v>
      </c>
      <c r="BV235">
        <v>0.5</v>
      </c>
      <c r="BW235" t="s">
        <v>241</v>
      </c>
      <c r="BX235">
        <v>1581711079.4709699</v>
      </c>
      <c r="BY235">
        <v>402.29822580645202</v>
      </c>
      <c r="BZ235">
        <v>400.00341935483902</v>
      </c>
      <c r="CA235">
        <v>33.283112903225799</v>
      </c>
      <c r="CB235">
        <v>32.894799999999996</v>
      </c>
      <c r="CC235">
        <v>300.43338709677403</v>
      </c>
      <c r="CD235">
        <v>99.293435483870994</v>
      </c>
      <c r="CE235">
        <v>0.199973838709677</v>
      </c>
      <c r="CF235">
        <v>31.412574193548402</v>
      </c>
      <c r="CG235">
        <v>30.998361290322599</v>
      </c>
      <c r="CH235">
        <v>999.9</v>
      </c>
      <c r="CI235">
        <v>0</v>
      </c>
      <c r="CJ235">
        <v>0</v>
      </c>
      <c r="CK235">
        <v>10004.923870967699</v>
      </c>
      <c r="CL235">
        <v>0</v>
      </c>
      <c r="CM235">
        <v>1.4987087096774201</v>
      </c>
      <c r="CN235">
        <v>0</v>
      </c>
      <c r="CO235">
        <v>0</v>
      </c>
      <c r="CP235">
        <v>0</v>
      </c>
      <c r="CQ235">
        <v>0</v>
      </c>
      <c r="CR235">
        <v>5.8548387096774199</v>
      </c>
      <c r="CS235">
        <v>0</v>
      </c>
      <c r="CT235">
        <v>84.829032258064501</v>
      </c>
      <c r="CU235">
        <v>-0.945161290322581</v>
      </c>
      <c r="CV235">
        <v>40</v>
      </c>
      <c r="CW235">
        <v>45.241870967741903</v>
      </c>
      <c r="CX235">
        <v>42.588322580645098</v>
      </c>
      <c r="CY235">
        <v>43.884999999999998</v>
      </c>
      <c r="CZ235">
        <v>41.058</v>
      </c>
      <c r="DA235">
        <v>0</v>
      </c>
      <c r="DB235">
        <v>0</v>
      </c>
      <c r="DC235">
        <v>0</v>
      </c>
      <c r="DD235">
        <v>1581711088.5</v>
      </c>
      <c r="DE235">
        <v>6.0307692307692298</v>
      </c>
      <c r="DF235">
        <v>-6.6119657157459901</v>
      </c>
      <c r="DG235">
        <v>-37.1863247602641</v>
      </c>
      <c r="DH235">
        <v>82.65</v>
      </c>
      <c r="DI235">
        <v>15</v>
      </c>
      <c r="DJ235">
        <v>100</v>
      </c>
      <c r="DK235">
        <v>100</v>
      </c>
      <c r="DL235">
        <v>2.5920000000000001</v>
      </c>
      <c r="DM235">
        <v>0.45</v>
      </c>
      <c r="DN235">
        <v>2</v>
      </c>
      <c r="DO235">
        <v>291.57499999999999</v>
      </c>
      <c r="DP235">
        <v>284.82799999999997</v>
      </c>
      <c r="DQ235">
        <v>30.558</v>
      </c>
      <c r="DR235">
        <v>32.518799999999999</v>
      </c>
      <c r="DS235">
        <v>29.999700000000001</v>
      </c>
      <c r="DT235">
        <v>32.444800000000001</v>
      </c>
      <c r="DU235">
        <v>32.468699999999998</v>
      </c>
      <c r="DV235">
        <v>14.849299999999999</v>
      </c>
      <c r="DW235">
        <v>26.415500000000002</v>
      </c>
      <c r="DX235">
        <v>73.952200000000005</v>
      </c>
      <c r="DY235">
        <v>30.689900000000002</v>
      </c>
      <c r="DZ235">
        <v>400</v>
      </c>
      <c r="EA235">
        <v>32.906599999999997</v>
      </c>
      <c r="EB235">
        <v>99.915700000000001</v>
      </c>
      <c r="EC235">
        <v>100.30200000000001</v>
      </c>
    </row>
    <row r="236" spans="1:133" x14ac:dyDescent="0.35">
      <c r="A236">
        <v>220</v>
      </c>
      <c r="B236">
        <v>1581711093.0999999</v>
      </c>
      <c r="C236">
        <v>1095</v>
      </c>
      <c r="D236" t="s">
        <v>678</v>
      </c>
      <c r="E236" t="s">
        <v>679</v>
      </c>
      <c r="F236" t="s">
        <v>232</v>
      </c>
      <c r="G236" t="s">
        <v>233</v>
      </c>
      <c r="H236" t="s">
        <v>234</v>
      </c>
      <c r="I236" t="s">
        <v>235</v>
      </c>
      <c r="J236" t="s">
        <v>236</v>
      </c>
      <c r="K236" t="s">
        <v>237</v>
      </c>
      <c r="L236" t="s">
        <v>238</v>
      </c>
      <c r="M236" t="s">
        <v>239</v>
      </c>
      <c r="N236">
        <v>1581711084.4709699</v>
      </c>
      <c r="O236">
        <f t="shared" si="129"/>
        <v>1.9347249330242748E-4</v>
      </c>
      <c r="P236">
        <f t="shared" si="130"/>
        <v>-1.2168839548894692</v>
      </c>
      <c r="Q236">
        <f t="shared" si="131"/>
        <v>402.275709677419</v>
      </c>
      <c r="R236">
        <f t="shared" si="132"/>
        <v>519.16696762325296</v>
      </c>
      <c r="S236">
        <f t="shared" si="133"/>
        <v>51.653450756524954</v>
      </c>
      <c r="T236">
        <f t="shared" si="134"/>
        <v>40.023595213491049</v>
      </c>
      <c r="U236">
        <f t="shared" si="135"/>
        <v>1.5487045058923558E-2</v>
      </c>
      <c r="V236">
        <f t="shared" si="136"/>
        <v>2.2506205234297614</v>
      </c>
      <c r="W236">
        <f t="shared" si="137"/>
        <v>1.5428082909184994E-2</v>
      </c>
      <c r="X236">
        <f t="shared" si="138"/>
        <v>9.6478305444000108E-3</v>
      </c>
      <c r="Y236">
        <f t="shared" si="139"/>
        <v>0</v>
      </c>
      <c r="Z236">
        <f t="shared" si="140"/>
        <v>31.341016505686298</v>
      </c>
      <c r="AA236">
        <f t="shared" si="141"/>
        <v>30.991874193548401</v>
      </c>
      <c r="AB236">
        <f t="shared" si="142"/>
        <v>4.5092885482250411</v>
      </c>
      <c r="AC236">
        <f t="shared" si="143"/>
        <v>71.712024865610275</v>
      </c>
      <c r="AD236">
        <f t="shared" si="144"/>
        <v>3.3106511867395625</v>
      </c>
      <c r="AE236">
        <f t="shared" si="145"/>
        <v>4.6165914195614848</v>
      </c>
      <c r="AF236">
        <f t="shared" si="146"/>
        <v>1.1986373614854786</v>
      </c>
      <c r="AG236">
        <f t="shared" si="147"/>
        <v>-8.5321369546370516</v>
      </c>
      <c r="AH236">
        <f t="shared" si="148"/>
        <v>50.118587645629113</v>
      </c>
      <c r="AI236">
        <f t="shared" si="149"/>
        <v>5.0104732430346033</v>
      </c>
      <c r="AJ236">
        <f t="shared" si="150"/>
        <v>46.596923934026663</v>
      </c>
      <c r="AK236">
        <v>-4.1200454791987799E-2</v>
      </c>
      <c r="AL236">
        <v>4.6251119862082003E-2</v>
      </c>
      <c r="AM236">
        <v>3.4563301767688301</v>
      </c>
      <c r="AN236">
        <v>0</v>
      </c>
      <c r="AO236">
        <v>0</v>
      </c>
      <c r="AP236">
        <f t="shared" si="151"/>
        <v>1</v>
      </c>
      <c r="AQ236">
        <f t="shared" si="152"/>
        <v>0</v>
      </c>
      <c r="AR236">
        <f t="shared" si="153"/>
        <v>51775.508806062484</v>
      </c>
      <c r="AS236" t="s">
        <v>240</v>
      </c>
      <c r="AT236">
        <v>0</v>
      </c>
      <c r="AU236">
        <v>0</v>
      </c>
      <c r="AV236">
        <f t="shared" si="154"/>
        <v>0</v>
      </c>
      <c r="AW236" t="e">
        <f t="shared" si="155"/>
        <v>#DIV/0!</v>
      </c>
      <c r="AX236">
        <v>0</v>
      </c>
      <c r="AY236" t="s">
        <v>240</v>
      </c>
      <c r="AZ236">
        <v>0</v>
      </c>
      <c r="BA236">
        <v>0</v>
      </c>
      <c r="BB236" t="e">
        <f t="shared" si="156"/>
        <v>#DIV/0!</v>
      </c>
      <c r="BC236">
        <v>0.5</v>
      </c>
      <c r="BD236">
        <f t="shared" si="157"/>
        <v>0</v>
      </c>
      <c r="BE236">
        <f t="shared" si="158"/>
        <v>-1.2168839548894692</v>
      </c>
      <c r="BF236" t="e">
        <f t="shared" si="159"/>
        <v>#DIV/0!</v>
      </c>
      <c r="BG236" t="e">
        <f t="shared" si="160"/>
        <v>#DIV/0!</v>
      </c>
      <c r="BH236" t="e">
        <f t="shared" si="161"/>
        <v>#DIV/0!</v>
      </c>
      <c r="BI236" t="e">
        <f t="shared" si="162"/>
        <v>#DIV/0!</v>
      </c>
      <c r="BJ236" t="s">
        <v>240</v>
      </c>
      <c r="BK236">
        <v>0</v>
      </c>
      <c r="BL236">
        <f t="shared" si="163"/>
        <v>0</v>
      </c>
      <c r="BM236" t="e">
        <f t="shared" si="164"/>
        <v>#DIV/0!</v>
      </c>
      <c r="BN236" t="e">
        <f t="shared" si="165"/>
        <v>#DIV/0!</v>
      </c>
      <c r="BO236" t="e">
        <f t="shared" si="166"/>
        <v>#DIV/0!</v>
      </c>
      <c r="BP236" t="e">
        <f t="shared" si="167"/>
        <v>#DIV/0!</v>
      </c>
      <c r="BQ236">
        <f t="shared" si="168"/>
        <v>0</v>
      </c>
      <c r="BR236">
        <f t="shared" si="169"/>
        <v>0</v>
      </c>
      <c r="BS236">
        <f t="shared" si="170"/>
        <v>0</v>
      </c>
      <c r="BT236">
        <f t="shared" si="171"/>
        <v>0</v>
      </c>
      <c r="BU236">
        <v>6</v>
      </c>
      <c r="BV236">
        <v>0.5</v>
      </c>
      <c r="BW236" t="s">
        <v>241</v>
      </c>
      <c r="BX236">
        <v>1581711084.4709699</v>
      </c>
      <c r="BY236">
        <v>402.275709677419</v>
      </c>
      <c r="BZ236">
        <v>400.000870967742</v>
      </c>
      <c r="CA236">
        <v>33.275235483871</v>
      </c>
      <c r="CB236">
        <v>32.901703225806401</v>
      </c>
      <c r="CC236">
        <v>300.43132258064497</v>
      </c>
      <c r="CD236">
        <v>99.293000000000006</v>
      </c>
      <c r="CE236">
        <v>0.19994538709677401</v>
      </c>
      <c r="CF236">
        <v>31.404932258064498</v>
      </c>
      <c r="CG236">
        <v>30.991874193548401</v>
      </c>
      <c r="CH236">
        <v>999.9</v>
      </c>
      <c r="CI236">
        <v>0</v>
      </c>
      <c r="CJ236">
        <v>0</v>
      </c>
      <c r="CK236">
        <v>10006.435483871001</v>
      </c>
      <c r="CL236">
        <v>0</v>
      </c>
      <c r="CM236">
        <v>1.41191483870968</v>
      </c>
      <c r="CN236">
        <v>0</v>
      </c>
      <c r="CO236">
        <v>0</v>
      </c>
      <c r="CP236">
        <v>0</v>
      </c>
      <c r="CQ236">
        <v>0</v>
      </c>
      <c r="CR236">
        <v>4.8290322580645197</v>
      </c>
      <c r="CS236">
        <v>0</v>
      </c>
      <c r="CT236">
        <v>82.312903225806494</v>
      </c>
      <c r="CU236">
        <v>-0.52903225806451604</v>
      </c>
      <c r="CV236">
        <v>40</v>
      </c>
      <c r="CW236">
        <v>45.241870967741903</v>
      </c>
      <c r="CX236">
        <v>42.586354838709703</v>
      </c>
      <c r="CY236">
        <v>43.902999999999999</v>
      </c>
      <c r="CZ236">
        <v>41.062064516128999</v>
      </c>
      <c r="DA236">
        <v>0</v>
      </c>
      <c r="DB236">
        <v>0</v>
      </c>
      <c r="DC236">
        <v>0</v>
      </c>
      <c r="DD236">
        <v>1581711093.3</v>
      </c>
      <c r="DE236">
        <v>4.6923076923076898</v>
      </c>
      <c r="DF236">
        <v>-1.3606836620398399</v>
      </c>
      <c r="DG236">
        <v>-25.685470094362099</v>
      </c>
      <c r="DH236">
        <v>81.580769230769207</v>
      </c>
      <c r="DI236">
        <v>15</v>
      </c>
      <c r="DJ236">
        <v>100</v>
      </c>
      <c r="DK236">
        <v>100</v>
      </c>
      <c r="DL236">
        <v>2.5920000000000001</v>
      </c>
      <c r="DM236">
        <v>0.45</v>
      </c>
      <c r="DN236">
        <v>2</v>
      </c>
      <c r="DO236">
        <v>291.56400000000002</v>
      </c>
      <c r="DP236">
        <v>284.78100000000001</v>
      </c>
      <c r="DQ236">
        <v>30.695799999999998</v>
      </c>
      <c r="DR236">
        <v>32.520299999999999</v>
      </c>
      <c r="DS236">
        <v>29.9998</v>
      </c>
      <c r="DT236">
        <v>32.444800000000001</v>
      </c>
      <c r="DU236">
        <v>32.468699999999998</v>
      </c>
      <c r="DV236">
        <v>14.843</v>
      </c>
      <c r="DW236">
        <v>26.415500000000002</v>
      </c>
      <c r="DX236">
        <v>73.952200000000005</v>
      </c>
      <c r="DY236">
        <v>30.698799999999999</v>
      </c>
      <c r="DZ236">
        <v>400</v>
      </c>
      <c r="EA236">
        <v>32.906599999999997</v>
      </c>
      <c r="EB236">
        <v>99.917699999999996</v>
      </c>
      <c r="EC236">
        <v>100.303</v>
      </c>
    </row>
    <row r="237" spans="1:133" x14ac:dyDescent="0.35">
      <c r="A237">
        <v>221</v>
      </c>
      <c r="B237">
        <v>1581711098.0999999</v>
      </c>
      <c r="C237">
        <v>1100</v>
      </c>
      <c r="D237" t="s">
        <v>680</v>
      </c>
      <c r="E237" t="s">
        <v>681</v>
      </c>
      <c r="F237" t="s">
        <v>232</v>
      </c>
      <c r="G237" t="s">
        <v>233</v>
      </c>
      <c r="H237" t="s">
        <v>234</v>
      </c>
      <c r="I237" t="s">
        <v>235</v>
      </c>
      <c r="J237" t="s">
        <v>236</v>
      </c>
      <c r="K237" t="s">
        <v>237</v>
      </c>
      <c r="L237" t="s">
        <v>238</v>
      </c>
      <c r="M237" t="s">
        <v>239</v>
      </c>
      <c r="N237">
        <v>1581711089.4709699</v>
      </c>
      <c r="O237">
        <f t="shared" si="129"/>
        <v>1.8908677872183407E-4</v>
      </c>
      <c r="P237">
        <f t="shared" si="130"/>
        <v>-1.2069117160501692</v>
      </c>
      <c r="Q237">
        <f t="shared" si="131"/>
        <v>402.26558064516098</v>
      </c>
      <c r="R237">
        <f t="shared" si="132"/>
        <v>520.93405337648016</v>
      </c>
      <c r="S237">
        <f t="shared" si="133"/>
        <v>51.829073837304257</v>
      </c>
      <c r="T237">
        <f t="shared" si="134"/>
        <v>40.022441125376886</v>
      </c>
      <c r="U237">
        <f t="shared" si="135"/>
        <v>1.5144189340542609E-2</v>
      </c>
      <c r="V237">
        <f t="shared" si="136"/>
        <v>2.2512867458455936</v>
      </c>
      <c r="W237">
        <f t="shared" si="137"/>
        <v>1.5087820416838366E-2</v>
      </c>
      <c r="X237">
        <f t="shared" si="138"/>
        <v>9.4349347204289932E-3</v>
      </c>
      <c r="Y237">
        <f t="shared" si="139"/>
        <v>0</v>
      </c>
      <c r="Z237">
        <f t="shared" si="140"/>
        <v>31.3382851681421</v>
      </c>
      <c r="AA237">
        <f t="shared" si="141"/>
        <v>30.989503225806502</v>
      </c>
      <c r="AB237">
        <f t="shared" si="142"/>
        <v>4.5086789513847467</v>
      </c>
      <c r="AC237">
        <f t="shared" si="143"/>
        <v>71.732260320784846</v>
      </c>
      <c r="AD237">
        <f t="shared" si="144"/>
        <v>3.310795382777326</v>
      </c>
      <c r="AE237">
        <f t="shared" si="145"/>
        <v>4.6154901127770591</v>
      </c>
      <c r="AF237">
        <f t="shared" si="146"/>
        <v>1.1978835686074207</v>
      </c>
      <c r="AG237">
        <f t="shared" si="147"/>
        <v>-8.3387269416328831</v>
      </c>
      <c r="AH237">
        <f t="shared" si="148"/>
        <v>49.911822977997033</v>
      </c>
      <c r="AI237">
        <f t="shared" si="149"/>
        <v>4.9881642940892119</v>
      </c>
      <c r="AJ237">
        <f t="shared" si="150"/>
        <v>46.561260330453365</v>
      </c>
      <c r="AK237">
        <v>-4.1218397337681199E-2</v>
      </c>
      <c r="AL237">
        <v>4.6271261941476197E-2</v>
      </c>
      <c r="AM237">
        <v>3.45752147835326</v>
      </c>
      <c r="AN237">
        <v>0</v>
      </c>
      <c r="AO237">
        <v>0</v>
      </c>
      <c r="AP237">
        <f t="shared" si="151"/>
        <v>1</v>
      </c>
      <c r="AQ237">
        <f t="shared" si="152"/>
        <v>0</v>
      </c>
      <c r="AR237">
        <f t="shared" si="153"/>
        <v>51797.835943366983</v>
      </c>
      <c r="AS237" t="s">
        <v>240</v>
      </c>
      <c r="AT237">
        <v>0</v>
      </c>
      <c r="AU237">
        <v>0</v>
      </c>
      <c r="AV237">
        <f t="shared" si="154"/>
        <v>0</v>
      </c>
      <c r="AW237" t="e">
        <f t="shared" si="155"/>
        <v>#DIV/0!</v>
      </c>
      <c r="AX237">
        <v>0</v>
      </c>
      <c r="AY237" t="s">
        <v>240</v>
      </c>
      <c r="AZ237">
        <v>0</v>
      </c>
      <c r="BA237">
        <v>0</v>
      </c>
      <c r="BB237" t="e">
        <f t="shared" si="156"/>
        <v>#DIV/0!</v>
      </c>
      <c r="BC237">
        <v>0.5</v>
      </c>
      <c r="BD237">
        <f t="shared" si="157"/>
        <v>0</v>
      </c>
      <c r="BE237">
        <f t="shared" si="158"/>
        <v>-1.2069117160501692</v>
      </c>
      <c r="BF237" t="e">
        <f t="shared" si="159"/>
        <v>#DIV/0!</v>
      </c>
      <c r="BG237" t="e">
        <f t="shared" si="160"/>
        <v>#DIV/0!</v>
      </c>
      <c r="BH237" t="e">
        <f t="shared" si="161"/>
        <v>#DIV/0!</v>
      </c>
      <c r="BI237" t="e">
        <f t="shared" si="162"/>
        <v>#DIV/0!</v>
      </c>
      <c r="BJ237" t="s">
        <v>240</v>
      </c>
      <c r="BK237">
        <v>0</v>
      </c>
      <c r="BL237">
        <f t="shared" si="163"/>
        <v>0</v>
      </c>
      <c r="BM237" t="e">
        <f t="shared" si="164"/>
        <v>#DIV/0!</v>
      </c>
      <c r="BN237" t="e">
        <f t="shared" si="165"/>
        <v>#DIV/0!</v>
      </c>
      <c r="BO237" t="e">
        <f t="shared" si="166"/>
        <v>#DIV/0!</v>
      </c>
      <c r="BP237" t="e">
        <f t="shared" si="167"/>
        <v>#DIV/0!</v>
      </c>
      <c r="BQ237">
        <f t="shared" si="168"/>
        <v>0</v>
      </c>
      <c r="BR237">
        <f t="shared" si="169"/>
        <v>0</v>
      </c>
      <c r="BS237">
        <f t="shared" si="170"/>
        <v>0</v>
      </c>
      <c r="BT237">
        <f t="shared" si="171"/>
        <v>0</v>
      </c>
      <c r="BU237">
        <v>6</v>
      </c>
      <c r="BV237">
        <v>0.5</v>
      </c>
      <c r="BW237" t="s">
        <v>241</v>
      </c>
      <c r="BX237">
        <v>1581711089.4709699</v>
      </c>
      <c r="BY237">
        <v>402.26558064516098</v>
      </c>
      <c r="BZ237">
        <v>400.00712903225798</v>
      </c>
      <c r="CA237">
        <v>33.276806451612899</v>
      </c>
      <c r="CB237">
        <v>32.911741935483903</v>
      </c>
      <c r="CC237">
        <v>300.43112903225801</v>
      </c>
      <c r="CD237">
        <v>99.292606451612897</v>
      </c>
      <c r="CE237">
        <v>0.199975193548387</v>
      </c>
      <c r="CF237">
        <v>31.400735483870999</v>
      </c>
      <c r="CG237">
        <v>30.989503225806502</v>
      </c>
      <c r="CH237">
        <v>999.9</v>
      </c>
      <c r="CI237">
        <v>0</v>
      </c>
      <c r="CJ237">
        <v>0</v>
      </c>
      <c r="CK237">
        <v>10010.832903225801</v>
      </c>
      <c r="CL237">
        <v>0</v>
      </c>
      <c r="CM237">
        <v>1.35132129032258</v>
      </c>
      <c r="CN237">
        <v>0</v>
      </c>
      <c r="CO237">
        <v>0</v>
      </c>
      <c r="CP237">
        <v>0</v>
      </c>
      <c r="CQ237">
        <v>0</v>
      </c>
      <c r="CR237">
        <v>4.7161290322580696</v>
      </c>
      <c r="CS237">
        <v>0</v>
      </c>
      <c r="CT237">
        <v>80.693548387096797</v>
      </c>
      <c r="CU237">
        <v>-0.41612903225806502</v>
      </c>
      <c r="CV237">
        <v>40.006</v>
      </c>
      <c r="CW237">
        <v>45.243903225806498</v>
      </c>
      <c r="CX237">
        <v>42.556161290322599</v>
      </c>
      <c r="CY237">
        <v>43.902999999999999</v>
      </c>
      <c r="CZ237">
        <v>41.068129032258</v>
      </c>
      <c r="DA237">
        <v>0</v>
      </c>
      <c r="DB237">
        <v>0</v>
      </c>
      <c r="DC237">
        <v>0</v>
      </c>
      <c r="DD237">
        <v>1581711098.0999999</v>
      </c>
      <c r="DE237">
        <v>4.7961538461538504</v>
      </c>
      <c r="DF237">
        <v>-8.52307727631859</v>
      </c>
      <c r="DG237">
        <v>5.5282055398808003</v>
      </c>
      <c r="DH237">
        <v>80.180769230769201</v>
      </c>
      <c r="DI237">
        <v>15</v>
      </c>
      <c r="DJ237">
        <v>100</v>
      </c>
      <c r="DK237">
        <v>100</v>
      </c>
      <c r="DL237">
        <v>2.5920000000000001</v>
      </c>
      <c r="DM237">
        <v>0.45</v>
      </c>
      <c r="DN237">
        <v>2</v>
      </c>
      <c r="DO237">
        <v>291.59100000000001</v>
      </c>
      <c r="DP237">
        <v>284.81799999999998</v>
      </c>
      <c r="DQ237">
        <v>30.724</v>
      </c>
      <c r="DR237">
        <v>32.521000000000001</v>
      </c>
      <c r="DS237">
        <v>30.000399999999999</v>
      </c>
      <c r="DT237">
        <v>32.446300000000001</v>
      </c>
      <c r="DU237">
        <v>32.471499999999999</v>
      </c>
      <c r="DV237">
        <v>14.8514</v>
      </c>
      <c r="DW237">
        <v>26.415500000000002</v>
      </c>
      <c r="DX237">
        <v>73.952200000000005</v>
      </c>
      <c r="DY237">
        <v>30.709499999999998</v>
      </c>
      <c r="DZ237">
        <v>400</v>
      </c>
      <c r="EA237">
        <v>32.906599999999997</v>
      </c>
      <c r="EB237">
        <v>99.916799999999995</v>
      </c>
      <c r="EC237">
        <v>100.303</v>
      </c>
    </row>
    <row r="238" spans="1:133" x14ac:dyDescent="0.35">
      <c r="A238">
        <v>222</v>
      </c>
      <c r="B238">
        <v>1581711103.0999999</v>
      </c>
      <c r="C238">
        <v>1105</v>
      </c>
      <c r="D238" t="s">
        <v>682</v>
      </c>
      <c r="E238" t="s">
        <v>683</v>
      </c>
      <c r="F238" t="s">
        <v>232</v>
      </c>
      <c r="G238" t="s">
        <v>233</v>
      </c>
      <c r="H238" t="s">
        <v>234</v>
      </c>
      <c r="I238" t="s">
        <v>235</v>
      </c>
      <c r="J238" t="s">
        <v>236</v>
      </c>
      <c r="K238" t="s">
        <v>237</v>
      </c>
      <c r="L238" t="s">
        <v>238</v>
      </c>
      <c r="M238" t="s">
        <v>239</v>
      </c>
      <c r="N238">
        <v>1581711094.4709699</v>
      </c>
      <c r="O238">
        <f t="shared" si="129"/>
        <v>1.8737208244728654E-4</v>
      </c>
      <c r="P238">
        <f t="shared" si="130"/>
        <v>-1.2254655457173889</v>
      </c>
      <c r="Q238">
        <f t="shared" si="131"/>
        <v>402.25048387096803</v>
      </c>
      <c r="R238">
        <f t="shared" si="132"/>
        <v>524.0744498878089</v>
      </c>
      <c r="S238">
        <f t="shared" si="133"/>
        <v>52.141818377929695</v>
      </c>
      <c r="T238">
        <f t="shared" si="134"/>
        <v>40.021168131597285</v>
      </c>
      <c r="U238">
        <f t="shared" si="135"/>
        <v>1.500254578036383E-2</v>
      </c>
      <c r="V238">
        <f t="shared" si="136"/>
        <v>2.2494447345116035</v>
      </c>
      <c r="W238">
        <f t="shared" si="137"/>
        <v>1.4947179162347033E-2</v>
      </c>
      <c r="X238">
        <f t="shared" si="138"/>
        <v>9.3469443412256374E-3</v>
      </c>
      <c r="Y238">
        <f t="shared" si="139"/>
        <v>0</v>
      </c>
      <c r="Z238">
        <f t="shared" si="140"/>
        <v>31.33854412274389</v>
      </c>
      <c r="AA238">
        <f t="shared" si="141"/>
        <v>30.993583870967701</v>
      </c>
      <c r="AB238">
        <f t="shared" si="142"/>
        <v>4.5097281660039235</v>
      </c>
      <c r="AC238">
        <f t="shared" si="143"/>
        <v>71.749514461277982</v>
      </c>
      <c r="AD238">
        <f t="shared" si="144"/>
        <v>3.3115425547642849</v>
      </c>
      <c r="AE238">
        <f t="shared" si="145"/>
        <v>4.6154215532029408</v>
      </c>
      <c r="AF238">
        <f t="shared" si="146"/>
        <v>1.1981856112396385</v>
      </c>
      <c r="AG238">
        <f t="shared" si="147"/>
        <v>-8.2631088359253368</v>
      </c>
      <c r="AH238">
        <f t="shared" si="148"/>
        <v>49.344429455414321</v>
      </c>
      <c r="AI238">
        <f t="shared" si="149"/>
        <v>4.9355903984248082</v>
      </c>
      <c r="AJ238">
        <f t="shared" si="150"/>
        <v>46.016911017913792</v>
      </c>
      <c r="AK238">
        <v>-4.1168800443020702E-2</v>
      </c>
      <c r="AL238">
        <v>4.6215585082293099E-2</v>
      </c>
      <c r="AM238">
        <v>3.4542280399665901</v>
      </c>
      <c r="AN238">
        <v>0</v>
      </c>
      <c r="AO238">
        <v>0</v>
      </c>
      <c r="AP238">
        <f t="shared" si="151"/>
        <v>1</v>
      </c>
      <c r="AQ238">
        <f t="shared" si="152"/>
        <v>0</v>
      </c>
      <c r="AR238">
        <f t="shared" si="153"/>
        <v>51738.118474567949</v>
      </c>
      <c r="AS238" t="s">
        <v>240</v>
      </c>
      <c r="AT238">
        <v>0</v>
      </c>
      <c r="AU238">
        <v>0</v>
      </c>
      <c r="AV238">
        <f t="shared" si="154"/>
        <v>0</v>
      </c>
      <c r="AW238" t="e">
        <f t="shared" si="155"/>
        <v>#DIV/0!</v>
      </c>
      <c r="AX238">
        <v>0</v>
      </c>
      <c r="AY238" t="s">
        <v>240</v>
      </c>
      <c r="AZ238">
        <v>0</v>
      </c>
      <c r="BA238">
        <v>0</v>
      </c>
      <c r="BB238" t="e">
        <f t="shared" si="156"/>
        <v>#DIV/0!</v>
      </c>
      <c r="BC238">
        <v>0.5</v>
      </c>
      <c r="BD238">
        <f t="shared" si="157"/>
        <v>0</v>
      </c>
      <c r="BE238">
        <f t="shared" si="158"/>
        <v>-1.2254655457173889</v>
      </c>
      <c r="BF238" t="e">
        <f t="shared" si="159"/>
        <v>#DIV/0!</v>
      </c>
      <c r="BG238" t="e">
        <f t="shared" si="160"/>
        <v>#DIV/0!</v>
      </c>
      <c r="BH238" t="e">
        <f t="shared" si="161"/>
        <v>#DIV/0!</v>
      </c>
      <c r="BI238" t="e">
        <f t="shared" si="162"/>
        <v>#DIV/0!</v>
      </c>
      <c r="BJ238" t="s">
        <v>240</v>
      </c>
      <c r="BK238">
        <v>0</v>
      </c>
      <c r="BL238">
        <f t="shared" si="163"/>
        <v>0</v>
      </c>
      <c r="BM238" t="e">
        <f t="shared" si="164"/>
        <v>#DIV/0!</v>
      </c>
      <c r="BN238" t="e">
        <f t="shared" si="165"/>
        <v>#DIV/0!</v>
      </c>
      <c r="BO238" t="e">
        <f t="shared" si="166"/>
        <v>#DIV/0!</v>
      </c>
      <c r="BP238" t="e">
        <f t="shared" si="167"/>
        <v>#DIV/0!</v>
      </c>
      <c r="BQ238">
        <f t="shared" si="168"/>
        <v>0</v>
      </c>
      <c r="BR238">
        <f t="shared" si="169"/>
        <v>0</v>
      </c>
      <c r="BS238">
        <f t="shared" si="170"/>
        <v>0</v>
      </c>
      <c r="BT238">
        <f t="shared" si="171"/>
        <v>0</v>
      </c>
      <c r="BU238">
        <v>6</v>
      </c>
      <c r="BV238">
        <v>0.5</v>
      </c>
      <c r="BW238" t="s">
        <v>241</v>
      </c>
      <c r="BX238">
        <v>1581711094.4709699</v>
      </c>
      <c r="BY238">
        <v>402.25048387096803</v>
      </c>
      <c r="BZ238">
        <v>399.95361290322597</v>
      </c>
      <c r="CA238">
        <v>33.284125806451598</v>
      </c>
      <c r="CB238">
        <v>32.922377419354802</v>
      </c>
      <c r="CC238">
        <v>300.433516129032</v>
      </c>
      <c r="CD238">
        <v>99.293158064516106</v>
      </c>
      <c r="CE238">
        <v>0.19999293548387101</v>
      </c>
      <c r="CF238">
        <v>31.400474193548401</v>
      </c>
      <c r="CG238">
        <v>30.993583870967701</v>
      </c>
      <c r="CH238">
        <v>999.9</v>
      </c>
      <c r="CI238">
        <v>0</v>
      </c>
      <c r="CJ238">
        <v>0</v>
      </c>
      <c r="CK238">
        <v>9998.7316129032297</v>
      </c>
      <c r="CL238">
        <v>0</v>
      </c>
      <c r="CM238">
        <v>1.32431064516129</v>
      </c>
      <c r="CN238">
        <v>0</v>
      </c>
      <c r="CO238">
        <v>0</v>
      </c>
      <c r="CP238">
        <v>0</v>
      </c>
      <c r="CQ238">
        <v>0</v>
      </c>
      <c r="CR238">
        <v>4.1709677419354803</v>
      </c>
      <c r="CS238">
        <v>0</v>
      </c>
      <c r="CT238">
        <v>80.416129032258098</v>
      </c>
      <c r="CU238">
        <v>-6.7741935483871002E-2</v>
      </c>
      <c r="CV238">
        <v>40.006</v>
      </c>
      <c r="CW238">
        <v>45.243903225806498</v>
      </c>
      <c r="CX238">
        <v>42.525903225806402</v>
      </c>
      <c r="CY238">
        <v>43.905000000000001</v>
      </c>
      <c r="CZ238">
        <v>41.070129032258002</v>
      </c>
      <c r="DA238">
        <v>0</v>
      </c>
      <c r="DB238">
        <v>0</v>
      </c>
      <c r="DC238">
        <v>0</v>
      </c>
      <c r="DD238">
        <v>1581711103.5</v>
      </c>
      <c r="DE238">
        <v>3.54615384615385</v>
      </c>
      <c r="DF238">
        <v>-5.2102567117920904</v>
      </c>
      <c r="DG238">
        <v>-3.39487133845561</v>
      </c>
      <c r="DH238">
        <v>80.2038461538462</v>
      </c>
      <c r="DI238">
        <v>15</v>
      </c>
      <c r="DJ238">
        <v>100</v>
      </c>
      <c r="DK238">
        <v>100</v>
      </c>
      <c r="DL238">
        <v>2.5920000000000001</v>
      </c>
      <c r="DM238">
        <v>0.45</v>
      </c>
      <c r="DN238">
        <v>2</v>
      </c>
      <c r="DO238">
        <v>291.61</v>
      </c>
      <c r="DP238">
        <v>284.86500000000001</v>
      </c>
      <c r="DQ238">
        <v>30.728000000000002</v>
      </c>
      <c r="DR238">
        <v>32.523200000000003</v>
      </c>
      <c r="DS238">
        <v>30.000299999999999</v>
      </c>
      <c r="DT238">
        <v>32.447699999999998</v>
      </c>
      <c r="DU238">
        <v>32.471499999999999</v>
      </c>
      <c r="DV238">
        <v>14.847300000000001</v>
      </c>
      <c r="DW238">
        <v>26.415500000000002</v>
      </c>
      <c r="DX238">
        <v>73.952200000000005</v>
      </c>
      <c r="DY238">
        <v>30.711300000000001</v>
      </c>
      <c r="DZ238">
        <v>400</v>
      </c>
      <c r="EA238">
        <v>32.906599999999997</v>
      </c>
      <c r="EB238">
        <v>99.915499999999994</v>
      </c>
      <c r="EC238">
        <v>100.30200000000001</v>
      </c>
    </row>
    <row r="239" spans="1:133" x14ac:dyDescent="0.35">
      <c r="A239">
        <v>223</v>
      </c>
      <c r="B239">
        <v>1581711108.0999999</v>
      </c>
      <c r="C239">
        <v>1110</v>
      </c>
      <c r="D239" t="s">
        <v>684</v>
      </c>
      <c r="E239" t="s">
        <v>685</v>
      </c>
      <c r="F239" t="s">
        <v>232</v>
      </c>
      <c r="G239" t="s">
        <v>233</v>
      </c>
      <c r="H239" t="s">
        <v>234</v>
      </c>
      <c r="I239" t="s">
        <v>235</v>
      </c>
      <c r="J239" t="s">
        <v>236</v>
      </c>
      <c r="K239" t="s">
        <v>237</v>
      </c>
      <c r="L239" t="s">
        <v>238</v>
      </c>
      <c r="M239" t="s">
        <v>239</v>
      </c>
      <c r="N239">
        <v>1581711099.4709699</v>
      </c>
      <c r="O239">
        <f t="shared" si="129"/>
        <v>1.8958955361240634E-4</v>
      </c>
      <c r="P239">
        <f t="shared" si="130"/>
        <v>-1.190546408634094</v>
      </c>
      <c r="Q239">
        <f t="shared" si="131"/>
        <v>402.23816129032298</v>
      </c>
      <c r="R239">
        <f t="shared" si="132"/>
        <v>518.97409620641679</v>
      </c>
      <c r="S239">
        <f t="shared" si="133"/>
        <v>51.634278001612913</v>
      </c>
      <c r="T239">
        <f t="shared" si="134"/>
        <v>40.019872272510064</v>
      </c>
      <c r="U239">
        <f t="shared" si="135"/>
        <v>1.5169392596212763E-2</v>
      </c>
      <c r="V239">
        <f t="shared" si="136"/>
        <v>2.2495382274436508</v>
      </c>
      <c r="W239">
        <f t="shared" si="137"/>
        <v>1.5112792491117744E-2</v>
      </c>
      <c r="X239">
        <f t="shared" si="138"/>
        <v>9.4505629229466696E-3</v>
      </c>
      <c r="Y239">
        <f t="shared" si="139"/>
        <v>0</v>
      </c>
      <c r="Z239">
        <f t="shared" si="140"/>
        <v>31.339865301363428</v>
      </c>
      <c r="AA239">
        <f t="shared" si="141"/>
        <v>31.0004483870968</v>
      </c>
      <c r="AB239">
        <f t="shared" si="142"/>
        <v>4.5114936487367538</v>
      </c>
      <c r="AC239">
        <f t="shared" si="143"/>
        <v>71.760427018901254</v>
      </c>
      <c r="AD239">
        <f t="shared" si="144"/>
        <v>3.3124325328781787</v>
      </c>
      <c r="AE239">
        <f t="shared" si="145"/>
        <v>4.6159598966791329</v>
      </c>
      <c r="AF239">
        <f t="shared" si="146"/>
        <v>1.1990611158585751</v>
      </c>
      <c r="AG239">
        <f t="shared" si="147"/>
        <v>-8.3608993143071189</v>
      </c>
      <c r="AH239">
        <f t="shared" si="148"/>
        <v>48.762785372227498</v>
      </c>
      <c r="AI239">
        <f t="shared" si="149"/>
        <v>4.8774241357643247</v>
      </c>
      <c r="AJ239">
        <f t="shared" si="150"/>
        <v>45.279310193684701</v>
      </c>
      <c r="AK239">
        <v>-4.1171316893356999E-2</v>
      </c>
      <c r="AL239">
        <v>4.62184100182488E-2</v>
      </c>
      <c r="AM239">
        <v>3.45439517549501</v>
      </c>
      <c r="AN239">
        <v>0</v>
      </c>
      <c r="AO239">
        <v>0</v>
      </c>
      <c r="AP239">
        <f t="shared" si="151"/>
        <v>1</v>
      </c>
      <c r="AQ239">
        <f t="shared" si="152"/>
        <v>0</v>
      </c>
      <c r="AR239">
        <f t="shared" si="153"/>
        <v>51740.79955811573</v>
      </c>
      <c r="AS239" t="s">
        <v>240</v>
      </c>
      <c r="AT239">
        <v>0</v>
      </c>
      <c r="AU239">
        <v>0</v>
      </c>
      <c r="AV239">
        <f t="shared" si="154"/>
        <v>0</v>
      </c>
      <c r="AW239" t="e">
        <f t="shared" si="155"/>
        <v>#DIV/0!</v>
      </c>
      <c r="AX239">
        <v>0</v>
      </c>
      <c r="AY239" t="s">
        <v>240</v>
      </c>
      <c r="AZ239">
        <v>0</v>
      </c>
      <c r="BA239">
        <v>0</v>
      </c>
      <c r="BB239" t="e">
        <f t="shared" si="156"/>
        <v>#DIV/0!</v>
      </c>
      <c r="BC239">
        <v>0.5</v>
      </c>
      <c r="BD239">
        <f t="shared" si="157"/>
        <v>0</v>
      </c>
      <c r="BE239">
        <f t="shared" si="158"/>
        <v>-1.190546408634094</v>
      </c>
      <c r="BF239" t="e">
        <f t="shared" si="159"/>
        <v>#DIV/0!</v>
      </c>
      <c r="BG239" t="e">
        <f t="shared" si="160"/>
        <v>#DIV/0!</v>
      </c>
      <c r="BH239" t="e">
        <f t="shared" si="161"/>
        <v>#DIV/0!</v>
      </c>
      <c r="BI239" t="e">
        <f t="shared" si="162"/>
        <v>#DIV/0!</v>
      </c>
      <c r="BJ239" t="s">
        <v>240</v>
      </c>
      <c r="BK239">
        <v>0</v>
      </c>
      <c r="BL239">
        <f t="shared" si="163"/>
        <v>0</v>
      </c>
      <c r="BM239" t="e">
        <f t="shared" si="164"/>
        <v>#DIV/0!</v>
      </c>
      <c r="BN239" t="e">
        <f t="shared" si="165"/>
        <v>#DIV/0!</v>
      </c>
      <c r="BO239" t="e">
        <f t="shared" si="166"/>
        <v>#DIV/0!</v>
      </c>
      <c r="BP239" t="e">
        <f t="shared" si="167"/>
        <v>#DIV/0!</v>
      </c>
      <c r="BQ239">
        <f t="shared" si="168"/>
        <v>0</v>
      </c>
      <c r="BR239">
        <f t="shared" si="169"/>
        <v>0</v>
      </c>
      <c r="BS239">
        <f t="shared" si="170"/>
        <v>0</v>
      </c>
      <c r="BT239">
        <f t="shared" si="171"/>
        <v>0</v>
      </c>
      <c r="BU239">
        <v>6</v>
      </c>
      <c r="BV239">
        <v>0.5</v>
      </c>
      <c r="BW239" t="s">
        <v>241</v>
      </c>
      <c r="BX239">
        <v>1581711099.4709699</v>
      </c>
      <c r="BY239">
        <v>402.23816129032298</v>
      </c>
      <c r="BZ239">
        <v>400.01280645161302</v>
      </c>
      <c r="CA239">
        <v>33.293129032258101</v>
      </c>
      <c r="CB239">
        <v>32.927103225806498</v>
      </c>
      <c r="CC239">
        <v>300.433774193548</v>
      </c>
      <c r="CD239">
        <v>99.292993548387102</v>
      </c>
      <c r="CE239">
        <v>0.19998380645161301</v>
      </c>
      <c r="CF239">
        <v>31.4025258064516</v>
      </c>
      <c r="CG239">
        <v>31.0004483870968</v>
      </c>
      <c r="CH239">
        <v>999.9</v>
      </c>
      <c r="CI239">
        <v>0</v>
      </c>
      <c r="CJ239">
        <v>0</v>
      </c>
      <c r="CK239">
        <v>9999.3593548387107</v>
      </c>
      <c r="CL239">
        <v>0</v>
      </c>
      <c r="CM239">
        <v>1.3405254838709699</v>
      </c>
      <c r="CN239">
        <v>0</v>
      </c>
      <c r="CO239">
        <v>0</v>
      </c>
      <c r="CP239">
        <v>0</v>
      </c>
      <c r="CQ239">
        <v>0</v>
      </c>
      <c r="CR239">
        <v>3.8870967741935498</v>
      </c>
      <c r="CS239">
        <v>0</v>
      </c>
      <c r="CT239">
        <v>78.738709677419394</v>
      </c>
      <c r="CU239">
        <v>-0.364516129032258</v>
      </c>
      <c r="CV239">
        <v>40.015999999999998</v>
      </c>
      <c r="CW239">
        <v>45.241870967741903</v>
      </c>
      <c r="CX239">
        <v>42.513806451612901</v>
      </c>
      <c r="CY239">
        <v>43.901000000000003</v>
      </c>
      <c r="CZ239">
        <v>41.068096774193499</v>
      </c>
      <c r="DA239">
        <v>0</v>
      </c>
      <c r="DB239">
        <v>0</v>
      </c>
      <c r="DC239">
        <v>0</v>
      </c>
      <c r="DD239">
        <v>1581711108.3</v>
      </c>
      <c r="DE239">
        <v>3.0961538461538498</v>
      </c>
      <c r="DF239">
        <v>-21.6649577057869</v>
      </c>
      <c r="DG239">
        <v>-12.721366812770601</v>
      </c>
      <c r="DH239">
        <v>78.880769230769204</v>
      </c>
      <c r="DI239">
        <v>15</v>
      </c>
      <c r="DJ239">
        <v>100</v>
      </c>
      <c r="DK239">
        <v>100</v>
      </c>
      <c r="DL239">
        <v>2.5920000000000001</v>
      </c>
      <c r="DM239">
        <v>0.45</v>
      </c>
      <c r="DN239">
        <v>2</v>
      </c>
      <c r="DO239">
        <v>291.53300000000002</v>
      </c>
      <c r="DP239">
        <v>284.79399999999998</v>
      </c>
      <c r="DQ239">
        <v>30.7211</v>
      </c>
      <c r="DR239">
        <v>32.525300000000001</v>
      </c>
      <c r="DS239">
        <v>30.000299999999999</v>
      </c>
      <c r="DT239">
        <v>32.447699999999998</v>
      </c>
      <c r="DU239">
        <v>32.474299999999999</v>
      </c>
      <c r="DV239">
        <v>14.848699999999999</v>
      </c>
      <c r="DW239">
        <v>26.415500000000002</v>
      </c>
      <c r="DX239">
        <v>73.952200000000005</v>
      </c>
      <c r="DY239">
        <v>30.7087</v>
      </c>
      <c r="DZ239">
        <v>400</v>
      </c>
      <c r="EA239">
        <v>32.906599999999997</v>
      </c>
      <c r="EB239">
        <v>99.917000000000002</v>
      </c>
      <c r="EC239">
        <v>100.29900000000001</v>
      </c>
    </row>
    <row r="240" spans="1:133" x14ac:dyDescent="0.35">
      <c r="A240">
        <v>224</v>
      </c>
      <c r="B240">
        <v>1581711113.0999999</v>
      </c>
      <c r="C240">
        <v>1115</v>
      </c>
      <c r="D240" t="s">
        <v>686</v>
      </c>
      <c r="E240" t="s">
        <v>687</v>
      </c>
      <c r="F240" t="s">
        <v>232</v>
      </c>
      <c r="G240" t="s">
        <v>233</v>
      </c>
      <c r="H240" t="s">
        <v>234</v>
      </c>
      <c r="I240" t="s">
        <v>235</v>
      </c>
      <c r="J240" t="s">
        <v>236</v>
      </c>
      <c r="K240" t="s">
        <v>237</v>
      </c>
      <c r="L240" t="s">
        <v>238</v>
      </c>
      <c r="M240" t="s">
        <v>239</v>
      </c>
      <c r="N240">
        <v>1581711104.4709699</v>
      </c>
      <c r="O240">
        <f t="shared" si="129"/>
        <v>1.9131920901082402E-4</v>
      </c>
      <c r="P240">
        <f t="shared" si="130"/>
        <v>-1.2150873413095851</v>
      </c>
      <c r="Q240">
        <f t="shared" si="131"/>
        <v>402.249161290323</v>
      </c>
      <c r="R240">
        <f t="shared" si="132"/>
        <v>520.50324730937234</v>
      </c>
      <c r="S240">
        <f t="shared" si="133"/>
        <v>51.786180582514056</v>
      </c>
      <c r="T240">
        <f t="shared" si="134"/>
        <v>40.020783373449667</v>
      </c>
      <c r="U240">
        <f t="shared" si="135"/>
        <v>1.5295354611218259E-2</v>
      </c>
      <c r="V240">
        <f t="shared" si="136"/>
        <v>2.2492231917131829</v>
      </c>
      <c r="W240">
        <f t="shared" si="137"/>
        <v>1.523780452122994E-2</v>
      </c>
      <c r="X240">
        <f t="shared" si="138"/>
        <v>9.5287803473023749E-3</v>
      </c>
      <c r="Y240">
        <f t="shared" si="139"/>
        <v>0</v>
      </c>
      <c r="Z240">
        <f t="shared" si="140"/>
        <v>31.340221126985629</v>
      </c>
      <c r="AA240">
        <f t="shared" si="141"/>
        <v>31.0061741935484</v>
      </c>
      <c r="AB240">
        <f t="shared" si="142"/>
        <v>4.5129667275591299</v>
      </c>
      <c r="AC240">
        <f t="shared" si="143"/>
        <v>71.766982078874349</v>
      </c>
      <c r="AD240">
        <f t="shared" si="144"/>
        <v>3.3129112920313779</v>
      </c>
      <c r="AE240">
        <f t="shared" si="145"/>
        <v>4.616205385911833</v>
      </c>
      <c r="AF240">
        <f t="shared" si="146"/>
        <v>1.200055435527752</v>
      </c>
      <c r="AG240">
        <f t="shared" si="147"/>
        <v>-8.43717711737734</v>
      </c>
      <c r="AH240">
        <f t="shared" si="148"/>
        <v>48.175081312016914</v>
      </c>
      <c r="AI240">
        <f t="shared" si="149"/>
        <v>4.8194730909229833</v>
      </c>
      <c r="AJ240">
        <f t="shared" si="150"/>
        <v>44.557377285562559</v>
      </c>
      <c r="AK240">
        <v>-4.1162837787178802E-2</v>
      </c>
      <c r="AL240">
        <v>4.6208891478753303E-2</v>
      </c>
      <c r="AM240">
        <v>3.4538320031790999</v>
      </c>
      <c r="AN240">
        <v>0</v>
      </c>
      <c r="AO240">
        <v>0</v>
      </c>
      <c r="AP240">
        <f t="shared" si="151"/>
        <v>1</v>
      </c>
      <c r="AQ240">
        <f t="shared" si="152"/>
        <v>0</v>
      </c>
      <c r="AR240">
        <f t="shared" si="153"/>
        <v>51730.41032046773</v>
      </c>
      <c r="AS240" t="s">
        <v>240</v>
      </c>
      <c r="AT240">
        <v>0</v>
      </c>
      <c r="AU240">
        <v>0</v>
      </c>
      <c r="AV240">
        <f t="shared" si="154"/>
        <v>0</v>
      </c>
      <c r="AW240" t="e">
        <f t="shared" si="155"/>
        <v>#DIV/0!</v>
      </c>
      <c r="AX240">
        <v>0</v>
      </c>
      <c r="AY240" t="s">
        <v>240</v>
      </c>
      <c r="AZ240">
        <v>0</v>
      </c>
      <c r="BA240">
        <v>0</v>
      </c>
      <c r="BB240" t="e">
        <f t="shared" si="156"/>
        <v>#DIV/0!</v>
      </c>
      <c r="BC240">
        <v>0.5</v>
      </c>
      <c r="BD240">
        <f t="shared" si="157"/>
        <v>0</v>
      </c>
      <c r="BE240">
        <f t="shared" si="158"/>
        <v>-1.2150873413095851</v>
      </c>
      <c r="BF240" t="e">
        <f t="shared" si="159"/>
        <v>#DIV/0!</v>
      </c>
      <c r="BG240" t="e">
        <f t="shared" si="160"/>
        <v>#DIV/0!</v>
      </c>
      <c r="BH240" t="e">
        <f t="shared" si="161"/>
        <v>#DIV/0!</v>
      </c>
      <c r="BI240" t="e">
        <f t="shared" si="162"/>
        <v>#DIV/0!</v>
      </c>
      <c r="BJ240" t="s">
        <v>240</v>
      </c>
      <c r="BK240">
        <v>0</v>
      </c>
      <c r="BL240">
        <f t="shared" si="163"/>
        <v>0</v>
      </c>
      <c r="BM240" t="e">
        <f t="shared" si="164"/>
        <v>#DIV/0!</v>
      </c>
      <c r="BN240" t="e">
        <f t="shared" si="165"/>
        <v>#DIV/0!</v>
      </c>
      <c r="BO240" t="e">
        <f t="shared" si="166"/>
        <v>#DIV/0!</v>
      </c>
      <c r="BP240" t="e">
        <f t="shared" si="167"/>
        <v>#DIV/0!</v>
      </c>
      <c r="BQ240">
        <f t="shared" si="168"/>
        <v>0</v>
      </c>
      <c r="BR240">
        <f t="shared" si="169"/>
        <v>0</v>
      </c>
      <c r="BS240">
        <f t="shared" si="170"/>
        <v>0</v>
      </c>
      <c r="BT240">
        <f t="shared" si="171"/>
        <v>0</v>
      </c>
      <c r="BU240">
        <v>6</v>
      </c>
      <c r="BV240">
        <v>0.5</v>
      </c>
      <c r="BW240" t="s">
        <v>241</v>
      </c>
      <c r="BX240">
        <v>1581711104.4709699</v>
      </c>
      <c r="BY240">
        <v>402.249161290323</v>
      </c>
      <c r="BZ240">
        <v>399.97616129032298</v>
      </c>
      <c r="CA240">
        <v>33.298093548387101</v>
      </c>
      <c r="CB240">
        <v>32.928725806451602</v>
      </c>
      <c r="CC240">
        <v>300.43009677419298</v>
      </c>
      <c r="CD240">
        <v>99.292548387096801</v>
      </c>
      <c r="CE240">
        <v>0.19997322580645199</v>
      </c>
      <c r="CF240">
        <v>31.4034612903226</v>
      </c>
      <c r="CG240">
        <v>31.0061741935484</v>
      </c>
      <c r="CH240">
        <v>999.9</v>
      </c>
      <c r="CI240">
        <v>0</v>
      </c>
      <c r="CJ240">
        <v>0</v>
      </c>
      <c r="CK240">
        <v>9997.3448387096796</v>
      </c>
      <c r="CL240">
        <v>0</v>
      </c>
      <c r="CM240">
        <v>1.4044054838709701</v>
      </c>
      <c r="CN240">
        <v>0</v>
      </c>
      <c r="CO240">
        <v>0</v>
      </c>
      <c r="CP240">
        <v>0</v>
      </c>
      <c r="CQ240">
        <v>0</v>
      </c>
      <c r="CR240">
        <v>2.71612903225807</v>
      </c>
      <c r="CS240">
        <v>0</v>
      </c>
      <c r="CT240">
        <v>79.0741935483871</v>
      </c>
      <c r="CU240">
        <v>-0.38709677419354799</v>
      </c>
      <c r="CV240">
        <v>40.018000000000001</v>
      </c>
      <c r="CW240">
        <v>45.245935483871001</v>
      </c>
      <c r="CX240">
        <v>42.477548387096803</v>
      </c>
      <c r="CY240">
        <v>43.899000000000001</v>
      </c>
      <c r="CZ240">
        <v>41.064032258064501</v>
      </c>
      <c r="DA240">
        <v>0</v>
      </c>
      <c r="DB240">
        <v>0</v>
      </c>
      <c r="DC240">
        <v>0</v>
      </c>
      <c r="DD240">
        <v>1581711113.0999999</v>
      </c>
      <c r="DE240">
        <v>2.5192307692307701</v>
      </c>
      <c r="DF240">
        <v>-25.500854853305999</v>
      </c>
      <c r="DG240">
        <v>13.1179492138578</v>
      </c>
      <c r="DH240">
        <v>78.780769230769195</v>
      </c>
      <c r="DI240">
        <v>15</v>
      </c>
      <c r="DJ240">
        <v>100</v>
      </c>
      <c r="DK240">
        <v>100</v>
      </c>
      <c r="DL240">
        <v>2.5920000000000001</v>
      </c>
      <c r="DM240">
        <v>0.45</v>
      </c>
      <c r="DN240">
        <v>2</v>
      </c>
      <c r="DO240">
        <v>291.471</v>
      </c>
      <c r="DP240">
        <v>284.77199999999999</v>
      </c>
      <c r="DQ240">
        <v>30.7105</v>
      </c>
      <c r="DR240">
        <v>32.5261</v>
      </c>
      <c r="DS240">
        <v>30.000299999999999</v>
      </c>
      <c r="DT240">
        <v>32.450600000000001</v>
      </c>
      <c r="DU240">
        <v>32.474400000000003</v>
      </c>
      <c r="DV240">
        <v>14.8529</v>
      </c>
      <c r="DW240">
        <v>26.415500000000002</v>
      </c>
      <c r="DX240">
        <v>74.346500000000006</v>
      </c>
      <c r="DY240">
        <v>30.702100000000002</v>
      </c>
      <c r="DZ240">
        <v>400</v>
      </c>
      <c r="EA240">
        <v>32.906599999999997</v>
      </c>
      <c r="EB240">
        <v>99.915199999999999</v>
      </c>
      <c r="EC240">
        <v>100.3</v>
      </c>
    </row>
    <row r="241" spans="1:133" x14ac:dyDescent="0.35">
      <c r="A241">
        <v>225</v>
      </c>
      <c r="B241">
        <v>1581711118.0999999</v>
      </c>
      <c r="C241">
        <v>1120</v>
      </c>
      <c r="D241" t="s">
        <v>688</v>
      </c>
      <c r="E241" t="s">
        <v>689</v>
      </c>
      <c r="F241" t="s">
        <v>232</v>
      </c>
      <c r="G241" t="s">
        <v>233</v>
      </c>
      <c r="H241" t="s">
        <v>234</v>
      </c>
      <c r="I241" t="s">
        <v>235</v>
      </c>
      <c r="J241" t="s">
        <v>236</v>
      </c>
      <c r="K241" t="s">
        <v>237</v>
      </c>
      <c r="L241" t="s">
        <v>238</v>
      </c>
      <c r="M241" t="s">
        <v>239</v>
      </c>
      <c r="N241">
        <v>1581711109.4709699</v>
      </c>
      <c r="O241">
        <f t="shared" si="129"/>
        <v>1.8845174586317137E-4</v>
      </c>
      <c r="P241">
        <f t="shared" si="130"/>
        <v>-1.2229472773744605</v>
      </c>
      <c r="Q241">
        <f t="shared" si="131"/>
        <v>402.25425806451602</v>
      </c>
      <c r="R241">
        <f t="shared" si="132"/>
        <v>523.308101732399</v>
      </c>
      <c r="S241">
        <f t="shared" si="133"/>
        <v>52.065135917608032</v>
      </c>
      <c r="T241">
        <f t="shared" si="134"/>
        <v>40.021208443425394</v>
      </c>
      <c r="U241">
        <f t="shared" si="135"/>
        <v>1.505911641901125E-2</v>
      </c>
      <c r="V241">
        <f t="shared" si="136"/>
        <v>2.2487136667663425</v>
      </c>
      <c r="W241">
        <f t="shared" si="137"/>
        <v>1.5003314242891483E-2</v>
      </c>
      <c r="X241">
        <f t="shared" si="138"/>
        <v>9.3820676953135177E-3</v>
      </c>
      <c r="Y241">
        <f t="shared" si="139"/>
        <v>0</v>
      </c>
      <c r="Z241">
        <f t="shared" si="140"/>
        <v>31.339368935800653</v>
      </c>
      <c r="AA241">
        <f t="shared" si="141"/>
        <v>31.007632258064501</v>
      </c>
      <c r="AB241">
        <f t="shared" si="142"/>
        <v>4.5133419108880961</v>
      </c>
      <c r="AC241">
        <f t="shared" si="143"/>
        <v>71.771908431921958</v>
      </c>
      <c r="AD241">
        <f t="shared" si="144"/>
        <v>3.3128021216383323</v>
      </c>
      <c r="AE241">
        <f t="shared" si="145"/>
        <v>4.6157364267116225</v>
      </c>
      <c r="AF241">
        <f t="shared" si="146"/>
        <v>1.2005397892497638</v>
      </c>
      <c r="AG241">
        <f t="shared" si="147"/>
        <v>-8.310721992565858</v>
      </c>
      <c r="AH241">
        <f t="shared" si="148"/>
        <v>47.770748523759011</v>
      </c>
      <c r="AI241">
        <f t="shared" si="149"/>
        <v>4.7800983870563023</v>
      </c>
      <c r="AJ241">
        <f t="shared" si="150"/>
        <v>44.240124918249457</v>
      </c>
      <c r="AK241">
        <v>-4.1149126323813699E-2</v>
      </c>
      <c r="AL241">
        <v>4.6193499159935897E-2</v>
      </c>
      <c r="AM241">
        <v>3.4529212194640202</v>
      </c>
      <c r="AN241">
        <v>0</v>
      </c>
      <c r="AO241">
        <v>0</v>
      </c>
      <c r="AP241">
        <f t="shared" si="151"/>
        <v>1</v>
      </c>
      <c r="AQ241">
        <f t="shared" si="152"/>
        <v>0</v>
      </c>
      <c r="AR241">
        <f t="shared" si="153"/>
        <v>51714.180045469853</v>
      </c>
      <c r="AS241" t="s">
        <v>240</v>
      </c>
      <c r="AT241">
        <v>0</v>
      </c>
      <c r="AU241">
        <v>0</v>
      </c>
      <c r="AV241">
        <f t="shared" si="154"/>
        <v>0</v>
      </c>
      <c r="AW241" t="e">
        <f t="shared" si="155"/>
        <v>#DIV/0!</v>
      </c>
      <c r="AX241">
        <v>0</v>
      </c>
      <c r="AY241" t="s">
        <v>240</v>
      </c>
      <c r="AZ241">
        <v>0</v>
      </c>
      <c r="BA241">
        <v>0</v>
      </c>
      <c r="BB241" t="e">
        <f t="shared" si="156"/>
        <v>#DIV/0!</v>
      </c>
      <c r="BC241">
        <v>0.5</v>
      </c>
      <c r="BD241">
        <f t="shared" si="157"/>
        <v>0</v>
      </c>
      <c r="BE241">
        <f t="shared" si="158"/>
        <v>-1.2229472773744605</v>
      </c>
      <c r="BF241" t="e">
        <f t="shared" si="159"/>
        <v>#DIV/0!</v>
      </c>
      <c r="BG241" t="e">
        <f t="shared" si="160"/>
        <v>#DIV/0!</v>
      </c>
      <c r="BH241" t="e">
        <f t="shared" si="161"/>
        <v>#DIV/0!</v>
      </c>
      <c r="BI241" t="e">
        <f t="shared" si="162"/>
        <v>#DIV/0!</v>
      </c>
      <c r="BJ241" t="s">
        <v>240</v>
      </c>
      <c r="BK241">
        <v>0</v>
      </c>
      <c r="BL241">
        <f t="shared" si="163"/>
        <v>0</v>
      </c>
      <c r="BM241" t="e">
        <f t="shared" si="164"/>
        <v>#DIV/0!</v>
      </c>
      <c r="BN241" t="e">
        <f t="shared" si="165"/>
        <v>#DIV/0!</v>
      </c>
      <c r="BO241" t="e">
        <f t="shared" si="166"/>
        <v>#DIV/0!</v>
      </c>
      <c r="BP241" t="e">
        <f t="shared" si="167"/>
        <v>#DIV/0!</v>
      </c>
      <c r="BQ241">
        <f t="shared" si="168"/>
        <v>0</v>
      </c>
      <c r="BR241">
        <f t="shared" si="169"/>
        <v>0</v>
      </c>
      <c r="BS241">
        <f t="shared" si="170"/>
        <v>0</v>
      </c>
      <c r="BT241">
        <f t="shared" si="171"/>
        <v>0</v>
      </c>
      <c r="BU241">
        <v>6</v>
      </c>
      <c r="BV241">
        <v>0.5</v>
      </c>
      <c r="BW241" t="s">
        <v>241</v>
      </c>
      <c r="BX241">
        <v>1581711109.4709699</v>
      </c>
      <c r="BY241">
        <v>402.25425806451602</v>
      </c>
      <c r="BZ241">
        <v>399.96325806451603</v>
      </c>
      <c r="CA241">
        <v>33.297064516128998</v>
      </c>
      <c r="CB241">
        <v>32.9332322580645</v>
      </c>
      <c r="CC241">
        <v>300.42996774193603</v>
      </c>
      <c r="CD241">
        <v>99.292325806451601</v>
      </c>
      <c r="CE241">
        <v>0.19999190322580601</v>
      </c>
      <c r="CF241">
        <v>31.401674193548399</v>
      </c>
      <c r="CG241">
        <v>31.007632258064501</v>
      </c>
      <c r="CH241">
        <v>999.9</v>
      </c>
      <c r="CI241">
        <v>0</v>
      </c>
      <c r="CJ241">
        <v>0</v>
      </c>
      <c r="CK241">
        <v>9994.0370967741892</v>
      </c>
      <c r="CL241">
        <v>0</v>
      </c>
      <c r="CM241">
        <v>1.48744419354839</v>
      </c>
      <c r="CN241">
        <v>0</v>
      </c>
      <c r="CO241">
        <v>0</v>
      </c>
      <c r="CP241">
        <v>0</v>
      </c>
      <c r="CQ241">
        <v>0</v>
      </c>
      <c r="CR241">
        <v>0.46451612903225797</v>
      </c>
      <c r="CS241">
        <v>0</v>
      </c>
      <c r="CT241">
        <v>78.803225806451593</v>
      </c>
      <c r="CU241">
        <v>-0.793548387096774</v>
      </c>
      <c r="CV241">
        <v>40.026000000000003</v>
      </c>
      <c r="CW241">
        <v>45.245935483871001</v>
      </c>
      <c r="CX241">
        <v>42.497741935483901</v>
      </c>
      <c r="CY241">
        <v>43.906999999999996</v>
      </c>
      <c r="CZ241">
        <v>41.064032258064501</v>
      </c>
      <c r="DA241">
        <v>0</v>
      </c>
      <c r="DB241">
        <v>0</v>
      </c>
      <c r="DC241">
        <v>0</v>
      </c>
      <c r="DD241">
        <v>1581711118.5</v>
      </c>
      <c r="DE241">
        <v>0.96153846153846201</v>
      </c>
      <c r="DF241">
        <v>7.6444444312761801</v>
      </c>
      <c r="DG241">
        <v>25.0940173600222</v>
      </c>
      <c r="DH241">
        <v>79.115384615384599</v>
      </c>
      <c r="DI241">
        <v>15</v>
      </c>
      <c r="DJ241">
        <v>100</v>
      </c>
      <c r="DK241">
        <v>100</v>
      </c>
      <c r="DL241">
        <v>2.5920000000000001</v>
      </c>
      <c r="DM241">
        <v>0.45</v>
      </c>
      <c r="DN241">
        <v>2</v>
      </c>
      <c r="DO241">
        <v>291.54599999999999</v>
      </c>
      <c r="DP241">
        <v>284.85700000000003</v>
      </c>
      <c r="DQ241">
        <v>30.6995</v>
      </c>
      <c r="DR241">
        <v>32.5289</v>
      </c>
      <c r="DS241">
        <v>30.0002</v>
      </c>
      <c r="DT241">
        <v>32.450600000000001</v>
      </c>
      <c r="DU241">
        <v>32.475000000000001</v>
      </c>
      <c r="DV241">
        <v>14.853999999999999</v>
      </c>
      <c r="DW241">
        <v>26.415500000000002</v>
      </c>
      <c r="DX241">
        <v>74.346500000000006</v>
      </c>
      <c r="DY241">
        <v>30.693899999999999</v>
      </c>
      <c r="DZ241">
        <v>400</v>
      </c>
      <c r="EA241">
        <v>32.906599999999997</v>
      </c>
      <c r="EB241">
        <v>99.914199999999994</v>
      </c>
      <c r="EC241">
        <v>100.298</v>
      </c>
    </row>
    <row r="242" spans="1:133" x14ac:dyDescent="0.35">
      <c r="A242">
        <v>226</v>
      </c>
      <c r="B242">
        <v>1581711123.0999999</v>
      </c>
      <c r="C242">
        <v>1125</v>
      </c>
      <c r="D242" t="s">
        <v>690</v>
      </c>
      <c r="E242" t="s">
        <v>691</v>
      </c>
      <c r="F242" t="s">
        <v>232</v>
      </c>
      <c r="G242" t="s">
        <v>233</v>
      </c>
      <c r="H242" t="s">
        <v>234</v>
      </c>
      <c r="I242" t="s">
        <v>235</v>
      </c>
      <c r="J242" t="s">
        <v>236</v>
      </c>
      <c r="K242" t="s">
        <v>237</v>
      </c>
      <c r="L242" t="s">
        <v>238</v>
      </c>
      <c r="M242" t="s">
        <v>239</v>
      </c>
      <c r="N242">
        <v>1581711114.4709699</v>
      </c>
      <c r="O242">
        <f t="shared" si="129"/>
        <v>1.8321839201955627E-4</v>
      </c>
      <c r="P242">
        <f t="shared" si="130"/>
        <v>-1.2052636044333134</v>
      </c>
      <c r="Q242">
        <f t="shared" si="131"/>
        <v>402.24980645161298</v>
      </c>
      <c r="R242">
        <f t="shared" si="132"/>
        <v>524.99138497763261</v>
      </c>
      <c r="S242">
        <f t="shared" si="133"/>
        <v>52.232635596838527</v>
      </c>
      <c r="T242">
        <f t="shared" si="134"/>
        <v>40.020785408090248</v>
      </c>
      <c r="U242">
        <f t="shared" si="135"/>
        <v>1.4649158470199812E-2</v>
      </c>
      <c r="V242">
        <f t="shared" si="136"/>
        <v>2.2504357790110681</v>
      </c>
      <c r="W242">
        <f t="shared" si="137"/>
        <v>1.4596387675283715E-2</v>
      </c>
      <c r="X242">
        <f t="shared" si="138"/>
        <v>9.1274676261544011E-3</v>
      </c>
      <c r="Y242">
        <f t="shared" si="139"/>
        <v>0</v>
      </c>
      <c r="Z242">
        <f t="shared" si="140"/>
        <v>31.336837842574479</v>
      </c>
      <c r="AA242">
        <f t="shared" si="141"/>
        <v>31.0029741935484</v>
      </c>
      <c r="AB242">
        <f t="shared" si="142"/>
        <v>4.5121434115916914</v>
      </c>
      <c r="AC242">
        <f t="shared" si="143"/>
        <v>71.780588275943572</v>
      </c>
      <c r="AD242">
        <f t="shared" si="144"/>
        <v>3.3123923170042739</v>
      </c>
      <c r="AE242">
        <f t="shared" si="145"/>
        <v>4.6146073702691899</v>
      </c>
      <c r="AF242">
        <f t="shared" si="146"/>
        <v>1.1997510945874175</v>
      </c>
      <c r="AG242">
        <f t="shared" si="147"/>
        <v>-8.0799310880624322</v>
      </c>
      <c r="AH242">
        <f t="shared" si="148"/>
        <v>47.850383349830466</v>
      </c>
      <c r="AI242">
        <f t="shared" si="149"/>
        <v>4.7841915112090971</v>
      </c>
      <c r="AJ242">
        <f t="shared" si="150"/>
        <v>44.55464377297713</v>
      </c>
      <c r="AK242">
        <v>-4.1195480149896498E-2</v>
      </c>
      <c r="AL242">
        <v>4.6245535390532E-2</v>
      </c>
      <c r="AM242">
        <v>3.4559998520641502</v>
      </c>
      <c r="AN242">
        <v>0</v>
      </c>
      <c r="AO242">
        <v>0</v>
      </c>
      <c r="AP242">
        <f t="shared" si="151"/>
        <v>1</v>
      </c>
      <c r="AQ242">
        <f t="shared" si="152"/>
        <v>0</v>
      </c>
      <c r="AR242">
        <f t="shared" si="153"/>
        <v>51770.786823627262</v>
      </c>
      <c r="AS242" t="s">
        <v>240</v>
      </c>
      <c r="AT242">
        <v>0</v>
      </c>
      <c r="AU242">
        <v>0</v>
      </c>
      <c r="AV242">
        <f t="shared" si="154"/>
        <v>0</v>
      </c>
      <c r="AW242" t="e">
        <f t="shared" si="155"/>
        <v>#DIV/0!</v>
      </c>
      <c r="AX242">
        <v>0</v>
      </c>
      <c r="AY242" t="s">
        <v>240</v>
      </c>
      <c r="AZ242">
        <v>0</v>
      </c>
      <c r="BA242">
        <v>0</v>
      </c>
      <c r="BB242" t="e">
        <f t="shared" si="156"/>
        <v>#DIV/0!</v>
      </c>
      <c r="BC242">
        <v>0.5</v>
      </c>
      <c r="BD242">
        <f t="shared" si="157"/>
        <v>0</v>
      </c>
      <c r="BE242">
        <f t="shared" si="158"/>
        <v>-1.2052636044333134</v>
      </c>
      <c r="BF242" t="e">
        <f t="shared" si="159"/>
        <v>#DIV/0!</v>
      </c>
      <c r="BG242" t="e">
        <f t="shared" si="160"/>
        <v>#DIV/0!</v>
      </c>
      <c r="BH242" t="e">
        <f t="shared" si="161"/>
        <v>#DIV/0!</v>
      </c>
      <c r="BI242" t="e">
        <f t="shared" si="162"/>
        <v>#DIV/0!</v>
      </c>
      <c r="BJ242" t="s">
        <v>240</v>
      </c>
      <c r="BK242">
        <v>0</v>
      </c>
      <c r="BL242">
        <f t="shared" si="163"/>
        <v>0</v>
      </c>
      <c r="BM242" t="e">
        <f t="shared" si="164"/>
        <v>#DIV/0!</v>
      </c>
      <c r="BN242" t="e">
        <f t="shared" si="165"/>
        <v>#DIV/0!</v>
      </c>
      <c r="BO242" t="e">
        <f t="shared" si="166"/>
        <v>#DIV/0!</v>
      </c>
      <c r="BP242" t="e">
        <f t="shared" si="167"/>
        <v>#DIV/0!</v>
      </c>
      <c r="BQ242">
        <f t="shared" si="168"/>
        <v>0</v>
      </c>
      <c r="BR242">
        <f t="shared" si="169"/>
        <v>0</v>
      </c>
      <c r="BS242">
        <f t="shared" si="170"/>
        <v>0</v>
      </c>
      <c r="BT242">
        <f t="shared" si="171"/>
        <v>0</v>
      </c>
      <c r="BU242">
        <v>6</v>
      </c>
      <c r="BV242">
        <v>0.5</v>
      </c>
      <c r="BW242" t="s">
        <v>241</v>
      </c>
      <c r="BX242">
        <v>1581711114.4709699</v>
      </c>
      <c r="BY242">
        <v>402.24980645161298</v>
      </c>
      <c r="BZ242">
        <v>399.98990322580602</v>
      </c>
      <c r="CA242">
        <v>33.292929032258101</v>
      </c>
      <c r="CB242">
        <v>32.939196774193498</v>
      </c>
      <c r="CC242">
        <v>300.42809677419399</v>
      </c>
      <c r="CD242">
        <v>99.292400000000001</v>
      </c>
      <c r="CE242">
        <v>0.199967096774194</v>
      </c>
      <c r="CF242">
        <v>31.3973709677419</v>
      </c>
      <c r="CG242">
        <v>31.0029741935484</v>
      </c>
      <c r="CH242">
        <v>999.9</v>
      </c>
      <c r="CI242">
        <v>0</v>
      </c>
      <c r="CJ242">
        <v>0</v>
      </c>
      <c r="CK242">
        <v>10005.287741935501</v>
      </c>
      <c r="CL242">
        <v>0</v>
      </c>
      <c r="CM242">
        <v>1.57982774193548</v>
      </c>
      <c r="CN242">
        <v>0</v>
      </c>
      <c r="CO242">
        <v>0</v>
      </c>
      <c r="CP242">
        <v>0</v>
      </c>
      <c r="CQ242">
        <v>0</v>
      </c>
      <c r="CR242">
        <v>1.7774193548387101</v>
      </c>
      <c r="CS242">
        <v>0</v>
      </c>
      <c r="CT242">
        <v>81.906451612903197</v>
      </c>
      <c r="CU242">
        <v>-0.55806451612903196</v>
      </c>
      <c r="CV242">
        <v>40.024000000000001</v>
      </c>
      <c r="CW242">
        <v>45.25</v>
      </c>
      <c r="CX242">
        <v>42.471580645161303</v>
      </c>
      <c r="CY242">
        <v>43.905000000000001</v>
      </c>
      <c r="CZ242">
        <v>41.068096774193499</v>
      </c>
      <c r="DA242">
        <v>0</v>
      </c>
      <c r="DB242">
        <v>0</v>
      </c>
      <c r="DC242">
        <v>0</v>
      </c>
      <c r="DD242">
        <v>1581711123.3</v>
      </c>
      <c r="DE242">
        <v>2.4269230769230798</v>
      </c>
      <c r="DF242">
        <v>18.177777857489701</v>
      </c>
      <c r="DG242">
        <v>43.323076904959798</v>
      </c>
      <c r="DH242">
        <v>82.538461538461505</v>
      </c>
      <c r="DI242">
        <v>15</v>
      </c>
      <c r="DJ242">
        <v>100</v>
      </c>
      <c r="DK242">
        <v>100</v>
      </c>
      <c r="DL242">
        <v>2.5920000000000001</v>
      </c>
      <c r="DM242">
        <v>0.45</v>
      </c>
      <c r="DN242">
        <v>2</v>
      </c>
      <c r="DO242">
        <v>291.476</v>
      </c>
      <c r="DP242">
        <v>284.83199999999999</v>
      </c>
      <c r="DQ242">
        <v>30.6907</v>
      </c>
      <c r="DR242">
        <v>32.529699999999998</v>
      </c>
      <c r="DS242">
        <v>30.000299999999999</v>
      </c>
      <c r="DT242">
        <v>32.452100000000002</v>
      </c>
      <c r="DU242">
        <v>32.4773</v>
      </c>
      <c r="DV242">
        <v>14.8492</v>
      </c>
      <c r="DW242">
        <v>26.415500000000002</v>
      </c>
      <c r="DX242">
        <v>74.346500000000006</v>
      </c>
      <c r="DY242">
        <v>30.689</v>
      </c>
      <c r="DZ242">
        <v>400</v>
      </c>
      <c r="EA242">
        <v>32.906599999999997</v>
      </c>
      <c r="EB242">
        <v>99.914100000000005</v>
      </c>
      <c r="EC242">
        <v>100.297</v>
      </c>
    </row>
    <row r="243" spans="1:133" x14ac:dyDescent="0.35">
      <c r="A243">
        <v>227</v>
      </c>
      <c r="B243">
        <v>1581711128.0999999</v>
      </c>
      <c r="C243">
        <v>1130</v>
      </c>
      <c r="D243" t="s">
        <v>692</v>
      </c>
      <c r="E243" t="s">
        <v>693</v>
      </c>
      <c r="F243" t="s">
        <v>232</v>
      </c>
      <c r="G243" t="s">
        <v>233</v>
      </c>
      <c r="H243" t="s">
        <v>234</v>
      </c>
      <c r="I243" t="s">
        <v>235</v>
      </c>
      <c r="J243" t="s">
        <v>236</v>
      </c>
      <c r="K243" t="s">
        <v>237</v>
      </c>
      <c r="L243" t="s">
        <v>238</v>
      </c>
      <c r="M243" t="s">
        <v>239</v>
      </c>
      <c r="N243">
        <v>1581711119.4709699</v>
      </c>
      <c r="O243">
        <f t="shared" si="129"/>
        <v>1.7784620424460886E-4</v>
      </c>
      <c r="P243">
        <f t="shared" si="130"/>
        <v>-1.2081687375672161</v>
      </c>
      <c r="Q243">
        <f t="shared" si="131"/>
        <v>402.26312903225801</v>
      </c>
      <c r="R243">
        <f t="shared" si="132"/>
        <v>529.17312914587535</v>
      </c>
      <c r="S243">
        <f t="shared" si="133"/>
        <v>52.649059453351256</v>
      </c>
      <c r="T243">
        <f t="shared" si="134"/>
        <v>40.022393862845178</v>
      </c>
      <c r="U243">
        <f t="shared" si="135"/>
        <v>1.4230263239403542E-2</v>
      </c>
      <c r="V243">
        <f t="shared" si="136"/>
        <v>2.2504581556029359</v>
      </c>
      <c r="W243">
        <f t="shared" si="137"/>
        <v>1.4180462229773099E-2</v>
      </c>
      <c r="X243">
        <f t="shared" si="138"/>
        <v>8.867248719985437E-3</v>
      </c>
      <c r="Y243">
        <f t="shared" si="139"/>
        <v>0</v>
      </c>
      <c r="Z243">
        <f t="shared" si="140"/>
        <v>31.333396874958421</v>
      </c>
      <c r="AA243">
        <f t="shared" si="141"/>
        <v>30.997241935483899</v>
      </c>
      <c r="AB243">
        <f t="shared" si="142"/>
        <v>4.5106689075482675</v>
      </c>
      <c r="AC243">
        <f t="shared" si="143"/>
        <v>71.791574315794662</v>
      </c>
      <c r="AD243">
        <f t="shared" si="144"/>
        <v>3.3119169867608007</v>
      </c>
      <c r="AE243">
        <f t="shared" si="145"/>
        <v>4.6132391138163902</v>
      </c>
      <c r="AF243">
        <f t="shared" si="146"/>
        <v>1.1987519207874668</v>
      </c>
      <c r="AG243">
        <f t="shared" si="147"/>
        <v>-7.8430176071872504</v>
      </c>
      <c r="AH243">
        <f t="shared" si="148"/>
        <v>47.913479369320328</v>
      </c>
      <c r="AI243">
        <f t="shared" si="149"/>
        <v>4.7901937561391463</v>
      </c>
      <c r="AJ243">
        <f t="shared" si="150"/>
        <v>44.860655518272225</v>
      </c>
      <c r="AK243">
        <v>-4.1196082668248202E-2</v>
      </c>
      <c r="AL243">
        <v>4.6246211770165302E-2</v>
      </c>
      <c r="AM243">
        <v>3.4560398610388798</v>
      </c>
      <c r="AN243">
        <v>0</v>
      </c>
      <c r="AO243">
        <v>0</v>
      </c>
      <c r="AP243">
        <f t="shared" si="151"/>
        <v>1</v>
      </c>
      <c r="AQ243">
        <f t="shared" si="152"/>
        <v>0</v>
      </c>
      <c r="AR243">
        <f t="shared" si="153"/>
        <v>51772.414894615984</v>
      </c>
      <c r="AS243" t="s">
        <v>240</v>
      </c>
      <c r="AT243">
        <v>0</v>
      </c>
      <c r="AU243">
        <v>0</v>
      </c>
      <c r="AV243">
        <f t="shared" si="154"/>
        <v>0</v>
      </c>
      <c r="AW243" t="e">
        <f t="shared" si="155"/>
        <v>#DIV/0!</v>
      </c>
      <c r="AX243">
        <v>0</v>
      </c>
      <c r="AY243" t="s">
        <v>240</v>
      </c>
      <c r="AZ243">
        <v>0</v>
      </c>
      <c r="BA243">
        <v>0</v>
      </c>
      <c r="BB243" t="e">
        <f t="shared" si="156"/>
        <v>#DIV/0!</v>
      </c>
      <c r="BC243">
        <v>0.5</v>
      </c>
      <c r="BD243">
        <f t="shared" si="157"/>
        <v>0</v>
      </c>
      <c r="BE243">
        <f t="shared" si="158"/>
        <v>-1.2081687375672161</v>
      </c>
      <c r="BF243" t="e">
        <f t="shared" si="159"/>
        <v>#DIV/0!</v>
      </c>
      <c r="BG243" t="e">
        <f t="shared" si="160"/>
        <v>#DIV/0!</v>
      </c>
      <c r="BH243" t="e">
        <f t="shared" si="161"/>
        <v>#DIV/0!</v>
      </c>
      <c r="BI243" t="e">
        <f t="shared" si="162"/>
        <v>#DIV/0!</v>
      </c>
      <c r="BJ243" t="s">
        <v>240</v>
      </c>
      <c r="BK243">
        <v>0</v>
      </c>
      <c r="BL243">
        <f t="shared" si="163"/>
        <v>0</v>
      </c>
      <c r="BM243" t="e">
        <f t="shared" si="164"/>
        <v>#DIV/0!</v>
      </c>
      <c r="BN243" t="e">
        <f t="shared" si="165"/>
        <v>#DIV/0!</v>
      </c>
      <c r="BO243" t="e">
        <f t="shared" si="166"/>
        <v>#DIV/0!</v>
      </c>
      <c r="BP243" t="e">
        <f t="shared" si="167"/>
        <v>#DIV/0!</v>
      </c>
      <c r="BQ243">
        <f t="shared" si="168"/>
        <v>0</v>
      </c>
      <c r="BR243">
        <f t="shared" si="169"/>
        <v>0</v>
      </c>
      <c r="BS243">
        <f t="shared" si="170"/>
        <v>0</v>
      </c>
      <c r="BT243">
        <f t="shared" si="171"/>
        <v>0</v>
      </c>
      <c r="BU243">
        <v>6</v>
      </c>
      <c r="BV243">
        <v>0.5</v>
      </c>
      <c r="BW243" t="s">
        <v>241</v>
      </c>
      <c r="BX243">
        <v>1581711119.4709699</v>
      </c>
      <c r="BY243">
        <v>402.26312903225801</v>
      </c>
      <c r="BZ243">
        <v>399.99316129032297</v>
      </c>
      <c r="CA243">
        <v>33.287916129032297</v>
      </c>
      <c r="CB243">
        <v>32.944561290322603</v>
      </c>
      <c r="CC243">
        <v>300.43451612903198</v>
      </c>
      <c r="CD243">
        <v>99.293090322580696</v>
      </c>
      <c r="CE243">
        <v>0.199980193548387</v>
      </c>
      <c r="CF243">
        <v>31.3921548387097</v>
      </c>
      <c r="CG243">
        <v>30.997241935483899</v>
      </c>
      <c r="CH243">
        <v>999.9</v>
      </c>
      <c r="CI243">
        <v>0</v>
      </c>
      <c r="CJ243">
        <v>0</v>
      </c>
      <c r="CK243">
        <v>10005.364516129001</v>
      </c>
      <c r="CL243">
        <v>0</v>
      </c>
      <c r="CM243">
        <v>1.6701635483871</v>
      </c>
      <c r="CN243">
        <v>0</v>
      </c>
      <c r="CO243">
        <v>0</v>
      </c>
      <c r="CP243">
        <v>0</v>
      </c>
      <c r="CQ243">
        <v>0</v>
      </c>
      <c r="CR243">
        <v>1.6354838709677399</v>
      </c>
      <c r="CS243">
        <v>0</v>
      </c>
      <c r="CT243">
        <v>83.796774193548401</v>
      </c>
      <c r="CU243">
        <v>-0.54193548387096802</v>
      </c>
      <c r="CV243">
        <v>40.027999999999999</v>
      </c>
      <c r="CW243">
        <v>45.25</v>
      </c>
      <c r="CX243">
        <v>42.4695483870968</v>
      </c>
      <c r="CY243">
        <v>43.901000000000003</v>
      </c>
      <c r="CZ243">
        <v>41.066064516129003</v>
      </c>
      <c r="DA243">
        <v>0</v>
      </c>
      <c r="DB243">
        <v>0</v>
      </c>
      <c r="DC243">
        <v>0</v>
      </c>
      <c r="DD243">
        <v>1581711128.0999999</v>
      </c>
      <c r="DE243">
        <v>2.2615384615384602</v>
      </c>
      <c r="DF243">
        <v>13.558974216727799</v>
      </c>
      <c r="DG243">
        <v>55.241025635644299</v>
      </c>
      <c r="DH243">
        <v>84.753846153846197</v>
      </c>
      <c r="DI243">
        <v>15</v>
      </c>
      <c r="DJ243">
        <v>100</v>
      </c>
      <c r="DK243">
        <v>100</v>
      </c>
      <c r="DL243">
        <v>2.5920000000000001</v>
      </c>
      <c r="DM243">
        <v>0.45</v>
      </c>
      <c r="DN243">
        <v>2</v>
      </c>
      <c r="DO243">
        <v>291.48200000000003</v>
      </c>
      <c r="DP243">
        <v>284.71300000000002</v>
      </c>
      <c r="DQ243">
        <v>30.691199999999998</v>
      </c>
      <c r="DR243">
        <v>32.531799999999997</v>
      </c>
      <c r="DS243">
        <v>30.000399999999999</v>
      </c>
      <c r="DT243">
        <v>32.453499999999998</v>
      </c>
      <c r="DU243">
        <v>32.4773</v>
      </c>
      <c r="DV243">
        <v>14.845599999999999</v>
      </c>
      <c r="DW243">
        <v>26.415500000000002</v>
      </c>
      <c r="DX243">
        <v>74.346500000000006</v>
      </c>
      <c r="DY243">
        <v>30.699000000000002</v>
      </c>
      <c r="DZ243">
        <v>400</v>
      </c>
      <c r="EA243">
        <v>32.906599999999997</v>
      </c>
      <c r="EB243">
        <v>99.912700000000001</v>
      </c>
      <c r="EC243">
        <v>100.297</v>
      </c>
    </row>
    <row r="244" spans="1:133" x14ac:dyDescent="0.35">
      <c r="A244">
        <v>228</v>
      </c>
      <c r="B244">
        <v>1581711133.0999999</v>
      </c>
      <c r="C244">
        <v>1135</v>
      </c>
      <c r="D244" t="s">
        <v>694</v>
      </c>
      <c r="E244" t="s">
        <v>695</v>
      </c>
      <c r="F244" t="s">
        <v>232</v>
      </c>
      <c r="G244" t="s">
        <v>233</v>
      </c>
      <c r="H244" t="s">
        <v>234</v>
      </c>
      <c r="I244" t="s">
        <v>235</v>
      </c>
      <c r="J244" t="s">
        <v>236</v>
      </c>
      <c r="K244" t="s">
        <v>237</v>
      </c>
      <c r="L244" t="s">
        <v>238</v>
      </c>
      <c r="M244" t="s">
        <v>239</v>
      </c>
      <c r="N244">
        <v>1581711124.4709699</v>
      </c>
      <c r="O244">
        <f t="shared" si="129"/>
        <v>1.747111686224987E-4</v>
      </c>
      <c r="P244">
        <f t="shared" si="130"/>
        <v>-1.1894481567953732</v>
      </c>
      <c r="Q244">
        <f t="shared" si="131"/>
        <v>402.26487096774201</v>
      </c>
      <c r="R244">
        <f t="shared" si="132"/>
        <v>529.27021232885215</v>
      </c>
      <c r="S244">
        <f t="shared" si="133"/>
        <v>52.658965436265291</v>
      </c>
      <c r="T244">
        <f t="shared" si="134"/>
        <v>40.022754810452994</v>
      </c>
      <c r="U244">
        <f t="shared" si="135"/>
        <v>1.4000717139574594E-2</v>
      </c>
      <c r="V244">
        <f t="shared" si="136"/>
        <v>2.2492154975701979</v>
      </c>
      <c r="W244">
        <f t="shared" si="137"/>
        <v>1.3952480361172605E-2</v>
      </c>
      <c r="X244">
        <f t="shared" si="138"/>
        <v>8.7246201885086225E-3</v>
      </c>
      <c r="Y244">
        <f t="shared" si="139"/>
        <v>0</v>
      </c>
      <c r="Z244">
        <f t="shared" si="140"/>
        <v>31.328758208500197</v>
      </c>
      <c r="AA244">
        <f t="shared" si="141"/>
        <v>30.988638709677399</v>
      </c>
      <c r="AB244">
        <f t="shared" si="142"/>
        <v>4.5084566944775446</v>
      </c>
      <c r="AC244">
        <f t="shared" si="143"/>
        <v>71.807141165369316</v>
      </c>
      <c r="AD244">
        <f t="shared" si="144"/>
        <v>3.3115720906016266</v>
      </c>
      <c r="AE244">
        <f t="shared" si="145"/>
        <v>4.6117587148821215</v>
      </c>
      <c r="AF244">
        <f t="shared" si="146"/>
        <v>1.196884603875918</v>
      </c>
      <c r="AG244">
        <f t="shared" si="147"/>
        <v>-7.7047625362521925</v>
      </c>
      <c r="AH244">
        <f t="shared" si="148"/>
        <v>48.24571653653463</v>
      </c>
      <c r="AI244">
        <f t="shared" si="149"/>
        <v>4.825735292309079</v>
      </c>
      <c r="AJ244">
        <f t="shared" si="150"/>
        <v>45.366689292591516</v>
      </c>
      <c r="AK244">
        <v>-4.1162630714708E-2</v>
      </c>
      <c r="AL244">
        <v>4.6208659021764298E-2</v>
      </c>
      <c r="AM244">
        <v>3.4538182491691001</v>
      </c>
      <c r="AN244">
        <v>0</v>
      </c>
      <c r="AO244">
        <v>0</v>
      </c>
      <c r="AP244">
        <f t="shared" si="151"/>
        <v>1</v>
      </c>
      <c r="AQ244">
        <f t="shared" si="152"/>
        <v>0</v>
      </c>
      <c r="AR244">
        <f t="shared" si="153"/>
        <v>51733.062601499405</v>
      </c>
      <c r="AS244" t="s">
        <v>240</v>
      </c>
      <c r="AT244">
        <v>0</v>
      </c>
      <c r="AU244">
        <v>0</v>
      </c>
      <c r="AV244">
        <f t="shared" si="154"/>
        <v>0</v>
      </c>
      <c r="AW244" t="e">
        <f t="shared" si="155"/>
        <v>#DIV/0!</v>
      </c>
      <c r="AX244">
        <v>0</v>
      </c>
      <c r="AY244" t="s">
        <v>240</v>
      </c>
      <c r="AZ244">
        <v>0</v>
      </c>
      <c r="BA244">
        <v>0</v>
      </c>
      <c r="BB244" t="e">
        <f t="shared" si="156"/>
        <v>#DIV/0!</v>
      </c>
      <c r="BC244">
        <v>0.5</v>
      </c>
      <c r="BD244">
        <f t="shared" si="157"/>
        <v>0</v>
      </c>
      <c r="BE244">
        <f t="shared" si="158"/>
        <v>-1.1894481567953732</v>
      </c>
      <c r="BF244" t="e">
        <f t="shared" si="159"/>
        <v>#DIV/0!</v>
      </c>
      <c r="BG244" t="e">
        <f t="shared" si="160"/>
        <v>#DIV/0!</v>
      </c>
      <c r="BH244" t="e">
        <f t="shared" si="161"/>
        <v>#DIV/0!</v>
      </c>
      <c r="BI244" t="e">
        <f t="shared" si="162"/>
        <v>#DIV/0!</v>
      </c>
      <c r="BJ244" t="s">
        <v>240</v>
      </c>
      <c r="BK244">
        <v>0</v>
      </c>
      <c r="BL244">
        <f t="shared" si="163"/>
        <v>0</v>
      </c>
      <c r="BM244" t="e">
        <f t="shared" si="164"/>
        <v>#DIV/0!</v>
      </c>
      <c r="BN244" t="e">
        <f t="shared" si="165"/>
        <v>#DIV/0!</v>
      </c>
      <c r="BO244" t="e">
        <f t="shared" si="166"/>
        <v>#DIV/0!</v>
      </c>
      <c r="BP244" t="e">
        <f t="shared" si="167"/>
        <v>#DIV/0!</v>
      </c>
      <c r="BQ244">
        <f t="shared" si="168"/>
        <v>0</v>
      </c>
      <c r="BR244">
        <f t="shared" si="169"/>
        <v>0</v>
      </c>
      <c r="BS244">
        <f t="shared" si="170"/>
        <v>0</v>
      </c>
      <c r="BT244">
        <f t="shared" si="171"/>
        <v>0</v>
      </c>
      <c r="BU244">
        <v>6</v>
      </c>
      <c r="BV244">
        <v>0.5</v>
      </c>
      <c r="BW244" t="s">
        <v>241</v>
      </c>
      <c r="BX244">
        <v>1581711124.4709699</v>
      </c>
      <c r="BY244">
        <v>402.26487096774201</v>
      </c>
      <c r="BZ244">
        <v>400.02977419354801</v>
      </c>
      <c r="CA244">
        <v>33.284293548387097</v>
      </c>
      <c r="CB244">
        <v>32.946990322580596</v>
      </c>
      <c r="CC244">
        <v>300.43477419354798</v>
      </c>
      <c r="CD244">
        <v>99.293535483870997</v>
      </c>
      <c r="CE244">
        <v>0.200001483870968</v>
      </c>
      <c r="CF244">
        <v>31.386509677419401</v>
      </c>
      <c r="CG244">
        <v>30.988638709677399</v>
      </c>
      <c r="CH244">
        <v>999.9</v>
      </c>
      <c r="CI244">
        <v>0</v>
      </c>
      <c r="CJ244">
        <v>0</v>
      </c>
      <c r="CK244">
        <v>9997.1951612903194</v>
      </c>
      <c r="CL244">
        <v>0</v>
      </c>
      <c r="CM244">
        <v>1.74048548387097</v>
      </c>
      <c r="CN244">
        <v>0</v>
      </c>
      <c r="CO244">
        <v>0</v>
      </c>
      <c r="CP244">
        <v>0</v>
      </c>
      <c r="CQ244">
        <v>0</v>
      </c>
      <c r="CR244">
        <v>2.69354838709677</v>
      </c>
      <c r="CS244">
        <v>0</v>
      </c>
      <c r="CT244">
        <v>86.567741935483895</v>
      </c>
      <c r="CU244">
        <v>-0.48709677419354802</v>
      </c>
      <c r="CV244">
        <v>40.024000000000001</v>
      </c>
      <c r="CW244">
        <v>45.25</v>
      </c>
      <c r="CX244">
        <v>42.4634838709677</v>
      </c>
      <c r="CY244">
        <v>43.906999999999996</v>
      </c>
      <c r="CZ244">
        <v>41.066064516129003</v>
      </c>
      <c r="DA244">
        <v>0</v>
      </c>
      <c r="DB244">
        <v>0</v>
      </c>
      <c r="DC244">
        <v>0</v>
      </c>
      <c r="DD244">
        <v>1581711133.5</v>
      </c>
      <c r="DE244">
        <v>3.41923076923077</v>
      </c>
      <c r="DF244">
        <v>-3.0940171073523399</v>
      </c>
      <c r="DG244">
        <v>10.6564100008331</v>
      </c>
      <c r="DH244">
        <v>87.919230769230793</v>
      </c>
      <c r="DI244">
        <v>15</v>
      </c>
      <c r="DJ244">
        <v>100</v>
      </c>
      <c r="DK244">
        <v>100</v>
      </c>
      <c r="DL244">
        <v>2.5920000000000001</v>
      </c>
      <c r="DM244">
        <v>0.45</v>
      </c>
      <c r="DN244">
        <v>2</v>
      </c>
      <c r="DO244">
        <v>291.48200000000003</v>
      </c>
      <c r="DP244">
        <v>284.86799999999999</v>
      </c>
      <c r="DQ244">
        <v>30.701899999999998</v>
      </c>
      <c r="DR244">
        <v>32.533999999999999</v>
      </c>
      <c r="DS244">
        <v>30.0002</v>
      </c>
      <c r="DT244">
        <v>32.453499999999998</v>
      </c>
      <c r="DU244">
        <v>32.4773</v>
      </c>
      <c r="DV244">
        <v>14.855600000000001</v>
      </c>
      <c r="DW244">
        <v>26.415500000000002</v>
      </c>
      <c r="DX244">
        <v>74.346500000000006</v>
      </c>
      <c r="DY244">
        <v>30.709499999999998</v>
      </c>
      <c r="DZ244">
        <v>400</v>
      </c>
      <c r="EA244">
        <v>32.906599999999997</v>
      </c>
      <c r="EB244">
        <v>99.913700000000006</v>
      </c>
      <c r="EC244">
        <v>100.29600000000001</v>
      </c>
    </row>
    <row r="245" spans="1:133" x14ac:dyDescent="0.35">
      <c r="A245">
        <v>229</v>
      </c>
      <c r="B245">
        <v>1581711138.0999999</v>
      </c>
      <c r="C245">
        <v>1140</v>
      </c>
      <c r="D245" t="s">
        <v>696</v>
      </c>
      <c r="E245" t="s">
        <v>697</v>
      </c>
      <c r="F245" t="s">
        <v>232</v>
      </c>
      <c r="G245" t="s">
        <v>233</v>
      </c>
      <c r="H245" t="s">
        <v>234</v>
      </c>
      <c r="I245" t="s">
        <v>235</v>
      </c>
      <c r="J245" t="s">
        <v>236</v>
      </c>
      <c r="K245" t="s">
        <v>237</v>
      </c>
      <c r="L245" t="s">
        <v>238</v>
      </c>
      <c r="M245" t="s">
        <v>239</v>
      </c>
      <c r="N245">
        <v>1581711129.4709699</v>
      </c>
      <c r="O245">
        <f t="shared" si="129"/>
        <v>1.7524346238067374E-4</v>
      </c>
      <c r="P245">
        <f t="shared" si="130"/>
        <v>-1.1978996309705225</v>
      </c>
      <c r="Q245">
        <f t="shared" si="131"/>
        <v>402.27377419354798</v>
      </c>
      <c r="R245">
        <f t="shared" si="132"/>
        <v>529.63068499223903</v>
      </c>
      <c r="S245">
        <f t="shared" si="133"/>
        <v>52.694511145089685</v>
      </c>
      <c r="T245">
        <f t="shared" si="134"/>
        <v>40.023398338277602</v>
      </c>
      <c r="U245">
        <f t="shared" si="135"/>
        <v>1.4065203276365372E-2</v>
      </c>
      <c r="V245">
        <f t="shared" si="136"/>
        <v>2.2500478550245253</v>
      </c>
      <c r="W245">
        <f t="shared" si="137"/>
        <v>1.4016539900841314E-2</v>
      </c>
      <c r="X245">
        <f t="shared" si="138"/>
        <v>8.7646955469662825E-3</v>
      </c>
      <c r="Y245">
        <f t="shared" si="139"/>
        <v>0</v>
      </c>
      <c r="Z245">
        <f t="shared" si="140"/>
        <v>31.322943375800101</v>
      </c>
      <c r="AA245">
        <f t="shared" si="141"/>
        <v>30.980558064516099</v>
      </c>
      <c r="AB245">
        <f t="shared" si="142"/>
        <v>4.5063797172858573</v>
      </c>
      <c r="AC245">
        <f t="shared" si="143"/>
        <v>71.824958287734589</v>
      </c>
      <c r="AD245">
        <f t="shared" si="144"/>
        <v>3.3113283451631754</v>
      </c>
      <c r="AE245">
        <f t="shared" si="145"/>
        <v>4.6102753473212177</v>
      </c>
      <c r="AF245">
        <f t="shared" si="146"/>
        <v>1.1950513721226819</v>
      </c>
      <c r="AG245">
        <f t="shared" si="147"/>
        <v>-7.7282366909877114</v>
      </c>
      <c r="AH245">
        <f t="shared" si="148"/>
        <v>48.557440747828089</v>
      </c>
      <c r="AI245">
        <f t="shared" si="149"/>
        <v>4.8547896280767704</v>
      </c>
      <c r="AJ245">
        <f t="shared" si="150"/>
        <v>45.683993684917148</v>
      </c>
      <c r="AK245">
        <v>-4.1185035661787099E-2</v>
      </c>
      <c r="AL245">
        <v>4.6233810537641799E-2</v>
      </c>
      <c r="AM245">
        <v>3.45530627562301</v>
      </c>
      <c r="AN245">
        <v>0</v>
      </c>
      <c r="AO245">
        <v>0</v>
      </c>
      <c r="AP245">
        <f t="shared" si="151"/>
        <v>1</v>
      </c>
      <c r="AQ245">
        <f t="shared" si="152"/>
        <v>0</v>
      </c>
      <c r="AR245">
        <f t="shared" si="153"/>
        <v>51761.019607125425</v>
      </c>
      <c r="AS245" t="s">
        <v>240</v>
      </c>
      <c r="AT245">
        <v>0</v>
      </c>
      <c r="AU245">
        <v>0</v>
      </c>
      <c r="AV245">
        <f t="shared" si="154"/>
        <v>0</v>
      </c>
      <c r="AW245" t="e">
        <f t="shared" si="155"/>
        <v>#DIV/0!</v>
      </c>
      <c r="AX245">
        <v>0</v>
      </c>
      <c r="AY245" t="s">
        <v>240</v>
      </c>
      <c r="AZ245">
        <v>0</v>
      </c>
      <c r="BA245">
        <v>0</v>
      </c>
      <c r="BB245" t="e">
        <f t="shared" si="156"/>
        <v>#DIV/0!</v>
      </c>
      <c r="BC245">
        <v>0.5</v>
      </c>
      <c r="BD245">
        <f t="shared" si="157"/>
        <v>0</v>
      </c>
      <c r="BE245">
        <f t="shared" si="158"/>
        <v>-1.1978996309705225</v>
      </c>
      <c r="BF245" t="e">
        <f t="shared" si="159"/>
        <v>#DIV/0!</v>
      </c>
      <c r="BG245" t="e">
        <f t="shared" si="160"/>
        <v>#DIV/0!</v>
      </c>
      <c r="BH245" t="e">
        <f t="shared" si="161"/>
        <v>#DIV/0!</v>
      </c>
      <c r="BI245" t="e">
        <f t="shared" si="162"/>
        <v>#DIV/0!</v>
      </c>
      <c r="BJ245" t="s">
        <v>240</v>
      </c>
      <c r="BK245">
        <v>0</v>
      </c>
      <c r="BL245">
        <f t="shared" si="163"/>
        <v>0</v>
      </c>
      <c r="BM245" t="e">
        <f t="shared" si="164"/>
        <v>#DIV/0!</v>
      </c>
      <c r="BN245" t="e">
        <f t="shared" si="165"/>
        <v>#DIV/0!</v>
      </c>
      <c r="BO245" t="e">
        <f t="shared" si="166"/>
        <v>#DIV/0!</v>
      </c>
      <c r="BP245" t="e">
        <f t="shared" si="167"/>
        <v>#DIV/0!</v>
      </c>
      <c r="BQ245">
        <f t="shared" si="168"/>
        <v>0</v>
      </c>
      <c r="BR245">
        <f t="shared" si="169"/>
        <v>0</v>
      </c>
      <c r="BS245">
        <f t="shared" si="170"/>
        <v>0</v>
      </c>
      <c r="BT245">
        <f t="shared" si="171"/>
        <v>0</v>
      </c>
      <c r="BU245">
        <v>6</v>
      </c>
      <c r="BV245">
        <v>0.5</v>
      </c>
      <c r="BW245" t="s">
        <v>241</v>
      </c>
      <c r="BX245">
        <v>1581711129.4709699</v>
      </c>
      <c r="BY245">
        <v>402.27377419354798</v>
      </c>
      <c r="BZ245">
        <v>400.02222580645201</v>
      </c>
      <c r="CA245">
        <v>33.282045161290299</v>
      </c>
      <c r="CB245">
        <v>32.943712903225801</v>
      </c>
      <c r="CC245">
        <v>300.43425806451597</v>
      </c>
      <c r="CD245">
        <v>99.292951612903195</v>
      </c>
      <c r="CE245">
        <v>0.19998306451612899</v>
      </c>
      <c r="CF245">
        <v>31.3808516129032</v>
      </c>
      <c r="CG245">
        <v>30.980558064516099</v>
      </c>
      <c r="CH245">
        <v>999.9</v>
      </c>
      <c r="CI245">
        <v>0</v>
      </c>
      <c r="CJ245">
        <v>0</v>
      </c>
      <c r="CK245">
        <v>10002.695483871001</v>
      </c>
      <c r="CL245">
        <v>0</v>
      </c>
      <c r="CM245">
        <v>1.7863574193548399</v>
      </c>
      <c r="CN245">
        <v>0</v>
      </c>
      <c r="CO245">
        <v>0</v>
      </c>
      <c r="CP245">
        <v>0</v>
      </c>
      <c r="CQ245">
        <v>0</v>
      </c>
      <c r="CR245">
        <v>2.7096774193548399</v>
      </c>
      <c r="CS245">
        <v>0</v>
      </c>
      <c r="CT245">
        <v>89.567741935483895</v>
      </c>
      <c r="CU245">
        <v>-0.27419354838709697</v>
      </c>
      <c r="CV245">
        <v>40.018000000000001</v>
      </c>
      <c r="CW245">
        <v>45.25</v>
      </c>
      <c r="CX245">
        <v>42.449419354838703</v>
      </c>
      <c r="CY245">
        <v>43.896999999999998</v>
      </c>
      <c r="CZ245">
        <v>41.061999999999998</v>
      </c>
      <c r="DA245">
        <v>0</v>
      </c>
      <c r="DB245">
        <v>0</v>
      </c>
      <c r="DC245">
        <v>0</v>
      </c>
      <c r="DD245">
        <v>1581711138.3</v>
      </c>
      <c r="DE245">
        <v>2.5269230769230799</v>
      </c>
      <c r="DF245">
        <v>5.37094009796804</v>
      </c>
      <c r="DG245">
        <v>18.328204798813498</v>
      </c>
      <c r="DH245">
        <v>90.403846153846203</v>
      </c>
      <c r="DI245">
        <v>15</v>
      </c>
      <c r="DJ245">
        <v>100</v>
      </c>
      <c r="DK245">
        <v>100</v>
      </c>
      <c r="DL245">
        <v>2.5920000000000001</v>
      </c>
      <c r="DM245">
        <v>0.45</v>
      </c>
      <c r="DN245">
        <v>2</v>
      </c>
      <c r="DO245">
        <v>291.488</v>
      </c>
      <c r="DP245">
        <v>284.78500000000003</v>
      </c>
      <c r="DQ245">
        <v>30.715900000000001</v>
      </c>
      <c r="DR245">
        <v>32.534700000000001</v>
      </c>
      <c r="DS245">
        <v>30.0002</v>
      </c>
      <c r="DT245">
        <v>32.454900000000002</v>
      </c>
      <c r="DU245">
        <v>32.4773</v>
      </c>
      <c r="DV245">
        <v>14.855399999999999</v>
      </c>
      <c r="DW245">
        <v>26.415500000000002</v>
      </c>
      <c r="DX245">
        <v>74.724400000000003</v>
      </c>
      <c r="DY245">
        <v>30.724799999999998</v>
      </c>
      <c r="DZ245">
        <v>400</v>
      </c>
      <c r="EA245">
        <v>32.906599999999997</v>
      </c>
      <c r="EB245">
        <v>99.910700000000006</v>
      </c>
      <c r="EC245">
        <v>100.297</v>
      </c>
    </row>
    <row r="246" spans="1:133" x14ac:dyDescent="0.35">
      <c r="A246">
        <v>230</v>
      </c>
      <c r="B246">
        <v>1581711143.0999999</v>
      </c>
      <c r="C246">
        <v>1145</v>
      </c>
      <c r="D246" t="s">
        <v>698</v>
      </c>
      <c r="E246" t="s">
        <v>699</v>
      </c>
      <c r="F246" t="s">
        <v>232</v>
      </c>
      <c r="G246" t="s">
        <v>233</v>
      </c>
      <c r="H246" t="s">
        <v>234</v>
      </c>
      <c r="I246" t="s">
        <v>235</v>
      </c>
      <c r="J246" t="s">
        <v>236</v>
      </c>
      <c r="K246" t="s">
        <v>237</v>
      </c>
      <c r="L246" t="s">
        <v>238</v>
      </c>
      <c r="M246" t="s">
        <v>239</v>
      </c>
      <c r="N246">
        <v>1581711134.4709699</v>
      </c>
      <c r="O246">
        <f t="shared" si="129"/>
        <v>1.7483126234576292E-4</v>
      </c>
      <c r="P246">
        <f t="shared" si="130"/>
        <v>-1.2161915197964017</v>
      </c>
      <c r="Q246">
        <f t="shared" si="131"/>
        <v>402.26935483871</v>
      </c>
      <c r="R246">
        <f t="shared" si="132"/>
        <v>531.83775420683617</v>
      </c>
      <c r="S246">
        <f t="shared" si="133"/>
        <v>52.913862047456803</v>
      </c>
      <c r="T246">
        <f t="shared" si="134"/>
        <v>40.022779465138896</v>
      </c>
      <c r="U246">
        <f t="shared" si="135"/>
        <v>1.4051638228446227E-2</v>
      </c>
      <c r="V246">
        <f t="shared" si="136"/>
        <v>2.2503069461144891</v>
      </c>
      <c r="W246">
        <f t="shared" si="137"/>
        <v>1.4003074069777251E-2</v>
      </c>
      <c r="X246">
        <f t="shared" si="138"/>
        <v>8.7562705320816479E-3</v>
      </c>
      <c r="Y246">
        <f t="shared" si="139"/>
        <v>0</v>
      </c>
      <c r="Z246">
        <f t="shared" si="140"/>
        <v>31.317449855064606</v>
      </c>
      <c r="AA246">
        <f t="shared" si="141"/>
        <v>30.972754838709701</v>
      </c>
      <c r="AB246">
        <f t="shared" si="142"/>
        <v>4.504374836555221</v>
      </c>
      <c r="AC246">
        <f t="shared" si="143"/>
        <v>71.840392048904761</v>
      </c>
      <c r="AD246">
        <f t="shared" si="144"/>
        <v>3.3109787766112699</v>
      </c>
      <c r="AE246">
        <f t="shared" si="145"/>
        <v>4.6087983127337999</v>
      </c>
      <c r="AF246">
        <f t="shared" si="146"/>
        <v>1.193396059943951</v>
      </c>
      <c r="AG246">
        <f t="shared" si="147"/>
        <v>-7.710058669448145</v>
      </c>
      <c r="AH246">
        <f t="shared" si="148"/>
        <v>48.826019399908105</v>
      </c>
      <c r="AI246">
        <f t="shared" si="149"/>
        <v>4.8807567227376296</v>
      </c>
      <c r="AJ246">
        <f t="shared" si="150"/>
        <v>45.99671745319759</v>
      </c>
      <c r="AK246">
        <v>-4.1192011264831498E-2</v>
      </c>
      <c r="AL246">
        <v>4.6241641263155497E-2</v>
      </c>
      <c r="AM246">
        <v>3.4557695040694898</v>
      </c>
      <c r="AN246">
        <v>0</v>
      </c>
      <c r="AO246">
        <v>0</v>
      </c>
      <c r="AP246">
        <f t="shared" si="151"/>
        <v>1</v>
      </c>
      <c r="AQ246">
        <f t="shared" si="152"/>
        <v>0</v>
      </c>
      <c r="AR246">
        <f t="shared" si="153"/>
        <v>51770.376381177935</v>
      </c>
      <c r="AS246" t="s">
        <v>240</v>
      </c>
      <c r="AT246">
        <v>0</v>
      </c>
      <c r="AU246">
        <v>0</v>
      </c>
      <c r="AV246">
        <f t="shared" si="154"/>
        <v>0</v>
      </c>
      <c r="AW246" t="e">
        <f t="shared" si="155"/>
        <v>#DIV/0!</v>
      </c>
      <c r="AX246">
        <v>0</v>
      </c>
      <c r="AY246" t="s">
        <v>240</v>
      </c>
      <c r="AZ246">
        <v>0</v>
      </c>
      <c r="BA246">
        <v>0</v>
      </c>
      <c r="BB246" t="e">
        <f t="shared" si="156"/>
        <v>#DIV/0!</v>
      </c>
      <c r="BC246">
        <v>0.5</v>
      </c>
      <c r="BD246">
        <f t="shared" si="157"/>
        <v>0</v>
      </c>
      <c r="BE246">
        <f t="shared" si="158"/>
        <v>-1.2161915197964017</v>
      </c>
      <c r="BF246" t="e">
        <f t="shared" si="159"/>
        <v>#DIV/0!</v>
      </c>
      <c r="BG246" t="e">
        <f t="shared" si="160"/>
        <v>#DIV/0!</v>
      </c>
      <c r="BH246" t="e">
        <f t="shared" si="161"/>
        <v>#DIV/0!</v>
      </c>
      <c r="BI246" t="e">
        <f t="shared" si="162"/>
        <v>#DIV/0!</v>
      </c>
      <c r="BJ246" t="s">
        <v>240</v>
      </c>
      <c r="BK246">
        <v>0</v>
      </c>
      <c r="BL246">
        <f t="shared" si="163"/>
        <v>0</v>
      </c>
      <c r="BM246" t="e">
        <f t="shared" si="164"/>
        <v>#DIV/0!</v>
      </c>
      <c r="BN246" t="e">
        <f t="shared" si="165"/>
        <v>#DIV/0!</v>
      </c>
      <c r="BO246" t="e">
        <f t="shared" si="166"/>
        <v>#DIV/0!</v>
      </c>
      <c r="BP246" t="e">
        <f t="shared" si="167"/>
        <v>#DIV/0!</v>
      </c>
      <c r="BQ246">
        <f t="shared" si="168"/>
        <v>0</v>
      </c>
      <c r="BR246">
        <f t="shared" si="169"/>
        <v>0</v>
      </c>
      <c r="BS246">
        <f t="shared" si="170"/>
        <v>0</v>
      </c>
      <c r="BT246">
        <f t="shared" si="171"/>
        <v>0</v>
      </c>
      <c r="BU246">
        <v>6</v>
      </c>
      <c r="BV246">
        <v>0.5</v>
      </c>
      <c r="BW246" t="s">
        <v>241</v>
      </c>
      <c r="BX246">
        <v>1581711134.4709699</v>
      </c>
      <c r="BY246">
        <v>402.26935483871</v>
      </c>
      <c r="BZ246">
        <v>399.98093548387101</v>
      </c>
      <c r="CA246">
        <v>33.278680645161302</v>
      </c>
      <c r="CB246">
        <v>32.941141935483898</v>
      </c>
      <c r="CC246">
        <v>300.433290322581</v>
      </c>
      <c r="CD246">
        <v>99.292506451612894</v>
      </c>
      <c r="CE246">
        <v>0.19998280645161301</v>
      </c>
      <c r="CF246">
        <v>31.3752161290323</v>
      </c>
      <c r="CG246">
        <v>30.972754838709701</v>
      </c>
      <c r="CH246">
        <v>999.9</v>
      </c>
      <c r="CI246">
        <v>0</v>
      </c>
      <c r="CJ246">
        <v>0</v>
      </c>
      <c r="CK246">
        <v>10004.434516129</v>
      </c>
      <c r="CL246">
        <v>0</v>
      </c>
      <c r="CM246">
        <v>1.81541774193548</v>
      </c>
      <c r="CN246">
        <v>0</v>
      </c>
      <c r="CO246">
        <v>0</v>
      </c>
      <c r="CP246">
        <v>0</v>
      </c>
      <c r="CQ246">
        <v>0</v>
      </c>
      <c r="CR246">
        <v>2.2258064516128999</v>
      </c>
      <c r="CS246">
        <v>0</v>
      </c>
      <c r="CT246">
        <v>92.677419354838705</v>
      </c>
      <c r="CU246">
        <v>-0.14838709677419401</v>
      </c>
      <c r="CV246">
        <v>40.012</v>
      </c>
      <c r="CW246">
        <v>45.25</v>
      </c>
      <c r="CX246">
        <v>42.425193548387099</v>
      </c>
      <c r="CY246">
        <v>43.893000000000001</v>
      </c>
      <c r="CZ246">
        <v>41.061999999999998</v>
      </c>
      <c r="DA246">
        <v>0</v>
      </c>
      <c r="DB246">
        <v>0</v>
      </c>
      <c r="DC246">
        <v>0</v>
      </c>
      <c r="DD246">
        <v>1581711143.0999999</v>
      </c>
      <c r="DE246">
        <v>2.10769230769231</v>
      </c>
      <c r="DF246">
        <v>-6.7282051096452902</v>
      </c>
      <c r="DG246">
        <v>40.652991031713199</v>
      </c>
      <c r="DH246">
        <v>92.788461538461505</v>
      </c>
      <c r="DI246">
        <v>15</v>
      </c>
      <c r="DJ246">
        <v>100</v>
      </c>
      <c r="DK246">
        <v>100</v>
      </c>
      <c r="DL246">
        <v>2.5920000000000001</v>
      </c>
      <c r="DM246">
        <v>0.45</v>
      </c>
      <c r="DN246">
        <v>2</v>
      </c>
      <c r="DO246">
        <v>291.49400000000003</v>
      </c>
      <c r="DP246">
        <v>284.82900000000001</v>
      </c>
      <c r="DQ246">
        <v>30.7347</v>
      </c>
      <c r="DR246">
        <v>32.536799999999999</v>
      </c>
      <c r="DS246">
        <v>30.0002</v>
      </c>
      <c r="DT246">
        <v>32.456400000000002</v>
      </c>
      <c r="DU246">
        <v>32.479300000000002</v>
      </c>
      <c r="DV246">
        <v>14.850199999999999</v>
      </c>
      <c r="DW246">
        <v>26.415500000000002</v>
      </c>
      <c r="DX246">
        <v>74.724400000000003</v>
      </c>
      <c r="DY246">
        <v>30.747299999999999</v>
      </c>
      <c r="DZ246">
        <v>400</v>
      </c>
      <c r="EA246">
        <v>32.906599999999997</v>
      </c>
      <c r="EB246">
        <v>99.912199999999999</v>
      </c>
      <c r="EC246">
        <v>100.297</v>
      </c>
    </row>
    <row r="247" spans="1:133" x14ac:dyDescent="0.35">
      <c r="A247">
        <v>231</v>
      </c>
      <c r="B247">
        <v>1581711148.0999999</v>
      </c>
      <c r="C247">
        <v>1150</v>
      </c>
      <c r="D247" t="s">
        <v>700</v>
      </c>
      <c r="E247" t="s">
        <v>701</v>
      </c>
      <c r="F247" t="s">
        <v>232</v>
      </c>
      <c r="G247" t="s">
        <v>233</v>
      </c>
      <c r="H247" t="s">
        <v>234</v>
      </c>
      <c r="I247" t="s">
        <v>235</v>
      </c>
      <c r="J247" t="s">
        <v>236</v>
      </c>
      <c r="K247" t="s">
        <v>237</v>
      </c>
      <c r="L247" t="s">
        <v>238</v>
      </c>
      <c r="M247" t="s">
        <v>239</v>
      </c>
      <c r="N247">
        <v>1581711139.4709699</v>
      </c>
      <c r="O247">
        <f t="shared" si="129"/>
        <v>1.7059477866446915E-4</v>
      </c>
      <c r="P247">
        <f t="shared" si="130"/>
        <v>-1.2126169190417078</v>
      </c>
      <c r="Q247">
        <f t="shared" si="131"/>
        <v>402.26948387096797</v>
      </c>
      <c r="R247">
        <f t="shared" si="132"/>
        <v>534.67965269077172</v>
      </c>
      <c r="S247">
        <f t="shared" si="133"/>
        <v>53.19625338445946</v>
      </c>
      <c r="T247">
        <f t="shared" si="134"/>
        <v>40.022524300568136</v>
      </c>
      <c r="U247">
        <f t="shared" si="135"/>
        <v>1.3726853816160619E-2</v>
      </c>
      <c r="V247">
        <f t="shared" si="136"/>
        <v>2.2497818020782727</v>
      </c>
      <c r="W247">
        <f t="shared" si="137"/>
        <v>1.3680493924239949E-2</v>
      </c>
      <c r="X247">
        <f t="shared" si="138"/>
        <v>8.5544608382561692E-3</v>
      </c>
      <c r="Y247">
        <f t="shared" si="139"/>
        <v>0</v>
      </c>
      <c r="Z247">
        <f t="shared" si="140"/>
        <v>31.313727743401635</v>
      </c>
      <c r="AA247">
        <f t="shared" si="141"/>
        <v>30.965551612903202</v>
      </c>
      <c r="AB247">
        <f t="shared" si="142"/>
        <v>4.502524803336601</v>
      </c>
      <c r="AC247">
        <f t="shared" si="143"/>
        <v>71.852685619880205</v>
      </c>
      <c r="AD247">
        <f t="shared" si="144"/>
        <v>3.3105833506883688</v>
      </c>
      <c r="AE247">
        <f t="shared" si="145"/>
        <v>4.607459445847625</v>
      </c>
      <c r="AF247">
        <f t="shared" si="146"/>
        <v>1.1919414526482321</v>
      </c>
      <c r="AG247">
        <f t="shared" si="147"/>
        <v>-7.5232297391030896</v>
      </c>
      <c r="AH247">
        <f t="shared" si="148"/>
        <v>49.068552069838546</v>
      </c>
      <c r="AI247">
        <f t="shared" si="149"/>
        <v>4.9058478780245345</v>
      </c>
      <c r="AJ247">
        <f t="shared" si="150"/>
        <v>46.45117020875999</v>
      </c>
      <c r="AK247">
        <v>-4.11778733779921E-2</v>
      </c>
      <c r="AL247">
        <v>4.6225770246631298E-2</v>
      </c>
      <c r="AM247">
        <v>3.4548306222062002</v>
      </c>
      <c r="AN247">
        <v>0</v>
      </c>
      <c r="AO247">
        <v>0</v>
      </c>
      <c r="AP247">
        <f t="shared" si="151"/>
        <v>1</v>
      </c>
      <c r="AQ247">
        <f t="shared" si="152"/>
        <v>0</v>
      </c>
      <c r="AR247">
        <f t="shared" si="153"/>
        <v>51754.189538132428</v>
      </c>
      <c r="AS247" t="s">
        <v>240</v>
      </c>
      <c r="AT247">
        <v>0</v>
      </c>
      <c r="AU247">
        <v>0</v>
      </c>
      <c r="AV247">
        <f t="shared" si="154"/>
        <v>0</v>
      </c>
      <c r="AW247" t="e">
        <f t="shared" si="155"/>
        <v>#DIV/0!</v>
      </c>
      <c r="AX247">
        <v>0</v>
      </c>
      <c r="AY247" t="s">
        <v>240</v>
      </c>
      <c r="AZ247">
        <v>0</v>
      </c>
      <c r="BA247">
        <v>0</v>
      </c>
      <c r="BB247" t="e">
        <f t="shared" si="156"/>
        <v>#DIV/0!</v>
      </c>
      <c r="BC247">
        <v>0.5</v>
      </c>
      <c r="BD247">
        <f t="shared" si="157"/>
        <v>0</v>
      </c>
      <c r="BE247">
        <f t="shared" si="158"/>
        <v>-1.2126169190417078</v>
      </c>
      <c r="BF247" t="e">
        <f t="shared" si="159"/>
        <v>#DIV/0!</v>
      </c>
      <c r="BG247" t="e">
        <f t="shared" si="160"/>
        <v>#DIV/0!</v>
      </c>
      <c r="BH247" t="e">
        <f t="shared" si="161"/>
        <v>#DIV/0!</v>
      </c>
      <c r="BI247" t="e">
        <f t="shared" si="162"/>
        <v>#DIV/0!</v>
      </c>
      <c r="BJ247" t="s">
        <v>240</v>
      </c>
      <c r="BK247">
        <v>0</v>
      </c>
      <c r="BL247">
        <f t="shared" si="163"/>
        <v>0</v>
      </c>
      <c r="BM247" t="e">
        <f t="shared" si="164"/>
        <v>#DIV/0!</v>
      </c>
      <c r="BN247" t="e">
        <f t="shared" si="165"/>
        <v>#DIV/0!</v>
      </c>
      <c r="BO247" t="e">
        <f t="shared" si="166"/>
        <v>#DIV/0!</v>
      </c>
      <c r="BP247" t="e">
        <f t="shared" si="167"/>
        <v>#DIV/0!</v>
      </c>
      <c r="BQ247">
        <f t="shared" si="168"/>
        <v>0</v>
      </c>
      <c r="BR247">
        <f t="shared" si="169"/>
        <v>0</v>
      </c>
      <c r="BS247">
        <f t="shared" si="170"/>
        <v>0</v>
      </c>
      <c r="BT247">
        <f t="shared" si="171"/>
        <v>0</v>
      </c>
      <c r="BU247">
        <v>6</v>
      </c>
      <c r="BV247">
        <v>0.5</v>
      </c>
      <c r="BW247" t="s">
        <v>241</v>
      </c>
      <c r="BX247">
        <v>1581711139.4709699</v>
      </c>
      <c r="BY247">
        <v>402.26948387096797</v>
      </c>
      <c r="BZ247">
        <v>399.98477419354799</v>
      </c>
      <c r="CA247">
        <v>33.2749290322581</v>
      </c>
      <c r="CB247">
        <v>32.945564516128997</v>
      </c>
      <c r="CC247">
        <v>300.42990322580602</v>
      </c>
      <c r="CD247">
        <v>99.291832258064503</v>
      </c>
      <c r="CE247">
        <v>0.19999077419354799</v>
      </c>
      <c r="CF247">
        <v>31.370106451612902</v>
      </c>
      <c r="CG247">
        <v>30.965551612903202</v>
      </c>
      <c r="CH247">
        <v>999.9</v>
      </c>
      <c r="CI247">
        <v>0</v>
      </c>
      <c r="CJ247">
        <v>0</v>
      </c>
      <c r="CK247">
        <v>10001.0687096774</v>
      </c>
      <c r="CL247">
        <v>0</v>
      </c>
      <c r="CM247">
        <v>1.8209222580645199</v>
      </c>
      <c r="CN247">
        <v>0</v>
      </c>
      <c r="CO247">
        <v>0</v>
      </c>
      <c r="CP247">
        <v>0</v>
      </c>
      <c r="CQ247">
        <v>0</v>
      </c>
      <c r="CR247">
        <v>2.4387096774193502</v>
      </c>
      <c r="CS247">
        <v>0</v>
      </c>
      <c r="CT247">
        <v>95.977419354838702</v>
      </c>
      <c r="CU247">
        <v>-0.209677419354839</v>
      </c>
      <c r="CV247">
        <v>40.008000000000003</v>
      </c>
      <c r="CW247">
        <v>45.25</v>
      </c>
      <c r="CX247">
        <v>42.435258064516098</v>
      </c>
      <c r="CY247">
        <v>43.883000000000003</v>
      </c>
      <c r="CZ247">
        <v>41.061999999999998</v>
      </c>
      <c r="DA247">
        <v>0</v>
      </c>
      <c r="DB247">
        <v>0</v>
      </c>
      <c r="DC247">
        <v>0</v>
      </c>
      <c r="DD247">
        <v>1581711148.5</v>
      </c>
      <c r="DE247">
        <v>2.2000000000000002</v>
      </c>
      <c r="DF247">
        <v>6.9196580117429596</v>
      </c>
      <c r="DG247">
        <v>40.998290426021804</v>
      </c>
      <c r="DH247">
        <v>96.4538461538462</v>
      </c>
      <c r="DI247">
        <v>15</v>
      </c>
      <c r="DJ247">
        <v>100</v>
      </c>
      <c r="DK247">
        <v>100</v>
      </c>
      <c r="DL247">
        <v>2.5920000000000001</v>
      </c>
      <c r="DM247">
        <v>0.45</v>
      </c>
      <c r="DN247">
        <v>2</v>
      </c>
      <c r="DO247">
        <v>291.59199999999998</v>
      </c>
      <c r="DP247">
        <v>284.786</v>
      </c>
      <c r="DQ247">
        <v>30.761900000000001</v>
      </c>
      <c r="DR247">
        <v>32.537599999999998</v>
      </c>
      <c r="DS247">
        <v>30.0002</v>
      </c>
      <c r="DT247">
        <v>32.456400000000002</v>
      </c>
      <c r="DU247">
        <v>32.480200000000004</v>
      </c>
      <c r="DV247">
        <v>14.8489</v>
      </c>
      <c r="DW247">
        <v>26.415500000000002</v>
      </c>
      <c r="DX247">
        <v>74.724400000000003</v>
      </c>
      <c r="DY247">
        <v>30.7758</v>
      </c>
      <c r="DZ247">
        <v>400</v>
      </c>
      <c r="EA247">
        <v>32.906599999999997</v>
      </c>
      <c r="EB247">
        <v>99.915199999999999</v>
      </c>
      <c r="EC247">
        <v>100.30200000000001</v>
      </c>
    </row>
    <row r="248" spans="1:133" x14ac:dyDescent="0.35">
      <c r="A248">
        <v>232</v>
      </c>
      <c r="B248">
        <v>1581711153.0999999</v>
      </c>
      <c r="C248">
        <v>1155</v>
      </c>
      <c r="D248" t="s">
        <v>702</v>
      </c>
      <c r="E248" t="s">
        <v>703</v>
      </c>
      <c r="F248" t="s">
        <v>232</v>
      </c>
      <c r="G248" t="s">
        <v>233</v>
      </c>
      <c r="H248" t="s">
        <v>234</v>
      </c>
      <c r="I248" t="s">
        <v>235</v>
      </c>
      <c r="J248" t="s">
        <v>236</v>
      </c>
      <c r="K248" t="s">
        <v>237</v>
      </c>
      <c r="L248" t="s">
        <v>238</v>
      </c>
      <c r="M248" t="s">
        <v>239</v>
      </c>
      <c r="N248">
        <v>1581711144.4709699</v>
      </c>
      <c r="O248">
        <f t="shared" si="129"/>
        <v>1.6604962466164189E-4</v>
      </c>
      <c r="P248">
        <f t="shared" si="130"/>
        <v>-1.2018035232536137</v>
      </c>
      <c r="Q248">
        <f t="shared" si="131"/>
        <v>402.28432258064498</v>
      </c>
      <c r="R248">
        <f t="shared" si="132"/>
        <v>537.07633275812066</v>
      </c>
      <c r="S248">
        <f t="shared" si="133"/>
        <v>53.43447760432462</v>
      </c>
      <c r="T248">
        <f t="shared" si="134"/>
        <v>40.023831463799233</v>
      </c>
      <c r="U248">
        <f t="shared" si="135"/>
        <v>1.3377536848907646E-2</v>
      </c>
      <c r="V248">
        <f t="shared" si="136"/>
        <v>2.2502410124644645</v>
      </c>
      <c r="W248">
        <f t="shared" si="137"/>
        <v>1.3333511309373592E-2</v>
      </c>
      <c r="X248">
        <f t="shared" si="138"/>
        <v>8.3373879479464036E-3</v>
      </c>
      <c r="Y248">
        <f t="shared" si="139"/>
        <v>0</v>
      </c>
      <c r="Z248">
        <f t="shared" si="140"/>
        <v>31.311855982095409</v>
      </c>
      <c r="AA248">
        <f t="shared" si="141"/>
        <v>30.9589</v>
      </c>
      <c r="AB248">
        <f t="shared" si="142"/>
        <v>4.5008170308674513</v>
      </c>
      <c r="AC248">
        <f t="shared" si="143"/>
        <v>71.863275868783489</v>
      </c>
      <c r="AD248">
        <f t="shared" si="144"/>
        <v>3.3104342423005924</v>
      </c>
      <c r="AE248">
        <f t="shared" si="145"/>
        <v>4.6065729710752077</v>
      </c>
      <c r="AF248">
        <f t="shared" si="146"/>
        <v>1.190382788566859</v>
      </c>
      <c r="AG248">
        <f t="shared" si="147"/>
        <v>-7.3227884475784073</v>
      </c>
      <c r="AH248">
        <f t="shared" si="148"/>
        <v>49.474993705437484</v>
      </c>
      <c r="AI248">
        <f t="shared" si="149"/>
        <v>4.9452295493860063</v>
      </c>
      <c r="AJ248">
        <f t="shared" si="150"/>
        <v>47.097434807245079</v>
      </c>
      <c r="AK248">
        <v>-4.1190236040436999E-2</v>
      </c>
      <c r="AL248">
        <v>4.6239648418254398E-2</v>
      </c>
      <c r="AM248">
        <v>3.4556516194106699</v>
      </c>
      <c r="AN248">
        <v>0</v>
      </c>
      <c r="AO248">
        <v>0</v>
      </c>
      <c r="AP248">
        <f t="shared" si="151"/>
        <v>1</v>
      </c>
      <c r="AQ248">
        <f t="shared" si="152"/>
        <v>0</v>
      </c>
      <c r="AR248">
        <f t="shared" si="153"/>
        <v>51769.657743701195</v>
      </c>
      <c r="AS248" t="s">
        <v>240</v>
      </c>
      <c r="AT248">
        <v>0</v>
      </c>
      <c r="AU248">
        <v>0</v>
      </c>
      <c r="AV248">
        <f t="shared" si="154"/>
        <v>0</v>
      </c>
      <c r="AW248" t="e">
        <f t="shared" si="155"/>
        <v>#DIV/0!</v>
      </c>
      <c r="AX248">
        <v>0</v>
      </c>
      <c r="AY248" t="s">
        <v>240</v>
      </c>
      <c r="AZ248">
        <v>0</v>
      </c>
      <c r="BA248">
        <v>0</v>
      </c>
      <c r="BB248" t="e">
        <f t="shared" si="156"/>
        <v>#DIV/0!</v>
      </c>
      <c r="BC248">
        <v>0.5</v>
      </c>
      <c r="BD248">
        <f t="shared" si="157"/>
        <v>0</v>
      </c>
      <c r="BE248">
        <f t="shared" si="158"/>
        <v>-1.2018035232536137</v>
      </c>
      <c r="BF248" t="e">
        <f t="shared" si="159"/>
        <v>#DIV/0!</v>
      </c>
      <c r="BG248" t="e">
        <f t="shared" si="160"/>
        <v>#DIV/0!</v>
      </c>
      <c r="BH248" t="e">
        <f t="shared" si="161"/>
        <v>#DIV/0!</v>
      </c>
      <c r="BI248" t="e">
        <f t="shared" si="162"/>
        <v>#DIV/0!</v>
      </c>
      <c r="BJ248" t="s">
        <v>240</v>
      </c>
      <c r="BK248">
        <v>0</v>
      </c>
      <c r="BL248">
        <f t="shared" si="163"/>
        <v>0</v>
      </c>
      <c r="BM248" t="e">
        <f t="shared" si="164"/>
        <v>#DIV/0!</v>
      </c>
      <c r="BN248" t="e">
        <f t="shared" si="165"/>
        <v>#DIV/0!</v>
      </c>
      <c r="BO248" t="e">
        <f t="shared" si="166"/>
        <v>#DIV/0!</v>
      </c>
      <c r="BP248" t="e">
        <f t="shared" si="167"/>
        <v>#DIV/0!</v>
      </c>
      <c r="BQ248">
        <f t="shared" si="168"/>
        <v>0</v>
      </c>
      <c r="BR248">
        <f t="shared" si="169"/>
        <v>0</v>
      </c>
      <c r="BS248">
        <f t="shared" si="170"/>
        <v>0</v>
      </c>
      <c r="BT248">
        <f t="shared" si="171"/>
        <v>0</v>
      </c>
      <c r="BU248">
        <v>6</v>
      </c>
      <c r="BV248">
        <v>0.5</v>
      </c>
      <c r="BW248" t="s">
        <v>241</v>
      </c>
      <c r="BX248">
        <v>1581711144.4709699</v>
      </c>
      <c r="BY248">
        <v>402.28432258064498</v>
      </c>
      <c r="BZ248">
        <v>400.01758064516099</v>
      </c>
      <c r="CA248">
        <v>33.273570967741897</v>
      </c>
      <c r="CB248">
        <v>32.952983870967699</v>
      </c>
      <c r="CC248">
        <v>300.43235483871001</v>
      </c>
      <c r="CD248">
        <v>99.291403225806405</v>
      </c>
      <c r="CE248">
        <v>0.19999929032258101</v>
      </c>
      <c r="CF248">
        <v>31.366722580645199</v>
      </c>
      <c r="CG248">
        <v>30.9589</v>
      </c>
      <c r="CH248">
        <v>999.9</v>
      </c>
      <c r="CI248">
        <v>0</v>
      </c>
      <c r="CJ248">
        <v>0</v>
      </c>
      <c r="CK248">
        <v>10004.114516129001</v>
      </c>
      <c r="CL248">
        <v>0</v>
      </c>
      <c r="CM248">
        <v>1.8308225806451599</v>
      </c>
      <c r="CN248">
        <v>0</v>
      </c>
      <c r="CO248">
        <v>0</v>
      </c>
      <c r="CP248">
        <v>0</v>
      </c>
      <c r="CQ248">
        <v>0</v>
      </c>
      <c r="CR248">
        <v>3.1419354838709701</v>
      </c>
      <c r="CS248">
        <v>0</v>
      </c>
      <c r="CT248">
        <v>98.948387096774198</v>
      </c>
      <c r="CU248">
        <v>-0.29677419354838702</v>
      </c>
      <c r="CV248">
        <v>40.003999999999998</v>
      </c>
      <c r="CW248">
        <v>45.25</v>
      </c>
      <c r="CX248">
        <v>42.425161290322599</v>
      </c>
      <c r="CY248">
        <v>43.881</v>
      </c>
      <c r="CZ248">
        <v>41.066064516129003</v>
      </c>
      <c r="DA248">
        <v>0</v>
      </c>
      <c r="DB248">
        <v>0</v>
      </c>
      <c r="DC248">
        <v>0</v>
      </c>
      <c r="DD248">
        <v>1581711153.3</v>
      </c>
      <c r="DE248">
        <v>3.2653846153846202</v>
      </c>
      <c r="DF248">
        <v>23.7641026385805</v>
      </c>
      <c r="DG248">
        <v>31.261538314957999</v>
      </c>
      <c r="DH248">
        <v>98.415384615384596</v>
      </c>
      <c r="DI248">
        <v>15</v>
      </c>
      <c r="DJ248">
        <v>100</v>
      </c>
      <c r="DK248">
        <v>100</v>
      </c>
      <c r="DL248">
        <v>2.5920000000000001</v>
      </c>
      <c r="DM248">
        <v>0.45</v>
      </c>
      <c r="DN248">
        <v>2</v>
      </c>
      <c r="DO248">
        <v>291.57</v>
      </c>
      <c r="DP248">
        <v>284.83300000000003</v>
      </c>
      <c r="DQ248">
        <v>30.791599999999999</v>
      </c>
      <c r="DR248">
        <v>32.537599999999998</v>
      </c>
      <c r="DS248">
        <v>29.9999</v>
      </c>
      <c r="DT248">
        <v>32.456400000000002</v>
      </c>
      <c r="DU248">
        <v>32.480200000000004</v>
      </c>
      <c r="DV248">
        <v>14.849500000000001</v>
      </c>
      <c r="DW248">
        <v>26.415500000000002</v>
      </c>
      <c r="DX248">
        <v>74.724400000000003</v>
      </c>
      <c r="DY248">
        <v>30.8033</v>
      </c>
      <c r="DZ248">
        <v>400</v>
      </c>
      <c r="EA248">
        <v>32.906599999999997</v>
      </c>
      <c r="EB248">
        <v>99.914900000000003</v>
      </c>
      <c r="EC248">
        <v>100.3</v>
      </c>
    </row>
    <row r="249" spans="1:133" x14ac:dyDescent="0.35">
      <c r="A249">
        <v>233</v>
      </c>
      <c r="B249">
        <v>1581711158.0999999</v>
      </c>
      <c r="C249">
        <v>1160</v>
      </c>
      <c r="D249" t="s">
        <v>704</v>
      </c>
      <c r="E249" t="s">
        <v>705</v>
      </c>
      <c r="F249" t="s">
        <v>232</v>
      </c>
      <c r="G249" t="s">
        <v>233</v>
      </c>
      <c r="H249" t="s">
        <v>234</v>
      </c>
      <c r="I249" t="s">
        <v>235</v>
      </c>
      <c r="J249" t="s">
        <v>236</v>
      </c>
      <c r="K249" t="s">
        <v>237</v>
      </c>
      <c r="L249" t="s">
        <v>238</v>
      </c>
      <c r="M249" t="s">
        <v>239</v>
      </c>
      <c r="N249">
        <v>1581711149.4709699</v>
      </c>
      <c r="O249">
        <f t="shared" si="129"/>
        <v>1.6286468730017031E-4</v>
      </c>
      <c r="P249">
        <f t="shared" si="130"/>
        <v>-1.2057977179005617</v>
      </c>
      <c r="Q249">
        <f t="shared" si="131"/>
        <v>402.29790322580601</v>
      </c>
      <c r="R249">
        <f t="shared" si="132"/>
        <v>540.20766336364579</v>
      </c>
      <c r="S249">
        <f t="shared" si="133"/>
        <v>53.746260596398749</v>
      </c>
      <c r="T249">
        <f t="shared" si="134"/>
        <v>40.025363227037225</v>
      </c>
      <c r="U249">
        <f t="shared" si="135"/>
        <v>1.3135347446891826E-2</v>
      </c>
      <c r="V249">
        <f t="shared" si="136"/>
        <v>2.2493872993859449</v>
      </c>
      <c r="W249">
        <f t="shared" si="137"/>
        <v>1.3092882785648418E-2</v>
      </c>
      <c r="X249">
        <f t="shared" si="138"/>
        <v>8.1868555175605862E-3</v>
      </c>
      <c r="Y249">
        <f t="shared" si="139"/>
        <v>0</v>
      </c>
      <c r="Z249">
        <f t="shared" si="140"/>
        <v>31.311499404391512</v>
      </c>
      <c r="AA249">
        <f t="shared" si="141"/>
        <v>30.954193548387099</v>
      </c>
      <c r="AB249">
        <f t="shared" si="142"/>
        <v>4.4996090109094897</v>
      </c>
      <c r="AC249">
        <f t="shared" si="143"/>
        <v>71.872305819825286</v>
      </c>
      <c r="AD249">
        <f t="shared" si="144"/>
        <v>3.3105884685793088</v>
      </c>
      <c r="AE249">
        <f t="shared" si="145"/>
        <v>4.6062087904603093</v>
      </c>
      <c r="AF249">
        <f t="shared" si="146"/>
        <v>1.189020542330181</v>
      </c>
      <c r="AG249">
        <f t="shared" si="147"/>
        <v>-7.1823327099375112</v>
      </c>
      <c r="AH249">
        <f t="shared" si="148"/>
        <v>49.8583670621694</v>
      </c>
      <c r="AI249">
        <f t="shared" si="149"/>
        <v>4.9852908525272417</v>
      </c>
      <c r="AJ249">
        <f t="shared" si="150"/>
        <v>47.66132520475913</v>
      </c>
      <c r="AK249">
        <v>-4.1167254569370697E-2</v>
      </c>
      <c r="AL249">
        <v>4.6213849703694999E-2</v>
      </c>
      <c r="AM249">
        <v>3.4541253656611199</v>
      </c>
      <c r="AN249">
        <v>0</v>
      </c>
      <c r="AO249">
        <v>0</v>
      </c>
      <c r="AP249">
        <f t="shared" si="151"/>
        <v>1</v>
      </c>
      <c r="AQ249">
        <f t="shared" si="152"/>
        <v>0</v>
      </c>
      <c r="AR249">
        <f t="shared" si="153"/>
        <v>51742.20002920246</v>
      </c>
      <c r="AS249" t="s">
        <v>240</v>
      </c>
      <c r="AT249">
        <v>0</v>
      </c>
      <c r="AU249">
        <v>0</v>
      </c>
      <c r="AV249">
        <f t="shared" si="154"/>
        <v>0</v>
      </c>
      <c r="AW249" t="e">
        <f t="shared" si="155"/>
        <v>#DIV/0!</v>
      </c>
      <c r="AX249">
        <v>0</v>
      </c>
      <c r="AY249" t="s">
        <v>240</v>
      </c>
      <c r="AZ249">
        <v>0</v>
      </c>
      <c r="BA249">
        <v>0</v>
      </c>
      <c r="BB249" t="e">
        <f t="shared" si="156"/>
        <v>#DIV/0!</v>
      </c>
      <c r="BC249">
        <v>0.5</v>
      </c>
      <c r="BD249">
        <f t="shared" si="157"/>
        <v>0</v>
      </c>
      <c r="BE249">
        <f t="shared" si="158"/>
        <v>-1.2057977179005617</v>
      </c>
      <c r="BF249" t="e">
        <f t="shared" si="159"/>
        <v>#DIV/0!</v>
      </c>
      <c r="BG249" t="e">
        <f t="shared" si="160"/>
        <v>#DIV/0!</v>
      </c>
      <c r="BH249" t="e">
        <f t="shared" si="161"/>
        <v>#DIV/0!</v>
      </c>
      <c r="BI249" t="e">
        <f t="shared" si="162"/>
        <v>#DIV/0!</v>
      </c>
      <c r="BJ249" t="s">
        <v>240</v>
      </c>
      <c r="BK249">
        <v>0</v>
      </c>
      <c r="BL249">
        <f t="shared" si="163"/>
        <v>0</v>
      </c>
      <c r="BM249" t="e">
        <f t="shared" si="164"/>
        <v>#DIV/0!</v>
      </c>
      <c r="BN249" t="e">
        <f t="shared" si="165"/>
        <v>#DIV/0!</v>
      </c>
      <c r="BO249" t="e">
        <f t="shared" si="166"/>
        <v>#DIV/0!</v>
      </c>
      <c r="BP249" t="e">
        <f t="shared" si="167"/>
        <v>#DIV/0!</v>
      </c>
      <c r="BQ249">
        <f t="shared" si="168"/>
        <v>0</v>
      </c>
      <c r="BR249">
        <f t="shared" si="169"/>
        <v>0</v>
      </c>
      <c r="BS249">
        <f t="shared" si="170"/>
        <v>0</v>
      </c>
      <c r="BT249">
        <f t="shared" si="171"/>
        <v>0</v>
      </c>
      <c r="BU249">
        <v>6</v>
      </c>
      <c r="BV249">
        <v>0.5</v>
      </c>
      <c r="BW249" t="s">
        <v>241</v>
      </c>
      <c r="BX249">
        <v>1581711149.4709699</v>
      </c>
      <c r="BY249">
        <v>402.29790322580601</v>
      </c>
      <c r="BZ249">
        <v>400.02064516129002</v>
      </c>
      <c r="CA249">
        <v>33.274970967741901</v>
      </c>
      <c r="CB249">
        <v>32.960535483870999</v>
      </c>
      <c r="CC249">
        <v>300.43435483871002</v>
      </c>
      <c r="CD249">
        <v>99.291819354838694</v>
      </c>
      <c r="CE249">
        <v>0.20003209677419401</v>
      </c>
      <c r="CF249">
        <v>31.365332258064502</v>
      </c>
      <c r="CG249">
        <v>30.954193548387099</v>
      </c>
      <c r="CH249">
        <v>999.9</v>
      </c>
      <c r="CI249">
        <v>0</v>
      </c>
      <c r="CJ249">
        <v>0</v>
      </c>
      <c r="CK249">
        <v>9998.49096774194</v>
      </c>
      <c r="CL249">
        <v>0</v>
      </c>
      <c r="CM249">
        <v>1.84946935483871</v>
      </c>
      <c r="CN249">
        <v>0</v>
      </c>
      <c r="CO249">
        <v>0</v>
      </c>
      <c r="CP249">
        <v>0</v>
      </c>
      <c r="CQ249">
        <v>0</v>
      </c>
      <c r="CR249">
        <v>4.2193548387096804</v>
      </c>
      <c r="CS249">
        <v>0</v>
      </c>
      <c r="CT249">
        <v>101.783870967742</v>
      </c>
      <c r="CU249">
        <v>-0.5</v>
      </c>
      <c r="CV249">
        <v>40.003999999999998</v>
      </c>
      <c r="CW249">
        <v>45.25</v>
      </c>
      <c r="CX249">
        <v>42.425161290322599</v>
      </c>
      <c r="CY249">
        <v>43.878999999999998</v>
      </c>
      <c r="CZ249">
        <v>41.066064516129003</v>
      </c>
      <c r="DA249">
        <v>0</v>
      </c>
      <c r="DB249">
        <v>0</v>
      </c>
      <c r="DC249">
        <v>0</v>
      </c>
      <c r="DD249">
        <v>1581711158.0999999</v>
      </c>
      <c r="DE249">
        <v>3.85769230769231</v>
      </c>
      <c r="DF249">
        <v>-10.998290534112099</v>
      </c>
      <c r="DG249">
        <v>51.541880232428802</v>
      </c>
      <c r="DH249">
        <v>101.630769230769</v>
      </c>
      <c r="DI249">
        <v>15</v>
      </c>
      <c r="DJ249">
        <v>100</v>
      </c>
      <c r="DK249">
        <v>100</v>
      </c>
      <c r="DL249">
        <v>2.5920000000000001</v>
      </c>
      <c r="DM249">
        <v>0.45</v>
      </c>
      <c r="DN249">
        <v>2</v>
      </c>
      <c r="DO249">
        <v>291.58100000000002</v>
      </c>
      <c r="DP249">
        <v>284.83300000000003</v>
      </c>
      <c r="DQ249">
        <v>30.8249</v>
      </c>
      <c r="DR249">
        <v>32.540500000000002</v>
      </c>
      <c r="DS249">
        <v>30.0001</v>
      </c>
      <c r="DT249">
        <v>32.456400000000002</v>
      </c>
      <c r="DU249">
        <v>32.480200000000004</v>
      </c>
      <c r="DV249">
        <v>14.8558</v>
      </c>
      <c r="DW249">
        <v>26.415500000000002</v>
      </c>
      <c r="DX249">
        <v>74.724400000000003</v>
      </c>
      <c r="DY249">
        <v>30.838699999999999</v>
      </c>
      <c r="DZ249">
        <v>400</v>
      </c>
      <c r="EA249">
        <v>32.906599999999997</v>
      </c>
      <c r="EB249">
        <v>99.914699999999996</v>
      </c>
      <c r="EC249">
        <v>100.301</v>
      </c>
    </row>
    <row r="250" spans="1:133" x14ac:dyDescent="0.35">
      <c r="A250">
        <v>234</v>
      </c>
      <c r="B250">
        <v>1581711163.0999999</v>
      </c>
      <c r="C250">
        <v>1165</v>
      </c>
      <c r="D250" t="s">
        <v>706</v>
      </c>
      <c r="E250" t="s">
        <v>707</v>
      </c>
      <c r="F250" t="s">
        <v>232</v>
      </c>
      <c r="G250" t="s">
        <v>233</v>
      </c>
      <c r="H250" t="s">
        <v>234</v>
      </c>
      <c r="I250" t="s">
        <v>235</v>
      </c>
      <c r="J250" t="s">
        <v>236</v>
      </c>
      <c r="K250" t="s">
        <v>237</v>
      </c>
      <c r="L250" t="s">
        <v>238</v>
      </c>
      <c r="M250" t="s">
        <v>239</v>
      </c>
      <c r="N250">
        <v>1581711154.4709699</v>
      </c>
      <c r="O250">
        <f t="shared" si="129"/>
        <v>1.6454746419002861E-4</v>
      </c>
      <c r="P250">
        <f t="shared" si="130"/>
        <v>-1.2313759472273844</v>
      </c>
      <c r="Q250">
        <f t="shared" si="131"/>
        <v>402.29199999999997</v>
      </c>
      <c r="R250">
        <f t="shared" si="132"/>
        <v>541.66996875643417</v>
      </c>
      <c r="S250">
        <f t="shared" si="133"/>
        <v>53.891812106683858</v>
      </c>
      <c r="T250">
        <f t="shared" si="134"/>
        <v>40.024823465468401</v>
      </c>
      <c r="U250">
        <f t="shared" si="135"/>
        <v>1.3281332249839309E-2</v>
      </c>
      <c r="V250">
        <f t="shared" si="136"/>
        <v>2.2488219723974892</v>
      </c>
      <c r="W250">
        <f t="shared" si="137"/>
        <v>1.3237909257510052E-2</v>
      </c>
      <c r="X250">
        <f t="shared" si="138"/>
        <v>8.2775827729142139E-3</v>
      </c>
      <c r="Y250">
        <f t="shared" si="139"/>
        <v>0</v>
      </c>
      <c r="Z250">
        <f t="shared" si="140"/>
        <v>31.311795314886918</v>
      </c>
      <c r="AA250">
        <f t="shared" si="141"/>
        <v>30.952887096774202</v>
      </c>
      <c r="AB250">
        <f t="shared" si="142"/>
        <v>4.4992737298874967</v>
      </c>
      <c r="AC250">
        <f t="shared" si="143"/>
        <v>71.88049335169444</v>
      </c>
      <c r="AD250">
        <f t="shared" si="144"/>
        <v>3.3111283754084955</v>
      </c>
      <c r="AE250">
        <f t="shared" si="145"/>
        <v>4.6064352385673244</v>
      </c>
      <c r="AF250">
        <f t="shared" si="146"/>
        <v>1.1881453544790013</v>
      </c>
      <c r="AG250">
        <f t="shared" si="147"/>
        <v>-7.2565431707802617</v>
      </c>
      <c r="AH250">
        <f t="shared" si="148"/>
        <v>50.10904126541346</v>
      </c>
      <c r="AI250">
        <f t="shared" si="149"/>
        <v>5.0116041736454973</v>
      </c>
      <c r="AJ250">
        <f t="shared" si="150"/>
        <v>47.864102268278693</v>
      </c>
      <c r="AK250">
        <v>-4.11520406248485E-2</v>
      </c>
      <c r="AL250">
        <v>4.6196770718154201E-2</v>
      </c>
      <c r="AM250">
        <v>3.4531148105831102</v>
      </c>
      <c r="AN250">
        <v>0</v>
      </c>
      <c r="AO250">
        <v>0</v>
      </c>
      <c r="AP250">
        <f t="shared" si="151"/>
        <v>1</v>
      </c>
      <c r="AQ250">
        <f t="shared" si="152"/>
        <v>0</v>
      </c>
      <c r="AR250">
        <f t="shared" si="153"/>
        <v>51723.713399377084</v>
      </c>
      <c r="AS250" t="s">
        <v>240</v>
      </c>
      <c r="AT250">
        <v>0</v>
      </c>
      <c r="AU250">
        <v>0</v>
      </c>
      <c r="AV250">
        <f t="shared" si="154"/>
        <v>0</v>
      </c>
      <c r="AW250" t="e">
        <f t="shared" si="155"/>
        <v>#DIV/0!</v>
      </c>
      <c r="AX250">
        <v>0</v>
      </c>
      <c r="AY250" t="s">
        <v>240</v>
      </c>
      <c r="AZ250">
        <v>0</v>
      </c>
      <c r="BA250">
        <v>0</v>
      </c>
      <c r="BB250" t="e">
        <f t="shared" si="156"/>
        <v>#DIV/0!</v>
      </c>
      <c r="BC250">
        <v>0.5</v>
      </c>
      <c r="BD250">
        <f t="shared" si="157"/>
        <v>0</v>
      </c>
      <c r="BE250">
        <f t="shared" si="158"/>
        <v>-1.2313759472273844</v>
      </c>
      <c r="BF250" t="e">
        <f t="shared" si="159"/>
        <v>#DIV/0!</v>
      </c>
      <c r="BG250" t="e">
        <f t="shared" si="160"/>
        <v>#DIV/0!</v>
      </c>
      <c r="BH250" t="e">
        <f t="shared" si="161"/>
        <v>#DIV/0!</v>
      </c>
      <c r="BI250" t="e">
        <f t="shared" si="162"/>
        <v>#DIV/0!</v>
      </c>
      <c r="BJ250" t="s">
        <v>240</v>
      </c>
      <c r="BK250">
        <v>0</v>
      </c>
      <c r="BL250">
        <f t="shared" si="163"/>
        <v>0</v>
      </c>
      <c r="BM250" t="e">
        <f t="shared" si="164"/>
        <v>#DIV/0!</v>
      </c>
      <c r="BN250" t="e">
        <f t="shared" si="165"/>
        <v>#DIV/0!</v>
      </c>
      <c r="BO250" t="e">
        <f t="shared" si="166"/>
        <v>#DIV/0!</v>
      </c>
      <c r="BP250" t="e">
        <f t="shared" si="167"/>
        <v>#DIV/0!</v>
      </c>
      <c r="BQ250">
        <f t="shared" si="168"/>
        <v>0</v>
      </c>
      <c r="BR250">
        <f t="shared" si="169"/>
        <v>0</v>
      </c>
      <c r="BS250">
        <f t="shared" si="170"/>
        <v>0</v>
      </c>
      <c r="BT250">
        <f t="shared" si="171"/>
        <v>0</v>
      </c>
      <c r="BU250">
        <v>6</v>
      </c>
      <c r="BV250">
        <v>0.5</v>
      </c>
      <c r="BW250" t="s">
        <v>241</v>
      </c>
      <c r="BX250">
        <v>1581711154.4709699</v>
      </c>
      <c r="BY250">
        <v>402.29199999999997</v>
      </c>
      <c r="BZ250">
        <v>399.96499999999997</v>
      </c>
      <c r="CA250">
        <v>33.280358064516101</v>
      </c>
      <c r="CB250">
        <v>32.962674193548402</v>
      </c>
      <c r="CC250">
        <v>300.43312903225802</v>
      </c>
      <c r="CD250">
        <v>99.291935483871001</v>
      </c>
      <c r="CE250">
        <v>0.200034193548387</v>
      </c>
      <c r="CF250">
        <v>31.3661967741936</v>
      </c>
      <c r="CG250">
        <v>30.952887096774202</v>
      </c>
      <c r="CH250">
        <v>999.9</v>
      </c>
      <c r="CI250">
        <v>0</v>
      </c>
      <c r="CJ250">
        <v>0</v>
      </c>
      <c r="CK250">
        <v>9994.7841935483902</v>
      </c>
      <c r="CL250">
        <v>0</v>
      </c>
      <c r="CM250">
        <v>1.9155664516129001</v>
      </c>
      <c r="CN250">
        <v>0</v>
      </c>
      <c r="CO250">
        <v>0</v>
      </c>
      <c r="CP250">
        <v>0</v>
      </c>
      <c r="CQ250">
        <v>0</v>
      </c>
      <c r="CR250">
        <v>3.5354838709677399</v>
      </c>
      <c r="CS250">
        <v>0</v>
      </c>
      <c r="CT250">
        <v>108.793548387097</v>
      </c>
      <c r="CU250">
        <v>-0.82258064516129004</v>
      </c>
      <c r="CV250">
        <v>39.995935483871001</v>
      </c>
      <c r="CW250">
        <v>45.241870967741903</v>
      </c>
      <c r="CX250">
        <v>42.408999999999999</v>
      </c>
      <c r="CY250">
        <v>43.878999999999998</v>
      </c>
      <c r="CZ250">
        <v>41.066064516129003</v>
      </c>
      <c r="DA250">
        <v>0</v>
      </c>
      <c r="DB250">
        <v>0</v>
      </c>
      <c r="DC250">
        <v>0</v>
      </c>
      <c r="DD250">
        <v>1581711163.5</v>
      </c>
      <c r="DE250">
        <v>2.9576923076923101</v>
      </c>
      <c r="DF250">
        <v>-11.203419016439399</v>
      </c>
      <c r="DG250">
        <v>182.62564104952901</v>
      </c>
      <c r="DH250">
        <v>112.161538461538</v>
      </c>
      <c r="DI250">
        <v>15</v>
      </c>
      <c r="DJ250">
        <v>100</v>
      </c>
      <c r="DK250">
        <v>100</v>
      </c>
      <c r="DL250">
        <v>2.5920000000000001</v>
      </c>
      <c r="DM250">
        <v>0.45</v>
      </c>
      <c r="DN250">
        <v>2</v>
      </c>
      <c r="DO250">
        <v>291.59699999999998</v>
      </c>
      <c r="DP250">
        <v>284.89299999999997</v>
      </c>
      <c r="DQ250">
        <v>30.8613</v>
      </c>
      <c r="DR250">
        <v>32.540500000000002</v>
      </c>
      <c r="DS250">
        <v>30</v>
      </c>
      <c r="DT250">
        <v>32.457799999999999</v>
      </c>
      <c r="DU250">
        <v>32.480200000000004</v>
      </c>
      <c r="DV250">
        <v>14.8589</v>
      </c>
      <c r="DW250">
        <v>26.415500000000002</v>
      </c>
      <c r="DX250">
        <v>74.724400000000003</v>
      </c>
      <c r="DY250">
        <v>30.875599999999999</v>
      </c>
      <c r="DZ250">
        <v>400</v>
      </c>
      <c r="EA250">
        <v>32.906599999999997</v>
      </c>
      <c r="EB250">
        <v>99.917599999999993</v>
      </c>
      <c r="EC250">
        <v>100.29900000000001</v>
      </c>
    </row>
    <row r="251" spans="1:133" x14ac:dyDescent="0.35">
      <c r="A251">
        <v>235</v>
      </c>
      <c r="B251">
        <v>1581711168.0999999</v>
      </c>
      <c r="C251">
        <v>1170</v>
      </c>
      <c r="D251" t="s">
        <v>708</v>
      </c>
      <c r="E251" t="s">
        <v>709</v>
      </c>
      <c r="F251" t="s">
        <v>232</v>
      </c>
      <c r="G251" t="s">
        <v>233</v>
      </c>
      <c r="H251" t="s">
        <v>234</v>
      </c>
      <c r="I251" t="s">
        <v>235</v>
      </c>
      <c r="J251" t="s">
        <v>236</v>
      </c>
      <c r="K251" t="s">
        <v>237</v>
      </c>
      <c r="L251" t="s">
        <v>238</v>
      </c>
      <c r="M251" t="s">
        <v>239</v>
      </c>
      <c r="N251">
        <v>1581711159.4709699</v>
      </c>
      <c r="O251">
        <f t="shared" si="129"/>
        <v>1.6850492585753337E-4</v>
      </c>
      <c r="P251">
        <f t="shared" si="130"/>
        <v>-1.2216244998582428</v>
      </c>
      <c r="Q251">
        <f t="shared" si="131"/>
        <v>402.26264516128998</v>
      </c>
      <c r="R251">
        <f t="shared" si="132"/>
        <v>536.95305853574189</v>
      </c>
      <c r="S251">
        <f t="shared" si="133"/>
        <v>53.422816293036412</v>
      </c>
      <c r="T251">
        <f t="shared" si="134"/>
        <v>40.022126799324347</v>
      </c>
      <c r="U251">
        <f t="shared" si="135"/>
        <v>1.3610854435088537E-2</v>
      </c>
      <c r="V251">
        <f t="shared" si="136"/>
        <v>2.2485594278587624</v>
      </c>
      <c r="W251">
        <f t="shared" si="137"/>
        <v>1.3565248671280962E-2</v>
      </c>
      <c r="X251">
        <f t="shared" si="138"/>
        <v>8.4823651140200733E-3</v>
      </c>
      <c r="Y251">
        <f t="shared" si="139"/>
        <v>0</v>
      </c>
      <c r="Z251">
        <f t="shared" si="140"/>
        <v>31.31299727106768</v>
      </c>
      <c r="AA251">
        <f t="shared" si="141"/>
        <v>30.951841935483898</v>
      </c>
      <c r="AB251">
        <f t="shared" si="142"/>
        <v>4.4990055207382822</v>
      </c>
      <c r="AC251">
        <f t="shared" si="143"/>
        <v>71.881305005274783</v>
      </c>
      <c r="AD251">
        <f t="shared" si="144"/>
        <v>3.3116395481621779</v>
      </c>
      <c r="AE251">
        <f t="shared" si="145"/>
        <v>4.6070943591232298</v>
      </c>
      <c r="AF251">
        <f t="shared" si="146"/>
        <v>1.1873659725761043</v>
      </c>
      <c r="AG251">
        <f t="shared" si="147"/>
        <v>-7.4310672303172218</v>
      </c>
      <c r="AH251">
        <f t="shared" si="148"/>
        <v>50.534906209964348</v>
      </c>
      <c r="AI251">
        <f t="shared" si="149"/>
        <v>5.0548234609783576</v>
      </c>
      <c r="AJ251">
        <f t="shared" si="150"/>
        <v>48.158662440625484</v>
      </c>
      <c r="AK251">
        <v>-4.11449762633243E-2</v>
      </c>
      <c r="AL251">
        <v>4.6188840353471199E-2</v>
      </c>
      <c r="AM251">
        <v>3.4526455312176099</v>
      </c>
      <c r="AN251">
        <v>0</v>
      </c>
      <c r="AO251">
        <v>0</v>
      </c>
      <c r="AP251">
        <f t="shared" si="151"/>
        <v>1</v>
      </c>
      <c r="AQ251">
        <f t="shared" si="152"/>
        <v>0</v>
      </c>
      <c r="AR251">
        <f t="shared" si="153"/>
        <v>51714.780702335418</v>
      </c>
      <c r="AS251" t="s">
        <v>240</v>
      </c>
      <c r="AT251">
        <v>0</v>
      </c>
      <c r="AU251">
        <v>0</v>
      </c>
      <c r="AV251">
        <f t="shared" si="154"/>
        <v>0</v>
      </c>
      <c r="AW251" t="e">
        <f t="shared" si="155"/>
        <v>#DIV/0!</v>
      </c>
      <c r="AX251">
        <v>0</v>
      </c>
      <c r="AY251" t="s">
        <v>240</v>
      </c>
      <c r="AZ251">
        <v>0</v>
      </c>
      <c r="BA251">
        <v>0</v>
      </c>
      <c r="BB251" t="e">
        <f t="shared" si="156"/>
        <v>#DIV/0!</v>
      </c>
      <c r="BC251">
        <v>0.5</v>
      </c>
      <c r="BD251">
        <f t="shared" si="157"/>
        <v>0</v>
      </c>
      <c r="BE251">
        <f t="shared" si="158"/>
        <v>-1.2216244998582428</v>
      </c>
      <c r="BF251" t="e">
        <f t="shared" si="159"/>
        <v>#DIV/0!</v>
      </c>
      <c r="BG251" t="e">
        <f t="shared" si="160"/>
        <v>#DIV/0!</v>
      </c>
      <c r="BH251" t="e">
        <f t="shared" si="161"/>
        <v>#DIV/0!</v>
      </c>
      <c r="BI251" t="e">
        <f t="shared" si="162"/>
        <v>#DIV/0!</v>
      </c>
      <c r="BJ251" t="s">
        <v>240</v>
      </c>
      <c r="BK251">
        <v>0</v>
      </c>
      <c r="BL251">
        <f t="shared" si="163"/>
        <v>0</v>
      </c>
      <c r="BM251" t="e">
        <f t="shared" si="164"/>
        <v>#DIV/0!</v>
      </c>
      <c r="BN251" t="e">
        <f t="shared" si="165"/>
        <v>#DIV/0!</v>
      </c>
      <c r="BO251" t="e">
        <f t="shared" si="166"/>
        <v>#DIV/0!</v>
      </c>
      <c r="BP251" t="e">
        <f t="shared" si="167"/>
        <v>#DIV/0!</v>
      </c>
      <c r="BQ251">
        <f t="shared" si="168"/>
        <v>0</v>
      </c>
      <c r="BR251">
        <f t="shared" si="169"/>
        <v>0</v>
      </c>
      <c r="BS251">
        <f t="shared" si="170"/>
        <v>0</v>
      </c>
      <c r="BT251">
        <f t="shared" si="171"/>
        <v>0</v>
      </c>
      <c r="BU251">
        <v>6</v>
      </c>
      <c r="BV251">
        <v>0.5</v>
      </c>
      <c r="BW251" t="s">
        <v>241</v>
      </c>
      <c r="BX251">
        <v>1581711159.4709699</v>
      </c>
      <c r="BY251">
        <v>402.26264516128998</v>
      </c>
      <c r="BZ251">
        <v>399.95829032258098</v>
      </c>
      <c r="CA251">
        <v>33.285309677419399</v>
      </c>
      <c r="CB251">
        <v>32.959987096774199</v>
      </c>
      <c r="CC251">
        <v>300.43322580645201</v>
      </c>
      <c r="CD251">
        <v>99.292519354838703</v>
      </c>
      <c r="CE251">
        <v>0.200006935483871</v>
      </c>
      <c r="CF251">
        <v>31.368712903225799</v>
      </c>
      <c r="CG251">
        <v>30.951841935483898</v>
      </c>
      <c r="CH251">
        <v>999.9</v>
      </c>
      <c r="CI251">
        <v>0</v>
      </c>
      <c r="CJ251">
        <v>0</v>
      </c>
      <c r="CK251">
        <v>9993.0096774193607</v>
      </c>
      <c r="CL251">
        <v>0</v>
      </c>
      <c r="CM251">
        <v>2.70136225806452</v>
      </c>
      <c r="CN251">
        <v>0</v>
      </c>
      <c r="CO251">
        <v>0</v>
      </c>
      <c r="CP251">
        <v>0</v>
      </c>
      <c r="CQ251">
        <v>0</v>
      </c>
      <c r="CR251">
        <v>4.2516129032258103</v>
      </c>
      <c r="CS251">
        <v>0</v>
      </c>
      <c r="CT251">
        <v>180.16451612903199</v>
      </c>
      <c r="CU251">
        <v>-0.89677419354838706</v>
      </c>
      <c r="CV251">
        <v>39.995935483871001</v>
      </c>
      <c r="CW251">
        <v>45.241870967741903</v>
      </c>
      <c r="CX251">
        <v>42.400967741935503</v>
      </c>
      <c r="CY251">
        <v>43.875</v>
      </c>
      <c r="CZ251">
        <v>41.061999999999998</v>
      </c>
      <c r="DA251">
        <v>0</v>
      </c>
      <c r="DB251">
        <v>0</v>
      </c>
      <c r="DC251">
        <v>0</v>
      </c>
      <c r="DD251">
        <v>1581711168.3</v>
      </c>
      <c r="DE251">
        <v>3.3884615384615402</v>
      </c>
      <c r="DF251">
        <v>16.365811768418599</v>
      </c>
      <c r="DG251">
        <v>1391.9863258763601</v>
      </c>
      <c r="DH251">
        <v>193.007692307692</v>
      </c>
      <c r="DI251">
        <v>15</v>
      </c>
      <c r="DJ251">
        <v>100</v>
      </c>
      <c r="DK251">
        <v>100</v>
      </c>
      <c r="DL251">
        <v>2.5920000000000001</v>
      </c>
      <c r="DM251">
        <v>0.45</v>
      </c>
      <c r="DN251">
        <v>2</v>
      </c>
      <c r="DO251">
        <v>291.57100000000003</v>
      </c>
      <c r="DP251">
        <v>284.89299999999997</v>
      </c>
      <c r="DQ251">
        <v>30.896899999999999</v>
      </c>
      <c r="DR251">
        <v>32.541200000000003</v>
      </c>
      <c r="DS251">
        <v>29.9999</v>
      </c>
      <c r="DT251">
        <v>32.459299999999999</v>
      </c>
      <c r="DU251">
        <v>32.480200000000004</v>
      </c>
      <c r="DV251">
        <v>14.8529</v>
      </c>
      <c r="DW251">
        <v>26.415500000000002</v>
      </c>
      <c r="DX251">
        <v>75.099400000000003</v>
      </c>
      <c r="DY251">
        <v>30.9055</v>
      </c>
      <c r="DZ251">
        <v>400</v>
      </c>
      <c r="EA251">
        <v>32.906599999999997</v>
      </c>
      <c r="EB251">
        <v>99.918400000000005</v>
      </c>
      <c r="EC251">
        <v>100.29900000000001</v>
      </c>
    </row>
    <row r="252" spans="1:133" x14ac:dyDescent="0.35">
      <c r="A252">
        <v>236</v>
      </c>
      <c r="B252">
        <v>1581711173.0999999</v>
      </c>
      <c r="C252">
        <v>1175</v>
      </c>
      <c r="D252" t="s">
        <v>710</v>
      </c>
      <c r="E252" t="s">
        <v>711</v>
      </c>
      <c r="F252" t="s">
        <v>232</v>
      </c>
      <c r="G252" t="s">
        <v>233</v>
      </c>
      <c r="H252" t="s">
        <v>234</v>
      </c>
      <c r="I252" t="s">
        <v>235</v>
      </c>
      <c r="J252" t="s">
        <v>236</v>
      </c>
      <c r="K252" t="s">
        <v>237</v>
      </c>
      <c r="L252" t="s">
        <v>238</v>
      </c>
      <c r="M252" t="s">
        <v>239</v>
      </c>
      <c r="N252">
        <v>1581711164.4709699</v>
      </c>
      <c r="O252">
        <f t="shared" si="129"/>
        <v>1.7258516121149747E-4</v>
      </c>
      <c r="P252">
        <f t="shared" si="130"/>
        <v>-1.2079468827295989</v>
      </c>
      <c r="Q252">
        <f t="shared" si="131"/>
        <v>402.26229032258101</v>
      </c>
      <c r="R252">
        <f t="shared" si="132"/>
        <v>532.11907094159585</v>
      </c>
      <c r="S252">
        <f t="shared" si="133"/>
        <v>52.94189801645809</v>
      </c>
      <c r="T252">
        <f t="shared" si="134"/>
        <v>40.02211217959222</v>
      </c>
      <c r="U252">
        <f t="shared" si="135"/>
        <v>1.3930915603616791E-2</v>
      </c>
      <c r="V252">
        <f t="shared" si="136"/>
        <v>2.2474733802178122</v>
      </c>
      <c r="W252">
        <f t="shared" si="137"/>
        <v>1.3883120833992006E-2</v>
      </c>
      <c r="X252">
        <f t="shared" si="138"/>
        <v>8.6812309563073248E-3</v>
      </c>
      <c r="Y252">
        <f t="shared" si="139"/>
        <v>0</v>
      </c>
      <c r="Z252">
        <f t="shared" si="140"/>
        <v>31.31653302091679</v>
      </c>
      <c r="AA252">
        <f t="shared" si="141"/>
        <v>30.957525806451599</v>
      </c>
      <c r="AB252">
        <f t="shared" si="142"/>
        <v>4.5004642830265205</v>
      </c>
      <c r="AC252">
        <f t="shared" si="143"/>
        <v>71.873479001366064</v>
      </c>
      <c r="AD252">
        <f t="shared" si="144"/>
        <v>3.3122035532072851</v>
      </c>
      <c r="AE252">
        <f t="shared" si="145"/>
        <v>4.6083807257254543</v>
      </c>
      <c r="AF252">
        <f t="shared" si="146"/>
        <v>1.1882607298192354</v>
      </c>
      <c r="AG252">
        <f t="shared" si="147"/>
        <v>-7.6110056094270382</v>
      </c>
      <c r="AH252">
        <f t="shared" si="148"/>
        <v>50.416692228833192</v>
      </c>
      <c r="AI252">
        <f t="shared" si="149"/>
        <v>5.0456994615184776</v>
      </c>
      <c r="AJ252">
        <f t="shared" si="150"/>
        <v>47.851386080924634</v>
      </c>
      <c r="AK252">
        <v>-4.11157615730788E-2</v>
      </c>
      <c r="AL252">
        <v>4.6156044304323199E-2</v>
      </c>
      <c r="AM252">
        <v>3.4507045310227098</v>
      </c>
      <c r="AN252">
        <v>0</v>
      </c>
      <c r="AO252">
        <v>0</v>
      </c>
      <c r="AP252">
        <f t="shared" si="151"/>
        <v>1</v>
      </c>
      <c r="AQ252">
        <f t="shared" si="152"/>
        <v>0</v>
      </c>
      <c r="AR252">
        <f t="shared" si="153"/>
        <v>51678.719137061285</v>
      </c>
      <c r="AS252" t="s">
        <v>240</v>
      </c>
      <c r="AT252">
        <v>0</v>
      </c>
      <c r="AU252">
        <v>0</v>
      </c>
      <c r="AV252">
        <f t="shared" si="154"/>
        <v>0</v>
      </c>
      <c r="AW252" t="e">
        <f t="shared" si="155"/>
        <v>#DIV/0!</v>
      </c>
      <c r="AX252">
        <v>0</v>
      </c>
      <c r="AY252" t="s">
        <v>240</v>
      </c>
      <c r="AZ252">
        <v>0</v>
      </c>
      <c r="BA252">
        <v>0</v>
      </c>
      <c r="BB252" t="e">
        <f t="shared" si="156"/>
        <v>#DIV/0!</v>
      </c>
      <c r="BC252">
        <v>0.5</v>
      </c>
      <c r="BD252">
        <f t="shared" si="157"/>
        <v>0</v>
      </c>
      <c r="BE252">
        <f t="shared" si="158"/>
        <v>-1.2079468827295989</v>
      </c>
      <c r="BF252" t="e">
        <f t="shared" si="159"/>
        <v>#DIV/0!</v>
      </c>
      <c r="BG252" t="e">
        <f t="shared" si="160"/>
        <v>#DIV/0!</v>
      </c>
      <c r="BH252" t="e">
        <f t="shared" si="161"/>
        <v>#DIV/0!</v>
      </c>
      <c r="BI252" t="e">
        <f t="shared" si="162"/>
        <v>#DIV/0!</v>
      </c>
      <c r="BJ252" t="s">
        <v>240</v>
      </c>
      <c r="BK252">
        <v>0</v>
      </c>
      <c r="BL252">
        <f t="shared" si="163"/>
        <v>0</v>
      </c>
      <c r="BM252" t="e">
        <f t="shared" si="164"/>
        <v>#DIV/0!</v>
      </c>
      <c r="BN252" t="e">
        <f t="shared" si="165"/>
        <v>#DIV/0!</v>
      </c>
      <c r="BO252" t="e">
        <f t="shared" si="166"/>
        <v>#DIV/0!</v>
      </c>
      <c r="BP252" t="e">
        <f t="shared" si="167"/>
        <v>#DIV/0!</v>
      </c>
      <c r="BQ252">
        <f t="shared" si="168"/>
        <v>0</v>
      </c>
      <c r="BR252">
        <f t="shared" si="169"/>
        <v>0</v>
      </c>
      <c r="BS252">
        <f t="shared" si="170"/>
        <v>0</v>
      </c>
      <c r="BT252">
        <f t="shared" si="171"/>
        <v>0</v>
      </c>
      <c r="BU252">
        <v>6</v>
      </c>
      <c r="BV252">
        <v>0.5</v>
      </c>
      <c r="BW252" t="s">
        <v>241</v>
      </c>
      <c r="BX252">
        <v>1581711164.4709699</v>
      </c>
      <c r="BY252">
        <v>402.26229032258101</v>
      </c>
      <c r="BZ252">
        <v>399.98851612903201</v>
      </c>
      <c r="CA252">
        <v>33.290961290322599</v>
      </c>
      <c r="CB252">
        <v>32.957761290322601</v>
      </c>
      <c r="CC252">
        <v>300.43151612903199</v>
      </c>
      <c r="CD252">
        <v>99.292554838709705</v>
      </c>
      <c r="CE252">
        <v>0.20002287096774199</v>
      </c>
      <c r="CF252">
        <v>31.3736225806452</v>
      </c>
      <c r="CG252">
        <v>30.957525806451599</v>
      </c>
      <c r="CH252">
        <v>999.9</v>
      </c>
      <c r="CI252">
        <v>0</v>
      </c>
      <c r="CJ252">
        <v>0</v>
      </c>
      <c r="CK252">
        <v>9985.9106451612897</v>
      </c>
      <c r="CL252">
        <v>0</v>
      </c>
      <c r="CM252">
        <v>4.6497861290322602</v>
      </c>
      <c r="CN252">
        <v>0</v>
      </c>
      <c r="CO252">
        <v>0</v>
      </c>
      <c r="CP252">
        <v>0</v>
      </c>
      <c r="CQ252">
        <v>0</v>
      </c>
      <c r="CR252">
        <v>2.6096774193548402</v>
      </c>
      <c r="CS252">
        <v>0</v>
      </c>
      <c r="CT252">
        <v>272.13548387096802</v>
      </c>
      <c r="CU252">
        <v>-0.62903225806451601</v>
      </c>
      <c r="CV252">
        <v>39.995935483871001</v>
      </c>
      <c r="CW252">
        <v>45.241870967741903</v>
      </c>
      <c r="CX252">
        <v>42.409032258064499</v>
      </c>
      <c r="CY252">
        <v>43.875</v>
      </c>
      <c r="CZ252">
        <v>41.061999999999998</v>
      </c>
      <c r="DA252">
        <v>0</v>
      </c>
      <c r="DB252">
        <v>0</v>
      </c>
      <c r="DC252">
        <v>0</v>
      </c>
      <c r="DD252">
        <v>1581711173.0999999</v>
      </c>
      <c r="DE252">
        <v>3.1038461538461499</v>
      </c>
      <c r="DF252">
        <v>9.6444443042959005</v>
      </c>
      <c r="DG252">
        <v>1668.0273508555999</v>
      </c>
      <c r="DH252">
        <v>289.04615384615403</v>
      </c>
      <c r="DI252">
        <v>15</v>
      </c>
      <c r="DJ252">
        <v>100</v>
      </c>
      <c r="DK252">
        <v>100</v>
      </c>
      <c r="DL252">
        <v>2.5920000000000001</v>
      </c>
      <c r="DM252">
        <v>0.45</v>
      </c>
      <c r="DN252">
        <v>2</v>
      </c>
      <c r="DO252">
        <v>291.63499999999999</v>
      </c>
      <c r="DP252">
        <v>285.02300000000002</v>
      </c>
      <c r="DQ252">
        <v>30.927399999999999</v>
      </c>
      <c r="DR252">
        <v>32.543399999999998</v>
      </c>
      <c r="DS252">
        <v>29.9999</v>
      </c>
      <c r="DT252">
        <v>32.459299999999999</v>
      </c>
      <c r="DU252">
        <v>32.480200000000004</v>
      </c>
      <c r="DV252">
        <v>14.851000000000001</v>
      </c>
      <c r="DW252">
        <v>26.415500000000002</v>
      </c>
      <c r="DX252">
        <v>75.099400000000003</v>
      </c>
      <c r="DY252">
        <v>30.9361</v>
      </c>
      <c r="DZ252">
        <v>400</v>
      </c>
      <c r="EA252">
        <v>32.906599999999997</v>
      </c>
      <c r="EB252">
        <v>99.916899999999998</v>
      </c>
      <c r="EC252">
        <v>100.298</v>
      </c>
    </row>
    <row r="253" spans="1:133" x14ac:dyDescent="0.35">
      <c r="A253">
        <v>237</v>
      </c>
      <c r="B253">
        <v>1581711178.0999999</v>
      </c>
      <c r="C253">
        <v>1180</v>
      </c>
      <c r="D253" t="s">
        <v>712</v>
      </c>
      <c r="E253" t="s">
        <v>713</v>
      </c>
      <c r="F253" t="s">
        <v>232</v>
      </c>
      <c r="G253" t="s">
        <v>233</v>
      </c>
      <c r="H253" t="s">
        <v>234</v>
      </c>
      <c r="I253" t="s">
        <v>235</v>
      </c>
      <c r="J253" t="s">
        <v>236</v>
      </c>
      <c r="K253" t="s">
        <v>237</v>
      </c>
      <c r="L253" t="s">
        <v>238</v>
      </c>
      <c r="M253" t="s">
        <v>239</v>
      </c>
      <c r="N253">
        <v>1581711169.4709699</v>
      </c>
      <c r="O253">
        <f t="shared" si="129"/>
        <v>1.7256243529144738E-4</v>
      </c>
      <c r="P253">
        <f t="shared" si="130"/>
        <v>-1.205045082753579</v>
      </c>
      <c r="Q253">
        <f t="shared" si="131"/>
        <v>402.27603225806502</v>
      </c>
      <c r="R253">
        <f t="shared" si="132"/>
        <v>531.99946688126215</v>
      </c>
      <c r="S253">
        <f t="shared" si="133"/>
        <v>52.929846216988473</v>
      </c>
      <c r="T253">
        <f t="shared" si="134"/>
        <v>40.02336440113757</v>
      </c>
      <c r="U253">
        <f t="shared" si="135"/>
        <v>1.3909499827066142E-2</v>
      </c>
      <c r="V253">
        <f t="shared" si="136"/>
        <v>2.2486360178106835</v>
      </c>
      <c r="W253">
        <f t="shared" si="137"/>
        <v>1.3861876166493274E-2</v>
      </c>
      <c r="X253">
        <f t="shared" si="138"/>
        <v>8.6679377426089263E-3</v>
      </c>
      <c r="Y253">
        <f t="shared" si="139"/>
        <v>0</v>
      </c>
      <c r="Z253">
        <f t="shared" si="140"/>
        <v>31.323206413238836</v>
      </c>
      <c r="AA253">
        <f t="shared" si="141"/>
        <v>30.966577419354799</v>
      </c>
      <c r="AB253">
        <f t="shared" si="142"/>
        <v>4.5027882248769613</v>
      </c>
      <c r="AC253">
        <f t="shared" si="143"/>
        <v>71.861142680569756</v>
      </c>
      <c r="AD253">
        <f t="shared" si="144"/>
        <v>3.3128853472448045</v>
      </c>
      <c r="AE253">
        <f t="shared" si="145"/>
        <v>4.610120607142199</v>
      </c>
      <c r="AF253">
        <f t="shared" si="146"/>
        <v>1.1899028776321567</v>
      </c>
      <c r="AG253">
        <f t="shared" si="147"/>
        <v>-7.6100033963528295</v>
      </c>
      <c r="AH253">
        <f t="shared" si="148"/>
        <v>50.150260669461886</v>
      </c>
      <c r="AI253">
        <f t="shared" si="149"/>
        <v>5.0168281001367641</v>
      </c>
      <c r="AJ253">
        <f t="shared" si="150"/>
        <v>47.557085373245819</v>
      </c>
      <c r="AK253">
        <v>-4.1147037014301897E-2</v>
      </c>
      <c r="AL253">
        <v>4.6191153726975298E-2</v>
      </c>
      <c r="AM253">
        <v>3.4527824279637001</v>
      </c>
      <c r="AN253">
        <v>0</v>
      </c>
      <c r="AO253">
        <v>0</v>
      </c>
      <c r="AP253">
        <f t="shared" si="151"/>
        <v>1</v>
      </c>
      <c r="AQ253">
        <f t="shared" si="152"/>
        <v>0</v>
      </c>
      <c r="AR253">
        <f t="shared" si="153"/>
        <v>51715.298487845568</v>
      </c>
      <c r="AS253" t="s">
        <v>240</v>
      </c>
      <c r="AT253">
        <v>0</v>
      </c>
      <c r="AU253">
        <v>0</v>
      </c>
      <c r="AV253">
        <f t="shared" si="154"/>
        <v>0</v>
      </c>
      <c r="AW253" t="e">
        <f t="shared" si="155"/>
        <v>#DIV/0!</v>
      </c>
      <c r="AX253">
        <v>0</v>
      </c>
      <c r="AY253" t="s">
        <v>240</v>
      </c>
      <c r="AZ253">
        <v>0</v>
      </c>
      <c r="BA253">
        <v>0</v>
      </c>
      <c r="BB253" t="e">
        <f t="shared" si="156"/>
        <v>#DIV/0!</v>
      </c>
      <c r="BC253">
        <v>0.5</v>
      </c>
      <c r="BD253">
        <f t="shared" si="157"/>
        <v>0</v>
      </c>
      <c r="BE253">
        <f t="shared" si="158"/>
        <v>-1.205045082753579</v>
      </c>
      <c r="BF253" t="e">
        <f t="shared" si="159"/>
        <v>#DIV/0!</v>
      </c>
      <c r="BG253" t="e">
        <f t="shared" si="160"/>
        <v>#DIV/0!</v>
      </c>
      <c r="BH253" t="e">
        <f t="shared" si="161"/>
        <v>#DIV/0!</v>
      </c>
      <c r="BI253" t="e">
        <f t="shared" si="162"/>
        <v>#DIV/0!</v>
      </c>
      <c r="BJ253" t="s">
        <v>240</v>
      </c>
      <c r="BK253">
        <v>0</v>
      </c>
      <c r="BL253">
        <f t="shared" si="163"/>
        <v>0</v>
      </c>
      <c r="BM253" t="e">
        <f t="shared" si="164"/>
        <v>#DIV/0!</v>
      </c>
      <c r="BN253" t="e">
        <f t="shared" si="165"/>
        <v>#DIV/0!</v>
      </c>
      <c r="BO253" t="e">
        <f t="shared" si="166"/>
        <v>#DIV/0!</v>
      </c>
      <c r="BP253" t="e">
        <f t="shared" si="167"/>
        <v>#DIV/0!</v>
      </c>
      <c r="BQ253">
        <f t="shared" si="168"/>
        <v>0</v>
      </c>
      <c r="BR253">
        <f t="shared" si="169"/>
        <v>0</v>
      </c>
      <c r="BS253">
        <f t="shared" si="170"/>
        <v>0</v>
      </c>
      <c r="BT253">
        <f t="shared" si="171"/>
        <v>0</v>
      </c>
      <c r="BU253">
        <v>6</v>
      </c>
      <c r="BV253">
        <v>0.5</v>
      </c>
      <c r="BW253" t="s">
        <v>241</v>
      </c>
      <c r="BX253">
        <v>1581711169.4709699</v>
      </c>
      <c r="BY253">
        <v>402.27603225806502</v>
      </c>
      <c r="BZ253">
        <v>400.00803225806499</v>
      </c>
      <c r="CA253">
        <v>33.297909677419398</v>
      </c>
      <c r="CB253">
        <v>32.964754838709702</v>
      </c>
      <c r="CC253">
        <v>300.43051612903201</v>
      </c>
      <c r="CD253">
        <v>99.292296774193503</v>
      </c>
      <c r="CE253">
        <v>0.199995064516129</v>
      </c>
      <c r="CF253">
        <v>31.380261290322601</v>
      </c>
      <c r="CG253">
        <v>30.966577419354799</v>
      </c>
      <c r="CH253">
        <v>999.9</v>
      </c>
      <c r="CI253">
        <v>0</v>
      </c>
      <c r="CJ253">
        <v>0</v>
      </c>
      <c r="CK253">
        <v>9993.5325806451601</v>
      </c>
      <c r="CL253">
        <v>0</v>
      </c>
      <c r="CM253">
        <v>6.6703251612903198</v>
      </c>
      <c r="CN253">
        <v>0</v>
      </c>
      <c r="CO253">
        <v>0</v>
      </c>
      <c r="CP253">
        <v>0</v>
      </c>
      <c r="CQ253">
        <v>0</v>
      </c>
      <c r="CR253">
        <v>2.6193548387096799</v>
      </c>
      <c r="CS253">
        <v>0</v>
      </c>
      <c r="CT253">
        <v>361.39032258064498</v>
      </c>
      <c r="CU253">
        <v>-0.61290322580645196</v>
      </c>
      <c r="CV253">
        <v>39.993903225806498</v>
      </c>
      <c r="CW253">
        <v>45.247967741935497</v>
      </c>
      <c r="CX253">
        <v>42.4252258064516</v>
      </c>
      <c r="CY253">
        <v>43.875</v>
      </c>
      <c r="CZ253">
        <v>41.058</v>
      </c>
      <c r="DA253">
        <v>0</v>
      </c>
      <c r="DB253">
        <v>0</v>
      </c>
      <c r="DC253">
        <v>0</v>
      </c>
      <c r="DD253">
        <v>1581711178.5</v>
      </c>
      <c r="DE253">
        <v>3.5153846153846202</v>
      </c>
      <c r="DF253">
        <v>-3.02222192658241</v>
      </c>
      <c r="DG253">
        <v>527.48376021568299</v>
      </c>
      <c r="DH253">
        <v>392.51153846153801</v>
      </c>
      <c r="DI253">
        <v>15</v>
      </c>
      <c r="DJ253">
        <v>100</v>
      </c>
      <c r="DK253">
        <v>100</v>
      </c>
      <c r="DL253">
        <v>2.5920000000000001</v>
      </c>
      <c r="DM253">
        <v>0.45</v>
      </c>
      <c r="DN253">
        <v>2</v>
      </c>
      <c r="DO253">
        <v>291.65499999999997</v>
      </c>
      <c r="DP253">
        <v>284.952</v>
      </c>
      <c r="DQ253">
        <v>30.954799999999999</v>
      </c>
      <c r="DR253">
        <v>32.543399999999998</v>
      </c>
      <c r="DS253">
        <v>30</v>
      </c>
      <c r="DT253">
        <v>32.459299999999999</v>
      </c>
      <c r="DU253">
        <v>32.480200000000004</v>
      </c>
      <c r="DV253">
        <v>14.8537</v>
      </c>
      <c r="DW253">
        <v>26.415500000000002</v>
      </c>
      <c r="DX253">
        <v>75.099400000000003</v>
      </c>
      <c r="DY253">
        <v>30.9573</v>
      </c>
      <c r="DZ253">
        <v>400</v>
      </c>
      <c r="EA253">
        <v>32.8979</v>
      </c>
      <c r="EB253">
        <v>99.919200000000004</v>
      </c>
      <c r="EC253">
        <v>100.3</v>
      </c>
    </row>
    <row r="254" spans="1:133" x14ac:dyDescent="0.35">
      <c r="A254">
        <v>238</v>
      </c>
      <c r="B254">
        <v>1581711183.0999999</v>
      </c>
      <c r="C254">
        <v>1185</v>
      </c>
      <c r="D254" t="s">
        <v>714</v>
      </c>
      <c r="E254" t="s">
        <v>715</v>
      </c>
      <c r="F254" t="s">
        <v>232</v>
      </c>
      <c r="G254" t="s">
        <v>233</v>
      </c>
      <c r="H254" t="s">
        <v>234</v>
      </c>
      <c r="I254" t="s">
        <v>235</v>
      </c>
      <c r="J254" t="s">
        <v>236</v>
      </c>
      <c r="K254" t="s">
        <v>237</v>
      </c>
      <c r="L254" t="s">
        <v>238</v>
      </c>
      <c r="M254" t="s">
        <v>239</v>
      </c>
      <c r="N254">
        <v>1581711174.4709699</v>
      </c>
      <c r="O254">
        <f t="shared" si="129"/>
        <v>1.7137409760517447E-4</v>
      </c>
      <c r="P254">
        <f t="shared" si="130"/>
        <v>-1.2145325471795336</v>
      </c>
      <c r="Q254">
        <f t="shared" si="131"/>
        <v>402.289548387097</v>
      </c>
      <c r="R254">
        <f t="shared" si="132"/>
        <v>534.26728283855778</v>
      </c>
      <c r="S254">
        <f t="shared" si="133"/>
        <v>53.1551088826265</v>
      </c>
      <c r="T254">
        <f t="shared" si="134"/>
        <v>40.024432402536647</v>
      </c>
      <c r="U254">
        <f t="shared" si="135"/>
        <v>1.3791277254763397E-2</v>
      </c>
      <c r="V254">
        <f t="shared" si="136"/>
        <v>2.2498722661932646</v>
      </c>
      <c r="W254">
        <f t="shared" si="137"/>
        <v>1.3744483860825595E-2</v>
      </c>
      <c r="X254">
        <f t="shared" si="138"/>
        <v>8.5944933135147401E-3</v>
      </c>
      <c r="Y254">
        <f t="shared" si="139"/>
        <v>0</v>
      </c>
      <c r="Z254">
        <f t="shared" si="140"/>
        <v>31.333086161633958</v>
      </c>
      <c r="AA254">
        <f t="shared" si="141"/>
        <v>30.977503225806501</v>
      </c>
      <c r="AB254">
        <f t="shared" si="142"/>
        <v>4.5055947458244381</v>
      </c>
      <c r="AC254">
        <f t="shared" si="143"/>
        <v>71.842879739260837</v>
      </c>
      <c r="AD254">
        <f t="shared" si="144"/>
        <v>3.3138249414637904</v>
      </c>
      <c r="AE254">
        <f t="shared" si="145"/>
        <v>4.6126003766700974</v>
      </c>
      <c r="AF254">
        <f t="shared" si="146"/>
        <v>1.1917698043606477</v>
      </c>
      <c r="AG254">
        <f t="shared" si="147"/>
        <v>-7.5575977043881943</v>
      </c>
      <c r="AH254">
        <f t="shared" si="148"/>
        <v>49.999802204900746</v>
      </c>
      <c r="AI254">
        <f t="shared" si="149"/>
        <v>4.9995310038635239</v>
      </c>
      <c r="AJ254">
        <f t="shared" si="150"/>
        <v>47.441735504376076</v>
      </c>
      <c r="AK254">
        <v>-4.1180308633139498E-2</v>
      </c>
      <c r="AL254">
        <v>4.62285040338744E-2</v>
      </c>
      <c r="AM254">
        <v>3.45499235278304</v>
      </c>
      <c r="AN254">
        <v>0</v>
      </c>
      <c r="AO254">
        <v>0</v>
      </c>
      <c r="AP254">
        <f t="shared" si="151"/>
        <v>1</v>
      </c>
      <c r="AQ254">
        <f t="shared" si="152"/>
        <v>0</v>
      </c>
      <c r="AR254">
        <f t="shared" si="153"/>
        <v>51753.785774055716</v>
      </c>
      <c r="AS254" t="s">
        <v>240</v>
      </c>
      <c r="AT254">
        <v>0</v>
      </c>
      <c r="AU254">
        <v>0</v>
      </c>
      <c r="AV254">
        <f t="shared" si="154"/>
        <v>0</v>
      </c>
      <c r="AW254" t="e">
        <f t="shared" si="155"/>
        <v>#DIV/0!</v>
      </c>
      <c r="AX254">
        <v>0</v>
      </c>
      <c r="AY254" t="s">
        <v>240</v>
      </c>
      <c r="AZ254">
        <v>0</v>
      </c>
      <c r="BA254">
        <v>0</v>
      </c>
      <c r="BB254" t="e">
        <f t="shared" si="156"/>
        <v>#DIV/0!</v>
      </c>
      <c r="BC254">
        <v>0.5</v>
      </c>
      <c r="BD254">
        <f t="shared" si="157"/>
        <v>0</v>
      </c>
      <c r="BE254">
        <f t="shared" si="158"/>
        <v>-1.2145325471795336</v>
      </c>
      <c r="BF254" t="e">
        <f t="shared" si="159"/>
        <v>#DIV/0!</v>
      </c>
      <c r="BG254" t="e">
        <f t="shared" si="160"/>
        <v>#DIV/0!</v>
      </c>
      <c r="BH254" t="e">
        <f t="shared" si="161"/>
        <v>#DIV/0!</v>
      </c>
      <c r="BI254" t="e">
        <f t="shared" si="162"/>
        <v>#DIV/0!</v>
      </c>
      <c r="BJ254" t="s">
        <v>240</v>
      </c>
      <c r="BK254">
        <v>0</v>
      </c>
      <c r="BL254">
        <f t="shared" si="163"/>
        <v>0</v>
      </c>
      <c r="BM254" t="e">
        <f t="shared" si="164"/>
        <v>#DIV/0!</v>
      </c>
      <c r="BN254" t="e">
        <f t="shared" si="165"/>
        <v>#DIV/0!</v>
      </c>
      <c r="BO254" t="e">
        <f t="shared" si="166"/>
        <v>#DIV/0!</v>
      </c>
      <c r="BP254" t="e">
        <f t="shared" si="167"/>
        <v>#DIV/0!</v>
      </c>
      <c r="BQ254">
        <f t="shared" si="168"/>
        <v>0</v>
      </c>
      <c r="BR254">
        <f t="shared" si="169"/>
        <v>0</v>
      </c>
      <c r="BS254">
        <f t="shared" si="170"/>
        <v>0</v>
      </c>
      <c r="BT254">
        <f t="shared" si="171"/>
        <v>0</v>
      </c>
      <c r="BU254">
        <v>6</v>
      </c>
      <c r="BV254">
        <v>0.5</v>
      </c>
      <c r="BW254" t="s">
        <v>241</v>
      </c>
      <c r="BX254">
        <v>1581711174.4709699</v>
      </c>
      <c r="BY254">
        <v>402.289548387097</v>
      </c>
      <c r="BZ254">
        <v>400.00164516129001</v>
      </c>
      <c r="CA254">
        <v>33.307583870967697</v>
      </c>
      <c r="CB254">
        <v>32.976725806451597</v>
      </c>
      <c r="CC254">
        <v>300.42980645161299</v>
      </c>
      <c r="CD254">
        <v>99.291625806451606</v>
      </c>
      <c r="CE254">
        <v>0.19997809677419401</v>
      </c>
      <c r="CF254">
        <v>31.3897193548387</v>
      </c>
      <c r="CG254">
        <v>30.977503225806501</v>
      </c>
      <c r="CH254">
        <v>999.9</v>
      </c>
      <c r="CI254">
        <v>0</v>
      </c>
      <c r="CJ254">
        <v>0</v>
      </c>
      <c r="CK254">
        <v>10001.680967741901</v>
      </c>
      <c r="CL254">
        <v>0</v>
      </c>
      <c r="CM254">
        <v>8.4785309677419392</v>
      </c>
      <c r="CN254">
        <v>0</v>
      </c>
      <c r="CO254">
        <v>0</v>
      </c>
      <c r="CP254">
        <v>0</v>
      </c>
      <c r="CQ254">
        <v>0</v>
      </c>
      <c r="CR254">
        <v>3.8032258064516098</v>
      </c>
      <c r="CS254">
        <v>0</v>
      </c>
      <c r="CT254">
        <v>420.341935483871</v>
      </c>
      <c r="CU254">
        <v>-0.293548387096774</v>
      </c>
      <c r="CV254">
        <v>39.9898387096774</v>
      </c>
      <c r="CW254">
        <v>45.25</v>
      </c>
      <c r="CX254">
        <v>42.445387096774198</v>
      </c>
      <c r="CY254">
        <v>43.875</v>
      </c>
      <c r="CZ254">
        <v>41.054000000000002</v>
      </c>
      <c r="DA254">
        <v>0</v>
      </c>
      <c r="DB254">
        <v>0</v>
      </c>
      <c r="DC254">
        <v>0</v>
      </c>
      <c r="DD254">
        <v>1581711183.3</v>
      </c>
      <c r="DE254">
        <v>3.4461538461538499</v>
      </c>
      <c r="DF254">
        <v>10.6529914932552</v>
      </c>
      <c r="DG254">
        <v>38.078632013333198</v>
      </c>
      <c r="DH254">
        <v>419.65384615384602</v>
      </c>
      <c r="DI254">
        <v>15</v>
      </c>
      <c r="DJ254">
        <v>100</v>
      </c>
      <c r="DK254">
        <v>100</v>
      </c>
      <c r="DL254">
        <v>2.5920000000000001</v>
      </c>
      <c r="DM254">
        <v>0.45</v>
      </c>
      <c r="DN254">
        <v>2</v>
      </c>
      <c r="DO254">
        <v>291.56</v>
      </c>
      <c r="DP254">
        <v>284.94</v>
      </c>
      <c r="DQ254">
        <v>30.9711</v>
      </c>
      <c r="DR254">
        <v>32.543399999999998</v>
      </c>
      <c r="DS254">
        <v>30.0002</v>
      </c>
      <c r="DT254">
        <v>32.459299999999999</v>
      </c>
      <c r="DU254">
        <v>32.480200000000004</v>
      </c>
      <c r="DV254">
        <v>14.861000000000001</v>
      </c>
      <c r="DW254">
        <v>26.692599999999999</v>
      </c>
      <c r="DX254">
        <v>75.099400000000003</v>
      </c>
      <c r="DY254">
        <v>30.967099999999999</v>
      </c>
      <c r="DZ254">
        <v>400</v>
      </c>
      <c r="EA254">
        <v>32.884700000000002</v>
      </c>
      <c r="EB254">
        <v>99.916799999999995</v>
      </c>
      <c r="EC254">
        <v>100.29900000000001</v>
      </c>
    </row>
    <row r="255" spans="1:133" x14ac:dyDescent="0.35">
      <c r="A255">
        <v>239</v>
      </c>
      <c r="B255">
        <v>1581711188.0999999</v>
      </c>
      <c r="C255">
        <v>1190</v>
      </c>
      <c r="D255" t="s">
        <v>716</v>
      </c>
      <c r="E255" t="s">
        <v>717</v>
      </c>
      <c r="F255" t="s">
        <v>232</v>
      </c>
      <c r="G255" t="s">
        <v>233</v>
      </c>
      <c r="H255" t="s">
        <v>234</v>
      </c>
      <c r="I255" t="s">
        <v>235</v>
      </c>
      <c r="J255" t="s">
        <v>236</v>
      </c>
      <c r="K255" t="s">
        <v>237</v>
      </c>
      <c r="L255" t="s">
        <v>238</v>
      </c>
      <c r="M255" t="s">
        <v>239</v>
      </c>
      <c r="N255">
        <v>1581711179.4709699</v>
      </c>
      <c r="O255">
        <f t="shared" si="129"/>
        <v>1.7215224368578896E-4</v>
      </c>
      <c r="P255">
        <f t="shared" si="130"/>
        <v>-1.2221503738810389</v>
      </c>
      <c r="Q255">
        <f t="shared" si="131"/>
        <v>402.28629032258101</v>
      </c>
      <c r="R255">
        <f t="shared" si="132"/>
        <v>534.8219568157599</v>
      </c>
      <c r="S255">
        <f t="shared" si="133"/>
        <v>53.210164117498387</v>
      </c>
      <c r="T255">
        <f t="shared" si="134"/>
        <v>40.024010341180073</v>
      </c>
      <c r="U255">
        <f t="shared" si="135"/>
        <v>1.382054299487674E-2</v>
      </c>
      <c r="V255">
        <f t="shared" si="136"/>
        <v>2.2503429252248068</v>
      </c>
      <c r="W255">
        <f t="shared" si="137"/>
        <v>1.3773560952197127E-2</v>
      </c>
      <c r="X255">
        <f t="shared" si="138"/>
        <v>8.6126833660969716E-3</v>
      </c>
      <c r="Y255">
        <f t="shared" si="139"/>
        <v>0</v>
      </c>
      <c r="Z255">
        <f t="shared" si="140"/>
        <v>31.344888828670509</v>
      </c>
      <c r="AA255">
        <f t="shared" si="141"/>
        <v>30.993290322580599</v>
      </c>
      <c r="AB255">
        <f t="shared" si="142"/>
        <v>4.5096526818062577</v>
      </c>
      <c r="AC255">
        <f t="shared" si="143"/>
        <v>71.819897526193969</v>
      </c>
      <c r="AD255">
        <f t="shared" si="144"/>
        <v>3.3150348016442974</v>
      </c>
      <c r="AE255">
        <f t="shared" si="145"/>
        <v>4.6157609740883387</v>
      </c>
      <c r="AF255">
        <f t="shared" si="146"/>
        <v>1.1946178801619602</v>
      </c>
      <c r="AG255">
        <f t="shared" si="147"/>
        <v>-7.5919139465432925</v>
      </c>
      <c r="AH255">
        <f t="shared" si="148"/>
        <v>49.556679765180299</v>
      </c>
      <c r="AI255">
        <f t="shared" si="149"/>
        <v>4.9548663741187831</v>
      </c>
      <c r="AJ255">
        <f t="shared" si="150"/>
        <v>46.919632192755792</v>
      </c>
      <c r="AK255">
        <v>-4.1192980000864902E-2</v>
      </c>
      <c r="AL255">
        <v>4.6242728754218899E-2</v>
      </c>
      <c r="AM255">
        <v>3.4558338327306299</v>
      </c>
      <c r="AN255">
        <v>0</v>
      </c>
      <c r="AO255">
        <v>0</v>
      </c>
      <c r="AP255">
        <f t="shared" si="151"/>
        <v>1</v>
      </c>
      <c r="AQ255">
        <f t="shared" si="152"/>
        <v>0</v>
      </c>
      <c r="AR255">
        <f t="shared" si="153"/>
        <v>51767.004345667454</v>
      </c>
      <c r="AS255" t="s">
        <v>240</v>
      </c>
      <c r="AT255">
        <v>0</v>
      </c>
      <c r="AU255">
        <v>0</v>
      </c>
      <c r="AV255">
        <f t="shared" si="154"/>
        <v>0</v>
      </c>
      <c r="AW255" t="e">
        <f t="shared" si="155"/>
        <v>#DIV/0!</v>
      </c>
      <c r="AX255">
        <v>0</v>
      </c>
      <c r="AY255" t="s">
        <v>240</v>
      </c>
      <c r="AZ255">
        <v>0</v>
      </c>
      <c r="BA255">
        <v>0</v>
      </c>
      <c r="BB255" t="e">
        <f t="shared" si="156"/>
        <v>#DIV/0!</v>
      </c>
      <c r="BC255">
        <v>0.5</v>
      </c>
      <c r="BD255">
        <f t="shared" si="157"/>
        <v>0</v>
      </c>
      <c r="BE255">
        <f t="shared" si="158"/>
        <v>-1.2221503738810389</v>
      </c>
      <c r="BF255" t="e">
        <f t="shared" si="159"/>
        <v>#DIV/0!</v>
      </c>
      <c r="BG255" t="e">
        <f t="shared" si="160"/>
        <v>#DIV/0!</v>
      </c>
      <c r="BH255" t="e">
        <f t="shared" si="161"/>
        <v>#DIV/0!</v>
      </c>
      <c r="BI255" t="e">
        <f t="shared" si="162"/>
        <v>#DIV/0!</v>
      </c>
      <c r="BJ255" t="s">
        <v>240</v>
      </c>
      <c r="BK255">
        <v>0</v>
      </c>
      <c r="BL255">
        <f t="shared" si="163"/>
        <v>0</v>
      </c>
      <c r="BM255" t="e">
        <f t="shared" si="164"/>
        <v>#DIV/0!</v>
      </c>
      <c r="BN255" t="e">
        <f t="shared" si="165"/>
        <v>#DIV/0!</v>
      </c>
      <c r="BO255" t="e">
        <f t="shared" si="166"/>
        <v>#DIV/0!</v>
      </c>
      <c r="BP255" t="e">
        <f t="shared" si="167"/>
        <v>#DIV/0!</v>
      </c>
      <c r="BQ255">
        <f t="shared" si="168"/>
        <v>0</v>
      </c>
      <c r="BR255">
        <f t="shared" si="169"/>
        <v>0</v>
      </c>
      <c r="BS255">
        <f t="shared" si="170"/>
        <v>0</v>
      </c>
      <c r="BT255">
        <f t="shared" si="171"/>
        <v>0</v>
      </c>
      <c r="BU255">
        <v>6</v>
      </c>
      <c r="BV255">
        <v>0.5</v>
      </c>
      <c r="BW255" t="s">
        <v>241</v>
      </c>
      <c r="BX255">
        <v>1581711179.4709699</v>
      </c>
      <c r="BY255">
        <v>402.28629032258101</v>
      </c>
      <c r="BZ255">
        <v>399.98380645161302</v>
      </c>
      <c r="CA255">
        <v>33.319825806451597</v>
      </c>
      <c r="CB255">
        <v>32.987470967741899</v>
      </c>
      <c r="CC255">
        <v>300.43099999999998</v>
      </c>
      <c r="CD255">
        <v>99.291390322580696</v>
      </c>
      <c r="CE255">
        <v>0.19997019354838699</v>
      </c>
      <c r="CF255">
        <v>31.401767741935501</v>
      </c>
      <c r="CG255">
        <v>30.993290322580599</v>
      </c>
      <c r="CH255">
        <v>999.9</v>
      </c>
      <c r="CI255">
        <v>0</v>
      </c>
      <c r="CJ255">
        <v>0</v>
      </c>
      <c r="CK255">
        <v>10004.782258064501</v>
      </c>
      <c r="CL255">
        <v>0</v>
      </c>
      <c r="CM255">
        <v>8.9103670967741895</v>
      </c>
      <c r="CN255">
        <v>0</v>
      </c>
      <c r="CO255">
        <v>0</v>
      </c>
      <c r="CP255">
        <v>0</v>
      </c>
      <c r="CQ255">
        <v>0</v>
      </c>
      <c r="CR255">
        <v>3.45161290322581</v>
      </c>
      <c r="CS255">
        <v>0</v>
      </c>
      <c r="CT255">
        <v>422.48709677419401</v>
      </c>
      <c r="CU255">
        <v>-9.67741935483875E-3</v>
      </c>
      <c r="CV255">
        <v>39.985774193548401</v>
      </c>
      <c r="CW255">
        <v>45.25</v>
      </c>
      <c r="CX255">
        <v>42.477548387096803</v>
      </c>
      <c r="CY255">
        <v>43.875</v>
      </c>
      <c r="CZ255">
        <v>41.054000000000002</v>
      </c>
      <c r="DA255">
        <v>0</v>
      </c>
      <c r="DB255">
        <v>0</v>
      </c>
      <c r="DC255">
        <v>0</v>
      </c>
      <c r="DD255">
        <v>1581711188.0999999</v>
      </c>
      <c r="DE255">
        <v>3.7769230769230799</v>
      </c>
      <c r="DF255">
        <v>-14.1675214242932</v>
      </c>
      <c r="DG255">
        <v>36.553845965903101</v>
      </c>
      <c r="DH255">
        <v>422.907692307692</v>
      </c>
      <c r="DI255">
        <v>15</v>
      </c>
      <c r="DJ255">
        <v>100</v>
      </c>
      <c r="DK255">
        <v>100</v>
      </c>
      <c r="DL255">
        <v>2.5920000000000001</v>
      </c>
      <c r="DM255">
        <v>0.45</v>
      </c>
      <c r="DN255">
        <v>2</v>
      </c>
      <c r="DO255">
        <v>291.60300000000001</v>
      </c>
      <c r="DP255">
        <v>284.952</v>
      </c>
      <c r="DQ255">
        <v>30.923999999999999</v>
      </c>
      <c r="DR255">
        <v>32.543399999999998</v>
      </c>
      <c r="DS255">
        <v>30.000699999999998</v>
      </c>
      <c r="DT255">
        <v>32.459299999999999</v>
      </c>
      <c r="DU255">
        <v>32.480200000000004</v>
      </c>
      <c r="DV255">
        <v>14.850199999999999</v>
      </c>
      <c r="DW255">
        <v>26.9693</v>
      </c>
      <c r="DX255">
        <v>75.099400000000003</v>
      </c>
      <c r="DY255">
        <v>30.836200000000002</v>
      </c>
      <c r="DZ255">
        <v>400</v>
      </c>
      <c r="EA255">
        <v>32.875399999999999</v>
      </c>
      <c r="EB255">
        <v>99.916300000000007</v>
      </c>
      <c r="EC255">
        <v>100.297</v>
      </c>
    </row>
    <row r="256" spans="1:133" x14ac:dyDescent="0.35">
      <c r="A256">
        <v>240</v>
      </c>
      <c r="B256">
        <v>1581711193.0999999</v>
      </c>
      <c r="C256">
        <v>1195</v>
      </c>
      <c r="D256" t="s">
        <v>718</v>
      </c>
      <c r="E256" t="s">
        <v>719</v>
      </c>
      <c r="F256" t="s">
        <v>232</v>
      </c>
      <c r="G256" t="s">
        <v>233</v>
      </c>
      <c r="H256" t="s">
        <v>234</v>
      </c>
      <c r="I256" t="s">
        <v>235</v>
      </c>
      <c r="J256" t="s">
        <v>236</v>
      </c>
      <c r="K256" t="s">
        <v>237</v>
      </c>
      <c r="L256" t="s">
        <v>238</v>
      </c>
      <c r="M256" t="s">
        <v>239</v>
      </c>
      <c r="N256">
        <v>1581711184.4709699</v>
      </c>
      <c r="O256">
        <f t="shared" si="129"/>
        <v>1.7530382374119925E-4</v>
      </c>
      <c r="P256">
        <f t="shared" si="130"/>
        <v>-1.2175599840635374</v>
      </c>
      <c r="Q256">
        <f t="shared" si="131"/>
        <v>402.27851612903203</v>
      </c>
      <c r="R256">
        <f t="shared" si="132"/>
        <v>532.04747794302023</v>
      </c>
      <c r="S256">
        <f t="shared" si="133"/>
        <v>52.934235548341171</v>
      </c>
      <c r="T256">
        <f t="shared" si="134"/>
        <v>40.023318616486073</v>
      </c>
      <c r="U256">
        <f t="shared" si="135"/>
        <v>1.4043847007448615E-2</v>
      </c>
      <c r="V256">
        <f t="shared" si="136"/>
        <v>2.2506852120573178</v>
      </c>
      <c r="W256">
        <f t="shared" si="137"/>
        <v>1.3995344710891686E-2</v>
      </c>
      <c r="X256">
        <f t="shared" si="138"/>
        <v>8.7514341526488786E-3</v>
      </c>
      <c r="Y256">
        <f t="shared" si="139"/>
        <v>0</v>
      </c>
      <c r="Z256">
        <f t="shared" si="140"/>
        <v>31.355491645157535</v>
      </c>
      <c r="AA256">
        <f t="shared" si="141"/>
        <v>31.0072193548387</v>
      </c>
      <c r="AB256">
        <f t="shared" si="142"/>
        <v>4.5132356615243454</v>
      </c>
      <c r="AC256">
        <f t="shared" si="143"/>
        <v>71.794429078607934</v>
      </c>
      <c r="AD256">
        <f t="shared" si="144"/>
        <v>3.3160518928003797</v>
      </c>
      <c r="AE256">
        <f t="shared" si="145"/>
        <v>4.6188150464566329</v>
      </c>
      <c r="AF256">
        <f t="shared" si="146"/>
        <v>1.1971837687239657</v>
      </c>
      <c r="AG256">
        <f t="shared" si="147"/>
        <v>-7.7308986269868871</v>
      </c>
      <c r="AH256">
        <f t="shared" si="148"/>
        <v>49.285920816429943</v>
      </c>
      <c r="AI256">
        <f t="shared" si="149"/>
        <v>4.927666532559984</v>
      </c>
      <c r="AJ256">
        <f t="shared" si="150"/>
        <v>46.48268872200304</v>
      </c>
      <c r="AK256">
        <v>-4.1202196760205902E-2</v>
      </c>
      <c r="AL256">
        <v>4.6253075374011701E-2</v>
      </c>
      <c r="AM256">
        <v>3.4564458431806599</v>
      </c>
      <c r="AN256">
        <v>0</v>
      </c>
      <c r="AO256">
        <v>0</v>
      </c>
      <c r="AP256">
        <f t="shared" si="151"/>
        <v>1</v>
      </c>
      <c r="AQ256">
        <f t="shared" si="152"/>
        <v>0</v>
      </c>
      <c r="AR256">
        <f t="shared" si="153"/>
        <v>51776.136658510382</v>
      </c>
      <c r="AS256" t="s">
        <v>240</v>
      </c>
      <c r="AT256">
        <v>0</v>
      </c>
      <c r="AU256">
        <v>0</v>
      </c>
      <c r="AV256">
        <f t="shared" si="154"/>
        <v>0</v>
      </c>
      <c r="AW256" t="e">
        <f t="shared" si="155"/>
        <v>#DIV/0!</v>
      </c>
      <c r="AX256">
        <v>0</v>
      </c>
      <c r="AY256" t="s">
        <v>240</v>
      </c>
      <c r="AZ256">
        <v>0</v>
      </c>
      <c r="BA256">
        <v>0</v>
      </c>
      <c r="BB256" t="e">
        <f t="shared" si="156"/>
        <v>#DIV/0!</v>
      </c>
      <c r="BC256">
        <v>0.5</v>
      </c>
      <c r="BD256">
        <f t="shared" si="157"/>
        <v>0</v>
      </c>
      <c r="BE256">
        <f t="shared" si="158"/>
        <v>-1.2175599840635374</v>
      </c>
      <c r="BF256" t="e">
        <f t="shared" si="159"/>
        <v>#DIV/0!</v>
      </c>
      <c r="BG256" t="e">
        <f t="shared" si="160"/>
        <v>#DIV/0!</v>
      </c>
      <c r="BH256" t="e">
        <f t="shared" si="161"/>
        <v>#DIV/0!</v>
      </c>
      <c r="BI256" t="e">
        <f t="shared" si="162"/>
        <v>#DIV/0!</v>
      </c>
      <c r="BJ256" t="s">
        <v>240</v>
      </c>
      <c r="BK256">
        <v>0</v>
      </c>
      <c r="BL256">
        <f t="shared" si="163"/>
        <v>0</v>
      </c>
      <c r="BM256" t="e">
        <f t="shared" si="164"/>
        <v>#DIV/0!</v>
      </c>
      <c r="BN256" t="e">
        <f t="shared" si="165"/>
        <v>#DIV/0!</v>
      </c>
      <c r="BO256" t="e">
        <f t="shared" si="166"/>
        <v>#DIV/0!</v>
      </c>
      <c r="BP256" t="e">
        <f t="shared" si="167"/>
        <v>#DIV/0!</v>
      </c>
      <c r="BQ256">
        <f t="shared" si="168"/>
        <v>0</v>
      </c>
      <c r="BR256">
        <f t="shared" si="169"/>
        <v>0</v>
      </c>
      <c r="BS256">
        <f t="shared" si="170"/>
        <v>0</v>
      </c>
      <c r="BT256">
        <f t="shared" si="171"/>
        <v>0</v>
      </c>
      <c r="BU256">
        <v>6</v>
      </c>
      <c r="BV256">
        <v>0.5</v>
      </c>
      <c r="BW256" t="s">
        <v>241</v>
      </c>
      <c r="BX256">
        <v>1581711184.4709699</v>
      </c>
      <c r="BY256">
        <v>402.27851612903203</v>
      </c>
      <c r="BZ256">
        <v>399.98777419354798</v>
      </c>
      <c r="CA256">
        <v>33.329980645161299</v>
      </c>
      <c r="CB256">
        <v>32.991551612903201</v>
      </c>
      <c r="CC256">
        <v>300.43690322580602</v>
      </c>
      <c r="CD256">
        <v>99.291570967741904</v>
      </c>
      <c r="CE256">
        <v>0.199992741935484</v>
      </c>
      <c r="CF256">
        <v>31.413403225806501</v>
      </c>
      <c r="CG256">
        <v>31.0072193548387</v>
      </c>
      <c r="CH256">
        <v>999.9</v>
      </c>
      <c r="CI256">
        <v>0</v>
      </c>
      <c r="CJ256">
        <v>0</v>
      </c>
      <c r="CK256">
        <v>10007.002580645199</v>
      </c>
      <c r="CL256">
        <v>0</v>
      </c>
      <c r="CM256">
        <v>8.8289074193548398</v>
      </c>
      <c r="CN256">
        <v>0</v>
      </c>
      <c r="CO256">
        <v>0</v>
      </c>
      <c r="CP256">
        <v>0</v>
      </c>
      <c r="CQ256">
        <v>0</v>
      </c>
      <c r="CR256">
        <v>3.71935483870968</v>
      </c>
      <c r="CS256">
        <v>0</v>
      </c>
      <c r="CT256">
        <v>418.57096774193599</v>
      </c>
      <c r="CU256">
        <v>0.23225806451612899</v>
      </c>
      <c r="CV256">
        <v>39.9898387096774</v>
      </c>
      <c r="CW256">
        <v>45.25</v>
      </c>
      <c r="CX256">
        <v>42.493677419354803</v>
      </c>
      <c r="CY256">
        <v>43.878999999999998</v>
      </c>
      <c r="CZ256">
        <v>41.052</v>
      </c>
      <c r="DA256">
        <v>0</v>
      </c>
      <c r="DB256">
        <v>0</v>
      </c>
      <c r="DC256">
        <v>0</v>
      </c>
      <c r="DD256">
        <v>1581711193.5</v>
      </c>
      <c r="DE256">
        <v>3.5769230769230802</v>
      </c>
      <c r="DF256">
        <v>3.6376065783255802</v>
      </c>
      <c r="DG256">
        <v>-173.74017038995601</v>
      </c>
      <c r="DH256">
        <v>415.75769230769203</v>
      </c>
      <c r="DI256">
        <v>15</v>
      </c>
      <c r="DJ256">
        <v>100</v>
      </c>
      <c r="DK256">
        <v>100</v>
      </c>
      <c r="DL256">
        <v>2.5920000000000001</v>
      </c>
      <c r="DM256">
        <v>0.45</v>
      </c>
      <c r="DN256">
        <v>2</v>
      </c>
      <c r="DO256">
        <v>291.64600000000002</v>
      </c>
      <c r="DP256">
        <v>284.89</v>
      </c>
      <c r="DQ256">
        <v>30.8322</v>
      </c>
      <c r="DR256">
        <v>32.545499999999997</v>
      </c>
      <c r="DS256">
        <v>30.0001</v>
      </c>
      <c r="DT256">
        <v>32.459299999999999</v>
      </c>
      <c r="DU256">
        <v>32.482199999999999</v>
      </c>
      <c r="DV256">
        <v>14.8492</v>
      </c>
      <c r="DW256">
        <v>26.9693</v>
      </c>
      <c r="DX256">
        <v>75.099400000000003</v>
      </c>
      <c r="DY256">
        <v>30.8216</v>
      </c>
      <c r="DZ256">
        <v>400</v>
      </c>
      <c r="EA256">
        <v>32.871000000000002</v>
      </c>
      <c r="EB256">
        <v>99.915700000000001</v>
      </c>
      <c r="EC256">
        <v>100.301</v>
      </c>
    </row>
    <row r="257" spans="1:133" x14ac:dyDescent="0.35">
      <c r="A257">
        <v>241</v>
      </c>
      <c r="B257">
        <v>1581711198.0999999</v>
      </c>
      <c r="C257">
        <v>1200</v>
      </c>
      <c r="D257" t="s">
        <v>720</v>
      </c>
      <c r="E257" t="s">
        <v>721</v>
      </c>
      <c r="F257" t="s">
        <v>232</v>
      </c>
      <c r="G257" t="s">
        <v>233</v>
      </c>
      <c r="H257" t="s">
        <v>234</v>
      </c>
      <c r="I257" t="s">
        <v>235</v>
      </c>
      <c r="J257" t="s">
        <v>236</v>
      </c>
      <c r="K257" t="s">
        <v>237</v>
      </c>
      <c r="L257" t="s">
        <v>238</v>
      </c>
      <c r="M257" t="s">
        <v>239</v>
      </c>
      <c r="N257">
        <v>1581711189.4709699</v>
      </c>
      <c r="O257">
        <f t="shared" si="129"/>
        <v>1.8412569709287194E-4</v>
      </c>
      <c r="P257">
        <f t="shared" si="130"/>
        <v>-1.2071341087547858</v>
      </c>
      <c r="Q257">
        <f t="shared" si="131"/>
        <v>402.28625806451601</v>
      </c>
      <c r="R257">
        <f t="shared" si="132"/>
        <v>524.54973258700568</v>
      </c>
      <c r="S257">
        <f t="shared" si="133"/>
        <v>52.188030305890031</v>
      </c>
      <c r="T257">
        <f t="shared" si="134"/>
        <v>40.023902641169975</v>
      </c>
      <c r="U257">
        <f t="shared" si="135"/>
        <v>1.4726225797641698E-2</v>
      </c>
      <c r="V257">
        <f t="shared" si="136"/>
        <v>2.249369999276817</v>
      </c>
      <c r="W257">
        <f t="shared" si="137"/>
        <v>1.4672874224686737E-2</v>
      </c>
      <c r="X257">
        <f t="shared" si="138"/>
        <v>9.1753236336637664E-3</v>
      </c>
      <c r="Y257">
        <f t="shared" si="139"/>
        <v>0</v>
      </c>
      <c r="Z257">
        <f t="shared" si="140"/>
        <v>31.362132637016469</v>
      </c>
      <c r="AA257">
        <f t="shared" si="141"/>
        <v>31.017435483871001</v>
      </c>
      <c r="AB257">
        <f t="shared" si="142"/>
        <v>4.5158651432019372</v>
      </c>
      <c r="AC257">
        <f t="shared" si="143"/>
        <v>71.765509284660084</v>
      </c>
      <c r="AD257">
        <f t="shared" si="144"/>
        <v>3.3165230067463463</v>
      </c>
      <c r="AE257">
        <f t="shared" si="145"/>
        <v>4.6213327820071015</v>
      </c>
      <c r="AF257">
        <f t="shared" si="146"/>
        <v>1.199342136455591</v>
      </c>
      <c r="AG257">
        <f t="shared" si="147"/>
        <v>-8.119943241795653</v>
      </c>
      <c r="AH257">
        <f t="shared" si="148"/>
        <v>49.180838537687166</v>
      </c>
      <c r="AI257">
        <f t="shared" si="149"/>
        <v>4.9205157842491927</v>
      </c>
      <c r="AJ257">
        <f t="shared" si="150"/>
        <v>45.981411080140703</v>
      </c>
      <c r="AK257">
        <v>-4.1166788941740799E-2</v>
      </c>
      <c r="AL257">
        <v>4.6213326995889301E-2</v>
      </c>
      <c r="AM257">
        <v>3.4540944392041499</v>
      </c>
      <c r="AN257">
        <v>0</v>
      </c>
      <c r="AO257">
        <v>0</v>
      </c>
      <c r="AP257">
        <f t="shared" si="151"/>
        <v>1</v>
      </c>
      <c r="AQ257">
        <f t="shared" si="152"/>
        <v>0</v>
      </c>
      <c r="AR257">
        <f t="shared" si="153"/>
        <v>51731.823254108676</v>
      </c>
      <c r="AS257" t="s">
        <v>240</v>
      </c>
      <c r="AT257">
        <v>0</v>
      </c>
      <c r="AU257">
        <v>0</v>
      </c>
      <c r="AV257">
        <f t="shared" si="154"/>
        <v>0</v>
      </c>
      <c r="AW257" t="e">
        <f t="shared" si="155"/>
        <v>#DIV/0!</v>
      </c>
      <c r="AX257">
        <v>0</v>
      </c>
      <c r="AY257" t="s">
        <v>240</v>
      </c>
      <c r="AZ257">
        <v>0</v>
      </c>
      <c r="BA257">
        <v>0</v>
      </c>
      <c r="BB257" t="e">
        <f t="shared" si="156"/>
        <v>#DIV/0!</v>
      </c>
      <c r="BC257">
        <v>0.5</v>
      </c>
      <c r="BD257">
        <f t="shared" si="157"/>
        <v>0</v>
      </c>
      <c r="BE257">
        <f t="shared" si="158"/>
        <v>-1.2071341087547858</v>
      </c>
      <c r="BF257" t="e">
        <f t="shared" si="159"/>
        <v>#DIV/0!</v>
      </c>
      <c r="BG257" t="e">
        <f t="shared" si="160"/>
        <v>#DIV/0!</v>
      </c>
      <c r="BH257" t="e">
        <f t="shared" si="161"/>
        <v>#DIV/0!</v>
      </c>
      <c r="BI257" t="e">
        <f t="shared" si="162"/>
        <v>#DIV/0!</v>
      </c>
      <c r="BJ257" t="s">
        <v>240</v>
      </c>
      <c r="BK257">
        <v>0</v>
      </c>
      <c r="BL257">
        <f t="shared" si="163"/>
        <v>0</v>
      </c>
      <c r="BM257" t="e">
        <f t="shared" si="164"/>
        <v>#DIV/0!</v>
      </c>
      <c r="BN257" t="e">
        <f t="shared" si="165"/>
        <v>#DIV/0!</v>
      </c>
      <c r="BO257" t="e">
        <f t="shared" si="166"/>
        <v>#DIV/0!</v>
      </c>
      <c r="BP257" t="e">
        <f t="shared" si="167"/>
        <v>#DIV/0!</v>
      </c>
      <c r="BQ257">
        <f t="shared" si="168"/>
        <v>0</v>
      </c>
      <c r="BR257">
        <f t="shared" si="169"/>
        <v>0</v>
      </c>
      <c r="BS257">
        <f t="shared" si="170"/>
        <v>0</v>
      </c>
      <c r="BT257">
        <f t="shared" si="171"/>
        <v>0</v>
      </c>
      <c r="BU257">
        <v>6</v>
      </c>
      <c r="BV257">
        <v>0.5</v>
      </c>
      <c r="BW257" t="s">
        <v>241</v>
      </c>
      <c r="BX257">
        <v>1581711189.4709699</v>
      </c>
      <c r="BY257">
        <v>402.28625806451601</v>
      </c>
      <c r="BZ257">
        <v>400.02361290322602</v>
      </c>
      <c r="CA257">
        <v>33.3348709677419</v>
      </c>
      <c r="CB257">
        <v>32.979441935483898</v>
      </c>
      <c r="CC257">
        <v>300.46148387096798</v>
      </c>
      <c r="CD257">
        <v>99.291090322580601</v>
      </c>
      <c r="CE257">
        <v>0.20001045161290301</v>
      </c>
      <c r="CF257">
        <v>31.422990322580599</v>
      </c>
      <c r="CG257">
        <v>31.017435483871001</v>
      </c>
      <c r="CH257">
        <v>999.9</v>
      </c>
      <c r="CI257">
        <v>0</v>
      </c>
      <c r="CJ257">
        <v>0</v>
      </c>
      <c r="CK257">
        <v>9998.4512903225805</v>
      </c>
      <c r="CL257">
        <v>0</v>
      </c>
      <c r="CM257">
        <v>8.5167648387096797</v>
      </c>
      <c r="CN257">
        <v>0</v>
      </c>
      <c r="CO257">
        <v>0</v>
      </c>
      <c r="CP257">
        <v>0</v>
      </c>
      <c r="CQ257">
        <v>0</v>
      </c>
      <c r="CR257">
        <v>2.7</v>
      </c>
      <c r="CS257">
        <v>0</v>
      </c>
      <c r="CT257">
        <v>405.47096774193602</v>
      </c>
      <c r="CU257">
        <v>0.52580645161290296</v>
      </c>
      <c r="CV257">
        <v>39.9898387096774</v>
      </c>
      <c r="CW257">
        <v>45.25</v>
      </c>
      <c r="CX257">
        <v>42.517935483871</v>
      </c>
      <c r="CY257">
        <v>43.881</v>
      </c>
      <c r="CZ257">
        <v>41.052</v>
      </c>
      <c r="DA257">
        <v>0</v>
      </c>
      <c r="DB257">
        <v>0</v>
      </c>
      <c r="DC257">
        <v>0</v>
      </c>
      <c r="DD257">
        <v>1581711198.3</v>
      </c>
      <c r="DE257">
        <v>1.9653846153846199</v>
      </c>
      <c r="DF257">
        <v>-23.873504508822499</v>
      </c>
      <c r="DG257">
        <v>-224.25299170509501</v>
      </c>
      <c r="DH257">
        <v>402.46923076923099</v>
      </c>
      <c r="DI257">
        <v>15</v>
      </c>
      <c r="DJ257">
        <v>100</v>
      </c>
      <c r="DK257">
        <v>100</v>
      </c>
      <c r="DL257">
        <v>2.5920000000000001</v>
      </c>
      <c r="DM257">
        <v>0.45</v>
      </c>
      <c r="DN257">
        <v>2</v>
      </c>
      <c r="DO257">
        <v>291.548</v>
      </c>
      <c r="DP257">
        <v>284.99900000000002</v>
      </c>
      <c r="DQ257">
        <v>30.801200000000001</v>
      </c>
      <c r="DR257">
        <v>32.546199999999999</v>
      </c>
      <c r="DS257">
        <v>30.0001</v>
      </c>
      <c r="DT257">
        <v>32.461399999999998</v>
      </c>
      <c r="DU257">
        <v>32.482999999999997</v>
      </c>
      <c r="DV257">
        <v>14.848699999999999</v>
      </c>
      <c r="DW257">
        <v>26.9693</v>
      </c>
      <c r="DX257">
        <v>75.099400000000003</v>
      </c>
      <c r="DY257">
        <v>30.799299999999999</v>
      </c>
      <c r="DZ257">
        <v>400</v>
      </c>
      <c r="EA257">
        <v>32.8795</v>
      </c>
      <c r="EB257">
        <v>99.914100000000005</v>
      </c>
      <c r="EC257">
        <v>100.301</v>
      </c>
    </row>
    <row r="258" spans="1:133" x14ac:dyDescent="0.35">
      <c r="A258">
        <v>242</v>
      </c>
      <c r="B258">
        <v>1581711203.0999999</v>
      </c>
      <c r="C258">
        <v>1205</v>
      </c>
      <c r="D258" t="s">
        <v>722</v>
      </c>
      <c r="E258" t="s">
        <v>723</v>
      </c>
      <c r="F258" t="s">
        <v>232</v>
      </c>
      <c r="G258" t="s">
        <v>233</v>
      </c>
      <c r="H258" t="s">
        <v>234</v>
      </c>
      <c r="I258" t="s">
        <v>235</v>
      </c>
      <c r="J258" t="s">
        <v>236</v>
      </c>
      <c r="K258" t="s">
        <v>237</v>
      </c>
      <c r="L258" t="s">
        <v>238</v>
      </c>
      <c r="M258" t="s">
        <v>239</v>
      </c>
      <c r="N258">
        <v>1581711194.4709699</v>
      </c>
      <c r="O258">
        <f t="shared" si="129"/>
        <v>1.9113014098687397E-4</v>
      </c>
      <c r="P258">
        <f t="shared" si="130"/>
        <v>-1.202246700003575</v>
      </c>
      <c r="Q258">
        <f t="shared" si="131"/>
        <v>402.299225806452</v>
      </c>
      <c r="R258">
        <f t="shared" si="132"/>
        <v>519.43795145560978</v>
      </c>
      <c r="S258">
        <f t="shared" si="133"/>
        <v>51.679132511288543</v>
      </c>
      <c r="T258">
        <f t="shared" si="134"/>
        <v>40.024944156236039</v>
      </c>
      <c r="U258">
        <f t="shared" si="135"/>
        <v>1.5267471685480795E-2</v>
      </c>
      <c r="V258">
        <f t="shared" si="136"/>
        <v>2.2491385361941694</v>
      </c>
      <c r="W258">
        <f t="shared" si="137"/>
        <v>1.5210128653957567E-2</v>
      </c>
      <c r="X258">
        <f t="shared" si="138"/>
        <v>9.5114644239781831E-3</v>
      </c>
      <c r="Y258">
        <f t="shared" si="139"/>
        <v>0</v>
      </c>
      <c r="Z258">
        <f t="shared" si="140"/>
        <v>31.366124863289926</v>
      </c>
      <c r="AA258">
        <f t="shared" si="141"/>
        <v>31.022970967741902</v>
      </c>
      <c r="AB258">
        <f t="shared" si="142"/>
        <v>4.5172904528192772</v>
      </c>
      <c r="AC258">
        <f t="shared" si="143"/>
        <v>71.735235231745904</v>
      </c>
      <c r="AD258">
        <f t="shared" si="144"/>
        <v>3.3163136915900941</v>
      </c>
      <c r="AE258">
        <f t="shared" si="145"/>
        <v>4.6229913108620906</v>
      </c>
      <c r="AF258">
        <f t="shared" si="146"/>
        <v>1.2009767612291831</v>
      </c>
      <c r="AG258">
        <f t="shared" si="147"/>
        <v>-8.4288392175211424</v>
      </c>
      <c r="AH258">
        <f t="shared" si="148"/>
        <v>49.270044182511768</v>
      </c>
      <c r="AI258">
        <f t="shared" si="149"/>
        <v>4.9302360799456064</v>
      </c>
      <c r="AJ258">
        <f t="shared" si="150"/>
        <v>45.771441044936232</v>
      </c>
      <c r="AK258">
        <v>-4.11605594883971E-2</v>
      </c>
      <c r="AL258">
        <v>4.6206333888780898E-2</v>
      </c>
      <c r="AM258">
        <v>3.4536806744437798</v>
      </c>
      <c r="AN258">
        <v>0</v>
      </c>
      <c r="AO258">
        <v>0</v>
      </c>
      <c r="AP258">
        <f t="shared" si="151"/>
        <v>1</v>
      </c>
      <c r="AQ258">
        <f t="shared" si="152"/>
        <v>0</v>
      </c>
      <c r="AR258">
        <f t="shared" si="153"/>
        <v>51723.229293898286</v>
      </c>
      <c r="AS258" t="s">
        <v>240</v>
      </c>
      <c r="AT258">
        <v>0</v>
      </c>
      <c r="AU258">
        <v>0</v>
      </c>
      <c r="AV258">
        <f t="shared" si="154"/>
        <v>0</v>
      </c>
      <c r="AW258" t="e">
        <f t="shared" si="155"/>
        <v>#DIV/0!</v>
      </c>
      <c r="AX258">
        <v>0</v>
      </c>
      <c r="AY258" t="s">
        <v>240</v>
      </c>
      <c r="AZ258">
        <v>0</v>
      </c>
      <c r="BA258">
        <v>0</v>
      </c>
      <c r="BB258" t="e">
        <f t="shared" si="156"/>
        <v>#DIV/0!</v>
      </c>
      <c r="BC258">
        <v>0.5</v>
      </c>
      <c r="BD258">
        <f t="shared" si="157"/>
        <v>0</v>
      </c>
      <c r="BE258">
        <f t="shared" si="158"/>
        <v>-1.202246700003575</v>
      </c>
      <c r="BF258" t="e">
        <f t="shared" si="159"/>
        <v>#DIV/0!</v>
      </c>
      <c r="BG258" t="e">
        <f t="shared" si="160"/>
        <v>#DIV/0!</v>
      </c>
      <c r="BH258" t="e">
        <f t="shared" si="161"/>
        <v>#DIV/0!</v>
      </c>
      <c r="BI258" t="e">
        <f t="shared" si="162"/>
        <v>#DIV/0!</v>
      </c>
      <c r="BJ258" t="s">
        <v>240</v>
      </c>
      <c r="BK258">
        <v>0</v>
      </c>
      <c r="BL258">
        <f t="shared" si="163"/>
        <v>0</v>
      </c>
      <c r="BM258" t="e">
        <f t="shared" si="164"/>
        <v>#DIV/0!</v>
      </c>
      <c r="BN258" t="e">
        <f t="shared" si="165"/>
        <v>#DIV/0!</v>
      </c>
      <c r="BO258" t="e">
        <f t="shared" si="166"/>
        <v>#DIV/0!</v>
      </c>
      <c r="BP258" t="e">
        <f t="shared" si="167"/>
        <v>#DIV/0!</v>
      </c>
      <c r="BQ258">
        <f t="shared" si="168"/>
        <v>0</v>
      </c>
      <c r="BR258">
        <f t="shared" si="169"/>
        <v>0</v>
      </c>
      <c r="BS258">
        <f t="shared" si="170"/>
        <v>0</v>
      </c>
      <c r="BT258">
        <f t="shared" si="171"/>
        <v>0</v>
      </c>
      <c r="BU258">
        <v>6</v>
      </c>
      <c r="BV258">
        <v>0.5</v>
      </c>
      <c r="BW258" t="s">
        <v>241</v>
      </c>
      <c r="BX258">
        <v>1581711194.4709699</v>
      </c>
      <c r="BY258">
        <v>402.299225806452</v>
      </c>
      <c r="BZ258">
        <v>400.05196774193598</v>
      </c>
      <c r="CA258">
        <v>33.332974193548402</v>
      </c>
      <c r="CB258">
        <v>32.964022580645199</v>
      </c>
      <c r="CC258">
        <v>300.46087096774198</v>
      </c>
      <c r="CD258">
        <v>99.290493548387104</v>
      </c>
      <c r="CE258">
        <v>0.19998912903225799</v>
      </c>
      <c r="CF258">
        <v>31.4293032258065</v>
      </c>
      <c r="CG258">
        <v>31.022970967741902</v>
      </c>
      <c r="CH258">
        <v>999.9</v>
      </c>
      <c r="CI258">
        <v>0</v>
      </c>
      <c r="CJ258">
        <v>0</v>
      </c>
      <c r="CK258">
        <v>9996.9983870967699</v>
      </c>
      <c r="CL258">
        <v>0</v>
      </c>
      <c r="CM258">
        <v>8.4402541935483892</v>
      </c>
      <c r="CN258">
        <v>0</v>
      </c>
      <c r="CO258">
        <v>0</v>
      </c>
      <c r="CP258">
        <v>0</v>
      </c>
      <c r="CQ258">
        <v>0</v>
      </c>
      <c r="CR258">
        <v>2.2161290322580598</v>
      </c>
      <c r="CS258">
        <v>0</v>
      </c>
      <c r="CT258">
        <v>402.96451612903201</v>
      </c>
      <c r="CU258">
        <v>0.17741935483870999</v>
      </c>
      <c r="CV258">
        <v>39.991870967741903</v>
      </c>
      <c r="CW258">
        <v>45.25</v>
      </c>
      <c r="CX258">
        <v>42.526096774193498</v>
      </c>
      <c r="CY258">
        <v>43.887</v>
      </c>
      <c r="CZ258">
        <v>41.052</v>
      </c>
      <c r="DA258">
        <v>0</v>
      </c>
      <c r="DB258">
        <v>0</v>
      </c>
      <c r="DC258">
        <v>0</v>
      </c>
      <c r="DD258">
        <v>1581711203.0999999</v>
      </c>
      <c r="DE258">
        <v>1.9884615384615401</v>
      </c>
      <c r="DF258">
        <v>-5.4393163959207502</v>
      </c>
      <c r="DG258">
        <v>58.458119318438698</v>
      </c>
      <c r="DH258">
        <v>399.64230769230801</v>
      </c>
      <c r="DI258">
        <v>15</v>
      </c>
      <c r="DJ258">
        <v>100</v>
      </c>
      <c r="DK258">
        <v>100</v>
      </c>
      <c r="DL258">
        <v>2.5920000000000001</v>
      </c>
      <c r="DM258">
        <v>0.45</v>
      </c>
      <c r="DN258">
        <v>2</v>
      </c>
      <c r="DO258">
        <v>291.59199999999998</v>
      </c>
      <c r="DP258">
        <v>284.95299999999997</v>
      </c>
      <c r="DQ258">
        <v>30.778199999999998</v>
      </c>
      <c r="DR258">
        <v>32.546199999999999</v>
      </c>
      <c r="DS258">
        <v>30.0001</v>
      </c>
      <c r="DT258">
        <v>32.462200000000003</v>
      </c>
      <c r="DU258">
        <v>32.4831</v>
      </c>
      <c r="DV258">
        <v>14.8521</v>
      </c>
      <c r="DW258">
        <v>26.9693</v>
      </c>
      <c r="DX258">
        <v>75.099400000000003</v>
      </c>
      <c r="DY258">
        <v>30.772600000000001</v>
      </c>
      <c r="DZ258">
        <v>400</v>
      </c>
      <c r="EA258">
        <v>32.879600000000003</v>
      </c>
      <c r="EB258">
        <v>99.917199999999994</v>
      </c>
      <c r="EC258">
        <v>100.303</v>
      </c>
    </row>
    <row r="259" spans="1:133" x14ac:dyDescent="0.35">
      <c r="A259">
        <v>243</v>
      </c>
      <c r="B259">
        <v>1581711208.0999999</v>
      </c>
      <c r="C259">
        <v>1210</v>
      </c>
      <c r="D259" t="s">
        <v>724</v>
      </c>
      <c r="E259" t="s">
        <v>725</v>
      </c>
      <c r="F259" t="s">
        <v>232</v>
      </c>
      <c r="G259" t="s">
        <v>233</v>
      </c>
      <c r="H259" t="s">
        <v>234</v>
      </c>
      <c r="I259" t="s">
        <v>235</v>
      </c>
      <c r="J259" t="s">
        <v>236</v>
      </c>
      <c r="K259" t="s">
        <v>237</v>
      </c>
      <c r="L259" t="s">
        <v>238</v>
      </c>
      <c r="M259" t="s">
        <v>239</v>
      </c>
      <c r="N259">
        <v>1581711199.4709699</v>
      </c>
      <c r="O259">
        <f t="shared" si="129"/>
        <v>1.9410094226284474E-4</v>
      </c>
      <c r="P259">
        <f t="shared" si="130"/>
        <v>-1.2287488429373286</v>
      </c>
      <c r="Q259">
        <f t="shared" si="131"/>
        <v>402.29680645161301</v>
      </c>
      <c r="R259">
        <f t="shared" si="132"/>
        <v>520.46097149936531</v>
      </c>
      <c r="S259">
        <f t="shared" si="133"/>
        <v>51.78053873879972</v>
      </c>
      <c r="T259">
        <f t="shared" si="134"/>
        <v>40.024413955482473</v>
      </c>
      <c r="U259">
        <f t="shared" si="135"/>
        <v>1.5475734700625373E-2</v>
      </c>
      <c r="V259">
        <f t="shared" si="136"/>
        <v>2.248674117354184</v>
      </c>
      <c r="W259">
        <f t="shared" si="137"/>
        <v>1.5416807711545757E-2</v>
      </c>
      <c r="X259">
        <f t="shared" si="138"/>
        <v>9.6407803955338937E-3</v>
      </c>
      <c r="Y259">
        <f t="shared" si="139"/>
        <v>0</v>
      </c>
      <c r="Z259">
        <f t="shared" si="140"/>
        <v>31.369502036773444</v>
      </c>
      <c r="AA259">
        <f t="shared" si="141"/>
        <v>31.029658064516099</v>
      </c>
      <c r="AB259">
        <f t="shared" si="142"/>
        <v>4.5190128092193662</v>
      </c>
      <c r="AC259">
        <f t="shared" si="143"/>
        <v>71.704918149537036</v>
      </c>
      <c r="AD259">
        <f t="shared" si="144"/>
        <v>3.3157357714257927</v>
      </c>
      <c r="AE259">
        <f t="shared" si="145"/>
        <v>4.6241399571937185</v>
      </c>
      <c r="AF259">
        <f t="shared" si="146"/>
        <v>1.2032770377935735</v>
      </c>
      <c r="AG259">
        <f t="shared" si="147"/>
        <v>-8.5598515537914537</v>
      </c>
      <c r="AH259">
        <f t="shared" si="148"/>
        <v>48.97908501293562</v>
      </c>
      <c r="AI259">
        <f t="shared" si="149"/>
        <v>4.9024005629757674</v>
      </c>
      <c r="AJ259">
        <f t="shared" si="150"/>
        <v>45.321634022119937</v>
      </c>
      <c r="AK259">
        <v>-4.1148062155027101E-2</v>
      </c>
      <c r="AL259">
        <v>4.6192304537246598E-2</v>
      </c>
      <c r="AM259">
        <v>3.4528505277116799</v>
      </c>
      <c r="AN259">
        <v>0</v>
      </c>
      <c r="AO259">
        <v>0</v>
      </c>
      <c r="AP259">
        <f t="shared" si="151"/>
        <v>1</v>
      </c>
      <c r="AQ259">
        <f t="shared" si="152"/>
        <v>0</v>
      </c>
      <c r="AR259">
        <f t="shared" si="153"/>
        <v>51707.406676276063</v>
      </c>
      <c r="AS259" t="s">
        <v>240</v>
      </c>
      <c r="AT259">
        <v>0</v>
      </c>
      <c r="AU259">
        <v>0</v>
      </c>
      <c r="AV259">
        <f t="shared" si="154"/>
        <v>0</v>
      </c>
      <c r="AW259" t="e">
        <f t="shared" si="155"/>
        <v>#DIV/0!</v>
      </c>
      <c r="AX259">
        <v>0</v>
      </c>
      <c r="AY259" t="s">
        <v>240</v>
      </c>
      <c r="AZ259">
        <v>0</v>
      </c>
      <c r="BA259">
        <v>0</v>
      </c>
      <c r="BB259" t="e">
        <f t="shared" si="156"/>
        <v>#DIV/0!</v>
      </c>
      <c r="BC259">
        <v>0.5</v>
      </c>
      <c r="BD259">
        <f t="shared" si="157"/>
        <v>0</v>
      </c>
      <c r="BE259">
        <f t="shared" si="158"/>
        <v>-1.2287488429373286</v>
      </c>
      <c r="BF259" t="e">
        <f t="shared" si="159"/>
        <v>#DIV/0!</v>
      </c>
      <c r="BG259" t="e">
        <f t="shared" si="160"/>
        <v>#DIV/0!</v>
      </c>
      <c r="BH259" t="e">
        <f t="shared" si="161"/>
        <v>#DIV/0!</v>
      </c>
      <c r="BI259" t="e">
        <f t="shared" si="162"/>
        <v>#DIV/0!</v>
      </c>
      <c r="BJ259" t="s">
        <v>240</v>
      </c>
      <c r="BK259">
        <v>0</v>
      </c>
      <c r="BL259">
        <f t="shared" si="163"/>
        <v>0</v>
      </c>
      <c r="BM259" t="e">
        <f t="shared" si="164"/>
        <v>#DIV/0!</v>
      </c>
      <c r="BN259" t="e">
        <f t="shared" si="165"/>
        <v>#DIV/0!</v>
      </c>
      <c r="BO259" t="e">
        <f t="shared" si="166"/>
        <v>#DIV/0!</v>
      </c>
      <c r="BP259" t="e">
        <f t="shared" si="167"/>
        <v>#DIV/0!</v>
      </c>
      <c r="BQ259">
        <f t="shared" si="168"/>
        <v>0</v>
      </c>
      <c r="BR259">
        <f t="shared" si="169"/>
        <v>0</v>
      </c>
      <c r="BS259">
        <f t="shared" si="170"/>
        <v>0</v>
      </c>
      <c r="BT259">
        <f t="shared" si="171"/>
        <v>0</v>
      </c>
      <c r="BU259">
        <v>6</v>
      </c>
      <c r="BV259">
        <v>0.5</v>
      </c>
      <c r="BW259" t="s">
        <v>241</v>
      </c>
      <c r="BX259">
        <v>1581711199.4709699</v>
      </c>
      <c r="BY259">
        <v>402.29680645161301</v>
      </c>
      <c r="BZ259">
        <v>399.99900000000002</v>
      </c>
      <c r="CA259">
        <v>33.327406451612902</v>
      </c>
      <c r="CB259">
        <v>32.952716129032297</v>
      </c>
      <c r="CC259">
        <v>300.45941935483899</v>
      </c>
      <c r="CD259">
        <v>99.289745161290298</v>
      </c>
      <c r="CE259">
        <v>0.20001790322580601</v>
      </c>
      <c r="CF259">
        <v>31.433674193548399</v>
      </c>
      <c r="CG259">
        <v>31.029658064516099</v>
      </c>
      <c r="CH259">
        <v>999.9</v>
      </c>
      <c r="CI259">
        <v>0</v>
      </c>
      <c r="CJ259">
        <v>0</v>
      </c>
      <c r="CK259">
        <v>9994.0383870967798</v>
      </c>
      <c r="CL259">
        <v>0</v>
      </c>
      <c r="CM259">
        <v>8.5790641935483904</v>
      </c>
      <c r="CN259">
        <v>0</v>
      </c>
      <c r="CO259">
        <v>0</v>
      </c>
      <c r="CP259">
        <v>0</v>
      </c>
      <c r="CQ259">
        <v>0</v>
      </c>
      <c r="CR259">
        <v>2.1516129032258098</v>
      </c>
      <c r="CS259">
        <v>0</v>
      </c>
      <c r="CT259">
        <v>404.51290322580599</v>
      </c>
      <c r="CU259">
        <v>-1.6129032258064498E-2</v>
      </c>
      <c r="CV259">
        <v>39.991870967741903</v>
      </c>
      <c r="CW259">
        <v>45.25</v>
      </c>
      <c r="CX259">
        <v>42.534161290322601</v>
      </c>
      <c r="CY259">
        <v>43.890999999999998</v>
      </c>
      <c r="CZ259">
        <v>41.045999999999999</v>
      </c>
      <c r="DA259">
        <v>0</v>
      </c>
      <c r="DB259">
        <v>0</v>
      </c>
      <c r="DC259">
        <v>0</v>
      </c>
      <c r="DD259">
        <v>1581711208.5</v>
      </c>
      <c r="DE259">
        <v>1.98461538461538</v>
      </c>
      <c r="DF259">
        <v>11.0358973146346</v>
      </c>
      <c r="DG259">
        <v>247.94871674515201</v>
      </c>
      <c r="DH259">
        <v>405.53461538461499</v>
      </c>
      <c r="DI259">
        <v>15</v>
      </c>
      <c r="DJ259">
        <v>100</v>
      </c>
      <c r="DK259">
        <v>100</v>
      </c>
      <c r="DL259">
        <v>2.5920000000000001</v>
      </c>
      <c r="DM259">
        <v>0.45</v>
      </c>
      <c r="DN259">
        <v>2</v>
      </c>
      <c r="DO259">
        <v>291.63600000000002</v>
      </c>
      <c r="DP259">
        <v>284.87200000000001</v>
      </c>
      <c r="DQ259">
        <v>30.752500000000001</v>
      </c>
      <c r="DR259">
        <v>32.549100000000003</v>
      </c>
      <c r="DS259">
        <v>30.0001</v>
      </c>
      <c r="DT259">
        <v>32.462200000000003</v>
      </c>
      <c r="DU259">
        <v>32.483699999999999</v>
      </c>
      <c r="DV259">
        <v>14.8531</v>
      </c>
      <c r="DW259">
        <v>26.9693</v>
      </c>
      <c r="DX259">
        <v>75.482500000000002</v>
      </c>
      <c r="DY259">
        <v>30.742799999999999</v>
      </c>
      <c r="DZ259">
        <v>400</v>
      </c>
      <c r="EA259">
        <v>32.875900000000001</v>
      </c>
      <c r="EB259">
        <v>99.916300000000007</v>
      </c>
      <c r="EC259">
        <v>100.301</v>
      </c>
    </row>
    <row r="260" spans="1:133" x14ac:dyDescent="0.35">
      <c r="A260">
        <v>244</v>
      </c>
      <c r="B260">
        <v>1581711213.0999999</v>
      </c>
      <c r="C260">
        <v>1215</v>
      </c>
      <c r="D260" t="s">
        <v>726</v>
      </c>
      <c r="E260" t="s">
        <v>727</v>
      </c>
      <c r="F260" t="s">
        <v>232</v>
      </c>
      <c r="G260" t="s">
        <v>233</v>
      </c>
      <c r="H260" t="s">
        <v>234</v>
      </c>
      <c r="I260" t="s">
        <v>235</v>
      </c>
      <c r="J260" t="s">
        <v>236</v>
      </c>
      <c r="K260" t="s">
        <v>237</v>
      </c>
      <c r="L260" t="s">
        <v>238</v>
      </c>
      <c r="M260" t="s">
        <v>239</v>
      </c>
      <c r="N260">
        <v>1581711204.4709699</v>
      </c>
      <c r="O260">
        <f t="shared" si="129"/>
        <v>1.9246548551251591E-4</v>
      </c>
      <c r="P260">
        <f t="shared" si="130"/>
        <v>-1.208782673235189</v>
      </c>
      <c r="Q260">
        <f t="shared" si="131"/>
        <v>402.27970967741902</v>
      </c>
      <c r="R260">
        <f t="shared" si="132"/>
        <v>519.59680822235714</v>
      </c>
      <c r="S260">
        <f t="shared" si="133"/>
        <v>51.694344303924709</v>
      </c>
      <c r="T260">
        <f t="shared" si="134"/>
        <v>40.022543421105993</v>
      </c>
      <c r="U260">
        <f t="shared" si="135"/>
        <v>1.5325294689767986E-2</v>
      </c>
      <c r="V260">
        <f t="shared" si="136"/>
        <v>2.2479460058636804</v>
      </c>
      <c r="W260">
        <f t="shared" si="137"/>
        <v>1.5267486842715724E-2</v>
      </c>
      <c r="X260">
        <f t="shared" si="138"/>
        <v>9.5473548300042989E-3</v>
      </c>
      <c r="Y260">
        <f t="shared" si="139"/>
        <v>0</v>
      </c>
      <c r="Z260">
        <f t="shared" si="140"/>
        <v>31.374140372198617</v>
      </c>
      <c r="AA260">
        <f t="shared" si="141"/>
        <v>31.0332516129032</v>
      </c>
      <c r="AB260">
        <f t="shared" si="142"/>
        <v>4.5199386147174776</v>
      </c>
      <c r="AC260">
        <f t="shared" si="143"/>
        <v>71.675226931808993</v>
      </c>
      <c r="AD260">
        <f t="shared" si="144"/>
        <v>3.3151382654633741</v>
      </c>
      <c r="AE260">
        <f t="shared" si="145"/>
        <v>4.6252218616864083</v>
      </c>
      <c r="AF260">
        <f t="shared" si="146"/>
        <v>1.2048003492541035</v>
      </c>
      <c r="AG260">
        <f t="shared" si="147"/>
        <v>-8.4877279111019526</v>
      </c>
      <c r="AH260">
        <f t="shared" si="148"/>
        <v>49.026557994830135</v>
      </c>
      <c r="AI260">
        <f t="shared" si="149"/>
        <v>4.9089282455823477</v>
      </c>
      <c r="AJ260">
        <f t="shared" si="150"/>
        <v>45.447758329310531</v>
      </c>
      <c r="AK260">
        <v>-4.1128473642240003E-2</v>
      </c>
      <c r="AL260">
        <v>4.6170314715595101E-2</v>
      </c>
      <c r="AM260">
        <v>3.4515491686907498</v>
      </c>
      <c r="AN260">
        <v>0</v>
      </c>
      <c r="AO260">
        <v>0</v>
      </c>
      <c r="AP260">
        <f t="shared" si="151"/>
        <v>1</v>
      </c>
      <c r="AQ260">
        <f t="shared" si="152"/>
        <v>0</v>
      </c>
      <c r="AR260">
        <f t="shared" si="153"/>
        <v>51683.085273317956</v>
      </c>
      <c r="AS260" t="s">
        <v>240</v>
      </c>
      <c r="AT260">
        <v>0</v>
      </c>
      <c r="AU260">
        <v>0</v>
      </c>
      <c r="AV260">
        <f t="shared" si="154"/>
        <v>0</v>
      </c>
      <c r="AW260" t="e">
        <f t="shared" si="155"/>
        <v>#DIV/0!</v>
      </c>
      <c r="AX260">
        <v>0</v>
      </c>
      <c r="AY260" t="s">
        <v>240</v>
      </c>
      <c r="AZ260">
        <v>0</v>
      </c>
      <c r="BA260">
        <v>0</v>
      </c>
      <c r="BB260" t="e">
        <f t="shared" si="156"/>
        <v>#DIV/0!</v>
      </c>
      <c r="BC260">
        <v>0.5</v>
      </c>
      <c r="BD260">
        <f t="shared" si="157"/>
        <v>0</v>
      </c>
      <c r="BE260">
        <f t="shared" si="158"/>
        <v>-1.208782673235189</v>
      </c>
      <c r="BF260" t="e">
        <f t="shared" si="159"/>
        <v>#DIV/0!</v>
      </c>
      <c r="BG260" t="e">
        <f t="shared" si="160"/>
        <v>#DIV/0!</v>
      </c>
      <c r="BH260" t="e">
        <f t="shared" si="161"/>
        <v>#DIV/0!</v>
      </c>
      <c r="BI260" t="e">
        <f t="shared" si="162"/>
        <v>#DIV/0!</v>
      </c>
      <c r="BJ260" t="s">
        <v>240</v>
      </c>
      <c r="BK260">
        <v>0</v>
      </c>
      <c r="BL260">
        <f t="shared" si="163"/>
        <v>0</v>
      </c>
      <c r="BM260" t="e">
        <f t="shared" si="164"/>
        <v>#DIV/0!</v>
      </c>
      <c r="BN260" t="e">
        <f t="shared" si="165"/>
        <v>#DIV/0!</v>
      </c>
      <c r="BO260" t="e">
        <f t="shared" si="166"/>
        <v>#DIV/0!</v>
      </c>
      <c r="BP260" t="e">
        <f t="shared" si="167"/>
        <v>#DIV/0!</v>
      </c>
      <c r="BQ260">
        <f t="shared" si="168"/>
        <v>0</v>
      </c>
      <c r="BR260">
        <f t="shared" si="169"/>
        <v>0</v>
      </c>
      <c r="BS260">
        <f t="shared" si="170"/>
        <v>0</v>
      </c>
      <c r="BT260">
        <f t="shared" si="171"/>
        <v>0</v>
      </c>
      <c r="BU260">
        <v>6</v>
      </c>
      <c r="BV260">
        <v>0.5</v>
      </c>
      <c r="BW260" t="s">
        <v>241</v>
      </c>
      <c r="BX260">
        <v>1581711204.4709699</v>
      </c>
      <c r="BY260">
        <v>402.27970967741902</v>
      </c>
      <c r="BZ260">
        <v>400.02025806451599</v>
      </c>
      <c r="CA260">
        <v>33.3215419354839</v>
      </c>
      <c r="CB260">
        <v>32.9499741935484</v>
      </c>
      <c r="CC260">
        <v>300.43335483870999</v>
      </c>
      <c r="CD260">
        <v>99.289354838709698</v>
      </c>
      <c r="CE260">
        <v>0.199986677419355</v>
      </c>
      <c r="CF260">
        <v>31.4377903225806</v>
      </c>
      <c r="CG260">
        <v>31.0332516129032</v>
      </c>
      <c r="CH260">
        <v>999.9</v>
      </c>
      <c r="CI260">
        <v>0</v>
      </c>
      <c r="CJ260">
        <v>0</v>
      </c>
      <c r="CK260">
        <v>9989.32</v>
      </c>
      <c r="CL260">
        <v>0</v>
      </c>
      <c r="CM260">
        <v>8.8617203225806396</v>
      </c>
      <c r="CN260">
        <v>0</v>
      </c>
      <c r="CO260">
        <v>0</v>
      </c>
      <c r="CP260">
        <v>0</v>
      </c>
      <c r="CQ260">
        <v>0</v>
      </c>
      <c r="CR260">
        <v>1.9741935483871</v>
      </c>
      <c r="CS260">
        <v>0</v>
      </c>
      <c r="CT260">
        <v>419.638709677419</v>
      </c>
      <c r="CU260">
        <v>-5.8064516129032302E-2</v>
      </c>
      <c r="CV260">
        <v>39.993903225806498</v>
      </c>
      <c r="CW260">
        <v>45.253999999999998</v>
      </c>
      <c r="CX260">
        <v>42.546290322580603</v>
      </c>
      <c r="CY260">
        <v>43.899000000000001</v>
      </c>
      <c r="CZ260">
        <v>41.052</v>
      </c>
      <c r="DA260">
        <v>0</v>
      </c>
      <c r="DB260">
        <v>0</v>
      </c>
      <c r="DC260">
        <v>0</v>
      </c>
      <c r="DD260">
        <v>1581711213.3</v>
      </c>
      <c r="DE260">
        <v>2.68461538461538</v>
      </c>
      <c r="DF260">
        <v>-3.9794871235589899</v>
      </c>
      <c r="DG260">
        <v>40.902563667916397</v>
      </c>
      <c r="DH260">
        <v>421.19230769230802</v>
      </c>
      <c r="DI260">
        <v>15</v>
      </c>
      <c r="DJ260">
        <v>100</v>
      </c>
      <c r="DK260">
        <v>100</v>
      </c>
      <c r="DL260">
        <v>2.5920000000000001</v>
      </c>
      <c r="DM260">
        <v>0.45</v>
      </c>
      <c r="DN260">
        <v>2</v>
      </c>
      <c r="DO260">
        <v>291.524</v>
      </c>
      <c r="DP260">
        <v>284.94200000000001</v>
      </c>
      <c r="DQ260">
        <v>30.721399999999999</v>
      </c>
      <c r="DR260">
        <v>32.549100000000003</v>
      </c>
      <c r="DS260">
        <v>30.000399999999999</v>
      </c>
      <c r="DT260">
        <v>32.4636</v>
      </c>
      <c r="DU260">
        <v>32.485999999999997</v>
      </c>
      <c r="DV260">
        <v>14.8483</v>
      </c>
      <c r="DW260">
        <v>27.247</v>
      </c>
      <c r="DX260">
        <v>75.482500000000002</v>
      </c>
      <c r="DY260">
        <v>30.705200000000001</v>
      </c>
      <c r="DZ260">
        <v>400</v>
      </c>
      <c r="EA260">
        <v>32.880299999999998</v>
      </c>
      <c r="EB260">
        <v>99.915599999999998</v>
      </c>
      <c r="EC260">
        <v>100.303</v>
      </c>
    </row>
    <row r="261" spans="1:133" x14ac:dyDescent="0.35">
      <c r="A261">
        <v>245</v>
      </c>
      <c r="B261">
        <v>1581711218.0999999</v>
      </c>
      <c r="C261">
        <v>1220</v>
      </c>
      <c r="D261" t="s">
        <v>728</v>
      </c>
      <c r="E261" t="s">
        <v>729</v>
      </c>
      <c r="F261" t="s">
        <v>232</v>
      </c>
      <c r="G261" t="s">
        <v>233</v>
      </c>
      <c r="H261" t="s">
        <v>234</v>
      </c>
      <c r="I261" t="s">
        <v>235</v>
      </c>
      <c r="J261" t="s">
        <v>236</v>
      </c>
      <c r="K261" t="s">
        <v>237</v>
      </c>
      <c r="L261" t="s">
        <v>238</v>
      </c>
      <c r="M261" t="s">
        <v>239</v>
      </c>
      <c r="N261">
        <v>1581711209.4709699</v>
      </c>
      <c r="O261">
        <f t="shared" si="129"/>
        <v>1.9009649103604568E-4</v>
      </c>
      <c r="P261">
        <f t="shared" si="130"/>
        <v>-1.1969910826787096</v>
      </c>
      <c r="Q261">
        <f t="shared" si="131"/>
        <v>402.26490322580702</v>
      </c>
      <c r="R261">
        <f t="shared" si="132"/>
        <v>520.07471873681891</v>
      </c>
      <c r="S261">
        <f t="shared" si="133"/>
        <v>51.741569883359361</v>
      </c>
      <c r="T261">
        <f t="shared" si="134"/>
        <v>40.020821724298436</v>
      </c>
      <c r="U261">
        <f t="shared" si="135"/>
        <v>1.511411347740022E-2</v>
      </c>
      <c r="V261">
        <f t="shared" si="136"/>
        <v>2.2492700668524561</v>
      </c>
      <c r="W261">
        <f t="shared" si="137"/>
        <v>1.5057917639221836E-2</v>
      </c>
      <c r="X261">
        <f t="shared" si="138"/>
        <v>9.4162300061976997E-3</v>
      </c>
      <c r="Y261">
        <f t="shared" si="139"/>
        <v>0</v>
      </c>
      <c r="Z261">
        <f t="shared" si="140"/>
        <v>31.378396356905114</v>
      </c>
      <c r="AA261">
        <f t="shared" si="141"/>
        <v>31.038545161290301</v>
      </c>
      <c r="AB261">
        <f t="shared" si="142"/>
        <v>4.5213026919571373</v>
      </c>
      <c r="AC261">
        <f t="shared" si="143"/>
        <v>71.653574324788423</v>
      </c>
      <c r="AD261">
        <f t="shared" si="144"/>
        <v>3.314784544917579</v>
      </c>
      <c r="AE261">
        <f t="shared" si="145"/>
        <v>4.6261258787907185</v>
      </c>
      <c r="AF261">
        <f t="shared" si="146"/>
        <v>1.2065181470395583</v>
      </c>
      <c r="AG261">
        <f t="shared" si="147"/>
        <v>-8.3832552546896135</v>
      </c>
      <c r="AH261">
        <f t="shared" si="148"/>
        <v>48.830512437687176</v>
      </c>
      <c r="AI261">
        <f t="shared" si="149"/>
        <v>4.8866308214277181</v>
      </c>
      <c r="AJ261">
        <f t="shared" si="150"/>
        <v>45.333888004425283</v>
      </c>
      <c r="AK261">
        <v>-4.1164099351630602E-2</v>
      </c>
      <c r="AL261">
        <v>4.6210307695369601E-2</v>
      </c>
      <c r="AM261">
        <v>3.4539157973389401</v>
      </c>
      <c r="AN261">
        <v>0</v>
      </c>
      <c r="AO261">
        <v>0</v>
      </c>
      <c r="AP261">
        <f t="shared" si="151"/>
        <v>1</v>
      </c>
      <c r="AQ261">
        <f t="shared" si="152"/>
        <v>0</v>
      </c>
      <c r="AR261">
        <f t="shared" si="153"/>
        <v>51725.432592274345</v>
      </c>
      <c r="AS261" t="s">
        <v>240</v>
      </c>
      <c r="AT261">
        <v>0</v>
      </c>
      <c r="AU261">
        <v>0</v>
      </c>
      <c r="AV261">
        <f t="shared" si="154"/>
        <v>0</v>
      </c>
      <c r="AW261" t="e">
        <f t="shared" si="155"/>
        <v>#DIV/0!</v>
      </c>
      <c r="AX261">
        <v>0</v>
      </c>
      <c r="AY261" t="s">
        <v>240</v>
      </c>
      <c r="AZ261">
        <v>0</v>
      </c>
      <c r="BA261">
        <v>0</v>
      </c>
      <c r="BB261" t="e">
        <f t="shared" si="156"/>
        <v>#DIV/0!</v>
      </c>
      <c r="BC261">
        <v>0.5</v>
      </c>
      <c r="BD261">
        <f t="shared" si="157"/>
        <v>0</v>
      </c>
      <c r="BE261">
        <f t="shared" si="158"/>
        <v>-1.1969910826787096</v>
      </c>
      <c r="BF261" t="e">
        <f t="shared" si="159"/>
        <v>#DIV/0!</v>
      </c>
      <c r="BG261" t="e">
        <f t="shared" si="160"/>
        <v>#DIV/0!</v>
      </c>
      <c r="BH261" t="e">
        <f t="shared" si="161"/>
        <v>#DIV/0!</v>
      </c>
      <c r="BI261" t="e">
        <f t="shared" si="162"/>
        <v>#DIV/0!</v>
      </c>
      <c r="BJ261" t="s">
        <v>240</v>
      </c>
      <c r="BK261">
        <v>0</v>
      </c>
      <c r="BL261">
        <f t="shared" si="163"/>
        <v>0</v>
      </c>
      <c r="BM261" t="e">
        <f t="shared" si="164"/>
        <v>#DIV/0!</v>
      </c>
      <c r="BN261" t="e">
        <f t="shared" si="165"/>
        <v>#DIV/0!</v>
      </c>
      <c r="BO261" t="e">
        <f t="shared" si="166"/>
        <v>#DIV/0!</v>
      </c>
      <c r="BP261" t="e">
        <f t="shared" si="167"/>
        <v>#DIV/0!</v>
      </c>
      <c r="BQ261">
        <f t="shared" si="168"/>
        <v>0</v>
      </c>
      <c r="BR261">
        <f t="shared" si="169"/>
        <v>0</v>
      </c>
      <c r="BS261">
        <f t="shared" si="170"/>
        <v>0</v>
      </c>
      <c r="BT261">
        <f t="shared" si="171"/>
        <v>0</v>
      </c>
      <c r="BU261">
        <v>6</v>
      </c>
      <c r="BV261">
        <v>0.5</v>
      </c>
      <c r="BW261" t="s">
        <v>241</v>
      </c>
      <c r="BX261">
        <v>1581711209.4709699</v>
      </c>
      <c r="BY261">
        <v>402.26490322580702</v>
      </c>
      <c r="BZ261">
        <v>400.02706451612897</v>
      </c>
      <c r="CA261">
        <v>33.3181935483871</v>
      </c>
      <c r="CB261">
        <v>32.951193548387103</v>
      </c>
      <c r="CC261">
        <v>300.42967741935502</v>
      </c>
      <c r="CD261">
        <v>99.288748387096803</v>
      </c>
      <c r="CE261">
        <v>0.19997509677419401</v>
      </c>
      <c r="CF261">
        <v>31.4412290322581</v>
      </c>
      <c r="CG261">
        <v>31.038545161290301</v>
      </c>
      <c r="CH261">
        <v>999.9</v>
      </c>
      <c r="CI261">
        <v>0</v>
      </c>
      <c r="CJ261">
        <v>0</v>
      </c>
      <c r="CK261">
        <v>9998.0338709677399</v>
      </c>
      <c r="CL261">
        <v>0</v>
      </c>
      <c r="CM261">
        <v>9.1493690322580594</v>
      </c>
      <c r="CN261">
        <v>0</v>
      </c>
      <c r="CO261">
        <v>0</v>
      </c>
      <c r="CP261">
        <v>0</v>
      </c>
      <c r="CQ261">
        <v>0</v>
      </c>
      <c r="CR261">
        <v>1.4258064516129001</v>
      </c>
      <c r="CS261">
        <v>0</v>
      </c>
      <c r="CT261">
        <v>426.16451612903199</v>
      </c>
      <c r="CU261">
        <v>-0.112903225806452</v>
      </c>
      <c r="CV261">
        <v>39.995935483871001</v>
      </c>
      <c r="CW261">
        <v>45.253999999999998</v>
      </c>
      <c r="CX261">
        <v>42.564451612903198</v>
      </c>
      <c r="CY261">
        <v>43.905000000000001</v>
      </c>
      <c r="CZ261">
        <v>41.052</v>
      </c>
      <c r="DA261">
        <v>0</v>
      </c>
      <c r="DB261">
        <v>0</v>
      </c>
      <c r="DC261">
        <v>0</v>
      </c>
      <c r="DD261">
        <v>1581711218.0999999</v>
      </c>
      <c r="DE261">
        <v>2.0769230769230802</v>
      </c>
      <c r="DF261">
        <v>-12.280341995248699</v>
      </c>
      <c r="DG261">
        <v>43.155554918965699</v>
      </c>
      <c r="DH261">
        <v>425.32692307692298</v>
      </c>
      <c r="DI261">
        <v>15</v>
      </c>
      <c r="DJ261">
        <v>100</v>
      </c>
      <c r="DK261">
        <v>100</v>
      </c>
      <c r="DL261">
        <v>2.5920000000000001</v>
      </c>
      <c r="DM261">
        <v>0.45</v>
      </c>
      <c r="DN261">
        <v>2</v>
      </c>
      <c r="DO261">
        <v>291.625</v>
      </c>
      <c r="DP261">
        <v>284.88299999999998</v>
      </c>
      <c r="DQ261">
        <v>30.6831</v>
      </c>
      <c r="DR261">
        <v>32.552</v>
      </c>
      <c r="DS261">
        <v>30.000599999999999</v>
      </c>
      <c r="DT261">
        <v>32.465000000000003</v>
      </c>
      <c r="DU261">
        <v>32.485999999999997</v>
      </c>
      <c r="DV261">
        <v>14.8447</v>
      </c>
      <c r="DW261">
        <v>27.247</v>
      </c>
      <c r="DX261">
        <v>75.482500000000002</v>
      </c>
      <c r="DY261">
        <v>30.665700000000001</v>
      </c>
      <c r="DZ261">
        <v>400</v>
      </c>
      <c r="EA261">
        <v>32.878300000000003</v>
      </c>
      <c r="EB261">
        <v>99.914199999999994</v>
      </c>
      <c r="EC261">
        <v>100.3</v>
      </c>
    </row>
    <row r="262" spans="1:133" x14ac:dyDescent="0.35">
      <c r="A262">
        <v>246</v>
      </c>
      <c r="B262">
        <v>1581711223.0999999</v>
      </c>
      <c r="C262">
        <v>1225</v>
      </c>
      <c r="D262" t="s">
        <v>730</v>
      </c>
      <c r="E262" t="s">
        <v>731</v>
      </c>
      <c r="F262" t="s">
        <v>232</v>
      </c>
      <c r="G262" t="s">
        <v>233</v>
      </c>
      <c r="H262" t="s">
        <v>234</v>
      </c>
      <c r="I262" t="s">
        <v>235</v>
      </c>
      <c r="J262" t="s">
        <v>236</v>
      </c>
      <c r="K262" t="s">
        <v>237</v>
      </c>
      <c r="L262" t="s">
        <v>238</v>
      </c>
      <c r="M262" t="s">
        <v>239</v>
      </c>
      <c r="N262">
        <v>1581711214.4709699</v>
      </c>
      <c r="O262">
        <f t="shared" si="129"/>
        <v>1.9321191773811474E-4</v>
      </c>
      <c r="P262">
        <f t="shared" si="130"/>
        <v>-1.1817467300348952</v>
      </c>
      <c r="Q262">
        <f t="shared" si="131"/>
        <v>402.26829032258098</v>
      </c>
      <c r="R262">
        <f t="shared" si="132"/>
        <v>516.57391560565134</v>
      </c>
      <c r="S262">
        <f t="shared" si="133"/>
        <v>51.393066670208931</v>
      </c>
      <c r="T262">
        <f t="shared" si="134"/>
        <v>40.020993006626355</v>
      </c>
      <c r="U262">
        <f t="shared" si="135"/>
        <v>1.5348741663847925E-2</v>
      </c>
      <c r="V262">
        <f t="shared" si="136"/>
        <v>2.2482476175819044</v>
      </c>
      <c r="W262">
        <f t="shared" si="137"/>
        <v>1.5290764903350743E-2</v>
      </c>
      <c r="X262">
        <f t="shared" si="138"/>
        <v>9.5619187155062801E-3</v>
      </c>
      <c r="Y262">
        <f t="shared" si="139"/>
        <v>0</v>
      </c>
      <c r="Z262">
        <f t="shared" si="140"/>
        <v>31.379659706341428</v>
      </c>
      <c r="AA262">
        <f t="shared" si="141"/>
        <v>31.041338709677401</v>
      </c>
      <c r="AB262">
        <f t="shared" si="142"/>
        <v>4.5220226968716757</v>
      </c>
      <c r="AC262">
        <f t="shared" si="143"/>
        <v>71.63609227537404</v>
      </c>
      <c r="AD262">
        <f t="shared" si="144"/>
        <v>3.3144126631244868</v>
      </c>
      <c r="AE262">
        <f t="shared" si="145"/>
        <v>4.6267357107973694</v>
      </c>
      <c r="AF262">
        <f t="shared" si="146"/>
        <v>1.2076100337471889</v>
      </c>
      <c r="AG262">
        <f t="shared" si="147"/>
        <v>-8.5206455722508601</v>
      </c>
      <c r="AH262">
        <f t="shared" si="148"/>
        <v>48.750839755919451</v>
      </c>
      <c r="AI262">
        <f t="shared" si="149"/>
        <v>4.8809994439668207</v>
      </c>
      <c r="AJ262">
        <f t="shared" si="150"/>
        <v>45.111193627635409</v>
      </c>
      <c r="AK262">
        <v>-4.1136587261462597E-2</v>
      </c>
      <c r="AL262">
        <v>4.61794229639646E-2</v>
      </c>
      <c r="AM262">
        <v>3.45208822121077</v>
      </c>
      <c r="AN262">
        <v>0</v>
      </c>
      <c r="AO262">
        <v>0</v>
      </c>
      <c r="AP262">
        <f t="shared" si="151"/>
        <v>1</v>
      </c>
      <c r="AQ262">
        <f t="shared" si="152"/>
        <v>0</v>
      </c>
      <c r="AR262">
        <f t="shared" si="153"/>
        <v>51691.867192936697</v>
      </c>
      <c r="AS262" t="s">
        <v>240</v>
      </c>
      <c r="AT262">
        <v>0</v>
      </c>
      <c r="AU262">
        <v>0</v>
      </c>
      <c r="AV262">
        <f t="shared" si="154"/>
        <v>0</v>
      </c>
      <c r="AW262" t="e">
        <f t="shared" si="155"/>
        <v>#DIV/0!</v>
      </c>
      <c r="AX262">
        <v>0</v>
      </c>
      <c r="AY262" t="s">
        <v>240</v>
      </c>
      <c r="AZ262">
        <v>0</v>
      </c>
      <c r="BA262">
        <v>0</v>
      </c>
      <c r="BB262" t="e">
        <f t="shared" si="156"/>
        <v>#DIV/0!</v>
      </c>
      <c r="BC262">
        <v>0.5</v>
      </c>
      <c r="BD262">
        <f t="shared" si="157"/>
        <v>0</v>
      </c>
      <c r="BE262">
        <f t="shared" si="158"/>
        <v>-1.1817467300348952</v>
      </c>
      <c r="BF262" t="e">
        <f t="shared" si="159"/>
        <v>#DIV/0!</v>
      </c>
      <c r="BG262" t="e">
        <f t="shared" si="160"/>
        <v>#DIV/0!</v>
      </c>
      <c r="BH262" t="e">
        <f t="shared" si="161"/>
        <v>#DIV/0!</v>
      </c>
      <c r="BI262" t="e">
        <f t="shared" si="162"/>
        <v>#DIV/0!</v>
      </c>
      <c r="BJ262" t="s">
        <v>240</v>
      </c>
      <c r="BK262">
        <v>0</v>
      </c>
      <c r="BL262">
        <f t="shared" si="163"/>
        <v>0</v>
      </c>
      <c r="BM262" t="e">
        <f t="shared" si="164"/>
        <v>#DIV/0!</v>
      </c>
      <c r="BN262" t="e">
        <f t="shared" si="165"/>
        <v>#DIV/0!</v>
      </c>
      <c r="BO262" t="e">
        <f t="shared" si="166"/>
        <v>#DIV/0!</v>
      </c>
      <c r="BP262" t="e">
        <f t="shared" si="167"/>
        <v>#DIV/0!</v>
      </c>
      <c r="BQ262">
        <f t="shared" si="168"/>
        <v>0</v>
      </c>
      <c r="BR262">
        <f t="shared" si="169"/>
        <v>0</v>
      </c>
      <c r="BS262">
        <f t="shared" si="170"/>
        <v>0</v>
      </c>
      <c r="BT262">
        <f t="shared" si="171"/>
        <v>0</v>
      </c>
      <c r="BU262">
        <v>6</v>
      </c>
      <c r="BV262">
        <v>0.5</v>
      </c>
      <c r="BW262" t="s">
        <v>241</v>
      </c>
      <c r="BX262">
        <v>1581711214.4709699</v>
      </c>
      <c r="BY262">
        <v>402.26829032258098</v>
      </c>
      <c r="BZ262">
        <v>400.06341935483903</v>
      </c>
      <c r="CA262">
        <v>33.314593548387101</v>
      </c>
      <c r="CB262">
        <v>32.941580645161302</v>
      </c>
      <c r="CC262">
        <v>300.43219354838698</v>
      </c>
      <c r="CD262">
        <v>99.288325806451596</v>
      </c>
      <c r="CE262">
        <v>0.19998577419354799</v>
      </c>
      <c r="CF262">
        <v>31.443548387096801</v>
      </c>
      <c r="CG262">
        <v>31.041338709677401</v>
      </c>
      <c r="CH262">
        <v>999.9</v>
      </c>
      <c r="CI262">
        <v>0</v>
      </c>
      <c r="CJ262">
        <v>0</v>
      </c>
      <c r="CK262">
        <v>9991.3941935483908</v>
      </c>
      <c r="CL262">
        <v>0</v>
      </c>
      <c r="CM262">
        <v>9.1941741935483901</v>
      </c>
      <c r="CN262">
        <v>0</v>
      </c>
      <c r="CO262">
        <v>0</v>
      </c>
      <c r="CP262">
        <v>0</v>
      </c>
      <c r="CQ262">
        <v>0</v>
      </c>
      <c r="CR262">
        <v>1.6677419354838701</v>
      </c>
      <c r="CS262">
        <v>0</v>
      </c>
      <c r="CT262">
        <v>429.13225806451601</v>
      </c>
      <c r="CU262">
        <v>-0.380645161290323</v>
      </c>
      <c r="CV262">
        <v>39.995935483871001</v>
      </c>
      <c r="CW262">
        <v>45.253999999999998</v>
      </c>
      <c r="CX262">
        <v>42.570419354838698</v>
      </c>
      <c r="CY262">
        <v>43.908999999999999</v>
      </c>
      <c r="CZ262">
        <v>41.052</v>
      </c>
      <c r="DA262">
        <v>0</v>
      </c>
      <c r="DB262">
        <v>0</v>
      </c>
      <c r="DC262">
        <v>0</v>
      </c>
      <c r="DD262">
        <v>1581711223.5</v>
      </c>
      <c r="DE262">
        <v>1.53076923076923</v>
      </c>
      <c r="DF262">
        <v>-7.3367520293041499</v>
      </c>
      <c r="DG262">
        <v>40.7692303405424</v>
      </c>
      <c r="DH262">
        <v>428.81923076923101</v>
      </c>
      <c r="DI262">
        <v>15</v>
      </c>
      <c r="DJ262">
        <v>100</v>
      </c>
      <c r="DK262">
        <v>100</v>
      </c>
      <c r="DL262">
        <v>2.5920000000000001</v>
      </c>
      <c r="DM262">
        <v>0.45</v>
      </c>
      <c r="DN262">
        <v>2</v>
      </c>
      <c r="DO262">
        <v>291.51100000000002</v>
      </c>
      <c r="DP262">
        <v>284.83600000000001</v>
      </c>
      <c r="DQ262">
        <v>30.640599999999999</v>
      </c>
      <c r="DR262">
        <v>32.552700000000002</v>
      </c>
      <c r="DS262">
        <v>30.000399999999999</v>
      </c>
      <c r="DT262">
        <v>32.465800000000002</v>
      </c>
      <c r="DU262">
        <v>32.488700000000001</v>
      </c>
      <c r="DV262">
        <v>14.846399999999999</v>
      </c>
      <c r="DW262">
        <v>27.247</v>
      </c>
      <c r="DX262">
        <v>75.482500000000002</v>
      </c>
      <c r="DY262">
        <v>30.620899999999999</v>
      </c>
      <c r="DZ262">
        <v>400</v>
      </c>
      <c r="EA262">
        <v>32.881900000000002</v>
      </c>
      <c r="EB262">
        <v>99.915199999999999</v>
      </c>
      <c r="EC262">
        <v>100.29900000000001</v>
      </c>
    </row>
    <row r="263" spans="1:133" x14ac:dyDescent="0.35">
      <c r="A263">
        <v>247</v>
      </c>
      <c r="B263">
        <v>1581711228.0999999</v>
      </c>
      <c r="C263">
        <v>1230</v>
      </c>
      <c r="D263" t="s">
        <v>732</v>
      </c>
      <c r="E263" t="s">
        <v>733</v>
      </c>
      <c r="F263" t="s">
        <v>232</v>
      </c>
      <c r="G263" t="s">
        <v>233</v>
      </c>
      <c r="H263" t="s">
        <v>234</v>
      </c>
      <c r="I263" t="s">
        <v>235</v>
      </c>
      <c r="J263" t="s">
        <v>236</v>
      </c>
      <c r="K263" t="s">
        <v>237</v>
      </c>
      <c r="L263" t="s">
        <v>238</v>
      </c>
      <c r="M263" t="s">
        <v>239</v>
      </c>
      <c r="N263">
        <v>1581711219.4709699</v>
      </c>
      <c r="O263">
        <f t="shared" si="129"/>
        <v>1.9530814884922786E-4</v>
      </c>
      <c r="P263">
        <f t="shared" si="130"/>
        <v>-1.2059668405083235</v>
      </c>
      <c r="Q263">
        <f t="shared" si="131"/>
        <v>402.27661290322601</v>
      </c>
      <c r="R263">
        <f t="shared" si="132"/>
        <v>517.84580388291056</v>
      </c>
      <c r="S263">
        <f t="shared" si="133"/>
        <v>51.519916363787786</v>
      </c>
      <c r="T263">
        <f t="shared" si="134"/>
        <v>40.022063124737031</v>
      </c>
      <c r="U263">
        <f t="shared" si="135"/>
        <v>1.550270161317231E-2</v>
      </c>
      <c r="V263">
        <f t="shared" si="136"/>
        <v>2.249170056795895</v>
      </c>
      <c r="W263">
        <f t="shared" si="137"/>
        <v>1.5443582489665035E-2</v>
      </c>
      <c r="X263">
        <f t="shared" si="138"/>
        <v>9.657531804786389E-3</v>
      </c>
      <c r="Y263">
        <f t="shared" si="139"/>
        <v>0</v>
      </c>
      <c r="Z263">
        <f t="shared" si="140"/>
        <v>31.379516462780622</v>
      </c>
      <c r="AA263">
        <f t="shared" si="141"/>
        <v>31.043045161290301</v>
      </c>
      <c r="AB263">
        <f t="shared" si="142"/>
        <v>4.5224625642497207</v>
      </c>
      <c r="AC263">
        <f t="shared" si="143"/>
        <v>71.621171422295802</v>
      </c>
      <c r="AD263">
        <f t="shared" si="144"/>
        <v>3.3138213387913886</v>
      </c>
      <c r="AE263">
        <f t="shared" si="145"/>
        <v>4.6268739717370639</v>
      </c>
      <c r="AF263">
        <f t="shared" si="146"/>
        <v>1.2086412254583321</v>
      </c>
      <c r="AG263">
        <f t="shared" si="147"/>
        <v>-8.6130893642509481</v>
      </c>
      <c r="AH263">
        <f t="shared" si="148"/>
        <v>48.627680068849486</v>
      </c>
      <c r="AI263">
        <f t="shared" si="149"/>
        <v>4.8667253204822218</v>
      </c>
      <c r="AJ263">
        <f t="shared" si="150"/>
        <v>44.881316025080757</v>
      </c>
      <c r="AK263">
        <v>-4.1161407780193497E-2</v>
      </c>
      <c r="AL263">
        <v>4.6207286170636797E-2</v>
      </c>
      <c r="AM263">
        <v>3.45373701985904</v>
      </c>
      <c r="AN263">
        <v>0</v>
      </c>
      <c r="AO263">
        <v>0</v>
      </c>
      <c r="AP263">
        <f t="shared" si="151"/>
        <v>1</v>
      </c>
      <c r="AQ263">
        <f t="shared" si="152"/>
        <v>0</v>
      </c>
      <c r="AR263">
        <f t="shared" si="153"/>
        <v>51721.709316556276</v>
      </c>
      <c r="AS263" t="s">
        <v>240</v>
      </c>
      <c r="AT263">
        <v>0</v>
      </c>
      <c r="AU263">
        <v>0</v>
      </c>
      <c r="AV263">
        <f t="shared" si="154"/>
        <v>0</v>
      </c>
      <c r="AW263" t="e">
        <f t="shared" si="155"/>
        <v>#DIV/0!</v>
      </c>
      <c r="AX263">
        <v>0</v>
      </c>
      <c r="AY263" t="s">
        <v>240</v>
      </c>
      <c r="AZ263">
        <v>0</v>
      </c>
      <c r="BA263">
        <v>0</v>
      </c>
      <c r="BB263" t="e">
        <f t="shared" si="156"/>
        <v>#DIV/0!</v>
      </c>
      <c r="BC263">
        <v>0.5</v>
      </c>
      <c r="BD263">
        <f t="shared" si="157"/>
        <v>0</v>
      </c>
      <c r="BE263">
        <f t="shared" si="158"/>
        <v>-1.2059668405083235</v>
      </c>
      <c r="BF263" t="e">
        <f t="shared" si="159"/>
        <v>#DIV/0!</v>
      </c>
      <c r="BG263" t="e">
        <f t="shared" si="160"/>
        <v>#DIV/0!</v>
      </c>
      <c r="BH263" t="e">
        <f t="shared" si="161"/>
        <v>#DIV/0!</v>
      </c>
      <c r="BI263" t="e">
        <f t="shared" si="162"/>
        <v>#DIV/0!</v>
      </c>
      <c r="BJ263" t="s">
        <v>240</v>
      </c>
      <c r="BK263">
        <v>0</v>
      </c>
      <c r="BL263">
        <f t="shared" si="163"/>
        <v>0</v>
      </c>
      <c r="BM263" t="e">
        <f t="shared" si="164"/>
        <v>#DIV/0!</v>
      </c>
      <c r="BN263" t="e">
        <f t="shared" si="165"/>
        <v>#DIV/0!</v>
      </c>
      <c r="BO263" t="e">
        <f t="shared" si="166"/>
        <v>#DIV/0!</v>
      </c>
      <c r="BP263" t="e">
        <f t="shared" si="167"/>
        <v>#DIV/0!</v>
      </c>
      <c r="BQ263">
        <f t="shared" si="168"/>
        <v>0</v>
      </c>
      <c r="BR263">
        <f t="shared" si="169"/>
        <v>0</v>
      </c>
      <c r="BS263">
        <f t="shared" si="170"/>
        <v>0</v>
      </c>
      <c r="BT263">
        <f t="shared" si="171"/>
        <v>0</v>
      </c>
      <c r="BU263">
        <v>6</v>
      </c>
      <c r="BV263">
        <v>0.5</v>
      </c>
      <c r="BW263" t="s">
        <v>241</v>
      </c>
      <c r="BX263">
        <v>1581711219.4709699</v>
      </c>
      <c r="BY263">
        <v>402.27661290322601</v>
      </c>
      <c r="BZ263">
        <v>400.02506451612902</v>
      </c>
      <c r="CA263">
        <v>33.308448387096803</v>
      </c>
      <c r="CB263">
        <v>32.931387096774202</v>
      </c>
      <c r="CC263">
        <v>300.43296774193499</v>
      </c>
      <c r="CD263">
        <v>99.2889451612903</v>
      </c>
      <c r="CE263">
        <v>0.19996829032258101</v>
      </c>
      <c r="CF263">
        <v>31.444074193548399</v>
      </c>
      <c r="CG263">
        <v>31.043045161290301</v>
      </c>
      <c r="CH263">
        <v>999.9</v>
      </c>
      <c r="CI263">
        <v>0</v>
      </c>
      <c r="CJ263">
        <v>0</v>
      </c>
      <c r="CK263">
        <v>9997.3603225806492</v>
      </c>
      <c r="CL263">
        <v>0</v>
      </c>
      <c r="CM263">
        <v>9.0791748387096796</v>
      </c>
      <c r="CN263">
        <v>0</v>
      </c>
      <c r="CO263">
        <v>0</v>
      </c>
      <c r="CP263">
        <v>0</v>
      </c>
      <c r="CQ263">
        <v>0</v>
      </c>
      <c r="CR263">
        <v>1.24193548387097</v>
      </c>
      <c r="CS263">
        <v>0</v>
      </c>
      <c r="CT263">
        <v>428.52258064516099</v>
      </c>
      <c r="CU263">
        <v>-0.82903225806451597</v>
      </c>
      <c r="CV263">
        <v>40</v>
      </c>
      <c r="CW263">
        <v>45.253999999999998</v>
      </c>
      <c r="CX263">
        <v>42.574483870967697</v>
      </c>
      <c r="CY263">
        <v>43.908999999999999</v>
      </c>
      <c r="CZ263">
        <v>41.058</v>
      </c>
      <c r="DA263">
        <v>0</v>
      </c>
      <c r="DB263">
        <v>0</v>
      </c>
      <c r="DC263">
        <v>0</v>
      </c>
      <c r="DD263">
        <v>1581711228.3</v>
      </c>
      <c r="DE263">
        <v>1.59615384615385</v>
      </c>
      <c r="DF263">
        <v>10.902564259722601</v>
      </c>
      <c r="DG263">
        <v>-11.8017098384157</v>
      </c>
      <c r="DH263">
        <v>428.38461538461502</v>
      </c>
      <c r="DI263">
        <v>15</v>
      </c>
      <c r="DJ263">
        <v>100</v>
      </c>
      <c r="DK263">
        <v>100</v>
      </c>
      <c r="DL263">
        <v>2.5920000000000001</v>
      </c>
      <c r="DM263">
        <v>0.45</v>
      </c>
      <c r="DN263">
        <v>2</v>
      </c>
      <c r="DO263">
        <v>291.50900000000001</v>
      </c>
      <c r="DP263">
        <v>284.851</v>
      </c>
      <c r="DQ263">
        <v>30.595099999999999</v>
      </c>
      <c r="DR263">
        <v>32.554900000000004</v>
      </c>
      <c r="DS263">
        <v>30.000299999999999</v>
      </c>
      <c r="DT263">
        <v>32.4679</v>
      </c>
      <c r="DU263">
        <v>32.4895</v>
      </c>
      <c r="DV263">
        <v>14.850199999999999</v>
      </c>
      <c r="DW263">
        <v>27.247</v>
      </c>
      <c r="DX263">
        <v>75.482500000000002</v>
      </c>
      <c r="DY263">
        <v>30.577000000000002</v>
      </c>
      <c r="DZ263">
        <v>400</v>
      </c>
      <c r="EA263">
        <v>32.881900000000002</v>
      </c>
      <c r="EB263">
        <v>99.912300000000002</v>
      </c>
      <c r="EC263">
        <v>100.3</v>
      </c>
    </row>
    <row r="264" spans="1:133" x14ac:dyDescent="0.35">
      <c r="A264">
        <v>248</v>
      </c>
      <c r="B264">
        <v>1581711233.0999999</v>
      </c>
      <c r="C264">
        <v>1235</v>
      </c>
      <c r="D264" t="s">
        <v>734</v>
      </c>
      <c r="E264" t="s">
        <v>735</v>
      </c>
      <c r="F264" t="s">
        <v>232</v>
      </c>
      <c r="G264" t="s">
        <v>233</v>
      </c>
      <c r="H264" t="s">
        <v>234</v>
      </c>
      <c r="I264" t="s">
        <v>235</v>
      </c>
      <c r="J264" t="s">
        <v>236</v>
      </c>
      <c r="K264" t="s">
        <v>237</v>
      </c>
      <c r="L264" t="s">
        <v>238</v>
      </c>
      <c r="M264" t="s">
        <v>239</v>
      </c>
      <c r="N264">
        <v>1581711224.4709699</v>
      </c>
      <c r="O264">
        <f t="shared" si="129"/>
        <v>1.9703763004905056E-4</v>
      </c>
      <c r="P264">
        <f t="shared" si="130"/>
        <v>-1.2075743333507503</v>
      </c>
      <c r="Q264">
        <f t="shared" si="131"/>
        <v>402.27377419354798</v>
      </c>
      <c r="R264">
        <f t="shared" si="132"/>
        <v>516.9506635394373</v>
      </c>
      <c r="S264">
        <f t="shared" si="133"/>
        <v>51.431388697509405</v>
      </c>
      <c r="T264">
        <f t="shared" si="134"/>
        <v>40.022192256619718</v>
      </c>
      <c r="U264">
        <f t="shared" si="135"/>
        <v>1.5636345382419987E-2</v>
      </c>
      <c r="V264">
        <f t="shared" si="136"/>
        <v>2.2502806550310597</v>
      </c>
      <c r="W264">
        <f t="shared" si="137"/>
        <v>1.5576234264690693E-2</v>
      </c>
      <c r="X264">
        <f t="shared" si="138"/>
        <v>9.7405278201658004E-3</v>
      </c>
      <c r="Y264">
        <f t="shared" si="139"/>
        <v>0</v>
      </c>
      <c r="Z264">
        <f t="shared" si="140"/>
        <v>31.376715814035599</v>
      </c>
      <c r="AA264">
        <f t="shared" si="141"/>
        <v>31.041148387096801</v>
      </c>
      <c r="AB264">
        <f t="shared" si="142"/>
        <v>4.5219736402490609</v>
      </c>
      <c r="AC264">
        <f t="shared" si="143"/>
        <v>71.61245256708645</v>
      </c>
      <c r="AD264">
        <f t="shared" si="144"/>
        <v>3.3129927414528364</v>
      </c>
      <c r="AE264">
        <f t="shared" si="145"/>
        <v>4.6262802385510104</v>
      </c>
      <c r="AF264">
        <f t="shared" si="146"/>
        <v>1.2089808987962245</v>
      </c>
      <c r="AG264">
        <f t="shared" si="147"/>
        <v>-8.6893594851631306</v>
      </c>
      <c r="AH264">
        <f t="shared" si="148"/>
        <v>48.607860805259392</v>
      </c>
      <c r="AI264">
        <f t="shared" si="149"/>
        <v>4.8622412425790902</v>
      </c>
      <c r="AJ264">
        <f t="shared" si="150"/>
        <v>44.78074256267535</v>
      </c>
      <c r="AK264">
        <v>-4.1191303387374402E-2</v>
      </c>
      <c r="AL264">
        <v>4.6240846608696401E-2</v>
      </c>
      <c r="AM264">
        <v>3.4557224973243601</v>
      </c>
      <c r="AN264">
        <v>0</v>
      </c>
      <c r="AO264">
        <v>0</v>
      </c>
      <c r="AP264">
        <f t="shared" si="151"/>
        <v>1</v>
      </c>
      <c r="AQ264">
        <f t="shared" si="152"/>
        <v>0</v>
      </c>
      <c r="AR264">
        <f t="shared" si="153"/>
        <v>51758.143789350419</v>
      </c>
      <c r="AS264" t="s">
        <v>240</v>
      </c>
      <c r="AT264">
        <v>0</v>
      </c>
      <c r="AU264">
        <v>0</v>
      </c>
      <c r="AV264">
        <f t="shared" si="154"/>
        <v>0</v>
      </c>
      <c r="AW264" t="e">
        <f t="shared" si="155"/>
        <v>#DIV/0!</v>
      </c>
      <c r="AX264">
        <v>0</v>
      </c>
      <c r="AY264" t="s">
        <v>240</v>
      </c>
      <c r="AZ264">
        <v>0</v>
      </c>
      <c r="BA264">
        <v>0</v>
      </c>
      <c r="BB264" t="e">
        <f t="shared" si="156"/>
        <v>#DIV/0!</v>
      </c>
      <c r="BC264">
        <v>0.5</v>
      </c>
      <c r="BD264">
        <f t="shared" si="157"/>
        <v>0</v>
      </c>
      <c r="BE264">
        <f t="shared" si="158"/>
        <v>-1.2075743333507503</v>
      </c>
      <c r="BF264" t="e">
        <f t="shared" si="159"/>
        <v>#DIV/0!</v>
      </c>
      <c r="BG264" t="e">
        <f t="shared" si="160"/>
        <v>#DIV/0!</v>
      </c>
      <c r="BH264" t="e">
        <f t="shared" si="161"/>
        <v>#DIV/0!</v>
      </c>
      <c r="BI264" t="e">
        <f t="shared" si="162"/>
        <v>#DIV/0!</v>
      </c>
      <c r="BJ264" t="s">
        <v>240</v>
      </c>
      <c r="BK264">
        <v>0</v>
      </c>
      <c r="BL264">
        <f t="shared" si="163"/>
        <v>0</v>
      </c>
      <c r="BM264" t="e">
        <f t="shared" si="164"/>
        <v>#DIV/0!</v>
      </c>
      <c r="BN264" t="e">
        <f t="shared" si="165"/>
        <v>#DIV/0!</v>
      </c>
      <c r="BO264" t="e">
        <f t="shared" si="166"/>
        <v>#DIV/0!</v>
      </c>
      <c r="BP264" t="e">
        <f t="shared" si="167"/>
        <v>#DIV/0!</v>
      </c>
      <c r="BQ264">
        <f t="shared" si="168"/>
        <v>0</v>
      </c>
      <c r="BR264">
        <f t="shared" si="169"/>
        <v>0</v>
      </c>
      <c r="BS264">
        <f t="shared" si="170"/>
        <v>0</v>
      </c>
      <c r="BT264">
        <f t="shared" si="171"/>
        <v>0</v>
      </c>
      <c r="BU264">
        <v>6</v>
      </c>
      <c r="BV264">
        <v>0.5</v>
      </c>
      <c r="BW264" t="s">
        <v>241</v>
      </c>
      <c r="BX264">
        <v>1581711224.4709699</v>
      </c>
      <c r="BY264">
        <v>402.27377419354798</v>
      </c>
      <c r="BZ264">
        <v>400.02038709677402</v>
      </c>
      <c r="CA264">
        <v>33.299777419354797</v>
      </c>
      <c r="CB264">
        <v>32.919370967741898</v>
      </c>
      <c r="CC264">
        <v>300.43074193548398</v>
      </c>
      <c r="CD264">
        <v>99.289967741935499</v>
      </c>
      <c r="CE264">
        <v>0.199968774193548</v>
      </c>
      <c r="CF264">
        <v>31.441816129032301</v>
      </c>
      <c r="CG264">
        <v>31.041148387096801</v>
      </c>
      <c r="CH264">
        <v>999.9</v>
      </c>
      <c r="CI264">
        <v>0</v>
      </c>
      <c r="CJ264">
        <v>0</v>
      </c>
      <c r="CK264">
        <v>10004.518387096799</v>
      </c>
      <c r="CL264">
        <v>0</v>
      </c>
      <c r="CM264">
        <v>9.0124796774193605</v>
      </c>
      <c r="CN264">
        <v>0</v>
      </c>
      <c r="CO264">
        <v>0</v>
      </c>
      <c r="CP264">
        <v>0</v>
      </c>
      <c r="CQ264">
        <v>0</v>
      </c>
      <c r="CR264">
        <v>1.4645161290322599</v>
      </c>
      <c r="CS264">
        <v>0</v>
      </c>
      <c r="CT264">
        <v>420.85806451612899</v>
      </c>
      <c r="CU264">
        <v>-1.10967741935484</v>
      </c>
      <c r="CV264">
        <v>40</v>
      </c>
      <c r="CW264">
        <v>45.256</v>
      </c>
      <c r="CX264">
        <v>42.576483870967699</v>
      </c>
      <c r="CY264">
        <v>43.914999999999999</v>
      </c>
      <c r="CZ264">
        <v>41.058</v>
      </c>
      <c r="DA264">
        <v>0</v>
      </c>
      <c r="DB264">
        <v>0</v>
      </c>
      <c r="DC264">
        <v>0</v>
      </c>
      <c r="DD264">
        <v>1581711233.0999999</v>
      </c>
      <c r="DE264">
        <v>1.7153846153846199</v>
      </c>
      <c r="DF264">
        <v>-6.4752134571792999</v>
      </c>
      <c r="DG264">
        <v>-213.93504239309499</v>
      </c>
      <c r="DH264">
        <v>419.323076923077</v>
      </c>
      <c r="DI264">
        <v>15</v>
      </c>
      <c r="DJ264">
        <v>100</v>
      </c>
      <c r="DK264">
        <v>100</v>
      </c>
      <c r="DL264">
        <v>2.5920000000000001</v>
      </c>
      <c r="DM264">
        <v>0.45</v>
      </c>
      <c r="DN264">
        <v>2</v>
      </c>
      <c r="DO264">
        <v>291.41899999999998</v>
      </c>
      <c r="DP264">
        <v>285.00400000000002</v>
      </c>
      <c r="DQ264">
        <v>30.550799999999999</v>
      </c>
      <c r="DR264">
        <v>32.5578</v>
      </c>
      <c r="DS264">
        <v>30.0002</v>
      </c>
      <c r="DT264">
        <v>32.4694</v>
      </c>
      <c r="DU264">
        <v>32.491799999999998</v>
      </c>
      <c r="DV264">
        <v>14.8451</v>
      </c>
      <c r="DW264">
        <v>27.247</v>
      </c>
      <c r="DX264">
        <v>75.482500000000002</v>
      </c>
      <c r="DY264">
        <v>30.5365</v>
      </c>
      <c r="DZ264">
        <v>400</v>
      </c>
      <c r="EA264">
        <v>32.881900000000002</v>
      </c>
      <c r="EB264">
        <v>99.910799999999995</v>
      </c>
      <c r="EC264">
        <v>100.29900000000001</v>
      </c>
    </row>
    <row r="265" spans="1:133" x14ac:dyDescent="0.35">
      <c r="A265">
        <v>249</v>
      </c>
      <c r="B265">
        <v>1581711238.0999999</v>
      </c>
      <c r="C265">
        <v>1240</v>
      </c>
      <c r="D265" t="s">
        <v>736</v>
      </c>
      <c r="E265" t="s">
        <v>737</v>
      </c>
      <c r="F265" t="s">
        <v>232</v>
      </c>
      <c r="G265" t="s">
        <v>233</v>
      </c>
      <c r="H265" t="s">
        <v>234</v>
      </c>
      <c r="I265" t="s">
        <v>235</v>
      </c>
      <c r="J265" t="s">
        <v>236</v>
      </c>
      <c r="K265" t="s">
        <v>237</v>
      </c>
      <c r="L265" t="s">
        <v>238</v>
      </c>
      <c r="M265" t="s">
        <v>239</v>
      </c>
      <c r="N265">
        <v>1581711229.4709699</v>
      </c>
      <c r="O265">
        <f t="shared" si="129"/>
        <v>1.9123007755588939E-4</v>
      </c>
      <c r="P265">
        <f t="shared" si="130"/>
        <v>-1.2155642525761456</v>
      </c>
      <c r="Q265">
        <f t="shared" si="131"/>
        <v>402.26045161290301</v>
      </c>
      <c r="R265">
        <f t="shared" si="132"/>
        <v>521.48893475870602</v>
      </c>
      <c r="S265">
        <f t="shared" si="133"/>
        <v>51.882983593303571</v>
      </c>
      <c r="T265">
        <f t="shared" si="134"/>
        <v>40.020930493806055</v>
      </c>
      <c r="U265">
        <f t="shared" si="135"/>
        <v>1.5175645308631882E-2</v>
      </c>
      <c r="V265">
        <f t="shared" si="136"/>
        <v>2.2499583834813253</v>
      </c>
      <c r="W265">
        <f t="shared" si="137"/>
        <v>1.5119009163228779E-2</v>
      </c>
      <c r="X265">
        <f t="shared" si="138"/>
        <v>9.4544515658949863E-3</v>
      </c>
      <c r="Y265">
        <f t="shared" si="139"/>
        <v>0</v>
      </c>
      <c r="Z265">
        <f t="shared" si="140"/>
        <v>31.374364844997483</v>
      </c>
      <c r="AA265">
        <f t="shared" si="141"/>
        <v>31.0368580645161</v>
      </c>
      <c r="AB265">
        <f t="shared" si="142"/>
        <v>4.5208679105623899</v>
      </c>
      <c r="AC265">
        <f t="shared" si="143"/>
        <v>71.608803947074421</v>
      </c>
      <c r="AD265">
        <f t="shared" si="144"/>
        <v>3.3120217279608242</v>
      </c>
      <c r="AE265">
        <f t="shared" si="145"/>
        <v>4.6251599599522946</v>
      </c>
      <c r="AF265">
        <f t="shared" si="146"/>
        <v>1.2088461826015657</v>
      </c>
      <c r="AG265">
        <f t="shared" si="147"/>
        <v>-8.4332464202147221</v>
      </c>
      <c r="AH265">
        <f t="shared" si="148"/>
        <v>48.604421088027038</v>
      </c>
      <c r="AI265">
        <f t="shared" si="149"/>
        <v>4.8623885457818634</v>
      </c>
      <c r="AJ265">
        <f t="shared" si="150"/>
        <v>45.033563213594178</v>
      </c>
      <c r="AK265">
        <v>-4.1182626955818001E-2</v>
      </c>
      <c r="AL265">
        <v>4.6231106554177198E-2</v>
      </c>
      <c r="AM265">
        <v>3.45514631456571</v>
      </c>
      <c r="AN265">
        <v>0</v>
      </c>
      <c r="AO265">
        <v>0</v>
      </c>
      <c r="AP265">
        <f t="shared" si="151"/>
        <v>1</v>
      </c>
      <c r="AQ265">
        <f t="shared" si="152"/>
        <v>0</v>
      </c>
      <c r="AR265">
        <f t="shared" si="153"/>
        <v>51748.415061642212</v>
      </c>
      <c r="AS265" t="s">
        <v>240</v>
      </c>
      <c r="AT265">
        <v>0</v>
      </c>
      <c r="AU265">
        <v>0</v>
      </c>
      <c r="AV265">
        <f t="shared" si="154"/>
        <v>0</v>
      </c>
      <c r="AW265" t="e">
        <f t="shared" si="155"/>
        <v>#DIV/0!</v>
      </c>
      <c r="AX265">
        <v>0</v>
      </c>
      <c r="AY265" t="s">
        <v>240</v>
      </c>
      <c r="AZ265">
        <v>0</v>
      </c>
      <c r="BA265">
        <v>0</v>
      </c>
      <c r="BB265" t="e">
        <f t="shared" si="156"/>
        <v>#DIV/0!</v>
      </c>
      <c r="BC265">
        <v>0.5</v>
      </c>
      <c r="BD265">
        <f t="shared" si="157"/>
        <v>0</v>
      </c>
      <c r="BE265">
        <f t="shared" si="158"/>
        <v>-1.2155642525761456</v>
      </c>
      <c r="BF265" t="e">
        <f t="shared" si="159"/>
        <v>#DIV/0!</v>
      </c>
      <c r="BG265" t="e">
        <f t="shared" si="160"/>
        <v>#DIV/0!</v>
      </c>
      <c r="BH265" t="e">
        <f t="shared" si="161"/>
        <v>#DIV/0!</v>
      </c>
      <c r="BI265" t="e">
        <f t="shared" si="162"/>
        <v>#DIV/0!</v>
      </c>
      <c r="BJ265" t="s">
        <v>240</v>
      </c>
      <c r="BK265">
        <v>0</v>
      </c>
      <c r="BL265">
        <f t="shared" si="163"/>
        <v>0</v>
      </c>
      <c r="BM265" t="e">
        <f t="shared" si="164"/>
        <v>#DIV/0!</v>
      </c>
      <c r="BN265" t="e">
        <f t="shared" si="165"/>
        <v>#DIV/0!</v>
      </c>
      <c r="BO265" t="e">
        <f t="shared" si="166"/>
        <v>#DIV/0!</v>
      </c>
      <c r="BP265" t="e">
        <f t="shared" si="167"/>
        <v>#DIV/0!</v>
      </c>
      <c r="BQ265">
        <f t="shared" si="168"/>
        <v>0</v>
      </c>
      <c r="BR265">
        <f t="shared" si="169"/>
        <v>0</v>
      </c>
      <c r="BS265">
        <f t="shared" si="170"/>
        <v>0</v>
      </c>
      <c r="BT265">
        <f t="shared" si="171"/>
        <v>0</v>
      </c>
      <c r="BU265">
        <v>6</v>
      </c>
      <c r="BV265">
        <v>0.5</v>
      </c>
      <c r="BW265" t="s">
        <v>241</v>
      </c>
      <c r="BX265">
        <v>1581711229.4709699</v>
      </c>
      <c r="BY265">
        <v>402.26045161290301</v>
      </c>
      <c r="BZ265">
        <v>399.98648387096802</v>
      </c>
      <c r="CA265">
        <v>33.289964516128997</v>
      </c>
      <c r="CB265">
        <v>32.920774193548397</v>
      </c>
      <c r="CC265">
        <v>300.43696774193501</v>
      </c>
      <c r="CD265">
        <v>99.290093548387105</v>
      </c>
      <c r="CE265">
        <v>0.20000132258064501</v>
      </c>
      <c r="CF265">
        <v>31.437554838709701</v>
      </c>
      <c r="CG265">
        <v>31.0368580645161</v>
      </c>
      <c r="CH265">
        <v>999.9</v>
      </c>
      <c r="CI265">
        <v>0</v>
      </c>
      <c r="CJ265">
        <v>0</v>
      </c>
      <c r="CK265">
        <v>10002.3983870968</v>
      </c>
      <c r="CL265">
        <v>0</v>
      </c>
      <c r="CM265">
        <v>8.4716183870967701</v>
      </c>
      <c r="CN265">
        <v>0</v>
      </c>
      <c r="CO265">
        <v>0</v>
      </c>
      <c r="CP265">
        <v>0</v>
      </c>
      <c r="CQ265">
        <v>0</v>
      </c>
      <c r="CR265">
        <v>2.17741935483871</v>
      </c>
      <c r="CS265">
        <v>0</v>
      </c>
      <c r="CT265">
        <v>388.53225806451599</v>
      </c>
      <c r="CU265">
        <v>-0.93548387096774199</v>
      </c>
      <c r="CV265">
        <v>40</v>
      </c>
      <c r="CW265">
        <v>45.27</v>
      </c>
      <c r="CX265">
        <v>42.586645161290299</v>
      </c>
      <c r="CY265">
        <v>43.924999999999997</v>
      </c>
      <c r="CZ265">
        <v>41.061999999999998</v>
      </c>
      <c r="DA265">
        <v>0</v>
      </c>
      <c r="DB265">
        <v>0</v>
      </c>
      <c r="DC265">
        <v>0</v>
      </c>
      <c r="DD265">
        <v>1581711238.5</v>
      </c>
      <c r="DE265">
        <v>2.4115384615384601</v>
      </c>
      <c r="DF265">
        <v>5.8427351469547597</v>
      </c>
      <c r="DG265">
        <v>-652.49914461248898</v>
      </c>
      <c r="DH265">
        <v>378.31538461538503</v>
      </c>
      <c r="DI265">
        <v>15</v>
      </c>
      <c r="DJ265">
        <v>100</v>
      </c>
      <c r="DK265">
        <v>100</v>
      </c>
      <c r="DL265">
        <v>2.5920000000000001</v>
      </c>
      <c r="DM265">
        <v>0.45</v>
      </c>
      <c r="DN265">
        <v>2</v>
      </c>
      <c r="DO265">
        <v>291.47899999999998</v>
      </c>
      <c r="DP265">
        <v>284.99200000000002</v>
      </c>
      <c r="DQ265">
        <v>30.512</v>
      </c>
      <c r="DR265">
        <v>32.560699999999997</v>
      </c>
      <c r="DS265">
        <v>30.000399999999999</v>
      </c>
      <c r="DT265">
        <v>32.470799999999997</v>
      </c>
      <c r="DU265">
        <v>32.494500000000002</v>
      </c>
      <c r="DV265">
        <v>14.845000000000001</v>
      </c>
      <c r="DW265">
        <v>27.247</v>
      </c>
      <c r="DX265">
        <v>75.482500000000002</v>
      </c>
      <c r="DY265">
        <v>30.503799999999998</v>
      </c>
      <c r="DZ265">
        <v>400</v>
      </c>
      <c r="EA265">
        <v>32.881900000000002</v>
      </c>
      <c r="EB265">
        <v>99.911699999999996</v>
      </c>
      <c r="EC265">
        <v>100.29900000000001</v>
      </c>
    </row>
    <row r="266" spans="1:133" x14ac:dyDescent="0.35">
      <c r="A266">
        <v>250</v>
      </c>
      <c r="B266">
        <v>1581711243.0999999</v>
      </c>
      <c r="C266">
        <v>1245</v>
      </c>
      <c r="D266" t="s">
        <v>738</v>
      </c>
      <c r="E266" t="s">
        <v>739</v>
      </c>
      <c r="F266" t="s">
        <v>232</v>
      </c>
      <c r="G266" t="s">
        <v>233</v>
      </c>
      <c r="H266" t="s">
        <v>234</v>
      </c>
      <c r="I266" t="s">
        <v>235</v>
      </c>
      <c r="J266" t="s">
        <v>236</v>
      </c>
      <c r="K266" t="s">
        <v>237</v>
      </c>
      <c r="L266" t="s">
        <v>238</v>
      </c>
      <c r="M266" t="s">
        <v>239</v>
      </c>
      <c r="N266">
        <v>1581711234.4709699</v>
      </c>
      <c r="O266">
        <f t="shared" si="129"/>
        <v>1.8436372002726627E-4</v>
      </c>
      <c r="P266">
        <f t="shared" si="130"/>
        <v>-1.1770136998149594</v>
      </c>
      <c r="Q266">
        <f t="shared" si="131"/>
        <v>402.23161290322599</v>
      </c>
      <c r="R266">
        <f t="shared" si="132"/>
        <v>521.99926964814983</v>
      </c>
      <c r="S266">
        <f t="shared" si="133"/>
        <v>51.932905226481218</v>
      </c>
      <c r="T266">
        <f t="shared" si="134"/>
        <v>40.01740509345548</v>
      </c>
      <c r="U266">
        <f t="shared" si="135"/>
        <v>1.4630894596509519E-2</v>
      </c>
      <c r="V266">
        <f t="shared" si="136"/>
        <v>2.2502267636543292</v>
      </c>
      <c r="W266">
        <f t="shared" si="137"/>
        <v>1.4578250178067501E-2</v>
      </c>
      <c r="X266">
        <f t="shared" si="138"/>
        <v>9.1161203922076953E-3</v>
      </c>
      <c r="Y266">
        <f t="shared" si="139"/>
        <v>0</v>
      </c>
      <c r="Z266">
        <f t="shared" si="140"/>
        <v>31.371623962277813</v>
      </c>
      <c r="AA266">
        <f t="shared" si="141"/>
        <v>31.032880645161299</v>
      </c>
      <c r="AB266">
        <f t="shared" si="142"/>
        <v>4.5198430346903971</v>
      </c>
      <c r="AC266">
        <f t="shared" si="143"/>
        <v>71.61102875030592</v>
      </c>
      <c r="AD266">
        <f t="shared" si="144"/>
        <v>3.3111804942683172</v>
      </c>
      <c r="AE266">
        <f t="shared" si="145"/>
        <v>4.6238415395675654</v>
      </c>
      <c r="AF266">
        <f t="shared" si="146"/>
        <v>1.2086625404220799</v>
      </c>
      <c r="AG266">
        <f t="shared" si="147"/>
        <v>-8.1304400532024417</v>
      </c>
      <c r="AH266">
        <f t="shared" si="148"/>
        <v>48.484208474527044</v>
      </c>
      <c r="AI266">
        <f t="shared" si="149"/>
        <v>4.8495689228691399</v>
      </c>
      <c r="AJ266">
        <f t="shared" si="150"/>
        <v>45.203337344193741</v>
      </c>
      <c r="AK266">
        <v>-4.1189852405862801E-2</v>
      </c>
      <c r="AL266">
        <v>4.6239217754836699E-2</v>
      </c>
      <c r="AM266">
        <v>3.45562614373637</v>
      </c>
      <c r="AN266">
        <v>0</v>
      </c>
      <c r="AO266">
        <v>0</v>
      </c>
      <c r="AP266">
        <f t="shared" si="151"/>
        <v>1</v>
      </c>
      <c r="AQ266">
        <f t="shared" si="152"/>
        <v>0</v>
      </c>
      <c r="AR266">
        <f t="shared" si="153"/>
        <v>51757.940917544205</v>
      </c>
      <c r="AS266" t="s">
        <v>240</v>
      </c>
      <c r="AT266">
        <v>0</v>
      </c>
      <c r="AU266">
        <v>0</v>
      </c>
      <c r="AV266">
        <f t="shared" si="154"/>
        <v>0</v>
      </c>
      <c r="AW266" t="e">
        <f t="shared" si="155"/>
        <v>#DIV/0!</v>
      </c>
      <c r="AX266">
        <v>0</v>
      </c>
      <c r="AY266" t="s">
        <v>240</v>
      </c>
      <c r="AZ266">
        <v>0</v>
      </c>
      <c r="BA266">
        <v>0</v>
      </c>
      <c r="BB266" t="e">
        <f t="shared" si="156"/>
        <v>#DIV/0!</v>
      </c>
      <c r="BC266">
        <v>0.5</v>
      </c>
      <c r="BD266">
        <f t="shared" si="157"/>
        <v>0</v>
      </c>
      <c r="BE266">
        <f t="shared" si="158"/>
        <v>-1.1770136998149594</v>
      </c>
      <c r="BF266" t="e">
        <f t="shared" si="159"/>
        <v>#DIV/0!</v>
      </c>
      <c r="BG266" t="e">
        <f t="shared" si="160"/>
        <v>#DIV/0!</v>
      </c>
      <c r="BH266" t="e">
        <f t="shared" si="161"/>
        <v>#DIV/0!</v>
      </c>
      <c r="BI266" t="e">
        <f t="shared" si="162"/>
        <v>#DIV/0!</v>
      </c>
      <c r="BJ266" t="s">
        <v>240</v>
      </c>
      <c r="BK266">
        <v>0</v>
      </c>
      <c r="BL266">
        <f t="shared" si="163"/>
        <v>0</v>
      </c>
      <c r="BM266" t="e">
        <f t="shared" si="164"/>
        <v>#DIV/0!</v>
      </c>
      <c r="BN266" t="e">
        <f t="shared" si="165"/>
        <v>#DIV/0!</v>
      </c>
      <c r="BO266" t="e">
        <f t="shared" si="166"/>
        <v>#DIV/0!</v>
      </c>
      <c r="BP266" t="e">
        <f t="shared" si="167"/>
        <v>#DIV/0!</v>
      </c>
      <c r="BQ266">
        <f t="shared" si="168"/>
        <v>0</v>
      </c>
      <c r="BR266">
        <f t="shared" si="169"/>
        <v>0</v>
      </c>
      <c r="BS266">
        <f t="shared" si="170"/>
        <v>0</v>
      </c>
      <c r="BT266">
        <f t="shared" si="171"/>
        <v>0</v>
      </c>
      <c r="BU266">
        <v>6</v>
      </c>
      <c r="BV266">
        <v>0.5</v>
      </c>
      <c r="BW266" t="s">
        <v>241</v>
      </c>
      <c r="BX266">
        <v>1581711234.4709699</v>
      </c>
      <c r="BY266">
        <v>402.23161290322599</v>
      </c>
      <c r="BZ266">
        <v>400.02909677419302</v>
      </c>
      <c r="CA266">
        <v>33.282054838709698</v>
      </c>
      <c r="CB266">
        <v>32.926116129032302</v>
      </c>
      <c r="CC266">
        <v>300.43551612903201</v>
      </c>
      <c r="CD266">
        <v>99.288487096774205</v>
      </c>
      <c r="CE266">
        <v>0.19997629032258099</v>
      </c>
      <c r="CF266">
        <v>31.432538709677399</v>
      </c>
      <c r="CG266">
        <v>31.032880645161299</v>
      </c>
      <c r="CH266">
        <v>999.9</v>
      </c>
      <c r="CI266">
        <v>0</v>
      </c>
      <c r="CJ266">
        <v>0</v>
      </c>
      <c r="CK266">
        <v>10004.3151612903</v>
      </c>
      <c r="CL266">
        <v>0</v>
      </c>
      <c r="CM266">
        <v>7.5545654838709702</v>
      </c>
      <c r="CN266">
        <v>0</v>
      </c>
      <c r="CO266">
        <v>0</v>
      </c>
      <c r="CP266">
        <v>0</v>
      </c>
      <c r="CQ266">
        <v>0</v>
      </c>
      <c r="CR266">
        <v>1.28709677419355</v>
      </c>
      <c r="CS266">
        <v>0</v>
      </c>
      <c r="CT266">
        <v>330.21290322580597</v>
      </c>
      <c r="CU266">
        <v>-0.738709677419355</v>
      </c>
      <c r="CV266">
        <v>40</v>
      </c>
      <c r="CW266">
        <v>45.286000000000001</v>
      </c>
      <c r="CX266">
        <v>42.588612903225801</v>
      </c>
      <c r="CY266">
        <v>43.929000000000002</v>
      </c>
      <c r="CZ266">
        <v>41.06</v>
      </c>
      <c r="DA266">
        <v>0</v>
      </c>
      <c r="DB266">
        <v>0</v>
      </c>
      <c r="DC266">
        <v>0</v>
      </c>
      <c r="DD266">
        <v>1581711243.3</v>
      </c>
      <c r="DE266">
        <v>1.60769230769231</v>
      </c>
      <c r="DF266">
        <v>-11.733333123724</v>
      </c>
      <c r="DG266">
        <v>-1026.9264966370499</v>
      </c>
      <c r="DH266">
        <v>315.27692307692303</v>
      </c>
      <c r="DI266">
        <v>15</v>
      </c>
      <c r="DJ266">
        <v>100</v>
      </c>
      <c r="DK266">
        <v>100</v>
      </c>
      <c r="DL266">
        <v>2.5920000000000001</v>
      </c>
      <c r="DM266">
        <v>0.45</v>
      </c>
      <c r="DN266">
        <v>2</v>
      </c>
      <c r="DO266">
        <v>291.416</v>
      </c>
      <c r="DP266">
        <v>284.91899999999998</v>
      </c>
      <c r="DQ266">
        <v>30.479199999999999</v>
      </c>
      <c r="DR266">
        <v>32.563600000000001</v>
      </c>
      <c r="DS266">
        <v>30.000399999999999</v>
      </c>
      <c r="DT266">
        <v>32.473700000000001</v>
      </c>
      <c r="DU266">
        <v>32.496699999999997</v>
      </c>
      <c r="DV266">
        <v>14.8438</v>
      </c>
      <c r="DW266">
        <v>27.247</v>
      </c>
      <c r="DX266">
        <v>75.482500000000002</v>
      </c>
      <c r="DY266">
        <v>30.470500000000001</v>
      </c>
      <c r="DZ266">
        <v>400</v>
      </c>
      <c r="EA266">
        <v>32.881900000000002</v>
      </c>
      <c r="EB266">
        <v>99.9101</v>
      </c>
      <c r="EC266">
        <v>100.297</v>
      </c>
    </row>
    <row r="267" spans="1:133" x14ac:dyDescent="0.35">
      <c r="A267">
        <v>251</v>
      </c>
      <c r="B267">
        <v>1581711248.0999999</v>
      </c>
      <c r="C267">
        <v>1250</v>
      </c>
      <c r="D267" t="s">
        <v>740</v>
      </c>
      <c r="E267" t="s">
        <v>741</v>
      </c>
      <c r="F267" t="s">
        <v>232</v>
      </c>
      <c r="G267" t="s">
        <v>233</v>
      </c>
      <c r="H267" t="s">
        <v>234</v>
      </c>
      <c r="I267" t="s">
        <v>235</v>
      </c>
      <c r="J267" t="s">
        <v>236</v>
      </c>
      <c r="K267" t="s">
        <v>237</v>
      </c>
      <c r="L267" t="s">
        <v>238</v>
      </c>
      <c r="M267" t="s">
        <v>239</v>
      </c>
      <c r="N267">
        <v>1581711239.4709699</v>
      </c>
      <c r="O267">
        <f t="shared" si="129"/>
        <v>1.7952275569488963E-4</v>
      </c>
      <c r="P267">
        <f t="shared" si="130"/>
        <v>-1.1840003396195427</v>
      </c>
      <c r="Q267">
        <f t="shared" si="131"/>
        <v>402.22041935483901</v>
      </c>
      <c r="R267">
        <f t="shared" si="132"/>
        <v>526.1745515424825</v>
      </c>
      <c r="S267">
        <f t="shared" si="133"/>
        <v>52.347325303678566</v>
      </c>
      <c r="T267">
        <f t="shared" si="134"/>
        <v>40.015548213091044</v>
      </c>
      <c r="U267">
        <f t="shared" si="135"/>
        <v>1.4250183509502631E-2</v>
      </c>
      <c r="V267">
        <f t="shared" si="136"/>
        <v>2.2505967280792674</v>
      </c>
      <c r="W267">
        <f t="shared" si="137"/>
        <v>1.420024630153593E-2</v>
      </c>
      <c r="X267">
        <f t="shared" si="138"/>
        <v>8.8796259424329341E-3</v>
      </c>
      <c r="Y267">
        <f t="shared" si="139"/>
        <v>0</v>
      </c>
      <c r="Z267">
        <f t="shared" si="140"/>
        <v>31.368125581539953</v>
      </c>
      <c r="AA267">
        <f t="shared" si="141"/>
        <v>31.029203225806501</v>
      </c>
      <c r="AB267">
        <f t="shared" si="142"/>
        <v>4.5188956409465204</v>
      </c>
      <c r="AC267">
        <f t="shared" si="143"/>
        <v>71.620439575357736</v>
      </c>
      <c r="AD267">
        <f t="shared" si="144"/>
        <v>3.3106546154781675</v>
      </c>
      <c r="AE267">
        <f t="shared" si="145"/>
        <v>4.6224997153148673</v>
      </c>
      <c r="AF267">
        <f t="shared" si="146"/>
        <v>1.2082410254683529</v>
      </c>
      <c r="AG267">
        <f t="shared" si="147"/>
        <v>-7.9169535261446331</v>
      </c>
      <c r="AH267">
        <f t="shared" si="148"/>
        <v>48.318789419186949</v>
      </c>
      <c r="AI267">
        <f t="shared" si="149"/>
        <v>4.8320193361528103</v>
      </c>
      <c r="AJ267">
        <f t="shared" si="150"/>
        <v>45.233855229195129</v>
      </c>
      <c r="AK267">
        <v>-4.1199814030102297E-2</v>
      </c>
      <c r="AL267">
        <v>4.62504005507317E-2</v>
      </c>
      <c r="AM267">
        <v>3.4562876298585601</v>
      </c>
      <c r="AN267">
        <v>0</v>
      </c>
      <c r="AO267">
        <v>0</v>
      </c>
      <c r="AP267">
        <f t="shared" si="151"/>
        <v>1</v>
      </c>
      <c r="AQ267">
        <f t="shared" si="152"/>
        <v>0</v>
      </c>
      <c r="AR267">
        <f t="shared" si="153"/>
        <v>51770.77374756652</v>
      </c>
      <c r="AS267" t="s">
        <v>240</v>
      </c>
      <c r="AT267">
        <v>0</v>
      </c>
      <c r="AU267">
        <v>0</v>
      </c>
      <c r="AV267">
        <f t="shared" si="154"/>
        <v>0</v>
      </c>
      <c r="AW267" t="e">
        <f t="shared" si="155"/>
        <v>#DIV/0!</v>
      </c>
      <c r="AX267">
        <v>0</v>
      </c>
      <c r="AY267" t="s">
        <v>240</v>
      </c>
      <c r="AZ267">
        <v>0</v>
      </c>
      <c r="BA267">
        <v>0</v>
      </c>
      <c r="BB267" t="e">
        <f t="shared" si="156"/>
        <v>#DIV/0!</v>
      </c>
      <c r="BC267">
        <v>0.5</v>
      </c>
      <c r="BD267">
        <f t="shared" si="157"/>
        <v>0</v>
      </c>
      <c r="BE267">
        <f t="shared" si="158"/>
        <v>-1.1840003396195427</v>
      </c>
      <c r="BF267" t="e">
        <f t="shared" si="159"/>
        <v>#DIV/0!</v>
      </c>
      <c r="BG267" t="e">
        <f t="shared" si="160"/>
        <v>#DIV/0!</v>
      </c>
      <c r="BH267" t="e">
        <f t="shared" si="161"/>
        <v>#DIV/0!</v>
      </c>
      <c r="BI267" t="e">
        <f t="shared" si="162"/>
        <v>#DIV/0!</v>
      </c>
      <c r="BJ267" t="s">
        <v>240</v>
      </c>
      <c r="BK267">
        <v>0</v>
      </c>
      <c r="BL267">
        <f t="shared" si="163"/>
        <v>0</v>
      </c>
      <c r="BM267" t="e">
        <f t="shared" si="164"/>
        <v>#DIV/0!</v>
      </c>
      <c r="BN267" t="e">
        <f t="shared" si="165"/>
        <v>#DIV/0!</v>
      </c>
      <c r="BO267" t="e">
        <f t="shared" si="166"/>
        <v>#DIV/0!</v>
      </c>
      <c r="BP267" t="e">
        <f t="shared" si="167"/>
        <v>#DIV/0!</v>
      </c>
      <c r="BQ267">
        <f t="shared" si="168"/>
        <v>0</v>
      </c>
      <c r="BR267">
        <f t="shared" si="169"/>
        <v>0</v>
      </c>
      <c r="BS267">
        <f t="shared" si="170"/>
        <v>0</v>
      </c>
      <c r="BT267">
        <f t="shared" si="171"/>
        <v>0</v>
      </c>
      <c r="BU267">
        <v>6</v>
      </c>
      <c r="BV267">
        <v>0.5</v>
      </c>
      <c r="BW267" t="s">
        <v>241</v>
      </c>
      <c r="BX267">
        <v>1581711239.4709699</v>
      </c>
      <c r="BY267">
        <v>402.22041935483901</v>
      </c>
      <c r="BZ267">
        <v>400</v>
      </c>
      <c r="CA267">
        <v>33.277387096774198</v>
      </c>
      <c r="CB267">
        <v>32.930783870967801</v>
      </c>
      <c r="CC267">
        <v>300.42774193548399</v>
      </c>
      <c r="CD267">
        <v>99.2866322580645</v>
      </c>
      <c r="CE267">
        <v>0.199983258064516</v>
      </c>
      <c r="CF267">
        <v>31.427432258064499</v>
      </c>
      <c r="CG267">
        <v>31.029203225806501</v>
      </c>
      <c r="CH267">
        <v>999.9</v>
      </c>
      <c r="CI267">
        <v>0</v>
      </c>
      <c r="CJ267">
        <v>0</v>
      </c>
      <c r="CK267">
        <v>10006.921612903199</v>
      </c>
      <c r="CL267">
        <v>0</v>
      </c>
      <c r="CM267">
        <v>6.2437812903225796</v>
      </c>
      <c r="CN267">
        <v>0</v>
      </c>
      <c r="CO267">
        <v>0</v>
      </c>
      <c r="CP267">
        <v>0</v>
      </c>
      <c r="CQ267">
        <v>0</v>
      </c>
      <c r="CR267">
        <v>2.54516129032258</v>
      </c>
      <c r="CS267">
        <v>0</v>
      </c>
      <c r="CT267">
        <v>278.57096774193502</v>
      </c>
      <c r="CU267">
        <v>-0.40967741935483898</v>
      </c>
      <c r="CV267">
        <v>40</v>
      </c>
      <c r="CW267">
        <v>45.293999999999997</v>
      </c>
      <c r="CX267">
        <v>42.610709677419401</v>
      </c>
      <c r="CY267">
        <v>43.937064516128999</v>
      </c>
      <c r="CZ267">
        <v>41.06</v>
      </c>
      <c r="DA267">
        <v>0</v>
      </c>
      <c r="DB267">
        <v>0</v>
      </c>
      <c r="DC267">
        <v>0</v>
      </c>
      <c r="DD267">
        <v>1581711248.0999999</v>
      </c>
      <c r="DE267">
        <v>3.2807692307692302</v>
      </c>
      <c r="DF267">
        <v>12.1606840555446</v>
      </c>
      <c r="DG267">
        <v>-292.47179603526001</v>
      </c>
      <c r="DH267">
        <v>268.00769230769203</v>
      </c>
      <c r="DI267">
        <v>15</v>
      </c>
      <c r="DJ267">
        <v>100</v>
      </c>
      <c r="DK267">
        <v>100</v>
      </c>
      <c r="DL267">
        <v>2.5920000000000001</v>
      </c>
      <c r="DM267">
        <v>0.45</v>
      </c>
      <c r="DN267">
        <v>2</v>
      </c>
      <c r="DO267">
        <v>291.524</v>
      </c>
      <c r="DP267">
        <v>284.84899999999999</v>
      </c>
      <c r="DQ267">
        <v>30.447199999999999</v>
      </c>
      <c r="DR267">
        <v>32.566499999999998</v>
      </c>
      <c r="DS267">
        <v>30.000299999999999</v>
      </c>
      <c r="DT267">
        <v>32.476599999999998</v>
      </c>
      <c r="DU267">
        <v>32.499499999999998</v>
      </c>
      <c r="DV267">
        <v>14.845599999999999</v>
      </c>
      <c r="DW267">
        <v>27.247</v>
      </c>
      <c r="DX267">
        <v>75.872900000000001</v>
      </c>
      <c r="DY267">
        <v>30.441800000000001</v>
      </c>
      <c r="DZ267">
        <v>400</v>
      </c>
      <c r="EA267">
        <v>32.881900000000002</v>
      </c>
      <c r="EB267">
        <v>99.908299999999997</v>
      </c>
      <c r="EC267">
        <v>100.295</v>
      </c>
    </row>
    <row r="268" spans="1:133" x14ac:dyDescent="0.35">
      <c r="A268">
        <v>252</v>
      </c>
      <c r="B268">
        <v>1581711253.0999999</v>
      </c>
      <c r="C268">
        <v>1255</v>
      </c>
      <c r="D268" t="s">
        <v>742</v>
      </c>
      <c r="E268" t="s">
        <v>743</v>
      </c>
      <c r="F268" t="s">
        <v>232</v>
      </c>
      <c r="G268" t="s">
        <v>233</v>
      </c>
      <c r="H268" t="s">
        <v>234</v>
      </c>
      <c r="I268" t="s">
        <v>235</v>
      </c>
      <c r="J268" t="s">
        <v>236</v>
      </c>
      <c r="K268" t="s">
        <v>237</v>
      </c>
      <c r="L268" t="s">
        <v>238</v>
      </c>
      <c r="M268" t="s">
        <v>239</v>
      </c>
      <c r="N268">
        <v>1581711244.4709699</v>
      </c>
      <c r="O268">
        <f t="shared" si="129"/>
        <v>1.755898649615879E-4</v>
      </c>
      <c r="P268">
        <f t="shared" si="130"/>
        <v>-1.1681514151806776</v>
      </c>
      <c r="Q268">
        <f t="shared" si="131"/>
        <v>402.19651612903198</v>
      </c>
      <c r="R268">
        <f t="shared" si="132"/>
        <v>527.25614933218287</v>
      </c>
      <c r="S268">
        <f t="shared" si="133"/>
        <v>52.454480108655012</v>
      </c>
      <c r="T268">
        <f t="shared" si="134"/>
        <v>40.012827127349595</v>
      </c>
      <c r="U268">
        <f t="shared" si="135"/>
        <v>1.3942206057629991E-2</v>
      </c>
      <c r="V268">
        <f t="shared" si="136"/>
        <v>2.2483993636680015</v>
      </c>
      <c r="W268">
        <f t="shared" si="137"/>
        <v>1.3894353571451648E-2</v>
      </c>
      <c r="X268">
        <f t="shared" si="138"/>
        <v>8.6882565808216357E-3</v>
      </c>
      <c r="Y268">
        <f t="shared" si="139"/>
        <v>0</v>
      </c>
      <c r="Z268">
        <f t="shared" si="140"/>
        <v>31.363202028529479</v>
      </c>
      <c r="AA268">
        <f t="shared" si="141"/>
        <v>31.025967741935499</v>
      </c>
      <c r="AB268">
        <f t="shared" si="142"/>
        <v>4.5180622437021363</v>
      </c>
      <c r="AC268">
        <f t="shared" si="143"/>
        <v>71.637381120536475</v>
      </c>
      <c r="AD268">
        <f t="shared" si="144"/>
        <v>3.3102764283091441</v>
      </c>
      <c r="AE268">
        <f t="shared" si="145"/>
        <v>4.6208786202545573</v>
      </c>
      <c r="AF268">
        <f t="shared" si="146"/>
        <v>1.2077858153929921</v>
      </c>
      <c r="AG268">
        <f t="shared" si="147"/>
        <v>-7.7435130448060265</v>
      </c>
      <c r="AH268">
        <f t="shared" si="148"/>
        <v>47.915786740290102</v>
      </c>
      <c r="AI268">
        <f t="shared" si="149"/>
        <v>4.7961783741825323</v>
      </c>
      <c r="AJ268">
        <f t="shared" si="150"/>
        <v>44.968452069666611</v>
      </c>
      <c r="AK268">
        <v>-4.1140669735336803E-2</v>
      </c>
      <c r="AL268">
        <v>4.61840058985327E-2</v>
      </c>
      <c r="AM268">
        <v>3.45235943874893</v>
      </c>
      <c r="AN268">
        <v>0</v>
      </c>
      <c r="AO268">
        <v>0</v>
      </c>
      <c r="AP268">
        <f t="shared" si="151"/>
        <v>1</v>
      </c>
      <c r="AQ268">
        <f t="shared" si="152"/>
        <v>0</v>
      </c>
      <c r="AR268">
        <f t="shared" si="153"/>
        <v>51700.518550509973</v>
      </c>
      <c r="AS268" t="s">
        <v>240</v>
      </c>
      <c r="AT268">
        <v>0</v>
      </c>
      <c r="AU268">
        <v>0</v>
      </c>
      <c r="AV268">
        <f t="shared" si="154"/>
        <v>0</v>
      </c>
      <c r="AW268" t="e">
        <f t="shared" si="155"/>
        <v>#DIV/0!</v>
      </c>
      <c r="AX268">
        <v>0</v>
      </c>
      <c r="AY268" t="s">
        <v>240</v>
      </c>
      <c r="AZ268">
        <v>0</v>
      </c>
      <c r="BA268">
        <v>0</v>
      </c>
      <c r="BB268" t="e">
        <f t="shared" si="156"/>
        <v>#DIV/0!</v>
      </c>
      <c r="BC268">
        <v>0.5</v>
      </c>
      <c r="BD268">
        <f t="shared" si="157"/>
        <v>0</v>
      </c>
      <c r="BE268">
        <f t="shared" si="158"/>
        <v>-1.1681514151806776</v>
      </c>
      <c r="BF268" t="e">
        <f t="shared" si="159"/>
        <v>#DIV/0!</v>
      </c>
      <c r="BG268" t="e">
        <f t="shared" si="160"/>
        <v>#DIV/0!</v>
      </c>
      <c r="BH268" t="e">
        <f t="shared" si="161"/>
        <v>#DIV/0!</v>
      </c>
      <c r="BI268" t="e">
        <f t="shared" si="162"/>
        <v>#DIV/0!</v>
      </c>
      <c r="BJ268" t="s">
        <v>240</v>
      </c>
      <c r="BK268">
        <v>0</v>
      </c>
      <c r="BL268">
        <f t="shared" si="163"/>
        <v>0</v>
      </c>
      <c r="BM268" t="e">
        <f t="shared" si="164"/>
        <v>#DIV/0!</v>
      </c>
      <c r="BN268" t="e">
        <f t="shared" si="165"/>
        <v>#DIV/0!</v>
      </c>
      <c r="BO268" t="e">
        <f t="shared" si="166"/>
        <v>#DIV/0!</v>
      </c>
      <c r="BP268" t="e">
        <f t="shared" si="167"/>
        <v>#DIV/0!</v>
      </c>
      <c r="BQ268">
        <f t="shared" si="168"/>
        <v>0</v>
      </c>
      <c r="BR268">
        <f t="shared" si="169"/>
        <v>0</v>
      </c>
      <c r="BS268">
        <f t="shared" si="170"/>
        <v>0</v>
      </c>
      <c r="BT268">
        <f t="shared" si="171"/>
        <v>0</v>
      </c>
      <c r="BU268">
        <v>6</v>
      </c>
      <c r="BV268">
        <v>0.5</v>
      </c>
      <c r="BW268" t="s">
        <v>241</v>
      </c>
      <c r="BX268">
        <v>1581711244.4709699</v>
      </c>
      <c r="BY268">
        <v>402.19651612903198</v>
      </c>
      <c r="BZ268">
        <v>400.00461290322602</v>
      </c>
      <c r="CA268">
        <v>33.2738709677419</v>
      </c>
      <c r="CB268">
        <v>32.934864516128997</v>
      </c>
      <c r="CC268">
        <v>300.43200000000002</v>
      </c>
      <c r="CD268">
        <v>99.285741935483898</v>
      </c>
      <c r="CE268">
        <v>0.200020677419355</v>
      </c>
      <c r="CF268">
        <v>31.421261290322601</v>
      </c>
      <c r="CG268">
        <v>31.025967741935499</v>
      </c>
      <c r="CH268">
        <v>999.9</v>
      </c>
      <c r="CI268">
        <v>0</v>
      </c>
      <c r="CJ268">
        <v>0</v>
      </c>
      <c r="CK268">
        <v>9992.64580645161</v>
      </c>
      <c r="CL268">
        <v>0</v>
      </c>
      <c r="CM268">
        <v>5.9613390322580599</v>
      </c>
      <c r="CN268">
        <v>0</v>
      </c>
      <c r="CO268">
        <v>0</v>
      </c>
      <c r="CP268">
        <v>0</v>
      </c>
      <c r="CQ268">
        <v>0</v>
      </c>
      <c r="CR268">
        <v>2.6064516129032298</v>
      </c>
      <c r="CS268">
        <v>0</v>
      </c>
      <c r="CT268">
        <v>301.57419354838697</v>
      </c>
      <c r="CU268">
        <v>-0.554838709677419</v>
      </c>
      <c r="CV268">
        <v>40</v>
      </c>
      <c r="CW268">
        <v>45.305999999999997</v>
      </c>
      <c r="CX268">
        <v>42.620774193548399</v>
      </c>
      <c r="CY268">
        <v>43.937064516128999</v>
      </c>
      <c r="CZ268">
        <v>41.06</v>
      </c>
      <c r="DA268">
        <v>0</v>
      </c>
      <c r="DB268">
        <v>0</v>
      </c>
      <c r="DC268">
        <v>0</v>
      </c>
      <c r="DD268">
        <v>1581711253.5</v>
      </c>
      <c r="DE268">
        <v>2.7615384615384602</v>
      </c>
      <c r="DF268">
        <v>4.4239318298075299</v>
      </c>
      <c r="DG268">
        <v>1065.87008373867</v>
      </c>
      <c r="DH268">
        <v>303.54230769230799</v>
      </c>
      <c r="DI268">
        <v>15</v>
      </c>
      <c r="DJ268">
        <v>100</v>
      </c>
      <c r="DK268">
        <v>100</v>
      </c>
      <c r="DL268">
        <v>2.5920000000000001</v>
      </c>
      <c r="DM268">
        <v>0.45</v>
      </c>
      <c r="DN268">
        <v>2</v>
      </c>
      <c r="DO268">
        <v>291.53300000000002</v>
      </c>
      <c r="DP268">
        <v>284.91800000000001</v>
      </c>
      <c r="DQ268">
        <v>30.421600000000002</v>
      </c>
      <c r="DR268">
        <v>32.569299999999998</v>
      </c>
      <c r="DS268">
        <v>30.000399999999999</v>
      </c>
      <c r="DT268">
        <v>32.4788</v>
      </c>
      <c r="DU268">
        <v>32.5017</v>
      </c>
      <c r="DV268">
        <v>14.845800000000001</v>
      </c>
      <c r="DW268">
        <v>27.247</v>
      </c>
      <c r="DX268">
        <v>75.872900000000001</v>
      </c>
      <c r="DY268">
        <v>30.418800000000001</v>
      </c>
      <c r="DZ268">
        <v>400</v>
      </c>
      <c r="EA268">
        <v>32.881900000000002</v>
      </c>
      <c r="EB268">
        <v>99.906599999999997</v>
      </c>
      <c r="EC268">
        <v>100.295</v>
      </c>
    </row>
    <row r="269" spans="1:133" x14ac:dyDescent="0.35">
      <c r="A269">
        <v>253</v>
      </c>
      <c r="B269">
        <v>1581711258.0999999</v>
      </c>
      <c r="C269">
        <v>1260</v>
      </c>
      <c r="D269" t="s">
        <v>744</v>
      </c>
      <c r="E269" t="s">
        <v>745</v>
      </c>
      <c r="F269" t="s">
        <v>232</v>
      </c>
      <c r="G269" t="s">
        <v>233</v>
      </c>
      <c r="H269" t="s">
        <v>234</v>
      </c>
      <c r="I269" t="s">
        <v>235</v>
      </c>
      <c r="J269" t="s">
        <v>236</v>
      </c>
      <c r="K269" t="s">
        <v>237</v>
      </c>
      <c r="L269" t="s">
        <v>238</v>
      </c>
      <c r="M269" t="s">
        <v>239</v>
      </c>
      <c r="N269">
        <v>1581711249.4709699</v>
      </c>
      <c r="O269">
        <f t="shared" si="129"/>
        <v>1.6886715377729134E-4</v>
      </c>
      <c r="P269">
        <f t="shared" si="130"/>
        <v>-1.176840563797491</v>
      </c>
      <c r="Q269">
        <f t="shared" si="131"/>
        <v>402.18348387096802</v>
      </c>
      <c r="R269">
        <f t="shared" si="132"/>
        <v>533.36852324095435</v>
      </c>
      <c r="S269">
        <f t="shared" si="133"/>
        <v>53.062852276577544</v>
      </c>
      <c r="T269">
        <f t="shared" si="134"/>
        <v>40.011740218654559</v>
      </c>
      <c r="U269">
        <f t="shared" si="135"/>
        <v>1.3427941072993131E-2</v>
      </c>
      <c r="V269">
        <f t="shared" si="136"/>
        <v>2.2492499664291516</v>
      </c>
      <c r="W269">
        <f t="shared" si="137"/>
        <v>1.3383564266542896E-2</v>
      </c>
      <c r="X269">
        <f t="shared" si="138"/>
        <v>8.3687024583296698E-3</v>
      </c>
      <c r="Y269">
        <f t="shared" si="139"/>
        <v>0</v>
      </c>
      <c r="Z269">
        <f t="shared" si="140"/>
        <v>31.357485639424166</v>
      </c>
      <c r="AA269">
        <f t="shared" si="141"/>
        <v>31.017535483871001</v>
      </c>
      <c r="AB269">
        <f t="shared" si="142"/>
        <v>4.5158908883275579</v>
      </c>
      <c r="AC269">
        <f t="shared" si="143"/>
        <v>71.663680190568854</v>
      </c>
      <c r="AD269">
        <f t="shared" si="144"/>
        <v>3.3099940278906166</v>
      </c>
      <c r="AE269">
        <f t="shared" si="145"/>
        <v>4.6187887910426086</v>
      </c>
      <c r="AF269">
        <f t="shared" si="146"/>
        <v>1.2058968604369413</v>
      </c>
      <c r="AG269">
        <f t="shared" si="147"/>
        <v>-7.4470414815785482</v>
      </c>
      <c r="AH269">
        <f t="shared" si="148"/>
        <v>47.991415443081422</v>
      </c>
      <c r="AI269">
        <f t="shared" si="149"/>
        <v>4.8015438153628995</v>
      </c>
      <c r="AJ269">
        <f t="shared" si="150"/>
        <v>45.345917776865775</v>
      </c>
      <c r="AK269">
        <v>-4.1163558380099899E-2</v>
      </c>
      <c r="AL269">
        <v>4.6209700407434703E-2</v>
      </c>
      <c r="AM269">
        <v>3.45387986566814</v>
      </c>
      <c r="AN269">
        <v>0</v>
      </c>
      <c r="AO269">
        <v>0</v>
      </c>
      <c r="AP269">
        <f t="shared" si="151"/>
        <v>1</v>
      </c>
      <c r="AQ269">
        <f t="shared" si="152"/>
        <v>0</v>
      </c>
      <c r="AR269">
        <f t="shared" si="153"/>
        <v>51729.473342003686</v>
      </c>
      <c r="AS269" t="s">
        <v>240</v>
      </c>
      <c r="AT269">
        <v>0</v>
      </c>
      <c r="AU269">
        <v>0</v>
      </c>
      <c r="AV269">
        <f t="shared" si="154"/>
        <v>0</v>
      </c>
      <c r="AW269" t="e">
        <f t="shared" si="155"/>
        <v>#DIV/0!</v>
      </c>
      <c r="AX269">
        <v>0</v>
      </c>
      <c r="AY269" t="s">
        <v>240</v>
      </c>
      <c r="AZ269">
        <v>0</v>
      </c>
      <c r="BA269">
        <v>0</v>
      </c>
      <c r="BB269" t="e">
        <f t="shared" si="156"/>
        <v>#DIV/0!</v>
      </c>
      <c r="BC269">
        <v>0.5</v>
      </c>
      <c r="BD269">
        <f t="shared" si="157"/>
        <v>0</v>
      </c>
      <c r="BE269">
        <f t="shared" si="158"/>
        <v>-1.176840563797491</v>
      </c>
      <c r="BF269" t="e">
        <f t="shared" si="159"/>
        <v>#DIV/0!</v>
      </c>
      <c r="BG269" t="e">
        <f t="shared" si="160"/>
        <v>#DIV/0!</v>
      </c>
      <c r="BH269" t="e">
        <f t="shared" si="161"/>
        <v>#DIV/0!</v>
      </c>
      <c r="BI269" t="e">
        <f t="shared" si="162"/>
        <v>#DIV/0!</v>
      </c>
      <c r="BJ269" t="s">
        <v>240</v>
      </c>
      <c r="BK269">
        <v>0</v>
      </c>
      <c r="BL269">
        <f t="shared" si="163"/>
        <v>0</v>
      </c>
      <c r="BM269" t="e">
        <f t="shared" si="164"/>
        <v>#DIV/0!</v>
      </c>
      <c r="BN269" t="e">
        <f t="shared" si="165"/>
        <v>#DIV/0!</v>
      </c>
      <c r="BO269" t="e">
        <f t="shared" si="166"/>
        <v>#DIV/0!</v>
      </c>
      <c r="BP269" t="e">
        <f t="shared" si="167"/>
        <v>#DIV/0!</v>
      </c>
      <c r="BQ269">
        <f t="shared" si="168"/>
        <v>0</v>
      </c>
      <c r="BR269">
        <f t="shared" si="169"/>
        <v>0</v>
      </c>
      <c r="BS269">
        <f t="shared" si="170"/>
        <v>0</v>
      </c>
      <c r="BT269">
        <f t="shared" si="171"/>
        <v>0</v>
      </c>
      <c r="BU269">
        <v>6</v>
      </c>
      <c r="BV269">
        <v>0.5</v>
      </c>
      <c r="BW269" t="s">
        <v>241</v>
      </c>
      <c r="BX269">
        <v>1581711249.4709699</v>
      </c>
      <c r="BY269">
        <v>402.18348387096802</v>
      </c>
      <c r="BZ269">
        <v>399.96883870967702</v>
      </c>
      <c r="CA269">
        <v>33.270858064516098</v>
      </c>
      <c r="CB269">
        <v>32.944832258064501</v>
      </c>
      <c r="CC269">
        <v>300.434129032258</v>
      </c>
      <c r="CD269">
        <v>99.286290322580598</v>
      </c>
      <c r="CE269">
        <v>0.19999348387096799</v>
      </c>
      <c r="CF269">
        <v>31.413303225806398</v>
      </c>
      <c r="CG269">
        <v>31.017535483871001</v>
      </c>
      <c r="CH269">
        <v>999.9</v>
      </c>
      <c r="CI269">
        <v>0</v>
      </c>
      <c r="CJ269">
        <v>0</v>
      </c>
      <c r="CK269">
        <v>9998.15</v>
      </c>
      <c r="CL269">
        <v>0</v>
      </c>
      <c r="CM269">
        <v>6.5050167741935496</v>
      </c>
      <c r="CN269">
        <v>0</v>
      </c>
      <c r="CO269">
        <v>0</v>
      </c>
      <c r="CP269">
        <v>0</v>
      </c>
      <c r="CQ269">
        <v>0</v>
      </c>
      <c r="CR269">
        <v>2.3741935483871002</v>
      </c>
      <c r="CS269">
        <v>0</v>
      </c>
      <c r="CT269">
        <v>341.14193548387101</v>
      </c>
      <c r="CU269">
        <v>-1.0935483870967699</v>
      </c>
      <c r="CV269">
        <v>40</v>
      </c>
      <c r="CW269">
        <v>45.3080322580645</v>
      </c>
      <c r="CX269">
        <v>42.624806451612898</v>
      </c>
      <c r="CY269">
        <v>43.941064516129003</v>
      </c>
      <c r="CZ269">
        <v>41.06</v>
      </c>
      <c r="DA269">
        <v>0</v>
      </c>
      <c r="DB269">
        <v>0</v>
      </c>
      <c r="DC269">
        <v>0</v>
      </c>
      <c r="DD269">
        <v>1581711258.3</v>
      </c>
      <c r="DE269">
        <v>3.0269230769230799</v>
      </c>
      <c r="DF269">
        <v>-33.227350297345701</v>
      </c>
      <c r="DG269">
        <v>961.39829213899304</v>
      </c>
      <c r="DH269">
        <v>359.95</v>
      </c>
      <c r="DI269">
        <v>15</v>
      </c>
      <c r="DJ269">
        <v>100</v>
      </c>
      <c r="DK269">
        <v>100</v>
      </c>
      <c r="DL269">
        <v>2.5920000000000001</v>
      </c>
      <c r="DM269">
        <v>0.45</v>
      </c>
      <c r="DN269">
        <v>2</v>
      </c>
      <c r="DO269">
        <v>291.471</v>
      </c>
      <c r="DP269">
        <v>284.863</v>
      </c>
      <c r="DQ269">
        <v>30.403600000000001</v>
      </c>
      <c r="DR269">
        <v>32.573</v>
      </c>
      <c r="DS269">
        <v>30.000299999999999</v>
      </c>
      <c r="DT269">
        <v>32.481699999999996</v>
      </c>
      <c r="DU269">
        <v>32.505299999999998</v>
      </c>
      <c r="DV269">
        <v>14.8461</v>
      </c>
      <c r="DW269">
        <v>27.247</v>
      </c>
      <c r="DX269">
        <v>75.872900000000001</v>
      </c>
      <c r="DY269">
        <v>30.4038</v>
      </c>
      <c r="DZ269">
        <v>400</v>
      </c>
      <c r="EA269">
        <v>32.881900000000002</v>
      </c>
      <c r="EB269">
        <v>99.906300000000002</v>
      </c>
      <c r="EC269">
        <v>100.294</v>
      </c>
    </row>
    <row r="270" spans="1:133" x14ac:dyDescent="0.35">
      <c r="A270">
        <v>254</v>
      </c>
      <c r="B270">
        <v>1581711263.0999999</v>
      </c>
      <c r="C270">
        <v>1265</v>
      </c>
      <c r="D270" t="s">
        <v>746</v>
      </c>
      <c r="E270" t="s">
        <v>747</v>
      </c>
      <c r="F270" t="s">
        <v>232</v>
      </c>
      <c r="G270" t="s">
        <v>233</v>
      </c>
      <c r="H270" t="s">
        <v>234</v>
      </c>
      <c r="I270" t="s">
        <v>235</v>
      </c>
      <c r="J270" t="s">
        <v>236</v>
      </c>
      <c r="K270" t="s">
        <v>237</v>
      </c>
      <c r="L270" t="s">
        <v>238</v>
      </c>
      <c r="M270" t="s">
        <v>239</v>
      </c>
      <c r="N270">
        <v>1581711254.4709699</v>
      </c>
      <c r="O270">
        <f t="shared" si="129"/>
        <v>1.6098645421663781E-4</v>
      </c>
      <c r="P270">
        <f t="shared" si="130"/>
        <v>-1.1617815718823503</v>
      </c>
      <c r="Q270">
        <f t="shared" si="131"/>
        <v>402.18080645161302</v>
      </c>
      <c r="R270">
        <f t="shared" si="132"/>
        <v>538.13435781423368</v>
      </c>
      <c r="S270">
        <f t="shared" si="133"/>
        <v>53.537274602946454</v>
      </c>
      <c r="T270">
        <f t="shared" si="134"/>
        <v>40.011688461020533</v>
      </c>
      <c r="U270">
        <f t="shared" si="135"/>
        <v>1.2816563476311377E-2</v>
      </c>
      <c r="V270">
        <f t="shared" si="136"/>
        <v>2.2492852552909559</v>
      </c>
      <c r="W270">
        <f t="shared" si="137"/>
        <v>1.2776129714911261E-2</v>
      </c>
      <c r="X270">
        <f t="shared" si="138"/>
        <v>7.9887031925693092E-3</v>
      </c>
      <c r="Y270">
        <f t="shared" si="139"/>
        <v>0</v>
      </c>
      <c r="Z270">
        <f t="shared" si="140"/>
        <v>31.350348894789814</v>
      </c>
      <c r="AA270">
        <f t="shared" si="141"/>
        <v>31.0108225806452</v>
      </c>
      <c r="AB270">
        <f t="shared" si="142"/>
        <v>4.514162926690676</v>
      </c>
      <c r="AC270">
        <f t="shared" si="143"/>
        <v>71.700613592808679</v>
      </c>
      <c r="AD270">
        <f t="shared" si="144"/>
        <v>3.3098664025262727</v>
      </c>
      <c r="AE270">
        <f t="shared" si="145"/>
        <v>4.6162316285369149</v>
      </c>
      <c r="AF270">
        <f t="shared" si="146"/>
        <v>1.2042965241644032</v>
      </c>
      <c r="AG270">
        <f t="shared" si="147"/>
        <v>-7.0995026309537268</v>
      </c>
      <c r="AH270">
        <f t="shared" si="148"/>
        <v>47.624857436186325</v>
      </c>
      <c r="AI270">
        <f t="shared" si="149"/>
        <v>4.7644083027386994</v>
      </c>
      <c r="AJ270">
        <f t="shared" si="150"/>
        <v>45.289763107971297</v>
      </c>
      <c r="AK270">
        <v>-4.11645081276516E-2</v>
      </c>
      <c r="AL270">
        <v>4.6210766582263897E-2</v>
      </c>
      <c r="AM270">
        <v>3.4539429483928301</v>
      </c>
      <c r="AN270">
        <v>0</v>
      </c>
      <c r="AO270">
        <v>0</v>
      </c>
      <c r="AP270">
        <f t="shared" si="151"/>
        <v>1</v>
      </c>
      <c r="AQ270">
        <f t="shared" si="152"/>
        <v>0</v>
      </c>
      <c r="AR270">
        <f t="shared" si="153"/>
        <v>51732.284604223954</v>
      </c>
      <c r="AS270" t="s">
        <v>240</v>
      </c>
      <c r="AT270">
        <v>0</v>
      </c>
      <c r="AU270">
        <v>0</v>
      </c>
      <c r="AV270">
        <f t="shared" si="154"/>
        <v>0</v>
      </c>
      <c r="AW270" t="e">
        <f t="shared" si="155"/>
        <v>#DIV/0!</v>
      </c>
      <c r="AX270">
        <v>0</v>
      </c>
      <c r="AY270" t="s">
        <v>240</v>
      </c>
      <c r="AZ270">
        <v>0</v>
      </c>
      <c r="BA270">
        <v>0</v>
      </c>
      <c r="BB270" t="e">
        <f t="shared" si="156"/>
        <v>#DIV/0!</v>
      </c>
      <c r="BC270">
        <v>0.5</v>
      </c>
      <c r="BD270">
        <f t="shared" si="157"/>
        <v>0</v>
      </c>
      <c r="BE270">
        <f t="shared" si="158"/>
        <v>-1.1617815718823503</v>
      </c>
      <c r="BF270" t="e">
        <f t="shared" si="159"/>
        <v>#DIV/0!</v>
      </c>
      <c r="BG270" t="e">
        <f t="shared" si="160"/>
        <v>#DIV/0!</v>
      </c>
      <c r="BH270" t="e">
        <f t="shared" si="161"/>
        <v>#DIV/0!</v>
      </c>
      <c r="BI270" t="e">
        <f t="shared" si="162"/>
        <v>#DIV/0!</v>
      </c>
      <c r="BJ270" t="s">
        <v>240</v>
      </c>
      <c r="BK270">
        <v>0</v>
      </c>
      <c r="BL270">
        <f t="shared" si="163"/>
        <v>0</v>
      </c>
      <c r="BM270" t="e">
        <f t="shared" si="164"/>
        <v>#DIV/0!</v>
      </c>
      <c r="BN270" t="e">
        <f t="shared" si="165"/>
        <v>#DIV/0!</v>
      </c>
      <c r="BO270" t="e">
        <f t="shared" si="166"/>
        <v>#DIV/0!</v>
      </c>
      <c r="BP270" t="e">
        <f t="shared" si="167"/>
        <v>#DIV/0!</v>
      </c>
      <c r="BQ270">
        <f t="shared" si="168"/>
        <v>0</v>
      </c>
      <c r="BR270">
        <f t="shared" si="169"/>
        <v>0</v>
      </c>
      <c r="BS270">
        <f t="shared" si="170"/>
        <v>0</v>
      </c>
      <c r="BT270">
        <f t="shared" si="171"/>
        <v>0</v>
      </c>
      <c r="BU270">
        <v>6</v>
      </c>
      <c r="BV270">
        <v>0.5</v>
      </c>
      <c r="BW270" t="s">
        <v>241</v>
      </c>
      <c r="BX270">
        <v>1581711254.4709699</v>
      </c>
      <c r="BY270">
        <v>402.18080645161302</v>
      </c>
      <c r="BZ270">
        <v>399.98987096774198</v>
      </c>
      <c r="CA270">
        <v>33.269396774193602</v>
      </c>
      <c r="CB270">
        <v>32.958580645161298</v>
      </c>
      <c r="CC270">
        <v>300.42945161290299</v>
      </c>
      <c r="CD270">
        <v>99.286803225806494</v>
      </c>
      <c r="CE270">
        <v>0.20001419354838701</v>
      </c>
      <c r="CF270">
        <v>31.4035612903226</v>
      </c>
      <c r="CG270">
        <v>31.0108225806452</v>
      </c>
      <c r="CH270">
        <v>999.9</v>
      </c>
      <c r="CI270">
        <v>0</v>
      </c>
      <c r="CJ270">
        <v>0</v>
      </c>
      <c r="CK270">
        <v>9998.3290322580706</v>
      </c>
      <c r="CL270">
        <v>0</v>
      </c>
      <c r="CM270">
        <v>7.6381161290322597</v>
      </c>
      <c r="CN270">
        <v>0</v>
      </c>
      <c r="CO270">
        <v>0</v>
      </c>
      <c r="CP270">
        <v>0</v>
      </c>
      <c r="CQ270">
        <v>0</v>
      </c>
      <c r="CR270">
        <v>3.41290322580645</v>
      </c>
      <c r="CS270">
        <v>0</v>
      </c>
      <c r="CT270">
        <v>391.841935483871</v>
      </c>
      <c r="CU270">
        <v>-1.1419354838709701</v>
      </c>
      <c r="CV270">
        <v>40</v>
      </c>
      <c r="CW270">
        <v>45.318096774193499</v>
      </c>
      <c r="CX270">
        <v>42.6208064516129</v>
      </c>
      <c r="CY270">
        <v>43.936999999999998</v>
      </c>
      <c r="CZ270">
        <v>41.061999999999998</v>
      </c>
      <c r="DA270">
        <v>0</v>
      </c>
      <c r="DB270">
        <v>0</v>
      </c>
      <c r="DC270">
        <v>0</v>
      </c>
      <c r="DD270">
        <v>1581711263.0999999</v>
      </c>
      <c r="DE270">
        <v>2.1615384615384601</v>
      </c>
      <c r="DF270">
        <v>-5.0598288836500203</v>
      </c>
      <c r="DG270">
        <v>-193.00854582606101</v>
      </c>
      <c r="DH270">
        <v>403.45769230769201</v>
      </c>
      <c r="DI270">
        <v>15</v>
      </c>
      <c r="DJ270">
        <v>100</v>
      </c>
      <c r="DK270">
        <v>100</v>
      </c>
      <c r="DL270">
        <v>2.5920000000000001</v>
      </c>
      <c r="DM270">
        <v>0.45</v>
      </c>
      <c r="DN270">
        <v>2</v>
      </c>
      <c r="DO270">
        <v>291.44299999999998</v>
      </c>
      <c r="DP270">
        <v>284.86399999999998</v>
      </c>
      <c r="DQ270">
        <v>30.395700000000001</v>
      </c>
      <c r="DR270">
        <v>32.576599999999999</v>
      </c>
      <c r="DS270">
        <v>30.000499999999999</v>
      </c>
      <c r="DT270">
        <v>32.485300000000002</v>
      </c>
      <c r="DU270">
        <v>32.508200000000002</v>
      </c>
      <c r="DV270">
        <v>14.847200000000001</v>
      </c>
      <c r="DW270">
        <v>27.536799999999999</v>
      </c>
      <c r="DX270">
        <v>75.872900000000001</v>
      </c>
      <c r="DY270">
        <v>30.4023</v>
      </c>
      <c r="DZ270">
        <v>400</v>
      </c>
      <c r="EA270">
        <v>32.881900000000002</v>
      </c>
      <c r="EB270">
        <v>99.909300000000002</v>
      </c>
      <c r="EC270">
        <v>100.291</v>
      </c>
    </row>
    <row r="271" spans="1:133" x14ac:dyDescent="0.35">
      <c r="A271">
        <v>255</v>
      </c>
      <c r="B271">
        <v>1581711268.0999999</v>
      </c>
      <c r="C271">
        <v>1270</v>
      </c>
      <c r="D271" t="s">
        <v>748</v>
      </c>
      <c r="E271" t="s">
        <v>749</v>
      </c>
      <c r="F271" t="s">
        <v>232</v>
      </c>
      <c r="G271" t="s">
        <v>233</v>
      </c>
      <c r="H271" t="s">
        <v>234</v>
      </c>
      <c r="I271" t="s">
        <v>235</v>
      </c>
      <c r="J271" t="s">
        <v>236</v>
      </c>
      <c r="K271" t="s">
        <v>237</v>
      </c>
      <c r="L271" t="s">
        <v>238</v>
      </c>
      <c r="M271" t="s">
        <v>239</v>
      </c>
      <c r="N271">
        <v>1581711259.4709699</v>
      </c>
      <c r="O271">
        <f t="shared" si="129"/>
        <v>1.6099187627898755E-4</v>
      </c>
      <c r="P271">
        <f t="shared" si="130"/>
        <v>-1.1536712132594109</v>
      </c>
      <c r="Q271">
        <f t="shared" si="131"/>
        <v>402.18258064516101</v>
      </c>
      <c r="R271">
        <f t="shared" si="132"/>
        <v>536.89021148859331</v>
      </c>
      <c r="S271">
        <f t="shared" si="133"/>
        <v>53.41331320016247</v>
      </c>
      <c r="T271">
        <f t="shared" si="134"/>
        <v>40.011726203926116</v>
      </c>
      <c r="U271">
        <f t="shared" si="135"/>
        <v>1.283974311269221E-2</v>
      </c>
      <c r="V271">
        <f t="shared" si="136"/>
        <v>2.2488104083913396</v>
      </c>
      <c r="W271">
        <f t="shared" si="137"/>
        <v>1.2799154675142695E-2</v>
      </c>
      <c r="X271">
        <f t="shared" si="138"/>
        <v>8.0031076274243128E-3</v>
      </c>
      <c r="Y271">
        <f t="shared" si="139"/>
        <v>0</v>
      </c>
      <c r="Z271">
        <f t="shared" si="140"/>
        <v>31.340452546650031</v>
      </c>
      <c r="AA271">
        <f t="shared" si="141"/>
        <v>31.0033580645161</v>
      </c>
      <c r="AB271">
        <f t="shared" si="142"/>
        <v>4.5122421694033141</v>
      </c>
      <c r="AC271">
        <f t="shared" si="143"/>
        <v>71.745221276983884</v>
      </c>
      <c r="AD271">
        <f t="shared" si="144"/>
        <v>3.3100651287996077</v>
      </c>
      <c r="AE271">
        <f t="shared" si="145"/>
        <v>4.6136384694118826</v>
      </c>
      <c r="AF271">
        <f t="shared" si="146"/>
        <v>1.2021770406037064</v>
      </c>
      <c r="AG271">
        <f t="shared" si="147"/>
        <v>-7.0997417439033512</v>
      </c>
      <c r="AH271">
        <f t="shared" si="148"/>
        <v>47.321485926881657</v>
      </c>
      <c r="AI271">
        <f t="shared" si="149"/>
        <v>4.7346534635405897</v>
      </c>
      <c r="AJ271">
        <f t="shared" si="150"/>
        <v>44.956397646518894</v>
      </c>
      <c r="AK271">
        <v>-4.1151729453128297E-2</v>
      </c>
      <c r="AL271">
        <v>4.61964214006381E-2</v>
      </c>
      <c r="AM271">
        <v>3.4530941403001298</v>
      </c>
      <c r="AN271">
        <v>0</v>
      </c>
      <c r="AO271">
        <v>0</v>
      </c>
      <c r="AP271">
        <f t="shared" si="151"/>
        <v>1</v>
      </c>
      <c r="AQ271">
        <f t="shared" si="152"/>
        <v>0</v>
      </c>
      <c r="AR271">
        <f t="shared" si="153"/>
        <v>51718.552512380076</v>
      </c>
      <c r="AS271" t="s">
        <v>240</v>
      </c>
      <c r="AT271">
        <v>0</v>
      </c>
      <c r="AU271">
        <v>0</v>
      </c>
      <c r="AV271">
        <f t="shared" si="154"/>
        <v>0</v>
      </c>
      <c r="AW271" t="e">
        <f t="shared" si="155"/>
        <v>#DIV/0!</v>
      </c>
      <c r="AX271">
        <v>0</v>
      </c>
      <c r="AY271" t="s">
        <v>240</v>
      </c>
      <c r="AZ271">
        <v>0</v>
      </c>
      <c r="BA271">
        <v>0</v>
      </c>
      <c r="BB271" t="e">
        <f t="shared" si="156"/>
        <v>#DIV/0!</v>
      </c>
      <c r="BC271">
        <v>0.5</v>
      </c>
      <c r="BD271">
        <f t="shared" si="157"/>
        <v>0</v>
      </c>
      <c r="BE271">
        <f t="shared" si="158"/>
        <v>-1.1536712132594109</v>
      </c>
      <c r="BF271" t="e">
        <f t="shared" si="159"/>
        <v>#DIV/0!</v>
      </c>
      <c r="BG271" t="e">
        <f t="shared" si="160"/>
        <v>#DIV/0!</v>
      </c>
      <c r="BH271" t="e">
        <f t="shared" si="161"/>
        <v>#DIV/0!</v>
      </c>
      <c r="BI271" t="e">
        <f t="shared" si="162"/>
        <v>#DIV/0!</v>
      </c>
      <c r="BJ271" t="s">
        <v>240</v>
      </c>
      <c r="BK271">
        <v>0</v>
      </c>
      <c r="BL271">
        <f t="shared" si="163"/>
        <v>0</v>
      </c>
      <c r="BM271" t="e">
        <f t="shared" si="164"/>
        <v>#DIV/0!</v>
      </c>
      <c r="BN271" t="e">
        <f t="shared" si="165"/>
        <v>#DIV/0!</v>
      </c>
      <c r="BO271" t="e">
        <f t="shared" si="166"/>
        <v>#DIV/0!</v>
      </c>
      <c r="BP271" t="e">
        <f t="shared" si="167"/>
        <v>#DIV/0!</v>
      </c>
      <c r="BQ271">
        <f t="shared" si="168"/>
        <v>0</v>
      </c>
      <c r="BR271">
        <f t="shared" si="169"/>
        <v>0</v>
      </c>
      <c r="BS271">
        <f t="shared" si="170"/>
        <v>0</v>
      </c>
      <c r="BT271">
        <f t="shared" si="171"/>
        <v>0</v>
      </c>
      <c r="BU271">
        <v>6</v>
      </c>
      <c r="BV271">
        <v>0.5</v>
      </c>
      <c r="BW271" t="s">
        <v>241</v>
      </c>
      <c r="BX271">
        <v>1581711259.4709699</v>
      </c>
      <c r="BY271">
        <v>402.18258064516101</v>
      </c>
      <c r="BZ271">
        <v>400.00787096774201</v>
      </c>
      <c r="CA271">
        <v>33.271509677419402</v>
      </c>
      <c r="CB271">
        <v>32.960687096774201</v>
      </c>
      <c r="CC271">
        <v>300.432677419355</v>
      </c>
      <c r="CD271">
        <v>99.286464516129001</v>
      </c>
      <c r="CE271">
        <v>0.200007870967742</v>
      </c>
      <c r="CF271">
        <v>31.393677419354798</v>
      </c>
      <c r="CG271">
        <v>31.0033580645161</v>
      </c>
      <c r="CH271">
        <v>999.9</v>
      </c>
      <c r="CI271">
        <v>0</v>
      </c>
      <c r="CJ271">
        <v>0</v>
      </c>
      <c r="CK271">
        <v>9995.2593548387104</v>
      </c>
      <c r="CL271">
        <v>0</v>
      </c>
      <c r="CM271">
        <v>7.9614812903225802</v>
      </c>
      <c r="CN271">
        <v>0</v>
      </c>
      <c r="CO271">
        <v>0</v>
      </c>
      <c r="CP271">
        <v>0</v>
      </c>
      <c r="CQ271">
        <v>0</v>
      </c>
      <c r="CR271">
        <v>2.3741935483871002</v>
      </c>
      <c r="CS271">
        <v>0</v>
      </c>
      <c r="CT271">
        <v>357.316129032258</v>
      </c>
      <c r="CU271">
        <v>-1.5064516129032299</v>
      </c>
      <c r="CV271">
        <v>40.003999999999998</v>
      </c>
      <c r="CW271">
        <v>45.322161290322597</v>
      </c>
      <c r="CX271">
        <v>42.634935483870997</v>
      </c>
      <c r="CY271">
        <v>43.943096774193499</v>
      </c>
      <c r="CZ271">
        <v>41.061999999999998</v>
      </c>
      <c r="DA271">
        <v>0</v>
      </c>
      <c r="DB271">
        <v>0</v>
      </c>
      <c r="DC271">
        <v>0</v>
      </c>
      <c r="DD271">
        <v>1581711268.5</v>
      </c>
      <c r="DE271">
        <v>1.6</v>
      </c>
      <c r="DF271">
        <v>-3.7743588668740999</v>
      </c>
      <c r="DG271">
        <v>-966.30427209158302</v>
      </c>
      <c r="DH271">
        <v>344.8</v>
      </c>
      <c r="DI271">
        <v>15</v>
      </c>
      <c r="DJ271">
        <v>100</v>
      </c>
      <c r="DK271">
        <v>100</v>
      </c>
      <c r="DL271">
        <v>2.5920000000000001</v>
      </c>
      <c r="DM271">
        <v>0.45</v>
      </c>
      <c r="DN271">
        <v>2</v>
      </c>
      <c r="DO271">
        <v>291.48700000000002</v>
      </c>
      <c r="DP271">
        <v>284.87700000000001</v>
      </c>
      <c r="DQ271">
        <v>30.393899999999999</v>
      </c>
      <c r="DR271">
        <v>32.580199999999998</v>
      </c>
      <c r="DS271">
        <v>30.000499999999999</v>
      </c>
      <c r="DT271">
        <v>32.488199999999999</v>
      </c>
      <c r="DU271">
        <v>32.511099999999999</v>
      </c>
      <c r="DV271">
        <v>14.8406</v>
      </c>
      <c r="DW271">
        <v>27.536799999999999</v>
      </c>
      <c r="DX271">
        <v>75.872900000000001</v>
      </c>
      <c r="DY271">
        <v>30.395499999999998</v>
      </c>
      <c r="DZ271">
        <v>400</v>
      </c>
      <c r="EA271">
        <v>32.881900000000002</v>
      </c>
      <c r="EB271">
        <v>99.908100000000005</v>
      </c>
      <c r="EC271">
        <v>100.294</v>
      </c>
    </row>
    <row r="272" spans="1:133" x14ac:dyDescent="0.35">
      <c r="A272">
        <v>256</v>
      </c>
      <c r="B272">
        <v>1581711273.0999999</v>
      </c>
      <c r="C272">
        <v>1275</v>
      </c>
      <c r="D272" t="s">
        <v>750</v>
      </c>
      <c r="E272" t="s">
        <v>751</v>
      </c>
      <c r="F272" t="s">
        <v>232</v>
      </c>
      <c r="G272" t="s">
        <v>233</v>
      </c>
      <c r="H272" t="s">
        <v>234</v>
      </c>
      <c r="I272" t="s">
        <v>235</v>
      </c>
      <c r="J272" t="s">
        <v>236</v>
      </c>
      <c r="K272" t="s">
        <v>237</v>
      </c>
      <c r="L272" t="s">
        <v>238</v>
      </c>
      <c r="M272" t="s">
        <v>239</v>
      </c>
      <c r="N272">
        <v>1581711264.4709699</v>
      </c>
      <c r="O272">
        <f t="shared" si="129"/>
        <v>1.677387109799815E-4</v>
      </c>
      <c r="P272">
        <f t="shared" si="130"/>
        <v>-1.1432255348456477</v>
      </c>
      <c r="Q272">
        <f t="shared" si="131"/>
        <v>402.2</v>
      </c>
      <c r="R272">
        <f t="shared" si="132"/>
        <v>529.73703029361729</v>
      </c>
      <c r="S272">
        <f t="shared" si="133"/>
        <v>52.701660610291206</v>
      </c>
      <c r="T272">
        <f t="shared" si="134"/>
        <v>40.013453251909688</v>
      </c>
      <c r="U272">
        <f t="shared" si="135"/>
        <v>1.3399494214321498E-2</v>
      </c>
      <c r="V272">
        <f t="shared" si="136"/>
        <v>2.2491219734374708</v>
      </c>
      <c r="W272">
        <f t="shared" si="137"/>
        <v>1.3355302391907639E-2</v>
      </c>
      <c r="X272">
        <f t="shared" si="138"/>
        <v>8.3510222427608839E-3</v>
      </c>
      <c r="Y272">
        <f t="shared" si="139"/>
        <v>0</v>
      </c>
      <c r="Z272">
        <f t="shared" si="140"/>
        <v>31.329496292397131</v>
      </c>
      <c r="AA272">
        <f t="shared" si="141"/>
        <v>30.997780645161299</v>
      </c>
      <c r="AB272">
        <f t="shared" si="142"/>
        <v>4.5108074615266069</v>
      </c>
      <c r="AC272">
        <f t="shared" si="143"/>
        <v>71.788167081322669</v>
      </c>
      <c r="AD272">
        <f t="shared" si="144"/>
        <v>3.3104025702717075</v>
      </c>
      <c r="AE272">
        <f t="shared" si="145"/>
        <v>4.6113485061147141</v>
      </c>
      <c r="AF272">
        <f t="shared" si="146"/>
        <v>1.2004048912548995</v>
      </c>
      <c r="AG272">
        <f t="shared" si="147"/>
        <v>-7.3972771542171838</v>
      </c>
      <c r="AH272">
        <f t="shared" si="148"/>
        <v>46.945503250885857</v>
      </c>
      <c r="AI272">
        <f t="shared" si="149"/>
        <v>4.6960532216027451</v>
      </c>
      <c r="AJ272">
        <f t="shared" si="150"/>
        <v>44.244279318271417</v>
      </c>
      <c r="AK272">
        <v>-4.11601137508723E-2</v>
      </c>
      <c r="AL272">
        <v>4.6205833509360597E-2</v>
      </c>
      <c r="AM272">
        <v>3.4536510674127099</v>
      </c>
      <c r="AN272">
        <v>0</v>
      </c>
      <c r="AO272">
        <v>0</v>
      </c>
      <c r="AP272">
        <f t="shared" si="151"/>
        <v>1</v>
      </c>
      <c r="AQ272">
        <f t="shared" si="152"/>
        <v>0</v>
      </c>
      <c r="AR272">
        <f t="shared" si="153"/>
        <v>51730.143721671018</v>
      </c>
      <c r="AS272" t="s">
        <v>240</v>
      </c>
      <c r="AT272">
        <v>0</v>
      </c>
      <c r="AU272">
        <v>0</v>
      </c>
      <c r="AV272">
        <f t="shared" si="154"/>
        <v>0</v>
      </c>
      <c r="AW272" t="e">
        <f t="shared" si="155"/>
        <v>#DIV/0!</v>
      </c>
      <c r="AX272">
        <v>0</v>
      </c>
      <c r="AY272" t="s">
        <v>240</v>
      </c>
      <c r="AZ272">
        <v>0</v>
      </c>
      <c r="BA272">
        <v>0</v>
      </c>
      <c r="BB272" t="e">
        <f t="shared" si="156"/>
        <v>#DIV/0!</v>
      </c>
      <c r="BC272">
        <v>0.5</v>
      </c>
      <c r="BD272">
        <f t="shared" si="157"/>
        <v>0</v>
      </c>
      <c r="BE272">
        <f t="shared" si="158"/>
        <v>-1.1432255348456477</v>
      </c>
      <c r="BF272" t="e">
        <f t="shared" si="159"/>
        <v>#DIV/0!</v>
      </c>
      <c r="BG272" t="e">
        <f t="shared" si="160"/>
        <v>#DIV/0!</v>
      </c>
      <c r="BH272" t="e">
        <f t="shared" si="161"/>
        <v>#DIV/0!</v>
      </c>
      <c r="BI272" t="e">
        <f t="shared" si="162"/>
        <v>#DIV/0!</v>
      </c>
      <c r="BJ272" t="s">
        <v>240</v>
      </c>
      <c r="BK272">
        <v>0</v>
      </c>
      <c r="BL272">
        <f t="shared" si="163"/>
        <v>0</v>
      </c>
      <c r="BM272" t="e">
        <f t="shared" si="164"/>
        <v>#DIV/0!</v>
      </c>
      <c r="BN272" t="e">
        <f t="shared" si="165"/>
        <v>#DIV/0!</v>
      </c>
      <c r="BO272" t="e">
        <f t="shared" si="166"/>
        <v>#DIV/0!</v>
      </c>
      <c r="BP272" t="e">
        <f t="shared" si="167"/>
        <v>#DIV/0!</v>
      </c>
      <c r="BQ272">
        <f t="shared" si="168"/>
        <v>0</v>
      </c>
      <c r="BR272">
        <f t="shared" si="169"/>
        <v>0</v>
      </c>
      <c r="BS272">
        <f t="shared" si="170"/>
        <v>0</v>
      </c>
      <c r="BT272">
        <f t="shared" si="171"/>
        <v>0</v>
      </c>
      <c r="BU272">
        <v>6</v>
      </c>
      <c r="BV272">
        <v>0.5</v>
      </c>
      <c r="BW272" t="s">
        <v>241</v>
      </c>
      <c r="BX272">
        <v>1581711264.4709699</v>
      </c>
      <c r="BY272">
        <v>402.2</v>
      </c>
      <c r="BZ272">
        <v>400.051548387097</v>
      </c>
      <c r="CA272">
        <v>33.2749064516129</v>
      </c>
      <c r="CB272">
        <v>32.951054838709702</v>
      </c>
      <c r="CC272">
        <v>300.42874193548403</v>
      </c>
      <c r="CD272">
        <v>99.286454838709702</v>
      </c>
      <c r="CE272">
        <v>0.20000277419354801</v>
      </c>
      <c r="CF272">
        <v>31.3849451612903</v>
      </c>
      <c r="CG272">
        <v>30.997780645161299</v>
      </c>
      <c r="CH272">
        <v>999.9</v>
      </c>
      <c r="CI272">
        <v>0</v>
      </c>
      <c r="CJ272">
        <v>0</v>
      </c>
      <c r="CK272">
        <v>9997.2967741935499</v>
      </c>
      <c r="CL272">
        <v>0</v>
      </c>
      <c r="CM272">
        <v>6.5467500000000003</v>
      </c>
      <c r="CN272">
        <v>0</v>
      </c>
      <c r="CO272">
        <v>0</v>
      </c>
      <c r="CP272">
        <v>0</v>
      </c>
      <c r="CQ272">
        <v>0</v>
      </c>
      <c r="CR272">
        <v>4.1225806451612899</v>
      </c>
      <c r="CS272">
        <v>0</v>
      </c>
      <c r="CT272">
        <v>274.2</v>
      </c>
      <c r="CU272">
        <v>-1.4290322580645201</v>
      </c>
      <c r="CV272">
        <v>40.006</v>
      </c>
      <c r="CW272">
        <v>45.326225806451603</v>
      </c>
      <c r="CX272">
        <v>42.642935483871</v>
      </c>
      <c r="CY272">
        <v>43.951225806451603</v>
      </c>
      <c r="CZ272">
        <v>41.061999999999998</v>
      </c>
      <c r="DA272">
        <v>0</v>
      </c>
      <c r="DB272">
        <v>0</v>
      </c>
      <c r="DC272">
        <v>0</v>
      </c>
      <c r="DD272">
        <v>1581711273.3</v>
      </c>
      <c r="DE272">
        <v>3.3269230769230802</v>
      </c>
      <c r="DF272">
        <v>19.066666655233899</v>
      </c>
      <c r="DG272">
        <v>-1411.30940255007</v>
      </c>
      <c r="DH272">
        <v>256.30769230769198</v>
      </c>
      <c r="DI272">
        <v>15</v>
      </c>
      <c r="DJ272">
        <v>100</v>
      </c>
      <c r="DK272">
        <v>100</v>
      </c>
      <c r="DL272">
        <v>2.5920000000000001</v>
      </c>
      <c r="DM272">
        <v>0.45</v>
      </c>
      <c r="DN272">
        <v>2</v>
      </c>
      <c r="DO272">
        <v>291.392</v>
      </c>
      <c r="DP272">
        <v>284.88200000000001</v>
      </c>
      <c r="DQ272">
        <v>30.480399999999999</v>
      </c>
      <c r="DR272">
        <v>32.5852</v>
      </c>
      <c r="DS272">
        <v>29.9999</v>
      </c>
      <c r="DT272">
        <v>32.491100000000003</v>
      </c>
      <c r="DU272">
        <v>32.514699999999998</v>
      </c>
      <c r="DV272">
        <v>14.8469</v>
      </c>
      <c r="DW272">
        <v>27.536799999999999</v>
      </c>
      <c r="DX272">
        <v>75.872900000000001</v>
      </c>
      <c r="DY272">
        <v>30.614599999999999</v>
      </c>
      <c r="DZ272">
        <v>400</v>
      </c>
      <c r="EA272">
        <v>32.881900000000002</v>
      </c>
      <c r="EB272">
        <v>99.905900000000003</v>
      </c>
      <c r="EC272">
        <v>100.29</v>
      </c>
    </row>
    <row r="273" spans="1:133" x14ac:dyDescent="0.35">
      <c r="A273">
        <v>257</v>
      </c>
      <c r="B273">
        <v>1581711278.0999999</v>
      </c>
      <c r="C273">
        <v>1280</v>
      </c>
      <c r="D273" t="s">
        <v>752</v>
      </c>
      <c r="E273" t="s">
        <v>753</v>
      </c>
      <c r="F273" t="s">
        <v>232</v>
      </c>
      <c r="G273" t="s">
        <v>233</v>
      </c>
      <c r="H273" t="s">
        <v>234</v>
      </c>
      <c r="I273" t="s">
        <v>235</v>
      </c>
      <c r="J273" t="s">
        <v>236</v>
      </c>
      <c r="K273" t="s">
        <v>237</v>
      </c>
      <c r="L273" t="s">
        <v>238</v>
      </c>
      <c r="M273" t="s">
        <v>239</v>
      </c>
      <c r="N273">
        <v>1581711269.4709699</v>
      </c>
      <c r="O273">
        <f t="shared" ref="O273:O336" si="172">CC273*AP273*(CA273-CB273)/(100*BU273*(1000-AP273*CA273))</f>
        <v>1.7826121798628964E-4</v>
      </c>
      <c r="P273">
        <f t="shared" ref="P273:P336" si="173">CC273*AP273*(BZ273-BY273*(1000-AP273*CB273)/(1000-AP273*CA273))/(100*BU273)</f>
        <v>-1.1706613472907625</v>
      </c>
      <c r="Q273">
        <f t="shared" ref="Q273:Q336" si="174">BY273 - IF(AP273&gt;1, P273*BU273*100/(AR273*CK273), 0)</f>
        <v>402.20912903225798</v>
      </c>
      <c r="R273">
        <f t="shared" ref="R273:R336" si="175">((X273-O273/2)*Q273-P273)/(X273+O273/2)</f>
        <v>524.66357162220186</v>
      </c>
      <c r="S273">
        <f t="shared" ref="S273:S336" si="176">R273*(CD273+CE273)/1000</f>
        <v>52.197012079974812</v>
      </c>
      <c r="T273">
        <f t="shared" ref="T273:T336" si="177">(BY273 - IF(AP273&gt;1, P273*BU273*100/(AR273*CK273), 0))*(CD273+CE273)/1000</f>
        <v>40.014431918460488</v>
      </c>
      <c r="U273">
        <f t="shared" ref="U273:U336" si="178">2/((1/W273-1/V273)+SIGN(W273)*SQRT((1/W273-1/V273)*(1/W273-1/V273) + 4*BV273/((BV273+1)*(BV273+1))*(2*1/W273*1/V273-1/V273*1/V273)))</f>
        <v>1.425939308982541E-2</v>
      </c>
      <c r="V273">
        <f t="shared" ref="V273:V336" si="179">AM273+AL273*BU273+AK273*BU273*BU273</f>
        <v>2.2494638671942515</v>
      </c>
      <c r="W273">
        <f t="shared" ref="W273:W336" si="180">O273*(1000-(1000*0.61365*EXP(17.502*AA273/(240.97+AA273))/(CD273+CE273)+CA273)/2)/(1000*0.61365*EXP(17.502*AA273/(240.97+AA273))/(CD273+CE273)-CA273)</f>
        <v>1.4209366350475596E-2</v>
      </c>
      <c r="X273">
        <f t="shared" ref="X273:X336" si="181">1/((BV273+1)/(U273/1.6)+1/(V273/1.37)) + BV273/((BV273+1)/(U273/1.6) + BV273/(V273/1.37))</f>
        <v>8.8853339740869487E-3</v>
      </c>
      <c r="Y273">
        <f t="shared" ref="Y273:Y336" si="182">(BR273*BT273)</f>
        <v>0</v>
      </c>
      <c r="Z273">
        <f t="shared" ref="Z273:Z336" si="183">(CF273+(Y273+2*0.95*0.0000000567*(((CF273+$B$7)+273)^4-(CF273+273)^4)-44100*O273)/(1.84*29.3*V273+8*0.95*0.0000000567*(CF273+273)^3))</f>
        <v>31.31787399618274</v>
      </c>
      <c r="AA273">
        <f t="shared" ref="AA273:AA336" si="184">($C$7*CG273+$D$7*CH273+$E$7*Z273)</f>
        <v>30.993416129032301</v>
      </c>
      <c r="AB273">
        <f t="shared" ref="AB273:AB336" si="185">0.61365*EXP(17.502*AA273/(240.97+AA273))</f>
        <v>4.5096850320419506</v>
      </c>
      <c r="AC273">
        <f t="shared" ref="AC273:AC336" si="186">(AD273/AE273*100)</f>
        <v>71.826740368417404</v>
      </c>
      <c r="AD273">
        <f t="shared" ref="AD273:AD336" si="187">CA273*(CD273+CE273)/1000</f>
        <v>3.3106465248166721</v>
      </c>
      <c r="AE273">
        <f t="shared" ref="AE273:AE336" si="188">0.61365*EXP(17.502*CF273/(240.97+CF273))</f>
        <v>4.6092117056064827</v>
      </c>
      <c r="AF273">
        <f t="shared" ref="AF273:AF336" si="189">(AB273-CA273*(CD273+CE273)/1000)</f>
        <v>1.1990385072252785</v>
      </c>
      <c r="AG273">
        <f t="shared" ref="AG273:AG336" si="190">(-O273*44100)</f>
        <v>-7.8613197131953729</v>
      </c>
      <c r="AH273">
        <f t="shared" ref="AH273:AH336" si="191">2*29.3*V273*0.92*(CF273-AA273)</f>
        <v>46.493366584781285</v>
      </c>
      <c r="AI273">
        <f t="shared" ref="AI273:AI336" si="192">2*0.95*0.0000000567*(((CF273+$B$7)+273)^4-(AA273+273)^4)</f>
        <v>4.6498311778406993</v>
      </c>
      <c r="AJ273">
        <f t="shared" ref="AJ273:AJ336" si="193">Y273+AI273+AG273+AH273</f>
        <v>43.281878049426609</v>
      </c>
      <c r="AK273">
        <v>-4.1169315409505698E-2</v>
      </c>
      <c r="AL273">
        <v>4.62161631772861E-2</v>
      </c>
      <c r="AM273">
        <v>3.4542622428727401</v>
      </c>
      <c r="AN273">
        <v>0</v>
      </c>
      <c r="AO273">
        <v>0</v>
      </c>
      <c r="AP273">
        <f t="shared" ref="AP273:AP336" si="194">IF(AN273*$H$13&gt;=AR273,1,(AR273/(AR273-AN273*$H$13)))</f>
        <v>1</v>
      </c>
      <c r="AQ273">
        <f t="shared" ref="AQ273:AQ336" si="195">(AP273-1)*100</f>
        <v>0</v>
      </c>
      <c r="AR273">
        <f t="shared" ref="AR273:AR336" si="196">MAX(0,($B$13+$C$13*CK273)/(1+$D$13*CK273)*CD273/(CF273+273)*$E$13)</f>
        <v>51742.625785796314</v>
      </c>
      <c r="AS273" t="s">
        <v>240</v>
      </c>
      <c r="AT273">
        <v>0</v>
      </c>
      <c r="AU273">
        <v>0</v>
      </c>
      <c r="AV273">
        <f t="shared" ref="AV273:AV336" si="197">AU273-AT273</f>
        <v>0</v>
      </c>
      <c r="AW273" t="e">
        <f t="shared" ref="AW273:AW336" si="198">AV273/AU273</f>
        <v>#DIV/0!</v>
      </c>
      <c r="AX273">
        <v>0</v>
      </c>
      <c r="AY273" t="s">
        <v>240</v>
      </c>
      <c r="AZ273">
        <v>0</v>
      </c>
      <c r="BA273">
        <v>0</v>
      </c>
      <c r="BB273" t="e">
        <f t="shared" ref="BB273:BB336" si="199">1-AZ273/BA273</f>
        <v>#DIV/0!</v>
      </c>
      <c r="BC273">
        <v>0.5</v>
      </c>
      <c r="BD273">
        <f t="shared" ref="BD273:BD336" si="200">BR273</f>
        <v>0</v>
      </c>
      <c r="BE273">
        <f t="shared" ref="BE273:BE336" si="201">P273</f>
        <v>-1.1706613472907625</v>
      </c>
      <c r="BF273" t="e">
        <f t="shared" ref="BF273:BF336" si="202">BB273*BC273*BD273</f>
        <v>#DIV/0!</v>
      </c>
      <c r="BG273" t="e">
        <f t="shared" ref="BG273:BG336" si="203">BL273/BA273</f>
        <v>#DIV/0!</v>
      </c>
      <c r="BH273" t="e">
        <f t="shared" ref="BH273:BH336" si="204">(BE273-AX273)/BD273</f>
        <v>#DIV/0!</v>
      </c>
      <c r="BI273" t="e">
        <f t="shared" ref="BI273:BI336" si="205">(AU273-BA273)/BA273</f>
        <v>#DIV/0!</v>
      </c>
      <c r="BJ273" t="s">
        <v>240</v>
      </c>
      <c r="BK273">
        <v>0</v>
      </c>
      <c r="BL273">
        <f t="shared" ref="BL273:BL336" si="206">BA273-BK273</f>
        <v>0</v>
      </c>
      <c r="BM273" t="e">
        <f t="shared" ref="BM273:BM336" si="207">(BA273-AZ273)/(BA273-BK273)</f>
        <v>#DIV/0!</v>
      </c>
      <c r="BN273" t="e">
        <f t="shared" ref="BN273:BN336" si="208">(AU273-BA273)/(AU273-BK273)</f>
        <v>#DIV/0!</v>
      </c>
      <c r="BO273" t="e">
        <f t="shared" ref="BO273:BO336" si="209">(BA273-AZ273)/(BA273-AT273)</f>
        <v>#DIV/0!</v>
      </c>
      <c r="BP273" t="e">
        <f t="shared" ref="BP273:BP336" si="210">(AU273-BA273)/(AU273-AT273)</f>
        <v>#DIV/0!</v>
      </c>
      <c r="BQ273">
        <f t="shared" ref="BQ273:BQ336" si="211">$B$11*CL273+$C$11*CM273+$F$11*CN273</f>
        <v>0</v>
      </c>
      <c r="BR273">
        <f t="shared" ref="BR273:BR336" si="212">BQ273*BS273</f>
        <v>0</v>
      </c>
      <c r="BS273">
        <f t="shared" ref="BS273:BS336" si="213">($B$11*$D$9+$C$11*$D$9+$F$11*((DA273+CS273)/MAX(DA273+CS273+DB273, 0.1)*$I$9+DB273/MAX(DA273+CS273+DB273, 0.1)*$J$9))/($B$11+$C$11+$F$11)</f>
        <v>0</v>
      </c>
      <c r="BT273">
        <f t="shared" ref="BT273:BT336" si="214">($B$11*$K$9+$C$11*$K$9+$F$11*((DA273+CS273)/MAX(DA273+CS273+DB273, 0.1)*$P$9+DB273/MAX(DA273+CS273+DB273, 0.1)*$Q$9))/($B$11+$C$11+$F$11)</f>
        <v>0</v>
      </c>
      <c r="BU273">
        <v>6</v>
      </c>
      <c r="BV273">
        <v>0.5</v>
      </c>
      <c r="BW273" t="s">
        <v>241</v>
      </c>
      <c r="BX273">
        <v>1581711269.4709699</v>
      </c>
      <c r="BY273">
        <v>402.20912903225798</v>
      </c>
      <c r="BZ273">
        <v>400.01429032258102</v>
      </c>
      <c r="CA273">
        <v>33.277299999999997</v>
      </c>
      <c r="CB273">
        <v>32.933125806451599</v>
      </c>
      <c r="CC273">
        <v>300.42200000000003</v>
      </c>
      <c r="CD273">
        <v>99.2866419354839</v>
      </c>
      <c r="CE273">
        <v>0.19999083870967699</v>
      </c>
      <c r="CF273">
        <v>31.376793548387099</v>
      </c>
      <c r="CG273">
        <v>30.993416129032301</v>
      </c>
      <c r="CH273">
        <v>999.9</v>
      </c>
      <c r="CI273">
        <v>0</v>
      </c>
      <c r="CJ273">
        <v>0</v>
      </c>
      <c r="CK273">
        <v>9999.5129032257992</v>
      </c>
      <c r="CL273">
        <v>0</v>
      </c>
      <c r="CM273">
        <v>4.6361329032258096</v>
      </c>
      <c r="CN273">
        <v>0</v>
      </c>
      <c r="CO273">
        <v>0</v>
      </c>
      <c r="CP273">
        <v>0</v>
      </c>
      <c r="CQ273">
        <v>0</v>
      </c>
      <c r="CR273">
        <v>4.7290322580645201</v>
      </c>
      <c r="CS273">
        <v>0</v>
      </c>
      <c r="CT273">
        <v>192.23548387096801</v>
      </c>
      <c r="CU273">
        <v>-1.3580645161290299</v>
      </c>
      <c r="CV273">
        <v>40.020000000000003</v>
      </c>
      <c r="CW273">
        <v>45.330290322580602</v>
      </c>
      <c r="CX273">
        <v>42.697290322580599</v>
      </c>
      <c r="CY273">
        <v>43.9695161290323</v>
      </c>
      <c r="CZ273">
        <v>41.072161290322597</v>
      </c>
      <c r="DA273">
        <v>0</v>
      </c>
      <c r="DB273">
        <v>0</v>
      </c>
      <c r="DC273">
        <v>0</v>
      </c>
      <c r="DD273">
        <v>1581711278.0999999</v>
      </c>
      <c r="DE273">
        <v>4.4076923076923098</v>
      </c>
      <c r="DF273">
        <v>16.259828758306998</v>
      </c>
      <c r="DG273">
        <v>-899.61025663028499</v>
      </c>
      <c r="DH273">
        <v>171.992307692308</v>
      </c>
      <c r="DI273">
        <v>15</v>
      </c>
      <c r="DJ273">
        <v>100</v>
      </c>
      <c r="DK273">
        <v>100</v>
      </c>
      <c r="DL273">
        <v>2.5920000000000001</v>
      </c>
      <c r="DM273">
        <v>0.45</v>
      </c>
      <c r="DN273">
        <v>2</v>
      </c>
      <c r="DO273">
        <v>291.40699999999998</v>
      </c>
      <c r="DP273">
        <v>284.82499999999999</v>
      </c>
      <c r="DQ273">
        <v>30.6203</v>
      </c>
      <c r="DR273">
        <v>32.588799999999999</v>
      </c>
      <c r="DS273">
        <v>30.000399999999999</v>
      </c>
      <c r="DT273">
        <v>32.494700000000002</v>
      </c>
      <c r="DU273">
        <v>32.517800000000001</v>
      </c>
      <c r="DV273">
        <v>14.8498</v>
      </c>
      <c r="DW273">
        <v>27.536799999999999</v>
      </c>
      <c r="DX273">
        <v>75.872900000000001</v>
      </c>
      <c r="DY273">
        <v>30.620999999999999</v>
      </c>
      <c r="DZ273">
        <v>400</v>
      </c>
      <c r="EA273">
        <v>32.881900000000002</v>
      </c>
      <c r="EB273">
        <v>99.9041</v>
      </c>
      <c r="EC273">
        <v>100.289</v>
      </c>
    </row>
    <row r="274" spans="1:133" x14ac:dyDescent="0.35">
      <c r="A274">
        <v>258</v>
      </c>
      <c r="B274">
        <v>1581711283.0999999</v>
      </c>
      <c r="C274">
        <v>1285</v>
      </c>
      <c r="D274" t="s">
        <v>754</v>
      </c>
      <c r="E274" t="s">
        <v>755</v>
      </c>
      <c r="F274" t="s">
        <v>232</v>
      </c>
      <c r="G274" t="s">
        <v>233</v>
      </c>
      <c r="H274" t="s">
        <v>234</v>
      </c>
      <c r="I274" t="s">
        <v>235</v>
      </c>
      <c r="J274" t="s">
        <v>236</v>
      </c>
      <c r="K274" t="s">
        <v>237</v>
      </c>
      <c r="L274" t="s">
        <v>238</v>
      </c>
      <c r="M274" t="s">
        <v>239</v>
      </c>
      <c r="N274">
        <v>1581711274.4709699</v>
      </c>
      <c r="O274">
        <f t="shared" si="172"/>
        <v>1.8716752105669502E-4</v>
      </c>
      <c r="P274">
        <f t="shared" si="173"/>
        <v>-1.1893850466367588</v>
      </c>
      <c r="Q274">
        <f t="shared" si="174"/>
        <v>402.20809677419402</v>
      </c>
      <c r="R274">
        <f t="shared" si="175"/>
        <v>520.32343497177578</v>
      </c>
      <c r="S274">
        <f t="shared" si="176"/>
        <v>51.765143247094421</v>
      </c>
      <c r="T274">
        <f t="shared" si="177"/>
        <v>40.014264869286045</v>
      </c>
      <c r="U274">
        <f t="shared" si="178"/>
        <v>1.4989392782236053E-2</v>
      </c>
      <c r="V274">
        <f t="shared" si="179"/>
        <v>2.248437593911528</v>
      </c>
      <c r="W274">
        <f t="shared" si="180"/>
        <v>1.49340983520545E-2</v>
      </c>
      <c r="X274">
        <f t="shared" si="181"/>
        <v>9.3387623785559822E-3</v>
      </c>
      <c r="Y274">
        <f t="shared" si="182"/>
        <v>0</v>
      </c>
      <c r="Z274">
        <f t="shared" si="183"/>
        <v>31.309397830475845</v>
      </c>
      <c r="AA274">
        <f t="shared" si="184"/>
        <v>30.989696774193501</v>
      </c>
      <c r="AB274">
        <f t="shared" si="185"/>
        <v>4.5087287117012735</v>
      </c>
      <c r="AC274">
        <f t="shared" si="186"/>
        <v>71.854215748652479</v>
      </c>
      <c r="AD274">
        <f t="shared" si="187"/>
        <v>3.3108761168940615</v>
      </c>
      <c r="AE274">
        <f t="shared" si="188"/>
        <v>4.6077687751482443</v>
      </c>
      <c r="AF274">
        <f t="shared" si="189"/>
        <v>1.1978525948072121</v>
      </c>
      <c r="AG274">
        <f t="shared" si="190"/>
        <v>-8.2540876786002499</v>
      </c>
      <c r="AH274">
        <f t="shared" si="191"/>
        <v>46.255527026861472</v>
      </c>
      <c r="AI274">
        <f t="shared" si="192"/>
        <v>4.6279456278990327</v>
      </c>
      <c r="AJ274">
        <f t="shared" si="193"/>
        <v>42.629384976160253</v>
      </c>
      <c r="AK274">
        <v>-4.1141698295113098E-2</v>
      </c>
      <c r="AL274">
        <v>4.6185160546988298E-2</v>
      </c>
      <c r="AM274">
        <v>3.4524277692536698</v>
      </c>
      <c r="AN274">
        <v>0</v>
      </c>
      <c r="AO274">
        <v>0</v>
      </c>
      <c r="AP274">
        <f t="shared" si="194"/>
        <v>1</v>
      </c>
      <c r="AQ274">
        <f t="shared" si="195"/>
        <v>0</v>
      </c>
      <c r="AR274">
        <f t="shared" si="196"/>
        <v>51710.262787166772</v>
      </c>
      <c r="AS274" t="s">
        <v>240</v>
      </c>
      <c r="AT274">
        <v>0</v>
      </c>
      <c r="AU274">
        <v>0</v>
      </c>
      <c r="AV274">
        <f t="shared" si="197"/>
        <v>0</v>
      </c>
      <c r="AW274" t="e">
        <f t="shared" si="198"/>
        <v>#DIV/0!</v>
      </c>
      <c r="AX274">
        <v>0</v>
      </c>
      <c r="AY274" t="s">
        <v>240</v>
      </c>
      <c r="AZ274">
        <v>0</v>
      </c>
      <c r="BA274">
        <v>0</v>
      </c>
      <c r="BB274" t="e">
        <f t="shared" si="199"/>
        <v>#DIV/0!</v>
      </c>
      <c r="BC274">
        <v>0.5</v>
      </c>
      <c r="BD274">
        <f t="shared" si="200"/>
        <v>0</v>
      </c>
      <c r="BE274">
        <f t="shared" si="201"/>
        <v>-1.1893850466367588</v>
      </c>
      <c r="BF274" t="e">
        <f t="shared" si="202"/>
        <v>#DIV/0!</v>
      </c>
      <c r="BG274" t="e">
        <f t="shared" si="203"/>
        <v>#DIV/0!</v>
      </c>
      <c r="BH274" t="e">
        <f t="shared" si="204"/>
        <v>#DIV/0!</v>
      </c>
      <c r="BI274" t="e">
        <f t="shared" si="205"/>
        <v>#DIV/0!</v>
      </c>
      <c r="BJ274" t="s">
        <v>240</v>
      </c>
      <c r="BK274">
        <v>0</v>
      </c>
      <c r="BL274">
        <f t="shared" si="206"/>
        <v>0</v>
      </c>
      <c r="BM274" t="e">
        <f t="shared" si="207"/>
        <v>#DIV/0!</v>
      </c>
      <c r="BN274" t="e">
        <f t="shared" si="208"/>
        <v>#DIV/0!</v>
      </c>
      <c r="BO274" t="e">
        <f t="shared" si="209"/>
        <v>#DIV/0!</v>
      </c>
      <c r="BP274" t="e">
        <f t="shared" si="210"/>
        <v>#DIV/0!</v>
      </c>
      <c r="BQ274">
        <f t="shared" si="211"/>
        <v>0</v>
      </c>
      <c r="BR274">
        <f t="shared" si="212"/>
        <v>0</v>
      </c>
      <c r="BS274">
        <f t="shared" si="213"/>
        <v>0</v>
      </c>
      <c r="BT274">
        <f t="shared" si="214"/>
        <v>0</v>
      </c>
      <c r="BU274">
        <v>6</v>
      </c>
      <c r="BV274">
        <v>0.5</v>
      </c>
      <c r="BW274" t="s">
        <v>241</v>
      </c>
      <c r="BX274">
        <v>1581711274.4709699</v>
      </c>
      <c r="BY274">
        <v>402.20809677419402</v>
      </c>
      <c r="BZ274">
        <v>399.98306451612899</v>
      </c>
      <c r="CA274">
        <v>33.279661290322601</v>
      </c>
      <c r="CB274">
        <v>32.918300000000002</v>
      </c>
      <c r="CC274">
        <v>300.42838709677397</v>
      </c>
      <c r="CD274">
        <v>99.286470967741906</v>
      </c>
      <c r="CE274">
        <v>0.200001806451613</v>
      </c>
      <c r="CF274">
        <v>31.3712870967742</v>
      </c>
      <c r="CG274">
        <v>30.989696774193501</v>
      </c>
      <c r="CH274">
        <v>999.9</v>
      </c>
      <c r="CI274">
        <v>0</v>
      </c>
      <c r="CJ274">
        <v>0</v>
      </c>
      <c r="CK274">
        <v>9992.8222580645197</v>
      </c>
      <c r="CL274">
        <v>0</v>
      </c>
      <c r="CM274">
        <v>2.9273522580645199</v>
      </c>
      <c r="CN274">
        <v>0</v>
      </c>
      <c r="CO274">
        <v>0</v>
      </c>
      <c r="CP274">
        <v>0</v>
      </c>
      <c r="CQ274">
        <v>0</v>
      </c>
      <c r="CR274">
        <v>4.1096774193548402</v>
      </c>
      <c r="CS274">
        <v>0</v>
      </c>
      <c r="CT274">
        <v>127.383870967742</v>
      </c>
      <c r="CU274">
        <v>-1.35161290322581</v>
      </c>
      <c r="CV274">
        <v>40.036000000000001</v>
      </c>
      <c r="CW274">
        <v>45.328258064516099</v>
      </c>
      <c r="CX274">
        <v>42.737516129032201</v>
      </c>
      <c r="CY274">
        <v>43.983741935483899</v>
      </c>
      <c r="CZ274">
        <v>41.082322580645098</v>
      </c>
      <c r="DA274">
        <v>0</v>
      </c>
      <c r="DB274">
        <v>0</v>
      </c>
      <c r="DC274">
        <v>0</v>
      </c>
      <c r="DD274">
        <v>1581711283.5</v>
      </c>
      <c r="DE274">
        <v>4.4153846153846201</v>
      </c>
      <c r="DF274">
        <v>3.0222221629919899</v>
      </c>
      <c r="DG274">
        <v>-199.61025560668199</v>
      </c>
      <c r="DH274">
        <v>114</v>
      </c>
      <c r="DI274">
        <v>15</v>
      </c>
      <c r="DJ274">
        <v>100</v>
      </c>
      <c r="DK274">
        <v>100</v>
      </c>
      <c r="DL274">
        <v>2.5920000000000001</v>
      </c>
      <c r="DM274">
        <v>0.45</v>
      </c>
      <c r="DN274">
        <v>2</v>
      </c>
      <c r="DO274">
        <v>291.49700000000001</v>
      </c>
      <c r="DP274">
        <v>284.82799999999997</v>
      </c>
      <c r="DQ274">
        <v>30.645</v>
      </c>
      <c r="DR274">
        <v>32.593200000000003</v>
      </c>
      <c r="DS274">
        <v>30.000499999999999</v>
      </c>
      <c r="DT274">
        <v>32.4983</v>
      </c>
      <c r="DU274">
        <v>32.521299999999997</v>
      </c>
      <c r="DV274">
        <v>14.8461</v>
      </c>
      <c r="DW274">
        <v>27.536799999999999</v>
      </c>
      <c r="DX274">
        <v>75.872900000000001</v>
      </c>
      <c r="DY274">
        <v>30.628900000000002</v>
      </c>
      <c r="DZ274">
        <v>400</v>
      </c>
      <c r="EA274">
        <v>32.881900000000002</v>
      </c>
      <c r="EB274">
        <v>99.904499999999999</v>
      </c>
      <c r="EC274">
        <v>100.28700000000001</v>
      </c>
    </row>
    <row r="275" spans="1:133" x14ac:dyDescent="0.35">
      <c r="A275">
        <v>259</v>
      </c>
      <c r="B275">
        <v>1581711288.0999999</v>
      </c>
      <c r="C275">
        <v>1290</v>
      </c>
      <c r="D275" t="s">
        <v>756</v>
      </c>
      <c r="E275" t="s">
        <v>757</v>
      </c>
      <c r="F275" t="s">
        <v>232</v>
      </c>
      <c r="G275" t="s">
        <v>233</v>
      </c>
      <c r="H275" t="s">
        <v>234</v>
      </c>
      <c r="I275" t="s">
        <v>235</v>
      </c>
      <c r="J275" t="s">
        <v>236</v>
      </c>
      <c r="K275" t="s">
        <v>237</v>
      </c>
      <c r="L275" t="s">
        <v>238</v>
      </c>
      <c r="M275" t="s">
        <v>239</v>
      </c>
      <c r="N275">
        <v>1581711279.4709699</v>
      </c>
      <c r="O275">
        <f t="shared" si="172"/>
        <v>1.8906626515247785E-4</v>
      </c>
      <c r="P275">
        <f t="shared" si="173"/>
        <v>-1.1907015075444054</v>
      </c>
      <c r="Q275">
        <f t="shared" si="174"/>
        <v>402.21258064516098</v>
      </c>
      <c r="R275">
        <f t="shared" si="175"/>
        <v>519.227840340169</v>
      </c>
      <c r="S275">
        <f t="shared" si="176"/>
        <v>51.656081431128371</v>
      </c>
      <c r="T275">
        <f t="shared" si="177"/>
        <v>40.014660625321966</v>
      </c>
      <c r="U275">
        <f t="shared" si="178"/>
        <v>1.5138218818946543E-2</v>
      </c>
      <c r="V275">
        <f t="shared" si="179"/>
        <v>2.2496194100133016</v>
      </c>
      <c r="W275">
        <f t="shared" si="180"/>
        <v>1.5081852665674345E-2</v>
      </c>
      <c r="X275">
        <f t="shared" si="181"/>
        <v>9.4312046218821034E-3</v>
      </c>
      <c r="Y275">
        <f t="shared" si="182"/>
        <v>0</v>
      </c>
      <c r="Z275">
        <f t="shared" si="183"/>
        <v>31.306306150884776</v>
      </c>
      <c r="AA275">
        <f t="shared" si="184"/>
        <v>30.991287096774201</v>
      </c>
      <c r="AB275">
        <f t="shared" si="185"/>
        <v>4.5091375937489442</v>
      </c>
      <c r="AC275">
        <f t="shared" si="186"/>
        <v>71.866926474732324</v>
      </c>
      <c r="AD275">
        <f t="shared" si="187"/>
        <v>3.3109922990305267</v>
      </c>
      <c r="AE275">
        <f t="shared" si="188"/>
        <v>4.6071154861403985</v>
      </c>
      <c r="AF275">
        <f t="shared" si="189"/>
        <v>1.1981452947184175</v>
      </c>
      <c r="AG275">
        <f t="shared" si="190"/>
        <v>-8.3378222932242725</v>
      </c>
      <c r="AH275">
        <f t="shared" si="191"/>
        <v>45.784541777491768</v>
      </c>
      <c r="AI275">
        <f t="shared" si="192"/>
        <v>4.5783958152036579</v>
      </c>
      <c r="AJ275">
        <f t="shared" si="193"/>
        <v>42.025115299471153</v>
      </c>
      <c r="AK275">
        <v>-4.1173502075358498E-2</v>
      </c>
      <c r="AL275">
        <v>4.6220863076477901E-2</v>
      </c>
      <c r="AM275">
        <v>3.4545403062673401</v>
      </c>
      <c r="AN275">
        <v>0</v>
      </c>
      <c r="AO275">
        <v>0</v>
      </c>
      <c r="AP275">
        <f t="shared" si="194"/>
        <v>1</v>
      </c>
      <c r="AQ275">
        <f t="shared" si="195"/>
        <v>0</v>
      </c>
      <c r="AR275">
        <f t="shared" si="196"/>
        <v>51749.026623374841</v>
      </c>
      <c r="AS275" t="s">
        <v>240</v>
      </c>
      <c r="AT275">
        <v>0</v>
      </c>
      <c r="AU275">
        <v>0</v>
      </c>
      <c r="AV275">
        <f t="shared" si="197"/>
        <v>0</v>
      </c>
      <c r="AW275" t="e">
        <f t="shared" si="198"/>
        <v>#DIV/0!</v>
      </c>
      <c r="AX275">
        <v>0</v>
      </c>
      <c r="AY275" t="s">
        <v>240</v>
      </c>
      <c r="AZ275">
        <v>0</v>
      </c>
      <c r="BA275">
        <v>0</v>
      </c>
      <c r="BB275" t="e">
        <f t="shared" si="199"/>
        <v>#DIV/0!</v>
      </c>
      <c r="BC275">
        <v>0.5</v>
      </c>
      <c r="BD275">
        <f t="shared" si="200"/>
        <v>0</v>
      </c>
      <c r="BE275">
        <f t="shared" si="201"/>
        <v>-1.1907015075444054</v>
      </c>
      <c r="BF275" t="e">
        <f t="shared" si="202"/>
        <v>#DIV/0!</v>
      </c>
      <c r="BG275" t="e">
        <f t="shared" si="203"/>
        <v>#DIV/0!</v>
      </c>
      <c r="BH275" t="e">
        <f t="shared" si="204"/>
        <v>#DIV/0!</v>
      </c>
      <c r="BI275" t="e">
        <f t="shared" si="205"/>
        <v>#DIV/0!</v>
      </c>
      <c r="BJ275" t="s">
        <v>240</v>
      </c>
      <c r="BK275">
        <v>0</v>
      </c>
      <c r="BL275">
        <f t="shared" si="206"/>
        <v>0</v>
      </c>
      <c r="BM275" t="e">
        <f t="shared" si="207"/>
        <v>#DIV/0!</v>
      </c>
      <c r="BN275" t="e">
        <f t="shared" si="208"/>
        <v>#DIV/0!</v>
      </c>
      <c r="BO275" t="e">
        <f t="shared" si="209"/>
        <v>#DIV/0!</v>
      </c>
      <c r="BP275" t="e">
        <f t="shared" si="210"/>
        <v>#DIV/0!</v>
      </c>
      <c r="BQ275">
        <f t="shared" si="211"/>
        <v>0</v>
      </c>
      <c r="BR275">
        <f t="shared" si="212"/>
        <v>0</v>
      </c>
      <c r="BS275">
        <f t="shared" si="213"/>
        <v>0</v>
      </c>
      <c r="BT275">
        <f t="shared" si="214"/>
        <v>0</v>
      </c>
      <c r="BU275">
        <v>6</v>
      </c>
      <c r="BV275">
        <v>0.5</v>
      </c>
      <c r="BW275" t="s">
        <v>241</v>
      </c>
      <c r="BX275">
        <v>1581711279.4709699</v>
      </c>
      <c r="BY275">
        <v>402.21258064516098</v>
      </c>
      <c r="BZ275">
        <v>399.98645161290301</v>
      </c>
      <c r="CA275">
        <v>33.280870967741897</v>
      </c>
      <c r="CB275">
        <v>32.915845161290299</v>
      </c>
      <c r="CC275">
        <v>300.429129032258</v>
      </c>
      <c r="CD275">
        <v>99.286354838709698</v>
      </c>
      <c r="CE275">
        <v>0.19999280645161299</v>
      </c>
      <c r="CF275">
        <v>31.368793548387099</v>
      </c>
      <c r="CG275">
        <v>30.991287096774201</v>
      </c>
      <c r="CH275">
        <v>999.9</v>
      </c>
      <c r="CI275">
        <v>0</v>
      </c>
      <c r="CJ275">
        <v>0</v>
      </c>
      <c r="CK275">
        <v>10000.5587096774</v>
      </c>
      <c r="CL275">
        <v>0</v>
      </c>
      <c r="CM275">
        <v>2.0274096774193602</v>
      </c>
      <c r="CN275">
        <v>0</v>
      </c>
      <c r="CO275">
        <v>0</v>
      </c>
      <c r="CP275">
        <v>0</v>
      </c>
      <c r="CQ275">
        <v>0</v>
      </c>
      <c r="CR275">
        <v>4.7419354838709697</v>
      </c>
      <c r="CS275">
        <v>0</v>
      </c>
      <c r="CT275">
        <v>102.91290322580601</v>
      </c>
      <c r="CU275">
        <v>-1.2322580645161301</v>
      </c>
      <c r="CV275">
        <v>40.052</v>
      </c>
      <c r="CW275">
        <v>45.342483870967698</v>
      </c>
      <c r="CX275">
        <v>42.787870967741902</v>
      </c>
      <c r="CY275">
        <v>43.995935483871001</v>
      </c>
      <c r="CZ275">
        <v>41.100612903225802</v>
      </c>
      <c r="DA275">
        <v>0</v>
      </c>
      <c r="DB275">
        <v>0</v>
      </c>
      <c r="DC275">
        <v>0</v>
      </c>
      <c r="DD275">
        <v>1581711288.3</v>
      </c>
      <c r="DE275">
        <v>4.7230769230769196</v>
      </c>
      <c r="DF275">
        <v>15.329914439472001</v>
      </c>
      <c r="DG275">
        <v>-100.259828860249</v>
      </c>
      <c r="DH275">
        <v>101.592307692308</v>
      </c>
      <c r="DI275">
        <v>15</v>
      </c>
      <c r="DJ275">
        <v>100</v>
      </c>
      <c r="DK275">
        <v>100</v>
      </c>
      <c r="DL275">
        <v>2.5920000000000001</v>
      </c>
      <c r="DM275">
        <v>0.45</v>
      </c>
      <c r="DN275">
        <v>2</v>
      </c>
      <c r="DO275">
        <v>291.46800000000002</v>
      </c>
      <c r="DP275">
        <v>284.85599999999999</v>
      </c>
      <c r="DQ275">
        <v>30.649000000000001</v>
      </c>
      <c r="DR275">
        <v>32.598300000000002</v>
      </c>
      <c r="DS275">
        <v>30.000399999999999</v>
      </c>
      <c r="DT275">
        <v>32.502000000000002</v>
      </c>
      <c r="DU275">
        <v>32.524900000000002</v>
      </c>
      <c r="DV275">
        <v>14.8415</v>
      </c>
      <c r="DW275">
        <v>27.536799999999999</v>
      </c>
      <c r="DX275">
        <v>75.872900000000001</v>
      </c>
      <c r="DY275">
        <v>30.635999999999999</v>
      </c>
      <c r="DZ275">
        <v>400</v>
      </c>
      <c r="EA275">
        <v>32.881900000000002</v>
      </c>
      <c r="EB275">
        <v>99.903899999999993</v>
      </c>
      <c r="EC275">
        <v>100.289</v>
      </c>
    </row>
    <row r="276" spans="1:133" x14ac:dyDescent="0.35">
      <c r="A276">
        <v>260</v>
      </c>
      <c r="B276">
        <v>1581711293.0999999</v>
      </c>
      <c r="C276">
        <v>1295</v>
      </c>
      <c r="D276" t="s">
        <v>758</v>
      </c>
      <c r="E276" t="s">
        <v>759</v>
      </c>
      <c r="F276" t="s">
        <v>232</v>
      </c>
      <c r="G276" t="s">
        <v>233</v>
      </c>
      <c r="H276" t="s">
        <v>234</v>
      </c>
      <c r="I276" t="s">
        <v>235</v>
      </c>
      <c r="J276" t="s">
        <v>236</v>
      </c>
      <c r="K276" t="s">
        <v>237</v>
      </c>
      <c r="L276" t="s">
        <v>238</v>
      </c>
      <c r="M276" t="s">
        <v>239</v>
      </c>
      <c r="N276">
        <v>1581711284.4709699</v>
      </c>
      <c r="O276">
        <f t="shared" si="172"/>
        <v>1.9055119250293323E-4</v>
      </c>
      <c r="P276">
        <f t="shared" si="173"/>
        <v>-1.1866392722193466</v>
      </c>
      <c r="Q276">
        <f t="shared" si="174"/>
        <v>402.21793548387097</v>
      </c>
      <c r="R276">
        <f t="shared" si="175"/>
        <v>517.86507594854822</v>
      </c>
      <c r="S276">
        <f t="shared" si="176"/>
        <v>51.52016903501876</v>
      </c>
      <c r="T276">
        <f t="shared" si="177"/>
        <v>40.014932436000265</v>
      </c>
      <c r="U276">
        <f t="shared" si="178"/>
        <v>1.5253610665456193E-2</v>
      </c>
      <c r="V276">
        <f t="shared" si="179"/>
        <v>2.2488748843680426</v>
      </c>
      <c r="W276">
        <f t="shared" si="180"/>
        <v>1.5196364813677527E-2</v>
      </c>
      <c r="X276">
        <f t="shared" si="181"/>
        <v>9.5028533372162743E-3</v>
      </c>
      <c r="Y276">
        <f t="shared" si="182"/>
        <v>0</v>
      </c>
      <c r="Z276">
        <f t="shared" si="183"/>
        <v>31.306480333497039</v>
      </c>
      <c r="AA276">
        <f t="shared" si="184"/>
        <v>30.993406451612898</v>
      </c>
      <c r="AB276">
        <f t="shared" si="185"/>
        <v>4.509682543555094</v>
      </c>
      <c r="AC276">
        <f t="shared" si="186"/>
        <v>71.869500339704942</v>
      </c>
      <c r="AD276">
        <f t="shared" si="187"/>
        <v>3.3112396417161967</v>
      </c>
      <c r="AE276">
        <f t="shared" si="188"/>
        <v>4.6072946466372926</v>
      </c>
      <c r="AF276">
        <f t="shared" si="189"/>
        <v>1.1984429018388973</v>
      </c>
      <c r="AG276">
        <f t="shared" si="190"/>
        <v>-8.4033075893793558</v>
      </c>
      <c r="AH276">
        <f t="shared" si="191"/>
        <v>45.595349104356153</v>
      </c>
      <c r="AI276">
        <f t="shared" si="192"/>
        <v>4.5610493118825897</v>
      </c>
      <c r="AJ276">
        <f t="shared" si="193"/>
        <v>41.753090826859385</v>
      </c>
      <c r="AK276">
        <v>-4.1153464432635303E-2</v>
      </c>
      <c r="AL276">
        <v>4.61983690671273E-2</v>
      </c>
      <c r="AM276">
        <v>3.4532093895401501</v>
      </c>
      <c r="AN276">
        <v>0</v>
      </c>
      <c r="AO276">
        <v>0</v>
      </c>
      <c r="AP276">
        <f t="shared" si="194"/>
        <v>1</v>
      </c>
      <c r="AQ276">
        <f t="shared" si="195"/>
        <v>0</v>
      </c>
      <c r="AR276">
        <f t="shared" si="196"/>
        <v>51724.73969719297</v>
      </c>
      <c r="AS276" t="s">
        <v>240</v>
      </c>
      <c r="AT276">
        <v>0</v>
      </c>
      <c r="AU276">
        <v>0</v>
      </c>
      <c r="AV276">
        <f t="shared" si="197"/>
        <v>0</v>
      </c>
      <c r="AW276" t="e">
        <f t="shared" si="198"/>
        <v>#DIV/0!</v>
      </c>
      <c r="AX276">
        <v>0</v>
      </c>
      <c r="AY276" t="s">
        <v>240</v>
      </c>
      <c r="AZ276">
        <v>0</v>
      </c>
      <c r="BA276">
        <v>0</v>
      </c>
      <c r="BB276" t="e">
        <f t="shared" si="199"/>
        <v>#DIV/0!</v>
      </c>
      <c r="BC276">
        <v>0.5</v>
      </c>
      <c r="BD276">
        <f t="shared" si="200"/>
        <v>0</v>
      </c>
      <c r="BE276">
        <f t="shared" si="201"/>
        <v>-1.1866392722193466</v>
      </c>
      <c r="BF276" t="e">
        <f t="shared" si="202"/>
        <v>#DIV/0!</v>
      </c>
      <c r="BG276" t="e">
        <f t="shared" si="203"/>
        <v>#DIV/0!</v>
      </c>
      <c r="BH276" t="e">
        <f t="shared" si="204"/>
        <v>#DIV/0!</v>
      </c>
      <c r="BI276" t="e">
        <f t="shared" si="205"/>
        <v>#DIV/0!</v>
      </c>
      <c r="BJ276" t="s">
        <v>240</v>
      </c>
      <c r="BK276">
        <v>0</v>
      </c>
      <c r="BL276">
        <f t="shared" si="206"/>
        <v>0</v>
      </c>
      <c r="BM276" t="e">
        <f t="shared" si="207"/>
        <v>#DIV/0!</v>
      </c>
      <c r="BN276" t="e">
        <f t="shared" si="208"/>
        <v>#DIV/0!</v>
      </c>
      <c r="BO276" t="e">
        <f t="shared" si="209"/>
        <v>#DIV/0!</v>
      </c>
      <c r="BP276" t="e">
        <f t="shared" si="210"/>
        <v>#DIV/0!</v>
      </c>
      <c r="BQ276">
        <f t="shared" si="211"/>
        <v>0</v>
      </c>
      <c r="BR276">
        <f t="shared" si="212"/>
        <v>0</v>
      </c>
      <c r="BS276">
        <f t="shared" si="213"/>
        <v>0</v>
      </c>
      <c r="BT276">
        <f t="shared" si="214"/>
        <v>0</v>
      </c>
      <c r="BU276">
        <v>6</v>
      </c>
      <c r="BV276">
        <v>0.5</v>
      </c>
      <c r="BW276" t="s">
        <v>241</v>
      </c>
      <c r="BX276">
        <v>1581711284.4709699</v>
      </c>
      <c r="BY276">
        <v>402.21793548387097</v>
      </c>
      <c r="BZ276">
        <v>400.00116129032301</v>
      </c>
      <c r="CA276">
        <v>33.283574193548397</v>
      </c>
      <c r="CB276">
        <v>32.915690322580602</v>
      </c>
      <c r="CC276">
        <v>300.43551612903201</v>
      </c>
      <c r="CD276">
        <v>99.285680645161307</v>
      </c>
      <c r="CE276">
        <v>0.200018290322581</v>
      </c>
      <c r="CF276">
        <v>31.369477419354801</v>
      </c>
      <c r="CG276">
        <v>30.993406451612898</v>
      </c>
      <c r="CH276">
        <v>999.9</v>
      </c>
      <c r="CI276">
        <v>0</v>
      </c>
      <c r="CJ276">
        <v>0</v>
      </c>
      <c r="CK276">
        <v>9995.7596774193607</v>
      </c>
      <c r="CL276">
        <v>0</v>
      </c>
      <c r="CM276">
        <v>1.87332161290323</v>
      </c>
      <c r="CN276">
        <v>0</v>
      </c>
      <c r="CO276">
        <v>0</v>
      </c>
      <c r="CP276">
        <v>0</v>
      </c>
      <c r="CQ276">
        <v>0</v>
      </c>
      <c r="CR276">
        <v>6.1548387096774198</v>
      </c>
      <c r="CS276">
        <v>0</v>
      </c>
      <c r="CT276">
        <v>96.616129032258101</v>
      </c>
      <c r="CU276">
        <v>-1.30645161290323</v>
      </c>
      <c r="CV276">
        <v>40.061999999999998</v>
      </c>
      <c r="CW276">
        <v>45.356709677419403</v>
      </c>
      <c r="CX276">
        <v>42.822161290322597</v>
      </c>
      <c r="CY276">
        <v>44</v>
      </c>
      <c r="CZ276">
        <v>41.116870967741903</v>
      </c>
      <c r="DA276">
        <v>0</v>
      </c>
      <c r="DB276">
        <v>0</v>
      </c>
      <c r="DC276">
        <v>0</v>
      </c>
      <c r="DD276">
        <v>1581711293.0999999</v>
      </c>
      <c r="DE276">
        <v>6.5384615384615401</v>
      </c>
      <c r="DF276">
        <v>28.4034188293857</v>
      </c>
      <c r="DG276">
        <v>-57.0427352358289</v>
      </c>
      <c r="DH276">
        <v>94.480769230769198</v>
      </c>
      <c r="DI276">
        <v>15</v>
      </c>
      <c r="DJ276">
        <v>100</v>
      </c>
      <c r="DK276">
        <v>100</v>
      </c>
      <c r="DL276">
        <v>2.5920000000000001</v>
      </c>
      <c r="DM276">
        <v>0.45</v>
      </c>
      <c r="DN276">
        <v>2</v>
      </c>
      <c r="DO276">
        <v>291.47300000000001</v>
      </c>
      <c r="DP276">
        <v>284.78100000000001</v>
      </c>
      <c r="DQ276">
        <v>30.646999999999998</v>
      </c>
      <c r="DR276">
        <v>32.602600000000002</v>
      </c>
      <c r="DS276">
        <v>30.000499999999999</v>
      </c>
      <c r="DT276">
        <v>32.505600000000001</v>
      </c>
      <c r="DU276">
        <v>32.529200000000003</v>
      </c>
      <c r="DV276">
        <v>14.8508</v>
      </c>
      <c r="DW276">
        <v>27.536799999999999</v>
      </c>
      <c r="DX276">
        <v>75.872900000000001</v>
      </c>
      <c r="DY276">
        <v>30.6387</v>
      </c>
      <c r="DZ276">
        <v>400</v>
      </c>
      <c r="EA276">
        <v>32.881900000000002</v>
      </c>
      <c r="EB276">
        <v>99.904899999999998</v>
      </c>
      <c r="EC276">
        <v>100.28400000000001</v>
      </c>
    </row>
    <row r="277" spans="1:133" x14ac:dyDescent="0.35">
      <c r="A277">
        <v>261</v>
      </c>
      <c r="B277">
        <v>1581711298.0999999</v>
      </c>
      <c r="C277">
        <v>1300</v>
      </c>
      <c r="D277" t="s">
        <v>760</v>
      </c>
      <c r="E277" t="s">
        <v>761</v>
      </c>
      <c r="F277" t="s">
        <v>232</v>
      </c>
      <c r="G277" t="s">
        <v>233</v>
      </c>
      <c r="H277" t="s">
        <v>234</v>
      </c>
      <c r="I277" t="s">
        <v>235</v>
      </c>
      <c r="J277" t="s">
        <v>236</v>
      </c>
      <c r="K277" t="s">
        <v>237</v>
      </c>
      <c r="L277" t="s">
        <v>238</v>
      </c>
      <c r="M277" t="s">
        <v>239</v>
      </c>
      <c r="N277">
        <v>1581711289.4709699</v>
      </c>
      <c r="O277">
        <f t="shared" si="172"/>
        <v>1.9073683548075622E-4</v>
      </c>
      <c r="P277">
        <f t="shared" si="173"/>
        <v>-1.187581806887871</v>
      </c>
      <c r="Q277">
        <f t="shared" si="174"/>
        <v>402.212290322581</v>
      </c>
      <c r="R277">
        <f t="shared" si="175"/>
        <v>517.91104234638135</v>
      </c>
      <c r="S277">
        <f t="shared" si="176"/>
        <v>51.524347452847685</v>
      </c>
      <c r="T277">
        <f t="shared" si="177"/>
        <v>40.01406438931685</v>
      </c>
      <c r="U277">
        <f t="shared" si="178"/>
        <v>1.5258667120128609E-2</v>
      </c>
      <c r="V277">
        <f t="shared" si="179"/>
        <v>2.2485795041106731</v>
      </c>
      <c r="W277">
        <f t="shared" si="180"/>
        <v>1.5201375891411054E-2</v>
      </c>
      <c r="X277">
        <f t="shared" si="181"/>
        <v>9.5059893152432753E-3</v>
      </c>
      <c r="Y277">
        <f t="shared" si="182"/>
        <v>0</v>
      </c>
      <c r="Z277">
        <f t="shared" si="183"/>
        <v>31.308850277954946</v>
      </c>
      <c r="AA277">
        <f t="shared" si="184"/>
        <v>30.9965935483871</v>
      </c>
      <c r="AB277">
        <f t="shared" si="185"/>
        <v>4.5105021498913667</v>
      </c>
      <c r="AC277">
        <f t="shared" si="186"/>
        <v>71.860892778231062</v>
      </c>
      <c r="AD277">
        <f t="shared" si="187"/>
        <v>3.3113022157749099</v>
      </c>
      <c r="AE277">
        <f t="shared" si="188"/>
        <v>4.6079335891273647</v>
      </c>
      <c r="AF277">
        <f t="shared" si="189"/>
        <v>1.1991999341164568</v>
      </c>
      <c r="AG277">
        <f t="shared" si="190"/>
        <v>-8.4114944447013489</v>
      </c>
      <c r="AH277">
        <f t="shared" si="191"/>
        <v>45.498636808231346</v>
      </c>
      <c r="AI277">
        <f t="shared" si="192"/>
        <v>4.5520990292134558</v>
      </c>
      <c r="AJ277">
        <f t="shared" si="193"/>
        <v>41.63924139274345</v>
      </c>
      <c r="AK277">
        <v>-4.11455164345274E-2</v>
      </c>
      <c r="AL277">
        <v>4.61894467429683E-2</v>
      </c>
      <c r="AM277">
        <v>3.4526814152958498</v>
      </c>
      <c r="AN277">
        <v>0</v>
      </c>
      <c r="AO277">
        <v>0</v>
      </c>
      <c r="AP277">
        <f t="shared" si="194"/>
        <v>1</v>
      </c>
      <c r="AQ277">
        <f t="shared" si="195"/>
        <v>0</v>
      </c>
      <c r="AR277">
        <f t="shared" si="196"/>
        <v>51714.726980487685</v>
      </c>
      <c r="AS277" t="s">
        <v>240</v>
      </c>
      <c r="AT277">
        <v>0</v>
      </c>
      <c r="AU277">
        <v>0</v>
      </c>
      <c r="AV277">
        <f t="shared" si="197"/>
        <v>0</v>
      </c>
      <c r="AW277" t="e">
        <f t="shared" si="198"/>
        <v>#DIV/0!</v>
      </c>
      <c r="AX277">
        <v>0</v>
      </c>
      <c r="AY277" t="s">
        <v>240</v>
      </c>
      <c r="AZ277">
        <v>0</v>
      </c>
      <c r="BA277">
        <v>0</v>
      </c>
      <c r="BB277" t="e">
        <f t="shared" si="199"/>
        <v>#DIV/0!</v>
      </c>
      <c r="BC277">
        <v>0.5</v>
      </c>
      <c r="BD277">
        <f t="shared" si="200"/>
        <v>0</v>
      </c>
      <c r="BE277">
        <f t="shared" si="201"/>
        <v>-1.187581806887871</v>
      </c>
      <c r="BF277" t="e">
        <f t="shared" si="202"/>
        <v>#DIV/0!</v>
      </c>
      <c r="BG277" t="e">
        <f t="shared" si="203"/>
        <v>#DIV/0!</v>
      </c>
      <c r="BH277" t="e">
        <f t="shared" si="204"/>
        <v>#DIV/0!</v>
      </c>
      <c r="BI277" t="e">
        <f t="shared" si="205"/>
        <v>#DIV/0!</v>
      </c>
      <c r="BJ277" t="s">
        <v>240</v>
      </c>
      <c r="BK277">
        <v>0</v>
      </c>
      <c r="BL277">
        <f t="shared" si="206"/>
        <v>0</v>
      </c>
      <c r="BM277" t="e">
        <f t="shared" si="207"/>
        <v>#DIV/0!</v>
      </c>
      <c r="BN277" t="e">
        <f t="shared" si="208"/>
        <v>#DIV/0!</v>
      </c>
      <c r="BO277" t="e">
        <f t="shared" si="209"/>
        <v>#DIV/0!</v>
      </c>
      <c r="BP277" t="e">
        <f t="shared" si="210"/>
        <v>#DIV/0!</v>
      </c>
      <c r="BQ277">
        <f t="shared" si="211"/>
        <v>0</v>
      </c>
      <c r="BR277">
        <f t="shared" si="212"/>
        <v>0</v>
      </c>
      <c r="BS277">
        <f t="shared" si="213"/>
        <v>0</v>
      </c>
      <c r="BT277">
        <f t="shared" si="214"/>
        <v>0</v>
      </c>
      <c r="BU277">
        <v>6</v>
      </c>
      <c r="BV277">
        <v>0.5</v>
      </c>
      <c r="BW277" t="s">
        <v>241</v>
      </c>
      <c r="BX277">
        <v>1581711289.4709699</v>
      </c>
      <c r="BY277">
        <v>402.212290322581</v>
      </c>
      <c r="BZ277">
        <v>399.99374193548402</v>
      </c>
      <c r="CA277">
        <v>33.284458064516102</v>
      </c>
      <c r="CB277">
        <v>32.916209677419403</v>
      </c>
      <c r="CC277">
        <v>300.43025806451601</v>
      </c>
      <c r="CD277">
        <v>99.284938709677405</v>
      </c>
      <c r="CE277">
        <v>0.19999835483871001</v>
      </c>
      <c r="CF277">
        <v>31.3719161290323</v>
      </c>
      <c r="CG277">
        <v>30.9965935483871</v>
      </c>
      <c r="CH277">
        <v>999.9</v>
      </c>
      <c r="CI277">
        <v>0</v>
      </c>
      <c r="CJ277">
        <v>0</v>
      </c>
      <c r="CK277">
        <v>9993.9038709677407</v>
      </c>
      <c r="CL277">
        <v>0</v>
      </c>
      <c r="CM277">
        <v>1.83965322580645</v>
      </c>
      <c r="CN277">
        <v>0</v>
      </c>
      <c r="CO277">
        <v>0</v>
      </c>
      <c r="CP277">
        <v>0</v>
      </c>
      <c r="CQ277">
        <v>0</v>
      </c>
      <c r="CR277">
        <v>5.5258064516129002</v>
      </c>
      <c r="CS277">
        <v>0</v>
      </c>
      <c r="CT277">
        <v>92.112903225806406</v>
      </c>
      <c r="CU277">
        <v>-1.34516129032258</v>
      </c>
      <c r="CV277">
        <v>40.061999999999998</v>
      </c>
      <c r="CW277">
        <v>45.366870967741903</v>
      </c>
      <c r="CX277">
        <v>42.830290322580602</v>
      </c>
      <c r="CY277">
        <v>44</v>
      </c>
      <c r="CZ277">
        <v>41.125</v>
      </c>
      <c r="DA277">
        <v>0</v>
      </c>
      <c r="DB277">
        <v>0</v>
      </c>
      <c r="DC277">
        <v>0</v>
      </c>
      <c r="DD277">
        <v>1581711298.5</v>
      </c>
      <c r="DE277">
        <v>5.0346153846153801</v>
      </c>
      <c r="DF277">
        <v>-32.919658237255398</v>
      </c>
      <c r="DG277">
        <v>-20.0991455249439</v>
      </c>
      <c r="DH277">
        <v>91.619230769230796</v>
      </c>
      <c r="DI277">
        <v>15</v>
      </c>
      <c r="DJ277">
        <v>100</v>
      </c>
      <c r="DK277">
        <v>100</v>
      </c>
      <c r="DL277">
        <v>2.5920000000000001</v>
      </c>
      <c r="DM277">
        <v>0.45</v>
      </c>
      <c r="DN277">
        <v>2</v>
      </c>
      <c r="DO277">
        <v>291.54300000000001</v>
      </c>
      <c r="DP277">
        <v>284.79700000000003</v>
      </c>
      <c r="DQ277">
        <v>30.644300000000001</v>
      </c>
      <c r="DR277">
        <v>32.607599999999998</v>
      </c>
      <c r="DS277">
        <v>30.000499999999999</v>
      </c>
      <c r="DT277">
        <v>32.509900000000002</v>
      </c>
      <c r="DU277">
        <v>32.532800000000002</v>
      </c>
      <c r="DV277">
        <v>14.847899999999999</v>
      </c>
      <c r="DW277">
        <v>27.536799999999999</v>
      </c>
      <c r="DX277">
        <v>75.872900000000001</v>
      </c>
      <c r="DY277">
        <v>30.640899999999998</v>
      </c>
      <c r="DZ277">
        <v>400</v>
      </c>
      <c r="EA277">
        <v>32.881900000000002</v>
      </c>
      <c r="EB277">
        <v>99.901200000000003</v>
      </c>
      <c r="EC277">
        <v>100.283</v>
      </c>
    </row>
    <row r="278" spans="1:133" x14ac:dyDescent="0.35">
      <c r="A278">
        <v>262</v>
      </c>
      <c r="B278">
        <v>1581711303.0999999</v>
      </c>
      <c r="C278">
        <v>1305</v>
      </c>
      <c r="D278" t="s">
        <v>762</v>
      </c>
      <c r="E278" t="s">
        <v>763</v>
      </c>
      <c r="F278" t="s">
        <v>232</v>
      </c>
      <c r="G278" t="s">
        <v>233</v>
      </c>
      <c r="H278" t="s">
        <v>234</v>
      </c>
      <c r="I278" t="s">
        <v>235</v>
      </c>
      <c r="J278" t="s">
        <v>236</v>
      </c>
      <c r="K278" t="s">
        <v>237</v>
      </c>
      <c r="L278" t="s">
        <v>238</v>
      </c>
      <c r="M278" t="s">
        <v>239</v>
      </c>
      <c r="N278">
        <v>1581711294.4709699</v>
      </c>
      <c r="O278">
        <f t="shared" si="172"/>
        <v>1.9003286309381403E-4</v>
      </c>
      <c r="P278">
        <f t="shared" si="173"/>
        <v>-1.190968564832221</v>
      </c>
      <c r="Q278">
        <f t="shared" si="174"/>
        <v>402.21048387096801</v>
      </c>
      <c r="R278">
        <f t="shared" si="175"/>
        <v>518.82929628967486</v>
      </c>
      <c r="S278">
        <f t="shared" si="176"/>
        <v>51.615409628718865</v>
      </c>
      <c r="T278">
        <f t="shared" si="177"/>
        <v>40.013659657287903</v>
      </c>
      <c r="U278">
        <f t="shared" si="178"/>
        <v>1.5187912390452958E-2</v>
      </c>
      <c r="V278">
        <f t="shared" si="179"/>
        <v>2.2495379292505513</v>
      </c>
      <c r="W278">
        <f t="shared" si="180"/>
        <v>1.5131174270251487E-2</v>
      </c>
      <c r="X278">
        <f t="shared" si="181"/>
        <v>9.462063870508108E-3</v>
      </c>
      <c r="Y278">
        <f t="shared" si="182"/>
        <v>0</v>
      </c>
      <c r="Z278">
        <f t="shared" si="183"/>
        <v>31.311223622419231</v>
      </c>
      <c r="AA278">
        <f t="shared" si="184"/>
        <v>31.0006129032258</v>
      </c>
      <c r="AB278">
        <f t="shared" si="185"/>
        <v>4.5115359679737912</v>
      </c>
      <c r="AC278">
        <f t="shared" si="186"/>
        <v>71.850721343648544</v>
      </c>
      <c r="AD278">
        <f t="shared" si="187"/>
        <v>3.3112319270382735</v>
      </c>
      <c r="AE278">
        <f t="shared" si="188"/>
        <v>4.6084880779432558</v>
      </c>
      <c r="AF278">
        <f t="shared" si="189"/>
        <v>1.2003040409355177</v>
      </c>
      <c r="AG278">
        <f t="shared" si="190"/>
        <v>-8.3804492624371978</v>
      </c>
      <c r="AH278">
        <f t="shared" si="191"/>
        <v>45.287212272004012</v>
      </c>
      <c r="AI278">
        <f t="shared" si="192"/>
        <v>4.5291527707676753</v>
      </c>
      <c r="AJ278">
        <f t="shared" si="193"/>
        <v>41.43591578033449</v>
      </c>
      <c r="AK278">
        <v>-4.1171308867058401E-2</v>
      </c>
      <c r="AL278">
        <v>4.62184010080256E-2</v>
      </c>
      <c r="AM278">
        <v>3.4543946424165002</v>
      </c>
      <c r="AN278">
        <v>0</v>
      </c>
      <c r="AO278">
        <v>0</v>
      </c>
      <c r="AP278">
        <f t="shared" si="194"/>
        <v>1</v>
      </c>
      <c r="AQ278">
        <f t="shared" si="195"/>
        <v>0</v>
      </c>
      <c r="AR278">
        <f t="shared" si="196"/>
        <v>51745.450356144509</v>
      </c>
      <c r="AS278" t="s">
        <v>240</v>
      </c>
      <c r="AT278">
        <v>0</v>
      </c>
      <c r="AU278">
        <v>0</v>
      </c>
      <c r="AV278">
        <f t="shared" si="197"/>
        <v>0</v>
      </c>
      <c r="AW278" t="e">
        <f t="shared" si="198"/>
        <v>#DIV/0!</v>
      </c>
      <c r="AX278">
        <v>0</v>
      </c>
      <c r="AY278" t="s">
        <v>240</v>
      </c>
      <c r="AZ278">
        <v>0</v>
      </c>
      <c r="BA278">
        <v>0</v>
      </c>
      <c r="BB278" t="e">
        <f t="shared" si="199"/>
        <v>#DIV/0!</v>
      </c>
      <c r="BC278">
        <v>0.5</v>
      </c>
      <c r="BD278">
        <f t="shared" si="200"/>
        <v>0</v>
      </c>
      <c r="BE278">
        <f t="shared" si="201"/>
        <v>-1.190968564832221</v>
      </c>
      <c r="BF278" t="e">
        <f t="shared" si="202"/>
        <v>#DIV/0!</v>
      </c>
      <c r="BG278" t="e">
        <f t="shared" si="203"/>
        <v>#DIV/0!</v>
      </c>
      <c r="BH278" t="e">
        <f t="shared" si="204"/>
        <v>#DIV/0!</v>
      </c>
      <c r="BI278" t="e">
        <f t="shared" si="205"/>
        <v>#DIV/0!</v>
      </c>
      <c r="BJ278" t="s">
        <v>240</v>
      </c>
      <c r="BK278">
        <v>0</v>
      </c>
      <c r="BL278">
        <f t="shared" si="206"/>
        <v>0</v>
      </c>
      <c r="BM278" t="e">
        <f t="shared" si="207"/>
        <v>#DIV/0!</v>
      </c>
      <c r="BN278" t="e">
        <f t="shared" si="208"/>
        <v>#DIV/0!</v>
      </c>
      <c r="BO278" t="e">
        <f t="shared" si="209"/>
        <v>#DIV/0!</v>
      </c>
      <c r="BP278" t="e">
        <f t="shared" si="210"/>
        <v>#DIV/0!</v>
      </c>
      <c r="BQ278">
        <f t="shared" si="211"/>
        <v>0</v>
      </c>
      <c r="BR278">
        <f t="shared" si="212"/>
        <v>0</v>
      </c>
      <c r="BS278">
        <f t="shared" si="213"/>
        <v>0</v>
      </c>
      <c r="BT278">
        <f t="shared" si="214"/>
        <v>0</v>
      </c>
      <c r="BU278">
        <v>6</v>
      </c>
      <c r="BV278">
        <v>0.5</v>
      </c>
      <c r="BW278" t="s">
        <v>241</v>
      </c>
      <c r="BX278">
        <v>1581711294.4709699</v>
      </c>
      <c r="BY278">
        <v>402.21048387096801</v>
      </c>
      <c r="BZ278">
        <v>399.98458064516097</v>
      </c>
      <c r="CA278">
        <v>33.2839387096774</v>
      </c>
      <c r="CB278">
        <v>32.917045161290297</v>
      </c>
      <c r="CC278">
        <v>300.42690322580597</v>
      </c>
      <c r="CD278">
        <v>99.284393548387101</v>
      </c>
      <c r="CE278">
        <v>0.19998406451612899</v>
      </c>
      <c r="CF278">
        <v>31.374032258064499</v>
      </c>
      <c r="CG278">
        <v>31.0006129032258</v>
      </c>
      <c r="CH278">
        <v>999.9</v>
      </c>
      <c r="CI278">
        <v>0</v>
      </c>
      <c r="CJ278">
        <v>0</v>
      </c>
      <c r="CK278">
        <v>10000.223548387101</v>
      </c>
      <c r="CL278">
        <v>0</v>
      </c>
      <c r="CM278">
        <v>1.8293267741935499</v>
      </c>
      <c r="CN278">
        <v>0</v>
      </c>
      <c r="CO278">
        <v>0</v>
      </c>
      <c r="CP278">
        <v>0</v>
      </c>
      <c r="CQ278">
        <v>0</v>
      </c>
      <c r="CR278">
        <v>3.71935483870968</v>
      </c>
      <c r="CS278">
        <v>0</v>
      </c>
      <c r="CT278">
        <v>92.506451612903206</v>
      </c>
      <c r="CU278">
        <v>-0.83225806451612905</v>
      </c>
      <c r="CV278">
        <v>40.061999999999998</v>
      </c>
      <c r="CW278">
        <v>45.375</v>
      </c>
      <c r="CX278">
        <v>42.830290322580602</v>
      </c>
      <c r="CY278">
        <v>44.002000000000002</v>
      </c>
      <c r="CZ278">
        <v>41.125</v>
      </c>
      <c r="DA278">
        <v>0</v>
      </c>
      <c r="DB278">
        <v>0</v>
      </c>
      <c r="DC278">
        <v>0</v>
      </c>
      <c r="DD278">
        <v>1581711303.3</v>
      </c>
      <c r="DE278">
        <v>3.4961538461538502</v>
      </c>
      <c r="DF278">
        <v>-53.8017094949466</v>
      </c>
      <c r="DG278">
        <v>12.550427371829</v>
      </c>
      <c r="DH278">
        <v>91.603846153846106</v>
      </c>
      <c r="DI278">
        <v>15</v>
      </c>
      <c r="DJ278">
        <v>100</v>
      </c>
      <c r="DK278">
        <v>100</v>
      </c>
      <c r="DL278">
        <v>2.5920000000000001</v>
      </c>
      <c r="DM278">
        <v>0.45</v>
      </c>
      <c r="DN278">
        <v>2</v>
      </c>
      <c r="DO278">
        <v>291.48399999999998</v>
      </c>
      <c r="DP278">
        <v>284.70699999999999</v>
      </c>
      <c r="DQ278">
        <v>30.638500000000001</v>
      </c>
      <c r="DR278">
        <v>32.612000000000002</v>
      </c>
      <c r="DS278">
        <v>30.000599999999999</v>
      </c>
      <c r="DT278">
        <v>32.513500000000001</v>
      </c>
      <c r="DU278">
        <v>32.5364</v>
      </c>
      <c r="DV278">
        <v>14.8437</v>
      </c>
      <c r="DW278">
        <v>27.536799999999999</v>
      </c>
      <c r="DX278">
        <v>75.872900000000001</v>
      </c>
      <c r="DY278">
        <v>30.6294</v>
      </c>
      <c r="DZ278">
        <v>400</v>
      </c>
      <c r="EA278">
        <v>32.881900000000002</v>
      </c>
      <c r="EB278">
        <v>99.899199999999993</v>
      </c>
      <c r="EC278">
        <v>100.28100000000001</v>
      </c>
    </row>
    <row r="279" spans="1:133" x14ac:dyDescent="0.35">
      <c r="A279">
        <v>263</v>
      </c>
      <c r="B279">
        <v>1581711308.0999999</v>
      </c>
      <c r="C279">
        <v>1310</v>
      </c>
      <c r="D279" t="s">
        <v>764</v>
      </c>
      <c r="E279" t="s">
        <v>765</v>
      </c>
      <c r="F279" t="s">
        <v>232</v>
      </c>
      <c r="G279" t="s">
        <v>233</v>
      </c>
      <c r="H279" t="s">
        <v>234</v>
      </c>
      <c r="I279" t="s">
        <v>235</v>
      </c>
      <c r="J279" t="s">
        <v>236</v>
      </c>
      <c r="K279" t="s">
        <v>237</v>
      </c>
      <c r="L279" t="s">
        <v>238</v>
      </c>
      <c r="M279" t="s">
        <v>239</v>
      </c>
      <c r="N279">
        <v>1581711299.4709699</v>
      </c>
      <c r="O279">
        <f t="shared" si="172"/>
        <v>1.8916015979407401E-4</v>
      </c>
      <c r="P279">
        <f t="shared" si="173"/>
        <v>-1.1991551956648785</v>
      </c>
      <c r="Q279">
        <f t="shared" si="174"/>
        <v>402.206032258064</v>
      </c>
      <c r="R279">
        <f t="shared" si="175"/>
        <v>520.45891784392165</v>
      </c>
      <c r="S279">
        <f t="shared" si="176"/>
        <v>51.777315322868802</v>
      </c>
      <c r="T279">
        <f t="shared" si="177"/>
        <v>40.013049720152729</v>
      </c>
      <c r="U279">
        <f t="shared" si="178"/>
        <v>1.5092208204581807E-2</v>
      </c>
      <c r="V279">
        <f t="shared" si="179"/>
        <v>2.2504081984924409</v>
      </c>
      <c r="W279">
        <f t="shared" si="180"/>
        <v>1.5036203039580268E-2</v>
      </c>
      <c r="X279">
        <f t="shared" si="181"/>
        <v>9.4026413432317275E-3</v>
      </c>
      <c r="Y279">
        <f t="shared" si="182"/>
        <v>0</v>
      </c>
      <c r="Z279">
        <f t="shared" si="183"/>
        <v>31.313614801955506</v>
      </c>
      <c r="AA279">
        <f t="shared" si="184"/>
        <v>31.008074193548399</v>
      </c>
      <c r="AB279">
        <f t="shared" si="185"/>
        <v>4.5134556333240896</v>
      </c>
      <c r="AC279">
        <f t="shared" si="186"/>
        <v>71.840097205389824</v>
      </c>
      <c r="AD279">
        <f t="shared" si="187"/>
        <v>3.3111340213257243</v>
      </c>
      <c r="AE279">
        <f t="shared" si="188"/>
        <v>4.6090333255803362</v>
      </c>
      <c r="AF279">
        <f t="shared" si="189"/>
        <v>1.2023216119983653</v>
      </c>
      <c r="AG279">
        <f t="shared" si="190"/>
        <v>-8.3419630469186643</v>
      </c>
      <c r="AH279">
        <f t="shared" si="191"/>
        <v>44.651930914505783</v>
      </c>
      <c r="AI279">
        <f t="shared" si="192"/>
        <v>4.4641016487617673</v>
      </c>
      <c r="AJ279">
        <f t="shared" si="193"/>
        <v>40.774069516348888</v>
      </c>
      <c r="AK279">
        <v>-4.1194737516619097E-2</v>
      </c>
      <c r="AL279">
        <v>4.62447017196198E-2</v>
      </c>
      <c r="AM279">
        <v>3.4559505387730098</v>
      </c>
      <c r="AN279">
        <v>0</v>
      </c>
      <c r="AO279">
        <v>0</v>
      </c>
      <c r="AP279">
        <f t="shared" si="194"/>
        <v>1</v>
      </c>
      <c r="AQ279">
        <f t="shared" si="195"/>
        <v>0</v>
      </c>
      <c r="AR279">
        <f t="shared" si="196"/>
        <v>51773.327744628623</v>
      </c>
      <c r="AS279" t="s">
        <v>240</v>
      </c>
      <c r="AT279">
        <v>0</v>
      </c>
      <c r="AU279">
        <v>0</v>
      </c>
      <c r="AV279">
        <f t="shared" si="197"/>
        <v>0</v>
      </c>
      <c r="AW279" t="e">
        <f t="shared" si="198"/>
        <v>#DIV/0!</v>
      </c>
      <c r="AX279">
        <v>0</v>
      </c>
      <c r="AY279" t="s">
        <v>240</v>
      </c>
      <c r="AZ279">
        <v>0</v>
      </c>
      <c r="BA279">
        <v>0</v>
      </c>
      <c r="BB279" t="e">
        <f t="shared" si="199"/>
        <v>#DIV/0!</v>
      </c>
      <c r="BC279">
        <v>0.5</v>
      </c>
      <c r="BD279">
        <f t="shared" si="200"/>
        <v>0</v>
      </c>
      <c r="BE279">
        <f t="shared" si="201"/>
        <v>-1.1991551956648785</v>
      </c>
      <c r="BF279" t="e">
        <f t="shared" si="202"/>
        <v>#DIV/0!</v>
      </c>
      <c r="BG279" t="e">
        <f t="shared" si="203"/>
        <v>#DIV/0!</v>
      </c>
      <c r="BH279" t="e">
        <f t="shared" si="204"/>
        <v>#DIV/0!</v>
      </c>
      <c r="BI279" t="e">
        <f t="shared" si="205"/>
        <v>#DIV/0!</v>
      </c>
      <c r="BJ279" t="s">
        <v>240</v>
      </c>
      <c r="BK279">
        <v>0</v>
      </c>
      <c r="BL279">
        <f t="shared" si="206"/>
        <v>0</v>
      </c>
      <c r="BM279" t="e">
        <f t="shared" si="207"/>
        <v>#DIV/0!</v>
      </c>
      <c r="BN279" t="e">
        <f t="shared" si="208"/>
        <v>#DIV/0!</v>
      </c>
      <c r="BO279" t="e">
        <f t="shared" si="209"/>
        <v>#DIV/0!</v>
      </c>
      <c r="BP279" t="e">
        <f t="shared" si="210"/>
        <v>#DIV/0!</v>
      </c>
      <c r="BQ279">
        <f t="shared" si="211"/>
        <v>0</v>
      </c>
      <c r="BR279">
        <f t="shared" si="212"/>
        <v>0</v>
      </c>
      <c r="BS279">
        <f t="shared" si="213"/>
        <v>0</v>
      </c>
      <c r="BT279">
        <f t="shared" si="214"/>
        <v>0</v>
      </c>
      <c r="BU279">
        <v>6</v>
      </c>
      <c r="BV279">
        <v>0.5</v>
      </c>
      <c r="BW279" t="s">
        <v>241</v>
      </c>
      <c r="BX279">
        <v>1581711299.4709699</v>
      </c>
      <c r="BY279">
        <v>402.206032258064</v>
      </c>
      <c r="BZ279">
        <v>399.96303225806503</v>
      </c>
      <c r="CA279">
        <v>33.2830935483871</v>
      </c>
      <c r="CB279">
        <v>32.917877419354802</v>
      </c>
      <c r="CC279">
        <v>300.42099999999999</v>
      </c>
      <c r="CD279">
        <v>99.283993548387102</v>
      </c>
      <c r="CE279">
        <v>0.19996867741935501</v>
      </c>
      <c r="CF279">
        <v>31.376112903225799</v>
      </c>
      <c r="CG279">
        <v>31.008074193548399</v>
      </c>
      <c r="CH279">
        <v>999.9</v>
      </c>
      <c r="CI279">
        <v>0</v>
      </c>
      <c r="CJ279">
        <v>0</v>
      </c>
      <c r="CK279">
        <v>10005.954516129001</v>
      </c>
      <c r="CL279">
        <v>0</v>
      </c>
      <c r="CM279">
        <v>1.8243345161290301</v>
      </c>
      <c r="CN279">
        <v>0</v>
      </c>
      <c r="CO279">
        <v>0</v>
      </c>
      <c r="CP279">
        <v>0</v>
      </c>
      <c r="CQ279">
        <v>0</v>
      </c>
      <c r="CR279">
        <v>4.49677419354839</v>
      </c>
      <c r="CS279">
        <v>0</v>
      </c>
      <c r="CT279">
        <v>90.835483870967806</v>
      </c>
      <c r="CU279">
        <v>-0.6</v>
      </c>
      <c r="CV279">
        <v>40.070129032258102</v>
      </c>
      <c r="CW279">
        <v>45.375</v>
      </c>
      <c r="CX279">
        <v>42.840451612903202</v>
      </c>
      <c r="CY279">
        <v>44.006</v>
      </c>
      <c r="CZ279">
        <v>41.125</v>
      </c>
      <c r="DA279">
        <v>0</v>
      </c>
      <c r="DB279">
        <v>0</v>
      </c>
      <c r="DC279">
        <v>0</v>
      </c>
      <c r="DD279">
        <v>1581711308.0999999</v>
      </c>
      <c r="DE279">
        <v>2.6115384615384598</v>
      </c>
      <c r="DF279">
        <v>14.7794870198379</v>
      </c>
      <c r="DG279">
        <v>-0.37264900136893497</v>
      </c>
      <c r="DH279">
        <v>91.365384615384599</v>
      </c>
      <c r="DI279">
        <v>15</v>
      </c>
      <c r="DJ279">
        <v>100</v>
      </c>
      <c r="DK279">
        <v>100</v>
      </c>
      <c r="DL279">
        <v>2.5920000000000001</v>
      </c>
      <c r="DM279">
        <v>0.45</v>
      </c>
      <c r="DN279">
        <v>2</v>
      </c>
      <c r="DO279">
        <v>291.43900000000002</v>
      </c>
      <c r="DP279">
        <v>284.80599999999998</v>
      </c>
      <c r="DQ279">
        <v>30.627199999999998</v>
      </c>
      <c r="DR279">
        <v>32.616999999999997</v>
      </c>
      <c r="DS279">
        <v>30.000599999999999</v>
      </c>
      <c r="DT279">
        <v>32.517899999999997</v>
      </c>
      <c r="DU279">
        <v>32.54</v>
      </c>
      <c r="DV279">
        <v>14.852399999999999</v>
      </c>
      <c r="DW279">
        <v>27.536799999999999</v>
      </c>
      <c r="DX279">
        <v>76.251199999999997</v>
      </c>
      <c r="DY279">
        <v>30.6206</v>
      </c>
      <c r="DZ279">
        <v>400</v>
      </c>
      <c r="EA279">
        <v>32.881900000000002</v>
      </c>
      <c r="EB279">
        <v>99.898899999999998</v>
      </c>
      <c r="EC279">
        <v>100.27800000000001</v>
      </c>
    </row>
    <row r="280" spans="1:133" x14ac:dyDescent="0.35">
      <c r="A280">
        <v>264</v>
      </c>
      <c r="B280">
        <v>1581711313.0999999</v>
      </c>
      <c r="C280">
        <v>1315</v>
      </c>
      <c r="D280" t="s">
        <v>766</v>
      </c>
      <c r="E280" t="s">
        <v>767</v>
      </c>
      <c r="F280" t="s">
        <v>232</v>
      </c>
      <c r="G280" t="s">
        <v>233</v>
      </c>
      <c r="H280" t="s">
        <v>234</v>
      </c>
      <c r="I280" t="s">
        <v>235</v>
      </c>
      <c r="J280" t="s">
        <v>236</v>
      </c>
      <c r="K280" t="s">
        <v>237</v>
      </c>
      <c r="L280" t="s">
        <v>238</v>
      </c>
      <c r="M280" t="s">
        <v>239</v>
      </c>
      <c r="N280">
        <v>1581711304.4709699</v>
      </c>
      <c r="O280">
        <f t="shared" si="172"/>
        <v>1.8859353564889192E-4</v>
      </c>
      <c r="P280">
        <f t="shared" si="173"/>
        <v>-1.1893569018219983</v>
      </c>
      <c r="Q280">
        <f t="shared" si="174"/>
        <v>402.20229032258101</v>
      </c>
      <c r="R280">
        <f t="shared" si="175"/>
        <v>519.92506778989537</v>
      </c>
      <c r="S280">
        <f t="shared" si="176"/>
        <v>51.724148729904805</v>
      </c>
      <c r="T280">
        <f t="shared" si="177"/>
        <v>40.012633306152438</v>
      </c>
      <c r="U280">
        <f t="shared" si="178"/>
        <v>1.5030642748173341E-2</v>
      </c>
      <c r="V280">
        <f t="shared" si="179"/>
        <v>2.2499622601280294</v>
      </c>
      <c r="W280">
        <f t="shared" si="180"/>
        <v>1.4975081699753043E-2</v>
      </c>
      <c r="X280">
        <f t="shared" si="181"/>
        <v>9.3644008079539123E-3</v>
      </c>
      <c r="Y280">
        <f t="shared" si="182"/>
        <v>0</v>
      </c>
      <c r="Z280">
        <f t="shared" si="183"/>
        <v>31.314455341245587</v>
      </c>
      <c r="AA280">
        <f t="shared" si="184"/>
        <v>31.013122580645199</v>
      </c>
      <c r="AB280">
        <f t="shared" si="185"/>
        <v>4.514754902498769</v>
      </c>
      <c r="AC280">
        <f t="shared" si="186"/>
        <v>71.837770039187518</v>
      </c>
      <c r="AD280">
        <f t="shared" si="187"/>
        <v>3.3111518690497328</v>
      </c>
      <c r="AE280">
        <f t="shared" si="188"/>
        <v>4.60920747852209</v>
      </c>
      <c r="AF280">
        <f t="shared" si="189"/>
        <v>1.2036030334490362</v>
      </c>
      <c r="AG280">
        <f t="shared" si="190"/>
        <v>-8.3169749221161329</v>
      </c>
      <c r="AH280">
        <f t="shared" si="191"/>
        <v>44.111319341388217</v>
      </c>
      <c r="AI280">
        <f t="shared" si="192"/>
        <v>4.4110519928732455</v>
      </c>
      <c r="AJ280">
        <f t="shared" si="193"/>
        <v>40.205396412145333</v>
      </c>
      <c r="AK280">
        <v>-4.1182731319072803E-2</v>
      </c>
      <c r="AL280">
        <v>4.6231223711073403E-2</v>
      </c>
      <c r="AM280">
        <v>3.4551532453482099</v>
      </c>
      <c r="AN280">
        <v>0</v>
      </c>
      <c r="AO280">
        <v>0</v>
      </c>
      <c r="AP280">
        <f t="shared" si="194"/>
        <v>1</v>
      </c>
      <c r="AQ280">
        <f t="shared" si="195"/>
        <v>0</v>
      </c>
      <c r="AR280">
        <f t="shared" si="196"/>
        <v>51758.740746697593</v>
      </c>
      <c r="AS280" t="s">
        <v>240</v>
      </c>
      <c r="AT280">
        <v>0</v>
      </c>
      <c r="AU280">
        <v>0</v>
      </c>
      <c r="AV280">
        <f t="shared" si="197"/>
        <v>0</v>
      </c>
      <c r="AW280" t="e">
        <f t="shared" si="198"/>
        <v>#DIV/0!</v>
      </c>
      <c r="AX280">
        <v>0</v>
      </c>
      <c r="AY280" t="s">
        <v>240</v>
      </c>
      <c r="AZ280">
        <v>0</v>
      </c>
      <c r="BA280">
        <v>0</v>
      </c>
      <c r="BB280" t="e">
        <f t="shared" si="199"/>
        <v>#DIV/0!</v>
      </c>
      <c r="BC280">
        <v>0.5</v>
      </c>
      <c r="BD280">
        <f t="shared" si="200"/>
        <v>0</v>
      </c>
      <c r="BE280">
        <f t="shared" si="201"/>
        <v>-1.1893569018219983</v>
      </c>
      <c r="BF280" t="e">
        <f t="shared" si="202"/>
        <v>#DIV/0!</v>
      </c>
      <c r="BG280" t="e">
        <f t="shared" si="203"/>
        <v>#DIV/0!</v>
      </c>
      <c r="BH280" t="e">
        <f t="shared" si="204"/>
        <v>#DIV/0!</v>
      </c>
      <c r="BI280" t="e">
        <f t="shared" si="205"/>
        <v>#DIV/0!</v>
      </c>
      <c r="BJ280" t="s">
        <v>240</v>
      </c>
      <c r="BK280">
        <v>0</v>
      </c>
      <c r="BL280">
        <f t="shared" si="206"/>
        <v>0</v>
      </c>
      <c r="BM280" t="e">
        <f t="shared" si="207"/>
        <v>#DIV/0!</v>
      </c>
      <c r="BN280" t="e">
        <f t="shared" si="208"/>
        <v>#DIV/0!</v>
      </c>
      <c r="BO280" t="e">
        <f t="shared" si="209"/>
        <v>#DIV/0!</v>
      </c>
      <c r="BP280" t="e">
        <f t="shared" si="210"/>
        <v>#DIV/0!</v>
      </c>
      <c r="BQ280">
        <f t="shared" si="211"/>
        <v>0</v>
      </c>
      <c r="BR280">
        <f t="shared" si="212"/>
        <v>0</v>
      </c>
      <c r="BS280">
        <f t="shared" si="213"/>
        <v>0</v>
      </c>
      <c r="BT280">
        <f t="shared" si="214"/>
        <v>0</v>
      </c>
      <c r="BU280">
        <v>6</v>
      </c>
      <c r="BV280">
        <v>0.5</v>
      </c>
      <c r="BW280" t="s">
        <v>241</v>
      </c>
      <c r="BX280">
        <v>1581711304.4709699</v>
      </c>
      <c r="BY280">
        <v>402.20229032258101</v>
      </c>
      <c r="BZ280">
        <v>399.97841935483899</v>
      </c>
      <c r="CA280">
        <v>33.283309677419403</v>
      </c>
      <c r="CB280">
        <v>32.919190322580597</v>
      </c>
      <c r="CC280">
        <v>300.42322580645202</v>
      </c>
      <c r="CD280">
        <v>99.283854838709701</v>
      </c>
      <c r="CE280">
        <v>0.19999761290322601</v>
      </c>
      <c r="CF280">
        <v>31.376777419354799</v>
      </c>
      <c r="CG280">
        <v>31.013122580645199</v>
      </c>
      <c r="CH280">
        <v>999.9</v>
      </c>
      <c r="CI280">
        <v>0</v>
      </c>
      <c r="CJ280">
        <v>0</v>
      </c>
      <c r="CK280">
        <v>10003.052258064499</v>
      </c>
      <c r="CL280">
        <v>0</v>
      </c>
      <c r="CM280">
        <v>1.8429396774193501</v>
      </c>
      <c r="CN280">
        <v>0</v>
      </c>
      <c r="CO280">
        <v>0</v>
      </c>
      <c r="CP280">
        <v>0</v>
      </c>
      <c r="CQ280">
        <v>0</v>
      </c>
      <c r="CR280">
        <v>2.2741935483871001</v>
      </c>
      <c r="CS280">
        <v>0</v>
      </c>
      <c r="CT280">
        <v>90.854838709677395</v>
      </c>
      <c r="CU280">
        <v>-0.69032258064516105</v>
      </c>
      <c r="CV280">
        <v>40.080290322580602</v>
      </c>
      <c r="CW280">
        <v>45.375</v>
      </c>
      <c r="CX280">
        <v>42.838419354838699</v>
      </c>
      <c r="CY280">
        <v>44.024000000000001</v>
      </c>
      <c r="CZ280">
        <v>41.125</v>
      </c>
      <c r="DA280">
        <v>0</v>
      </c>
      <c r="DB280">
        <v>0</v>
      </c>
      <c r="DC280">
        <v>0</v>
      </c>
      <c r="DD280">
        <v>1581711313.5</v>
      </c>
      <c r="DE280">
        <v>1.5384615384615401</v>
      </c>
      <c r="DF280">
        <v>16.341880599108102</v>
      </c>
      <c r="DG280">
        <v>-11.572649451598901</v>
      </c>
      <c r="DH280">
        <v>90.965384615384593</v>
      </c>
      <c r="DI280">
        <v>15</v>
      </c>
      <c r="DJ280">
        <v>100</v>
      </c>
      <c r="DK280">
        <v>100</v>
      </c>
      <c r="DL280">
        <v>2.5920000000000001</v>
      </c>
      <c r="DM280">
        <v>0.45</v>
      </c>
      <c r="DN280">
        <v>2</v>
      </c>
      <c r="DO280">
        <v>291.63600000000002</v>
      </c>
      <c r="DP280">
        <v>284.68</v>
      </c>
      <c r="DQ280">
        <v>30.6112</v>
      </c>
      <c r="DR280">
        <v>32.622100000000003</v>
      </c>
      <c r="DS280">
        <v>30.000800000000002</v>
      </c>
      <c r="DT280">
        <v>32.521599999999999</v>
      </c>
      <c r="DU280">
        <v>32.543599999999998</v>
      </c>
      <c r="DV280">
        <v>14.8482</v>
      </c>
      <c r="DW280">
        <v>27.536799999999999</v>
      </c>
      <c r="DX280">
        <v>76.251199999999997</v>
      </c>
      <c r="DY280">
        <v>30.600300000000001</v>
      </c>
      <c r="DZ280">
        <v>400</v>
      </c>
      <c r="EA280">
        <v>32.881900000000002</v>
      </c>
      <c r="EB280">
        <v>99.897000000000006</v>
      </c>
      <c r="EC280">
        <v>100.279</v>
      </c>
    </row>
    <row r="281" spans="1:133" x14ac:dyDescent="0.35">
      <c r="A281">
        <v>265</v>
      </c>
      <c r="B281">
        <v>1581711318.0999999</v>
      </c>
      <c r="C281">
        <v>1320</v>
      </c>
      <c r="D281" t="s">
        <v>768</v>
      </c>
      <c r="E281" t="s">
        <v>769</v>
      </c>
      <c r="F281" t="s">
        <v>232</v>
      </c>
      <c r="G281" t="s">
        <v>233</v>
      </c>
      <c r="H281" t="s">
        <v>234</v>
      </c>
      <c r="I281" t="s">
        <v>235</v>
      </c>
      <c r="J281" t="s">
        <v>236</v>
      </c>
      <c r="K281" t="s">
        <v>237</v>
      </c>
      <c r="L281" t="s">
        <v>238</v>
      </c>
      <c r="M281" t="s">
        <v>239</v>
      </c>
      <c r="N281">
        <v>1581711309.4709699</v>
      </c>
      <c r="O281">
        <f t="shared" si="172"/>
        <v>1.8493497588214984E-4</v>
      </c>
      <c r="P281">
        <f t="shared" si="173"/>
        <v>-1.162209363190126</v>
      </c>
      <c r="Q281">
        <f t="shared" si="174"/>
        <v>402.22616129032298</v>
      </c>
      <c r="R281">
        <f t="shared" si="175"/>
        <v>519.629905643759</v>
      </c>
      <c r="S281">
        <f t="shared" si="176"/>
        <v>51.694726999204931</v>
      </c>
      <c r="T281">
        <f t="shared" si="177"/>
        <v>40.014963292155834</v>
      </c>
      <c r="U281">
        <f t="shared" si="178"/>
        <v>1.4722790148014076E-2</v>
      </c>
      <c r="V281">
        <f t="shared" si="179"/>
        <v>2.2499322045138967</v>
      </c>
      <c r="W281">
        <f t="shared" si="180"/>
        <v>1.4669476690497958E-2</v>
      </c>
      <c r="X281">
        <f t="shared" si="181"/>
        <v>9.1731967695625905E-3</v>
      </c>
      <c r="Y281">
        <f t="shared" si="182"/>
        <v>0</v>
      </c>
      <c r="Z281">
        <f t="shared" si="183"/>
        <v>31.315350675970453</v>
      </c>
      <c r="AA281">
        <f t="shared" si="184"/>
        <v>31.017564516128999</v>
      </c>
      <c r="AB281">
        <f t="shared" si="185"/>
        <v>4.5158983627427958</v>
      </c>
      <c r="AC281">
        <f t="shared" si="186"/>
        <v>71.837150512726595</v>
      </c>
      <c r="AD281">
        <f t="shared" si="187"/>
        <v>3.3110644039004504</v>
      </c>
      <c r="AE281">
        <f t="shared" si="188"/>
        <v>4.6091254737531191</v>
      </c>
      <c r="AF281">
        <f t="shared" si="189"/>
        <v>1.2048339588423453</v>
      </c>
      <c r="AG281">
        <f t="shared" si="190"/>
        <v>-8.1556324364028079</v>
      </c>
      <c r="AH281">
        <f t="shared" si="191"/>
        <v>43.533976024000665</v>
      </c>
      <c r="AI281">
        <f t="shared" si="192"/>
        <v>4.3534654579523284</v>
      </c>
      <c r="AJ281">
        <f t="shared" si="193"/>
        <v>39.731809045550186</v>
      </c>
      <c r="AK281">
        <v>-4.11819221957615E-2</v>
      </c>
      <c r="AL281">
        <v>4.62303153992734E-2</v>
      </c>
      <c r="AM281">
        <v>3.4550995111656699</v>
      </c>
      <c r="AN281">
        <v>0</v>
      </c>
      <c r="AO281">
        <v>0</v>
      </c>
      <c r="AP281">
        <f t="shared" si="194"/>
        <v>1</v>
      </c>
      <c r="AQ281">
        <f t="shared" si="195"/>
        <v>0</v>
      </c>
      <c r="AR281">
        <f t="shared" si="196"/>
        <v>51757.816406479251</v>
      </c>
      <c r="AS281" t="s">
        <v>240</v>
      </c>
      <c r="AT281">
        <v>0</v>
      </c>
      <c r="AU281">
        <v>0</v>
      </c>
      <c r="AV281">
        <f t="shared" si="197"/>
        <v>0</v>
      </c>
      <c r="AW281" t="e">
        <f t="shared" si="198"/>
        <v>#DIV/0!</v>
      </c>
      <c r="AX281">
        <v>0</v>
      </c>
      <c r="AY281" t="s">
        <v>240</v>
      </c>
      <c r="AZ281">
        <v>0</v>
      </c>
      <c r="BA281">
        <v>0</v>
      </c>
      <c r="BB281" t="e">
        <f t="shared" si="199"/>
        <v>#DIV/0!</v>
      </c>
      <c r="BC281">
        <v>0.5</v>
      </c>
      <c r="BD281">
        <f t="shared" si="200"/>
        <v>0</v>
      </c>
      <c r="BE281">
        <f t="shared" si="201"/>
        <v>-1.162209363190126</v>
      </c>
      <c r="BF281" t="e">
        <f t="shared" si="202"/>
        <v>#DIV/0!</v>
      </c>
      <c r="BG281" t="e">
        <f t="shared" si="203"/>
        <v>#DIV/0!</v>
      </c>
      <c r="BH281" t="e">
        <f t="shared" si="204"/>
        <v>#DIV/0!</v>
      </c>
      <c r="BI281" t="e">
        <f t="shared" si="205"/>
        <v>#DIV/0!</v>
      </c>
      <c r="BJ281" t="s">
        <v>240</v>
      </c>
      <c r="BK281">
        <v>0</v>
      </c>
      <c r="BL281">
        <f t="shared" si="206"/>
        <v>0</v>
      </c>
      <c r="BM281" t="e">
        <f t="shared" si="207"/>
        <v>#DIV/0!</v>
      </c>
      <c r="BN281" t="e">
        <f t="shared" si="208"/>
        <v>#DIV/0!</v>
      </c>
      <c r="BO281" t="e">
        <f t="shared" si="209"/>
        <v>#DIV/0!</v>
      </c>
      <c r="BP281" t="e">
        <f t="shared" si="210"/>
        <v>#DIV/0!</v>
      </c>
      <c r="BQ281">
        <f t="shared" si="211"/>
        <v>0</v>
      </c>
      <c r="BR281">
        <f t="shared" si="212"/>
        <v>0</v>
      </c>
      <c r="BS281">
        <f t="shared" si="213"/>
        <v>0</v>
      </c>
      <c r="BT281">
        <f t="shared" si="214"/>
        <v>0</v>
      </c>
      <c r="BU281">
        <v>6</v>
      </c>
      <c r="BV281">
        <v>0.5</v>
      </c>
      <c r="BW281" t="s">
        <v>241</v>
      </c>
      <c r="BX281">
        <v>1581711309.4709699</v>
      </c>
      <c r="BY281">
        <v>402.22616129032298</v>
      </c>
      <c r="BZ281">
        <v>400.05364516128998</v>
      </c>
      <c r="CA281">
        <v>33.282467741935498</v>
      </c>
      <c r="CB281">
        <v>32.925422580645197</v>
      </c>
      <c r="CC281">
        <v>300.43238709677399</v>
      </c>
      <c r="CD281">
        <v>99.283748387096793</v>
      </c>
      <c r="CE281">
        <v>0.199992709677419</v>
      </c>
      <c r="CF281">
        <v>31.376464516129001</v>
      </c>
      <c r="CG281">
        <v>31.017564516128999</v>
      </c>
      <c r="CH281">
        <v>999.9</v>
      </c>
      <c r="CI281">
        <v>0</v>
      </c>
      <c r="CJ281">
        <v>0</v>
      </c>
      <c r="CK281">
        <v>10002.866451612899</v>
      </c>
      <c r="CL281">
        <v>0</v>
      </c>
      <c r="CM281">
        <v>1.8591980645161299</v>
      </c>
      <c r="CN281">
        <v>0</v>
      </c>
      <c r="CO281">
        <v>0</v>
      </c>
      <c r="CP281">
        <v>0</v>
      </c>
      <c r="CQ281">
        <v>0</v>
      </c>
      <c r="CR281">
        <v>3.8</v>
      </c>
      <c r="CS281">
        <v>0</v>
      </c>
      <c r="CT281">
        <v>89.551612903225802</v>
      </c>
      <c r="CU281">
        <v>-1.0967741935483899</v>
      </c>
      <c r="CV281">
        <v>40.096548387096803</v>
      </c>
      <c r="CW281">
        <v>45.375</v>
      </c>
      <c r="CX281">
        <v>42.842483870967698</v>
      </c>
      <c r="CY281">
        <v>44.042000000000002</v>
      </c>
      <c r="CZ281">
        <v>41.125</v>
      </c>
      <c r="DA281">
        <v>0</v>
      </c>
      <c r="DB281">
        <v>0</v>
      </c>
      <c r="DC281">
        <v>0</v>
      </c>
      <c r="DD281">
        <v>1581711318.3</v>
      </c>
      <c r="DE281">
        <v>3.1346153846153899</v>
      </c>
      <c r="DF281">
        <v>-6.3692304848736896</v>
      </c>
      <c r="DG281">
        <v>2.45128187666164</v>
      </c>
      <c r="DH281">
        <v>89.342307692307699</v>
      </c>
      <c r="DI281">
        <v>15</v>
      </c>
      <c r="DJ281">
        <v>100</v>
      </c>
      <c r="DK281">
        <v>100</v>
      </c>
      <c r="DL281">
        <v>2.5920000000000001</v>
      </c>
      <c r="DM281">
        <v>0.45</v>
      </c>
      <c r="DN281">
        <v>2</v>
      </c>
      <c r="DO281">
        <v>291.49200000000002</v>
      </c>
      <c r="DP281">
        <v>284.779</v>
      </c>
      <c r="DQ281">
        <v>30.591200000000001</v>
      </c>
      <c r="DR281">
        <v>32.626399999999997</v>
      </c>
      <c r="DS281">
        <v>30.000699999999998</v>
      </c>
      <c r="DT281">
        <v>32.5259</v>
      </c>
      <c r="DU281">
        <v>32.5473</v>
      </c>
      <c r="DV281">
        <v>14.835000000000001</v>
      </c>
      <c r="DW281">
        <v>27.536799999999999</v>
      </c>
      <c r="DX281">
        <v>76.251199999999997</v>
      </c>
      <c r="DY281">
        <v>30.582599999999999</v>
      </c>
      <c r="DZ281">
        <v>400</v>
      </c>
      <c r="EA281">
        <v>32.881900000000002</v>
      </c>
      <c r="EB281">
        <v>99.894499999999994</v>
      </c>
      <c r="EC281">
        <v>100.277</v>
      </c>
    </row>
    <row r="282" spans="1:133" x14ac:dyDescent="0.35">
      <c r="A282">
        <v>266</v>
      </c>
      <c r="B282">
        <v>1581711323.0999999</v>
      </c>
      <c r="C282">
        <v>1325</v>
      </c>
      <c r="D282" t="s">
        <v>770</v>
      </c>
      <c r="E282" t="s">
        <v>771</v>
      </c>
      <c r="F282" t="s">
        <v>232</v>
      </c>
      <c r="G282" t="s">
        <v>233</v>
      </c>
      <c r="H282" t="s">
        <v>234</v>
      </c>
      <c r="I282" t="s">
        <v>235</v>
      </c>
      <c r="J282" t="s">
        <v>236</v>
      </c>
      <c r="K282" t="s">
        <v>237</v>
      </c>
      <c r="L282" t="s">
        <v>238</v>
      </c>
      <c r="M282" t="s">
        <v>239</v>
      </c>
      <c r="N282">
        <v>1581711314.4709699</v>
      </c>
      <c r="O282">
        <f t="shared" si="172"/>
        <v>1.8077745645266494E-4</v>
      </c>
      <c r="P282">
        <f t="shared" si="173"/>
        <v>-1.2026884778427089</v>
      </c>
      <c r="Q282">
        <f t="shared" si="174"/>
        <v>402.24367741935498</v>
      </c>
      <c r="R282">
        <f t="shared" si="175"/>
        <v>526.9876974710412</v>
      </c>
      <c r="S282">
        <f t="shared" si="176"/>
        <v>52.42655550994607</v>
      </c>
      <c r="T282">
        <f t="shared" si="177"/>
        <v>40.016589730559105</v>
      </c>
      <c r="U282">
        <f t="shared" si="178"/>
        <v>1.4392357015958E-2</v>
      </c>
      <c r="V282">
        <f t="shared" si="179"/>
        <v>2.2495473468824474</v>
      </c>
      <c r="W282">
        <f t="shared" si="180"/>
        <v>1.4341396646452183E-2</v>
      </c>
      <c r="X282">
        <f t="shared" si="181"/>
        <v>8.9679363802356374E-3</v>
      </c>
      <c r="Y282">
        <f t="shared" si="182"/>
        <v>0</v>
      </c>
      <c r="Z282">
        <f t="shared" si="183"/>
        <v>31.314828087325946</v>
      </c>
      <c r="AA282">
        <f t="shared" si="184"/>
        <v>31.017141935483899</v>
      </c>
      <c r="AB282">
        <f t="shared" si="185"/>
        <v>4.5157895695393693</v>
      </c>
      <c r="AC282">
        <f t="shared" si="186"/>
        <v>71.845674245404254</v>
      </c>
      <c r="AD282">
        <f t="shared" si="187"/>
        <v>3.3111019693412183</v>
      </c>
      <c r="AE282">
        <f t="shared" si="188"/>
        <v>4.6086309358465227</v>
      </c>
      <c r="AF282">
        <f t="shared" si="189"/>
        <v>1.204687600198151</v>
      </c>
      <c r="AG282">
        <f t="shared" si="190"/>
        <v>-7.9722858295625239</v>
      </c>
      <c r="AH282">
        <f t="shared" si="191"/>
        <v>43.348916410955951</v>
      </c>
      <c r="AI282">
        <f t="shared" si="192"/>
        <v>4.335651451174857</v>
      </c>
      <c r="AJ282">
        <f t="shared" si="193"/>
        <v>39.712282032568282</v>
      </c>
      <c r="AK282">
        <v>-4.1171562356701497E-2</v>
      </c>
      <c r="AL282">
        <v>4.62186855723569E-2</v>
      </c>
      <c r="AM282">
        <v>3.4544114782895599</v>
      </c>
      <c r="AN282">
        <v>0</v>
      </c>
      <c r="AO282">
        <v>0</v>
      </c>
      <c r="AP282">
        <f t="shared" si="194"/>
        <v>1</v>
      </c>
      <c r="AQ282">
        <f t="shared" si="195"/>
        <v>0</v>
      </c>
      <c r="AR282">
        <f t="shared" si="196"/>
        <v>51745.643038418479</v>
      </c>
      <c r="AS282" t="s">
        <v>240</v>
      </c>
      <c r="AT282">
        <v>0</v>
      </c>
      <c r="AU282">
        <v>0</v>
      </c>
      <c r="AV282">
        <f t="shared" si="197"/>
        <v>0</v>
      </c>
      <c r="AW282" t="e">
        <f t="shared" si="198"/>
        <v>#DIV/0!</v>
      </c>
      <c r="AX282">
        <v>0</v>
      </c>
      <c r="AY282" t="s">
        <v>240</v>
      </c>
      <c r="AZ282">
        <v>0</v>
      </c>
      <c r="BA282">
        <v>0</v>
      </c>
      <c r="BB282" t="e">
        <f t="shared" si="199"/>
        <v>#DIV/0!</v>
      </c>
      <c r="BC282">
        <v>0.5</v>
      </c>
      <c r="BD282">
        <f t="shared" si="200"/>
        <v>0</v>
      </c>
      <c r="BE282">
        <f t="shared" si="201"/>
        <v>-1.2026884778427089</v>
      </c>
      <c r="BF282" t="e">
        <f t="shared" si="202"/>
        <v>#DIV/0!</v>
      </c>
      <c r="BG282" t="e">
        <f t="shared" si="203"/>
        <v>#DIV/0!</v>
      </c>
      <c r="BH282" t="e">
        <f t="shared" si="204"/>
        <v>#DIV/0!</v>
      </c>
      <c r="BI282" t="e">
        <f t="shared" si="205"/>
        <v>#DIV/0!</v>
      </c>
      <c r="BJ282" t="s">
        <v>240</v>
      </c>
      <c r="BK282">
        <v>0</v>
      </c>
      <c r="BL282">
        <f t="shared" si="206"/>
        <v>0</v>
      </c>
      <c r="BM282" t="e">
        <f t="shared" si="207"/>
        <v>#DIV/0!</v>
      </c>
      <c r="BN282" t="e">
        <f t="shared" si="208"/>
        <v>#DIV/0!</v>
      </c>
      <c r="BO282" t="e">
        <f t="shared" si="209"/>
        <v>#DIV/0!</v>
      </c>
      <c r="BP282" t="e">
        <f t="shared" si="210"/>
        <v>#DIV/0!</v>
      </c>
      <c r="BQ282">
        <f t="shared" si="211"/>
        <v>0</v>
      </c>
      <c r="BR282">
        <f t="shared" si="212"/>
        <v>0</v>
      </c>
      <c r="BS282">
        <f t="shared" si="213"/>
        <v>0</v>
      </c>
      <c r="BT282">
        <f t="shared" si="214"/>
        <v>0</v>
      </c>
      <c r="BU282">
        <v>6</v>
      </c>
      <c r="BV282">
        <v>0.5</v>
      </c>
      <c r="BW282" t="s">
        <v>241</v>
      </c>
      <c r="BX282">
        <v>1581711314.4709699</v>
      </c>
      <c r="BY282">
        <v>402.24367741935498</v>
      </c>
      <c r="BZ282">
        <v>399.98700000000002</v>
      </c>
      <c r="CA282">
        <v>33.282941935483898</v>
      </c>
      <c r="CB282">
        <v>32.933925806451597</v>
      </c>
      <c r="CC282">
        <v>300.43422580645199</v>
      </c>
      <c r="CD282">
        <v>99.283445161290302</v>
      </c>
      <c r="CE282">
        <v>0.200007225806452</v>
      </c>
      <c r="CF282">
        <v>31.3745774193548</v>
      </c>
      <c r="CG282">
        <v>31.017141935483899</v>
      </c>
      <c r="CH282">
        <v>999.9</v>
      </c>
      <c r="CI282">
        <v>0</v>
      </c>
      <c r="CJ282">
        <v>0</v>
      </c>
      <c r="CK282">
        <v>10000.3806451613</v>
      </c>
      <c r="CL282">
        <v>0</v>
      </c>
      <c r="CM282">
        <v>1.84831677419355</v>
      </c>
      <c r="CN282">
        <v>0</v>
      </c>
      <c r="CO282">
        <v>0</v>
      </c>
      <c r="CP282">
        <v>0</v>
      </c>
      <c r="CQ282">
        <v>0</v>
      </c>
      <c r="CR282">
        <v>2.8741935483871002</v>
      </c>
      <c r="CS282">
        <v>0</v>
      </c>
      <c r="CT282">
        <v>90.064516129032299</v>
      </c>
      <c r="CU282">
        <v>-1.21290322580645</v>
      </c>
      <c r="CV282">
        <v>40.108741935483899</v>
      </c>
      <c r="CW282">
        <v>45.375</v>
      </c>
      <c r="CX282">
        <v>42.846548387096803</v>
      </c>
      <c r="CY282">
        <v>44.058</v>
      </c>
      <c r="CZ282">
        <v>41.125</v>
      </c>
      <c r="DA282">
        <v>0</v>
      </c>
      <c r="DB282">
        <v>0</v>
      </c>
      <c r="DC282">
        <v>0</v>
      </c>
      <c r="DD282">
        <v>1581711323.0999999</v>
      </c>
      <c r="DE282">
        <v>2.2307692307692299</v>
      </c>
      <c r="DF282">
        <v>4.9572652043229803</v>
      </c>
      <c r="DG282">
        <v>17.832478290409099</v>
      </c>
      <c r="DH282">
        <v>89.376923076923106</v>
      </c>
      <c r="DI282">
        <v>15</v>
      </c>
      <c r="DJ282">
        <v>100</v>
      </c>
      <c r="DK282">
        <v>100</v>
      </c>
      <c r="DL282">
        <v>2.5920000000000001</v>
      </c>
      <c r="DM282">
        <v>0.45</v>
      </c>
      <c r="DN282">
        <v>2</v>
      </c>
      <c r="DO282">
        <v>291.42</v>
      </c>
      <c r="DP282">
        <v>284.87900000000002</v>
      </c>
      <c r="DQ282">
        <v>30.571999999999999</v>
      </c>
      <c r="DR282">
        <v>32.631500000000003</v>
      </c>
      <c r="DS282">
        <v>30.000699999999998</v>
      </c>
      <c r="DT282">
        <v>32.529499999999999</v>
      </c>
      <c r="DU282">
        <v>32.550899999999999</v>
      </c>
      <c r="DV282">
        <v>14.851900000000001</v>
      </c>
      <c r="DW282">
        <v>27.536799999999999</v>
      </c>
      <c r="DX282">
        <v>76.251199999999997</v>
      </c>
      <c r="DY282">
        <v>30.565100000000001</v>
      </c>
      <c r="DZ282">
        <v>400</v>
      </c>
      <c r="EA282">
        <v>32.881900000000002</v>
      </c>
      <c r="EB282">
        <v>99.892799999999994</v>
      </c>
      <c r="EC282">
        <v>100.277</v>
      </c>
    </row>
    <row r="283" spans="1:133" x14ac:dyDescent="0.35">
      <c r="A283">
        <v>267</v>
      </c>
      <c r="B283">
        <v>1581711328.0999999</v>
      </c>
      <c r="C283">
        <v>1330</v>
      </c>
      <c r="D283" t="s">
        <v>772</v>
      </c>
      <c r="E283" t="s">
        <v>773</v>
      </c>
      <c r="F283" t="s">
        <v>232</v>
      </c>
      <c r="G283" t="s">
        <v>233</v>
      </c>
      <c r="H283" t="s">
        <v>234</v>
      </c>
      <c r="I283" t="s">
        <v>235</v>
      </c>
      <c r="J283" t="s">
        <v>236</v>
      </c>
      <c r="K283" t="s">
        <v>237</v>
      </c>
      <c r="L283" t="s">
        <v>238</v>
      </c>
      <c r="M283" t="s">
        <v>239</v>
      </c>
      <c r="N283">
        <v>1581711319.4709699</v>
      </c>
      <c r="O283">
        <f t="shared" si="172"/>
        <v>1.7625617470348027E-4</v>
      </c>
      <c r="P283">
        <f t="shared" si="173"/>
        <v>-1.2034746639459406</v>
      </c>
      <c r="Q283">
        <f t="shared" si="174"/>
        <v>402.236516129032</v>
      </c>
      <c r="R283">
        <f t="shared" si="175"/>
        <v>530.45340765631897</v>
      </c>
      <c r="S283">
        <f t="shared" si="176"/>
        <v>52.77110889652996</v>
      </c>
      <c r="T283">
        <f t="shared" si="177"/>
        <v>40.01570484501179</v>
      </c>
      <c r="U283">
        <f t="shared" si="178"/>
        <v>1.4033800925896683E-2</v>
      </c>
      <c r="V283">
        <f t="shared" si="179"/>
        <v>2.2487144027628467</v>
      </c>
      <c r="W283">
        <f t="shared" si="180"/>
        <v>1.398532557708791E-2</v>
      </c>
      <c r="X283">
        <f t="shared" si="181"/>
        <v>8.7451697784442714E-3</v>
      </c>
      <c r="Y283">
        <f t="shared" si="182"/>
        <v>0</v>
      </c>
      <c r="Z283">
        <f t="shared" si="183"/>
        <v>31.313899466577141</v>
      </c>
      <c r="AA283">
        <f t="shared" si="184"/>
        <v>31.0162193548387</v>
      </c>
      <c r="AB283">
        <f t="shared" si="185"/>
        <v>4.515552059485807</v>
      </c>
      <c r="AC283">
        <f t="shared" si="186"/>
        <v>71.855301390192196</v>
      </c>
      <c r="AD283">
        <f t="shared" si="187"/>
        <v>3.3110931550689284</v>
      </c>
      <c r="AE283">
        <f t="shared" si="188"/>
        <v>4.6080012066039044</v>
      </c>
      <c r="AF283">
        <f t="shared" si="189"/>
        <v>1.2044589044168785</v>
      </c>
      <c r="AG283">
        <f t="shared" si="190"/>
        <v>-7.7728973044234797</v>
      </c>
      <c r="AH283">
        <f t="shared" si="191"/>
        <v>43.153362929156408</v>
      </c>
      <c r="AI283">
        <f t="shared" si="192"/>
        <v>4.317620574473243</v>
      </c>
      <c r="AJ283">
        <f t="shared" si="193"/>
        <v>39.698086199206173</v>
      </c>
      <c r="AK283">
        <v>-4.1149146127669303E-2</v>
      </c>
      <c r="AL283">
        <v>4.6193521391498599E-2</v>
      </c>
      <c r="AM283">
        <v>3.4529225350099502</v>
      </c>
      <c r="AN283">
        <v>0</v>
      </c>
      <c r="AO283">
        <v>0</v>
      </c>
      <c r="AP283">
        <f t="shared" si="194"/>
        <v>1</v>
      </c>
      <c r="AQ283">
        <f t="shared" si="195"/>
        <v>0</v>
      </c>
      <c r="AR283">
        <f t="shared" si="196"/>
        <v>51719.018740587489</v>
      </c>
      <c r="AS283" t="s">
        <v>240</v>
      </c>
      <c r="AT283">
        <v>0</v>
      </c>
      <c r="AU283">
        <v>0</v>
      </c>
      <c r="AV283">
        <f t="shared" si="197"/>
        <v>0</v>
      </c>
      <c r="AW283" t="e">
        <f t="shared" si="198"/>
        <v>#DIV/0!</v>
      </c>
      <c r="AX283">
        <v>0</v>
      </c>
      <c r="AY283" t="s">
        <v>240</v>
      </c>
      <c r="AZ283">
        <v>0</v>
      </c>
      <c r="BA283">
        <v>0</v>
      </c>
      <c r="BB283" t="e">
        <f t="shared" si="199"/>
        <v>#DIV/0!</v>
      </c>
      <c r="BC283">
        <v>0.5</v>
      </c>
      <c r="BD283">
        <f t="shared" si="200"/>
        <v>0</v>
      </c>
      <c r="BE283">
        <f t="shared" si="201"/>
        <v>-1.2034746639459406</v>
      </c>
      <c r="BF283" t="e">
        <f t="shared" si="202"/>
        <v>#DIV/0!</v>
      </c>
      <c r="BG283" t="e">
        <f t="shared" si="203"/>
        <v>#DIV/0!</v>
      </c>
      <c r="BH283" t="e">
        <f t="shared" si="204"/>
        <v>#DIV/0!</v>
      </c>
      <c r="BI283" t="e">
        <f t="shared" si="205"/>
        <v>#DIV/0!</v>
      </c>
      <c r="BJ283" t="s">
        <v>240</v>
      </c>
      <c r="BK283">
        <v>0</v>
      </c>
      <c r="BL283">
        <f t="shared" si="206"/>
        <v>0</v>
      </c>
      <c r="BM283" t="e">
        <f t="shared" si="207"/>
        <v>#DIV/0!</v>
      </c>
      <c r="BN283" t="e">
        <f t="shared" si="208"/>
        <v>#DIV/0!</v>
      </c>
      <c r="BO283" t="e">
        <f t="shared" si="209"/>
        <v>#DIV/0!</v>
      </c>
      <c r="BP283" t="e">
        <f t="shared" si="210"/>
        <v>#DIV/0!</v>
      </c>
      <c r="BQ283">
        <f t="shared" si="211"/>
        <v>0</v>
      </c>
      <c r="BR283">
        <f t="shared" si="212"/>
        <v>0</v>
      </c>
      <c r="BS283">
        <f t="shared" si="213"/>
        <v>0</v>
      </c>
      <c r="BT283">
        <f t="shared" si="214"/>
        <v>0</v>
      </c>
      <c r="BU283">
        <v>6</v>
      </c>
      <c r="BV283">
        <v>0.5</v>
      </c>
      <c r="BW283" t="s">
        <v>241</v>
      </c>
      <c r="BX283">
        <v>1581711319.4709699</v>
      </c>
      <c r="BY283">
        <v>402.236516129032</v>
      </c>
      <c r="BZ283">
        <v>399.97461290322599</v>
      </c>
      <c r="CA283">
        <v>33.282996774193599</v>
      </c>
      <c r="CB283">
        <v>32.942706451612899</v>
      </c>
      <c r="CC283">
        <v>300.43141935483902</v>
      </c>
      <c r="CD283">
        <v>99.283025806451604</v>
      </c>
      <c r="CE283">
        <v>0.19999783870967699</v>
      </c>
      <c r="CF283">
        <v>31.3721741935484</v>
      </c>
      <c r="CG283">
        <v>31.0162193548387</v>
      </c>
      <c r="CH283">
        <v>999.9</v>
      </c>
      <c r="CI283">
        <v>0</v>
      </c>
      <c r="CJ283">
        <v>0</v>
      </c>
      <c r="CK283">
        <v>9994.97806451613</v>
      </c>
      <c r="CL283">
        <v>0</v>
      </c>
      <c r="CM283">
        <v>1.7974106451612899</v>
      </c>
      <c r="CN283">
        <v>0</v>
      </c>
      <c r="CO283">
        <v>0</v>
      </c>
      <c r="CP283">
        <v>0</v>
      </c>
      <c r="CQ283">
        <v>0</v>
      </c>
      <c r="CR283">
        <v>2.2967741935483899</v>
      </c>
      <c r="CS283">
        <v>0</v>
      </c>
      <c r="CT283">
        <v>89.667741935483804</v>
      </c>
      <c r="CU283">
        <v>-0.94193548387096804</v>
      </c>
      <c r="CV283">
        <v>40.116870967741903</v>
      </c>
      <c r="CW283">
        <v>45.389000000000003</v>
      </c>
      <c r="CX283">
        <v>42.852645161290297</v>
      </c>
      <c r="CY283">
        <v>44.061999999999998</v>
      </c>
      <c r="CZ283">
        <v>41.125</v>
      </c>
      <c r="DA283">
        <v>0</v>
      </c>
      <c r="DB283">
        <v>0</v>
      </c>
      <c r="DC283">
        <v>0</v>
      </c>
      <c r="DD283">
        <v>1581711328.5</v>
      </c>
      <c r="DE283">
        <v>2.5961538461538498</v>
      </c>
      <c r="DF283">
        <v>-22.943589322032601</v>
      </c>
      <c r="DG283">
        <v>12.724786136975199</v>
      </c>
      <c r="DH283">
        <v>89.584615384615404</v>
      </c>
      <c r="DI283">
        <v>15</v>
      </c>
      <c r="DJ283">
        <v>100</v>
      </c>
      <c r="DK283">
        <v>100</v>
      </c>
      <c r="DL283">
        <v>2.5920000000000001</v>
      </c>
      <c r="DM283">
        <v>0.45</v>
      </c>
      <c r="DN283">
        <v>2</v>
      </c>
      <c r="DO283">
        <v>291.43700000000001</v>
      </c>
      <c r="DP283">
        <v>284.77699999999999</v>
      </c>
      <c r="DQ283">
        <v>30.554500000000001</v>
      </c>
      <c r="DR283">
        <v>32.636600000000001</v>
      </c>
      <c r="DS283">
        <v>30.000599999999999</v>
      </c>
      <c r="DT283">
        <v>32.533099999999997</v>
      </c>
      <c r="DU283">
        <v>32.554499999999997</v>
      </c>
      <c r="DV283">
        <v>14.8499</v>
      </c>
      <c r="DW283">
        <v>27.536799999999999</v>
      </c>
      <c r="DX283">
        <v>76.251199999999997</v>
      </c>
      <c r="DY283">
        <v>30.5504</v>
      </c>
      <c r="DZ283">
        <v>400</v>
      </c>
      <c r="EA283">
        <v>32.881900000000002</v>
      </c>
      <c r="EB283">
        <v>99.892300000000006</v>
      </c>
      <c r="EC283">
        <v>100.277</v>
      </c>
    </row>
    <row r="284" spans="1:133" x14ac:dyDescent="0.35">
      <c r="A284">
        <v>268</v>
      </c>
      <c r="B284">
        <v>1581711333.0999999</v>
      </c>
      <c r="C284">
        <v>1335</v>
      </c>
      <c r="D284" t="s">
        <v>774</v>
      </c>
      <c r="E284" t="s">
        <v>775</v>
      </c>
      <c r="F284" t="s">
        <v>232</v>
      </c>
      <c r="G284" t="s">
        <v>233</v>
      </c>
      <c r="H284" t="s">
        <v>234</v>
      </c>
      <c r="I284" t="s">
        <v>235</v>
      </c>
      <c r="J284" t="s">
        <v>236</v>
      </c>
      <c r="K284" t="s">
        <v>237</v>
      </c>
      <c r="L284" t="s">
        <v>238</v>
      </c>
      <c r="M284" t="s">
        <v>239</v>
      </c>
      <c r="N284">
        <v>1581711324.4709699</v>
      </c>
      <c r="O284">
        <f t="shared" si="172"/>
        <v>1.7269614351130472E-4</v>
      </c>
      <c r="P284">
        <f t="shared" si="173"/>
        <v>-1.1993223394935335</v>
      </c>
      <c r="Q284">
        <f t="shared" si="174"/>
        <v>402.23099999999999</v>
      </c>
      <c r="R284">
        <f t="shared" si="175"/>
        <v>532.75570100944958</v>
      </c>
      <c r="S284">
        <f t="shared" si="176"/>
        <v>53.000135248852033</v>
      </c>
      <c r="T284">
        <f t="shared" si="177"/>
        <v>40.015146456223235</v>
      </c>
      <c r="U284">
        <f t="shared" si="178"/>
        <v>1.375175513813948E-2</v>
      </c>
      <c r="V284">
        <f t="shared" si="179"/>
        <v>2.2497445492724024</v>
      </c>
      <c r="W284">
        <f t="shared" si="180"/>
        <v>1.3705226434630766E-2</v>
      </c>
      <c r="X284">
        <f t="shared" si="181"/>
        <v>8.5699337527170953E-3</v>
      </c>
      <c r="Y284">
        <f t="shared" si="182"/>
        <v>0</v>
      </c>
      <c r="Z284">
        <f t="shared" si="183"/>
        <v>31.312338834709514</v>
      </c>
      <c r="AA284">
        <f t="shared" si="184"/>
        <v>31.014838709677399</v>
      </c>
      <c r="AB284">
        <f t="shared" si="185"/>
        <v>4.5151966451855508</v>
      </c>
      <c r="AC284">
        <f t="shared" si="186"/>
        <v>71.863342290204827</v>
      </c>
      <c r="AD284">
        <f t="shared" si="187"/>
        <v>3.3109437757505349</v>
      </c>
      <c r="AE284">
        <f t="shared" si="188"/>
        <v>4.6072777444444384</v>
      </c>
      <c r="AF284">
        <f t="shared" si="189"/>
        <v>1.2042528694350159</v>
      </c>
      <c r="AG284">
        <f t="shared" si="190"/>
        <v>-7.6158999288485383</v>
      </c>
      <c r="AH284">
        <f t="shared" si="191"/>
        <v>43.005675679787586</v>
      </c>
      <c r="AI284">
        <f t="shared" si="192"/>
        <v>4.3007859291988639</v>
      </c>
      <c r="AJ284">
        <f t="shared" si="193"/>
        <v>39.690561680137911</v>
      </c>
      <c r="AK284">
        <v>-4.1176870574177897E-2</v>
      </c>
      <c r="AL284">
        <v>4.6224644511499498E-2</v>
      </c>
      <c r="AM284">
        <v>3.4547640228738099</v>
      </c>
      <c r="AN284">
        <v>0</v>
      </c>
      <c r="AO284">
        <v>0</v>
      </c>
      <c r="AP284">
        <f t="shared" si="194"/>
        <v>1</v>
      </c>
      <c r="AQ284">
        <f t="shared" si="195"/>
        <v>0</v>
      </c>
      <c r="AR284">
        <f t="shared" si="196"/>
        <v>51752.910123247384</v>
      </c>
      <c r="AS284" t="s">
        <v>240</v>
      </c>
      <c r="AT284">
        <v>0</v>
      </c>
      <c r="AU284">
        <v>0</v>
      </c>
      <c r="AV284">
        <f t="shared" si="197"/>
        <v>0</v>
      </c>
      <c r="AW284" t="e">
        <f t="shared" si="198"/>
        <v>#DIV/0!</v>
      </c>
      <c r="AX284">
        <v>0</v>
      </c>
      <c r="AY284" t="s">
        <v>240</v>
      </c>
      <c r="AZ284">
        <v>0</v>
      </c>
      <c r="BA284">
        <v>0</v>
      </c>
      <c r="BB284" t="e">
        <f t="shared" si="199"/>
        <v>#DIV/0!</v>
      </c>
      <c r="BC284">
        <v>0.5</v>
      </c>
      <c r="BD284">
        <f t="shared" si="200"/>
        <v>0</v>
      </c>
      <c r="BE284">
        <f t="shared" si="201"/>
        <v>-1.1993223394935335</v>
      </c>
      <c r="BF284" t="e">
        <f t="shared" si="202"/>
        <v>#DIV/0!</v>
      </c>
      <c r="BG284" t="e">
        <f t="shared" si="203"/>
        <v>#DIV/0!</v>
      </c>
      <c r="BH284" t="e">
        <f t="shared" si="204"/>
        <v>#DIV/0!</v>
      </c>
      <c r="BI284" t="e">
        <f t="shared" si="205"/>
        <v>#DIV/0!</v>
      </c>
      <c r="BJ284" t="s">
        <v>240</v>
      </c>
      <c r="BK284">
        <v>0</v>
      </c>
      <c r="BL284">
        <f t="shared" si="206"/>
        <v>0</v>
      </c>
      <c r="BM284" t="e">
        <f t="shared" si="207"/>
        <v>#DIV/0!</v>
      </c>
      <c r="BN284" t="e">
        <f t="shared" si="208"/>
        <v>#DIV/0!</v>
      </c>
      <c r="BO284" t="e">
        <f t="shared" si="209"/>
        <v>#DIV/0!</v>
      </c>
      <c r="BP284" t="e">
        <f t="shared" si="210"/>
        <v>#DIV/0!</v>
      </c>
      <c r="BQ284">
        <f t="shared" si="211"/>
        <v>0</v>
      </c>
      <c r="BR284">
        <f t="shared" si="212"/>
        <v>0</v>
      </c>
      <c r="BS284">
        <f t="shared" si="213"/>
        <v>0</v>
      </c>
      <c r="BT284">
        <f t="shared" si="214"/>
        <v>0</v>
      </c>
      <c r="BU284">
        <v>6</v>
      </c>
      <c r="BV284">
        <v>0.5</v>
      </c>
      <c r="BW284" t="s">
        <v>241</v>
      </c>
      <c r="BX284">
        <v>1581711324.4709699</v>
      </c>
      <c r="BY284">
        <v>402.23099999999999</v>
      </c>
      <c r="BZ284">
        <v>399.974516129032</v>
      </c>
      <c r="CA284">
        <v>33.281503225806503</v>
      </c>
      <c r="CB284">
        <v>32.9480838709677</v>
      </c>
      <c r="CC284">
        <v>300.42987096774198</v>
      </c>
      <c r="CD284">
        <v>99.282990322580602</v>
      </c>
      <c r="CE284">
        <v>0.20000938709677399</v>
      </c>
      <c r="CF284">
        <v>31.3694129032258</v>
      </c>
      <c r="CG284">
        <v>31.014838709677399</v>
      </c>
      <c r="CH284">
        <v>999.9</v>
      </c>
      <c r="CI284">
        <v>0</v>
      </c>
      <c r="CJ284">
        <v>0</v>
      </c>
      <c r="CK284">
        <v>10001.715806451601</v>
      </c>
      <c r="CL284">
        <v>0</v>
      </c>
      <c r="CM284">
        <v>1.73528225806452</v>
      </c>
      <c r="CN284">
        <v>0</v>
      </c>
      <c r="CO284">
        <v>0</v>
      </c>
      <c r="CP284">
        <v>0</v>
      </c>
      <c r="CQ284">
        <v>0</v>
      </c>
      <c r="CR284">
        <v>1.3612903225806501</v>
      </c>
      <c r="CS284">
        <v>0</v>
      </c>
      <c r="CT284">
        <v>89.341935483870998</v>
      </c>
      <c r="CU284">
        <v>-1.17741935483871</v>
      </c>
      <c r="CV284">
        <v>40.122967741935497</v>
      </c>
      <c r="CW284">
        <v>45.402999999999999</v>
      </c>
      <c r="CX284">
        <v>42.858741935483899</v>
      </c>
      <c r="CY284">
        <v>44.061999999999998</v>
      </c>
      <c r="CZ284">
        <v>41.125</v>
      </c>
      <c r="DA284">
        <v>0</v>
      </c>
      <c r="DB284">
        <v>0</v>
      </c>
      <c r="DC284">
        <v>0</v>
      </c>
      <c r="DD284">
        <v>1581711333.3</v>
      </c>
      <c r="DE284">
        <v>0.65384615384615397</v>
      </c>
      <c r="DF284">
        <v>-13.278632175781899</v>
      </c>
      <c r="DG284">
        <v>-6.8820513872721296</v>
      </c>
      <c r="DH284">
        <v>90.357692307692304</v>
      </c>
      <c r="DI284">
        <v>15</v>
      </c>
      <c r="DJ284">
        <v>100</v>
      </c>
      <c r="DK284">
        <v>100</v>
      </c>
      <c r="DL284">
        <v>2.5920000000000001</v>
      </c>
      <c r="DM284">
        <v>0.45</v>
      </c>
      <c r="DN284">
        <v>2</v>
      </c>
      <c r="DO284">
        <v>291.50799999999998</v>
      </c>
      <c r="DP284">
        <v>284.80500000000001</v>
      </c>
      <c r="DQ284">
        <v>30.540900000000001</v>
      </c>
      <c r="DR284">
        <v>32.640900000000002</v>
      </c>
      <c r="DS284">
        <v>30.000499999999999</v>
      </c>
      <c r="DT284">
        <v>32.537500000000001</v>
      </c>
      <c r="DU284">
        <v>32.558100000000003</v>
      </c>
      <c r="DV284">
        <v>14.8466</v>
      </c>
      <c r="DW284">
        <v>27.536799999999999</v>
      </c>
      <c r="DX284">
        <v>76.251199999999997</v>
      </c>
      <c r="DY284">
        <v>30.537500000000001</v>
      </c>
      <c r="DZ284">
        <v>400</v>
      </c>
      <c r="EA284">
        <v>32.881900000000002</v>
      </c>
      <c r="EB284">
        <v>99.892899999999997</v>
      </c>
      <c r="EC284">
        <v>100.277</v>
      </c>
    </row>
    <row r="285" spans="1:133" x14ac:dyDescent="0.35">
      <c r="A285">
        <v>269</v>
      </c>
      <c r="B285">
        <v>1581711338.0999999</v>
      </c>
      <c r="C285">
        <v>1340</v>
      </c>
      <c r="D285" t="s">
        <v>776</v>
      </c>
      <c r="E285" t="s">
        <v>777</v>
      </c>
      <c r="F285" t="s">
        <v>232</v>
      </c>
      <c r="G285" t="s">
        <v>233</v>
      </c>
      <c r="H285" t="s">
        <v>234</v>
      </c>
      <c r="I285" t="s">
        <v>235</v>
      </c>
      <c r="J285" t="s">
        <v>236</v>
      </c>
      <c r="K285" t="s">
        <v>237</v>
      </c>
      <c r="L285" t="s">
        <v>238</v>
      </c>
      <c r="M285" t="s">
        <v>239</v>
      </c>
      <c r="N285">
        <v>1581711329.4709699</v>
      </c>
      <c r="O285">
        <f t="shared" si="172"/>
        <v>1.7179863222272637E-4</v>
      </c>
      <c r="P285">
        <f t="shared" si="173"/>
        <v>-1.2056191117805244</v>
      </c>
      <c r="Q285">
        <f t="shared" si="174"/>
        <v>402.22248387096801</v>
      </c>
      <c r="R285">
        <f t="shared" si="175"/>
        <v>534.14625528613612</v>
      </c>
      <c r="S285">
        <f t="shared" si="176"/>
        <v>53.138711694607707</v>
      </c>
      <c r="T285">
        <f t="shared" si="177"/>
        <v>40.014479921905995</v>
      </c>
      <c r="U285">
        <f t="shared" si="178"/>
        <v>1.3685975863376774E-2</v>
      </c>
      <c r="V285">
        <f t="shared" si="179"/>
        <v>2.2497680882350508</v>
      </c>
      <c r="W285">
        <f t="shared" si="180"/>
        <v>1.3639890895377661E-2</v>
      </c>
      <c r="X285">
        <f t="shared" si="181"/>
        <v>8.529059360483841E-3</v>
      </c>
      <c r="Y285">
        <f t="shared" si="182"/>
        <v>0</v>
      </c>
      <c r="Z285">
        <f t="shared" si="183"/>
        <v>31.309503574046762</v>
      </c>
      <c r="AA285">
        <f t="shared" si="184"/>
        <v>31.012483870967699</v>
      </c>
      <c r="AB285">
        <f t="shared" si="185"/>
        <v>4.5145905041188135</v>
      </c>
      <c r="AC285">
        <f t="shared" si="186"/>
        <v>71.874057215213682</v>
      </c>
      <c r="AD285">
        <f t="shared" si="187"/>
        <v>3.31084768922151</v>
      </c>
      <c r="AE285">
        <f t="shared" si="188"/>
        <v>4.6064572079293979</v>
      </c>
      <c r="AF285">
        <f t="shared" si="189"/>
        <v>1.2037428148973035</v>
      </c>
      <c r="AG285">
        <f t="shared" si="190"/>
        <v>-7.5763196810222331</v>
      </c>
      <c r="AH285">
        <f t="shared" si="191"/>
        <v>42.911832843345813</v>
      </c>
      <c r="AI285">
        <f t="shared" si="192"/>
        <v>4.2912401506116495</v>
      </c>
      <c r="AJ285">
        <f t="shared" si="193"/>
        <v>39.626753312935229</v>
      </c>
      <c r="AK285">
        <v>-4.11775042149451E-2</v>
      </c>
      <c r="AL285">
        <v>4.6225355828770701E-2</v>
      </c>
      <c r="AM285">
        <v>3.4548061050004502</v>
      </c>
      <c r="AN285">
        <v>0</v>
      </c>
      <c r="AO285">
        <v>0</v>
      </c>
      <c r="AP285">
        <f t="shared" si="194"/>
        <v>1</v>
      </c>
      <c r="AQ285">
        <f t="shared" si="195"/>
        <v>0</v>
      </c>
      <c r="AR285">
        <f t="shared" si="196"/>
        <v>51754.216916463462</v>
      </c>
      <c r="AS285" t="s">
        <v>240</v>
      </c>
      <c r="AT285">
        <v>0</v>
      </c>
      <c r="AU285">
        <v>0</v>
      </c>
      <c r="AV285">
        <f t="shared" si="197"/>
        <v>0</v>
      </c>
      <c r="AW285" t="e">
        <f t="shared" si="198"/>
        <v>#DIV/0!</v>
      </c>
      <c r="AX285">
        <v>0</v>
      </c>
      <c r="AY285" t="s">
        <v>240</v>
      </c>
      <c r="AZ285">
        <v>0</v>
      </c>
      <c r="BA285">
        <v>0</v>
      </c>
      <c r="BB285" t="e">
        <f t="shared" si="199"/>
        <v>#DIV/0!</v>
      </c>
      <c r="BC285">
        <v>0.5</v>
      </c>
      <c r="BD285">
        <f t="shared" si="200"/>
        <v>0</v>
      </c>
      <c r="BE285">
        <f t="shared" si="201"/>
        <v>-1.2056191117805244</v>
      </c>
      <c r="BF285" t="e">
        <f t="shared" si="202"/>
        <v>#DIV/0!</v>
      </c>
      <c r="BG285" t="e">
        <f t="shared" si="203"/>
        <v>#DIV/0!</v>
      </c>
      <c r="BH285" t="e">
        <f t="shared" si="204"/>
        <v>#DIV/0!</v>
      </c>
      <c r="BI285" t="e">
        <f t="shared" si="205"/>
        <v>#DIV/0!</v>
      </c>
      <c r="BJ285" t="s">
        <v>240</v>
      </c>
      <c r="BK285">
        <v>0</v>
      </c>
      <c r="BL285">
        <f t="shared" si="206"/>
        <v>0</v>
      </c>
      <c r="BM285" t="e">
        <f t="shared" si="207"/>
        <v>#DIV/0!</v>
      </c>
      <c r="BN285" t="e">
        <f t="shared" si="208"/>
        <v>#DIV/0!</v>
      </c>
      <c r="BO285" t="e">
        <f t="shared" si="209"/>
        <v>#DIV/0!</v>
      </c>
      <c r="BP285" t="e">
        <f t="shared" si="210"/>
        <v>#DIV/0!</v>
      </c>
      <c r="BQ285">
        <f t="shared" si="211"/>
        <v>0</v>
      </c>
      <c r="BR285">
        <f t="shared" si="212"/>
        <v>0</v>
      </c>
      <c r="BS285">
        <f t="shared" si="213"/>
        <v>0</v>
      </c>
      <c r="BT285">
        <f t="shared" si="214"/>
        <v>0</v>
      </c>
      <c r="BU285">
        <v>6</v>
      </c>
      <c r="BV285">
        <v>0.5</v>
      </c>
      <c r="BW285" t="s">
        <v>241</v>
      </c>
      <c r="BX285">
        <v>1581711329.4709699</v>
      </c>
      <c r="BY285">
        <v>402.22248387096801</v>
      </c>
      <c r="BZ285">
        <v>399.95267741935498</v>
      </c>
      <c r="CA285">
        <v>33.280387096774199</v>
      </c>
      <c r="CB285">
        <v>32.9486967741936</v>
      </c>
      <c r="CC285">
        <v>300.426806451613</v>
      </c>
      <c r="CD285">
        <v>99.283477419354796</v>
      </c>
      <c r="CE285">
        <v>0.199971483870968</v>
      </c>
      <c r="CF285">
        <v>31.3662806451613</v>
      </c>
      <c r="CG285">
        <v>31.012483870967699</v>
      </c>
      <c r="CH285">
        <v>999.9</v>
      </c>
      <c r="CI285">
        <v>0</v>
      </c>
      <c r="CJ285">
        <v>0</v>
      </c>
      <c r="CK285">
        <v>10001.8206451613</v>
      </c>
      <c r="CL285">
        <v>0</v>
      </c>
      <c r="CM285">
        <v>1.6915435483871</v>
      </c>
      <c r="CN285">
        <v>0</v>
      </c>
      <c r="CO285">
        <v>0</v>
      </c>
      <c r="CP285">
        <v>0</v>
      </c>
      <c r="CQ285">
        <v>0</v>
      </c>
      <c r="CR285">
        <v>0.84516129032258103</v>
      </c>
      <c r="CS285">
        <v>0</v>
      </c>
      <c r="CT285">
        <v>89.122580645161307</v>
      </c>
      <c r="CU285">
        <v>-0.81290322580645202</v>
      </c>
      <c r="CV285">
        <v>40.125</v>
      </c>
      <c r="CW285">
        <v>45.412999999999997</v>
      </c>
      <c r="CX285">
        <v>42.862806451612897</v>
      </c>
      <c r="CY285">
        <v>44.061999999999998</v>
      </c>
      <c r="CZ285">
        <v>41.137</v>
      </c>
      <c r="DA285">
        <v>0</v>
      </c>
      <c r="DB285">
        <v>0</v>
      </c>
      <c r="DC285">
        <v>0</v>
      </c>
      <c r="DD285">
        <v>1581711338.0999999</v>
      </c>
      <c r="DE285">
        <v>0.91923076923076896</v>
      </c>
      <c r="DF285">
        <v>19.955555663335701</v>
      </c>
      <c r="DG285">
        <v>2.3726495892653401</v>
      </c>
      <c r="DH285">
        <v>89.130769230769204</v>
      </c>
      <c r="DI285">
        <v>15</v>
      </c>
      <c r="DJ285">
        <v>100</v>
      </c>
      <c r="DK285">
        <v>100</v>
      </c>
      <c r="DL285">
        <v>2.5920000000000001</v>
      </c>
      <c r="DM285">
        <v>0.45</v>
      </c>
      <c r="DN285">
        <v>2</v>
      </c>
      <c r="DO285">
        <v>291.37299999999999</v>
      </c>
      <c r="DP285">
        <v>284.73599999999999</v>
      </c>
      <c r="DQ285">
        <v>30.527200000000001</v>
      </c>
      <c r="DR285">
        <v>32.646000000000001</v>
      </c>
      <c r="DS285">
        <v>30.000499999999999</v>
      </c>
      <c r="DT285">
        <v>32.5411</v>
      </c>
      <c r="DU285">
        <v>32.561100000000003</v>
      </c>
      <c r="DV285">
        <v>14.849500000000001</v>
      </c>
      <c r="DW285">
        <v>27.809200000000001</v>
      </c>
      <c r="DX285">
        <v>76.251199999999997</v>
      </c>
      <c r="DY285">
        <v>30.523199999999999</v>
      </c>
      <c r="DZ285">
        <v>400</v>
      </c>
      <c r="EA285">
        <v>32.881900000000002</v>
      </c>
      <c r="EB285">
        <v>99.892099999999999</v>
      </c>
      <c r="EC285">
        <v>100.276</v>
      </c>
    </row>
    <row r="286" spans="1:133" x14ac:dyDescent="0.35">
      <c r="A286">
        <v>270</v>
      </c>
      <c r="B286">
        <v>1581711343.0999999</v>
      </c>
      <c r="C286">
        <v>1345</v>
      </c>
      <c r="D286" t="s">
        <v>778</v>
      </c>
      <c r="E286" t="s">
        <v>779</v>
      </c>
      <c r="F286" t="s">
        <v>232</v>
      </c>
      <c r="G286" t="s">
        <v>233</v>
      </c>
      <c r="H286" t="s">
        <v>234</v>
      </c>
      <c r="I286" t="s">
        <v>235</v>
      </c>
      <c r="J286" t="s">
        <v>236</v>
      </c>
      <c r="K286" t="s">
        <v>237</v>
      </c>
      <c r="L286" t="s">
        <v>238</v>
      </c>
      <c r="M286" t="s">
        <v>239</v>
      </c>
      <c r="N286">
        <v>1581711334.4709699</v>
      </c>
      <c r="O286">
        <f t="shared" si="172"/>
        <v>1.7198893277865779E-4</v>
      </c>
      <c r="P286">
        <f t="shared" si="173"/>
        <v>-1.1533596472426628</v>
      </c>
      <c r="Q286">
        <f t="shared" si="174"/>
        <v>402.22170967741903</v>
      </c>
      <c r="R286">
        <f t="shared" si="175"/>
        <v>527.81235202406253</v>
      </c>
      <c r="S286">
        <f t="shared" si="176"/>
        <v>52.509163803360813</v>
      </c>
      <c r="T286">
        <f t="shared" si="177"/>
        <v>40.014837769004259</v>
      </c>
      <c r="U286">
        <f t="shared" si="178"/>
        <v>1.3714324045269328E-2</v>
      </c>
      <c r="V286">
        <f t="shared" si="179"/>
        <v>2.2493950974646868</v>
      </c>
      <c r="W286">
        <f t="shared" si="180"/>
        <v>1.3668040668186686E-2</v>
      </c>
      <c r="X286">
        <f t="shared" si="181"/>
        <v>8.5466707099092279E-3</v>
      </c>
      <c r="Y286">
        <f t="shared" si="182"/>
        <v>0</v>
      </c>
      <c r="Z286">
        <f t="shared" si="183"/>
        <v>31.305354488152702</v>
      </c>
      <c r="AA286">
        <f t="shared" si="184"/>
        <v>31.007138709677399</v>
      </c>
      <c r="AB286">
        <f t="shared" si="185"/>
        <v>4.5132149099497996</v>
      </c>
      <c r="AC286">
        <f t="shared" si="186"/>
        <v>71.885275705705624</v>
      </c>
      <c r="AD286">
        <f t="shared" si="187"/>
        <v>3.3105967701397687</v>
      </c>
      <c r="AE286">
        <f t="shared" si="188"/>
        <v>4.6053892645458721</v>
      </c>
      <c r="AF286">
        <f t="shared" si="189"/>
        <v>1.2026181398100309</v>
      </c>
      <c r="AG286">
        <f t="shared" si="190"/>
        <v>-7.5847119355388086</v>
      </c>
      <c r="AH286">
        <f t="shared" si="191"/>
        <v>43.058456747077344</v>
      </c>
      <c r="AI286">
        <f t="shared" si="192"/>
        <v>4.3064166433092783</v>
      </c>
      <c r="AJ286">
        <f t="shared" si="193"/>
        <v>39.780161454847814</v>
      </c>
      <c r="AK286">
        <v>-4.11674644535511E-2</v>
      </c>
      <c r="AL286">
        <v>4.6214085317074403E-2</v>
      </c>
      <c r="AM286">
        <v>3.45413930589008</v>
      </c>
      <c r="AN286">
        <v>0</v>
      </c>
      <c r="AO286">
        <v>0</v>
      </c>
      <c r="AP286">
        <f t="shared" si="194"/>
        <v>1</v>
      </c>
      <c r="AQ286">
        <f t="shared" si="195"/>
        <v>0</v>
      </c>
      <c r="AR286">
        <f t="shared" si="196"/>
        <v>51742.829606969855</v>
      </c>
      <c r="AS286" t="s">
        <v>240</v>
      </c>
      <c r="AT286">
        <v>0</v>
      </c>
      <c r="AU286">
        <v>0</v>
      </c>
      <c r="AV286">
        <f t="shared" si="197"/>
        <v>0</v>
      </c>
      <c r="AW286" t="e">
        <f t="shared" si="198"/>
        <v>#DIV/0!</v>
      </c>
      <c r="AX286">
        <v>0</v>
      </c>
      <c r="AY286" t="s">
        <v>240</v>
      </c>
      <c r="AZ286">
        <v>0</v>
      </c>
      <c r="BA286">
        <v>0</v>
      </c>
      <c r="BB286" t="e">
        <f t="shared" si="199"/>
        <v>#DIV/0!</v>
      </c>
      <c r="BC286">
        <v>0.5</v>
      </c>
      <c r="BD286">
        <f t="shared" si="200"/>
        <v>0</v>
      </c>
      <c r="BE286">
        <f t="shared" si="201"/>
        <v>-1.1533596472426628</v>
      </c>
      <c r="BF286" t="e">
        <f t="shared" si="202"/>
        <v>#DIV/0!</v>
      </c>
      <c r="BG286" t="e">
        <f t="shared" si="203"/>
        <v>#DIV/0!</v>
      </c>
      <c r="BH286" t="e">
        <f t="shared" si="204"/>
        <v>#DIV/0!</v>
      </c>
      <c r="BI286" t="e">
        <f t="shared" si="205"/>
        <v>#DIV/0!</v>
      </c>
      <c r="BJ286" t="s">
        <v>240</v>
      </c>
      <c r="BK286">
        <v>0</v>
      </c>
      <c r="BL286">
        <f t="shared" si="206"/>
        <v>0</v>
      </c>
      <c r="BM286" t="e">
        <f t="shared" si="207"/>
        <v>#DIV/0!</v>
      </c>
      <c r="BN286" t="e">
        <f t="shared" si="208"/>
        <v>#DIV/0!</v>
      </c>
      <c r="BO286" t="e">
        <f t="shared" si="209"/>
        <v>#DIV/0!</v>
      </c>
      <c r="BP286" t="e">
        <f t="shared" si="210"/>
        <v>#DIV/0!</v>
      </c>
      <c r="BQ286">
        <f t="shared" si="211"/>
        <v>0</v>
      </c>
      <c r="BR286">
        <f t="shared" si="212"/>
        <v>0</v>
      </c>
      <c r="BS286">
        <f t="shared" si="213"/>
        <v>0</v>
      </c>
      <c r="BT286">
        <f t="shared" si="214"/>
        <v>0</v>
      </c>
      <c r="BU286">
        <v>6</v>
      </c>
      <c r="BV286">
        <v>0.5</v>
      </c>
      <c r="BW286" t="s">
        <v>241</v>
      </c>
      <c r="BX286">
        <v>1581711334.4709699</v>
      </c>
      <c r="BY286">
        <v>402.22170967741903</v>
      </c>
      <c r="BZ286">
        <v>400.056451612903</v>
      </c>
      <c r="CA286">
        <v>33.277503225806399</v>
      </c>
      <c r="CB286">
        <v>32.945448387096803</v>
      </c>
      <c r="CC286">
        <v>300.430322580645</v>
      </c>
      <c r="CD286">
        <v>99.284519354838693</v>
      </c>
      <c r="CE286">
        <v>0.20001070967741899</v>
      </c>
      <c r="CF286">
        <v>31.3622032258065</v>
      </c>
      <c r="CG286">
        <v>31.007138709677399</v>
      </c>
      <c r="CH286">
        <v>999.9</v>
      </c>
      <c r="CI286">
        <v>0</v>
      </c>
      <c r="CJ286">
        <v>0</v>
      </c>
      <c r="CK286">
        <v>9999.2770967741908</v>
      </c>
      <c r="CL286">
        <v>0</v>
      </c>
      <c r="CM286">
        <v>1.6604354838709701</v>
      </c>
      <c r="CN286">
        <v>0</v>
      </c>
      <c r="CO286">
        <v>0</v>
      </c>
      <c r="CP286">
        <v>0</v>
      </c>
      <c r="CQ286">
        <v>0</v>
      </c>
      <c r="CR286">
        <v>1.26129032258065</v>
      </c>
      <c r="CS286">
        <v>0</v>
      </c>
      <c r="CT286">
        <v>89.558064516128994</v>
      </c>
      <c r="CU286">
        <v>-0.69032258064516105</v>
      </c>
      <c r="CV286">
        <v>40.125</v>
      </c>
      <c r="CW286">
        <v>45.411000000000001</v>
      </c>
      <c r="CX286">
        <v>42.868903225806498</v>
      </c>
      <c r="CY286">
        <v>44.061999999999998</v>
      </c>
      <c r="CZ286">
        <v>41.140999999999998</v>
      </c>
      <c r="DA286">
        <v>0</v>
      </c>
      <c r="DB286">
        <v>0</v>
      </c>
      <c r="DC286">
        <v>0</v>
      </c>
      <c r="DD286">
        <v>1581711343.5</v>
      </c>
      <c r="DE286">
        <v>1.08076923076923</v>
      </c>
      <c r="DF286">
        <v>-2.61538504299067</v>
      </c>
      <c r="DG286">
        <v>3.4495727032024699</v>
      </c>
      <c r="DH286">
        <v>89.780769230769195</v>
      </c>
      <c r="DI286">
        <v>15</v>
      </c>
      <c r="DJ286">
        <v>100</v>
      </c>
      <c r="DK286">
        <v>100</v>
      </c>
      <c r="DL286">
        <v>2.5920000000000001</v>
      </c>
      <c r="DM286">
        <v>0.45</v>
      </c>
      <c r="DN286">
        <v>2</v>
      </c>
      <c r="DO286">
        <v>291.40899999999999</v>
      </c>
      <c r="DP286">
        <v>284.59500000000003</v>
      </c>
      <c r="DQ286">
        <v>30.516999999999999</v>
      </c>
      <c r="DR286">
        <v>32.6496</v>
      </c>
      <c r="DS286">
        <v>30.000399999999999</v>
      </c>
      <c r="DT286">
        <v>32.544699999999999</v>
      </c>
      <c r="DU286">
        <v>32.564100000000003</v>
      </c>
      <c r="DV286">
        <v>14.8409</v>
      </c>
      <c r="DW286">
        <v>27.809200000000001</v>
      </c>
      <c r="DX286">
        <v>76.251199999999997</v>
      </c>
      <c r="DY286">
        <v>30.519100000000002</v>
      </c>
      <c r="DZ286">
        <v>400</v>
      </c>
      <c r="EA286">
        <v>32.881900000000002</v>
      </c>
      <c r="EB286">
        <v>99.891199999999998</v>
      </c>
      <c r="EC286">
        <v>100.27200000000001</v>
      </c>
    </row>
    <row r="287" spans="1:133" x14ac:dyDescent="0.35">
      <c r="A287">
        <v>271</v>
      </c>
      <c r="B287">
        <v>1581711348.0999999</v>
      </c>
      <c r="C287">
        <v>1350</v>
      </c>
      <c r="D287" t="s">
        <v>780</v>
      </c>
      <c r="E287" t="s">
        <v>781</v>
      </c>
      <c r="F287" t="s">
        <v>232</v>
      </c>
      <c r="G287" t="s">
        <v>233</v>
      </c>
      <c r="H287" t="s">
        <v>234</v>
      </c>
      <c r="I287" t="s">
        <v>235</v>
      </c>
      <c r="J287" t="s">
        <v>236</v>
      </c>
      <c r="K287" t="s">
        <v>237</v>
      </c>
      <c r="L287" t="s">
        <v>238</v>
      </c>
      <c r="M287" t="s">
        <v>239</v>
      </c>
      <c r="N287">
        <v>1581711339.4709699</v>
      </c>
      <c r="O287">
        <f t="shared" si="172"/>
        <v>1.8166596476796925E-4</v>
      </c>
      <c r="P287">
        <f t="shared" si="173"/>
        <v>-1.15653132291952</v>
      </c>
      <c r="Q287">
        <f t="shared" si="174"/>
        <v>402.23796774193602</v>
      </c>
      <c r="R287">
        <f t="shared" si="175"/>
        <v>520.90829163711294</v>
      </c>
      <c r="S287">
        <f t="shared" si="176"/>
        <v>51.822731612905088</v>
      </c>
      <c r="T287">
        <f t="shared" si="177"/>
        <v>40.016775661794028</v>
      </c>
      <c r="U287">
        <f t="shared" si="178"/>
        <v>1.4507011260536697E-2</v>
      </c>
      <c r="V287">
        <f t="shared" si="179"/>
        <v>2.2490031148704146</v>
      </c>
      <c r="W287">
        <f t="shared" si="180"/>
        <v>1.4455224819100247E-2</v>
      </c>
      <c r="X287">
        <f t="shared" si="181"/>
        <v>9.0391528378317536E-3</v>
      </c>
      <c r="Y287">
        <f t="shared" si="182"/>
        <v>0</v>
      </c>
      <c r="Z287">
        <f t="shared" si="183"/>
        <v>31.296062157721433</v>
      </c>
      <c r="AA287">
        <f t="shared" si="184"/>
        <v>30.999641935483901</v>
      </c>
      <c r="AB287">
        <f t="shared" si="185"/>
        <v>4.511286206498017</v>
      </c>
      <c r="AC287">
        <f t="shared" si="186"/>
        <v>71.90050710457102</v>
      </c>
      <c r="AD287">
        <f t="shared" si="187"/>
        <v>3.3101528133291169</v>
      </c>
      <c r="AE287">
        <f t="shared" si="188"/>
        <v>4.6037961992602918</v>
      </c>
      <c r="AF287">
        <f t="shared" si="189"/>
        <v>1.2011333931689001</v>
      </c>
      <c r="AG287">
        <f t="shared" si="190"/>
        <v>-8.0114690462674432</v>
      </c>
      <c r="AH287">
        <f t="shared" si="191"/>
        <v>43.222265374802362</v>
      </c>
      <c r="AI287">
        <f t="shared" si="192"/>
        <v>4.323263580271254</v>
      </c>
      <c r="AJ287">
        <f t="shared" si="193"/>
        <v>39.534059908806171</v>
      </c>
      <c r="AK287">
        <v>-4.11569151116674E-2</v>
      </c>
      <c r="AL287">
        <v>4.6202242756636903E-2</v>
      </c>
      <c r="AM287">
        <v>3.4534386023506198</v>
      </c>
      <c r="AN287">
        <v>0</v>
      </c>
      <c r="AO287">
        <v>0</v>
      </c>
      <c r="AP287">
        <f t="shared" si="194"/>
        <v>1</v>
      </c>
      <c r="AQ287">
        <f t="shared" si="195"/>
        <v>0</v>
      </c>
      <c r="AR287">
        <f t="shared" si="196"/>
        <v>51731.16243603496</v>
      </c>
      <c r="AS287" t="s">
        <v>240</v>
      </c>
      <c r="AT287">
        <v>0</v>
      </c>
      <c r="AU287">
        <v>0</v>
      </c>
      <c r="AV287">
        <f t="shared" si="197"/>
        <v>0</v>
      </c>
      <c r="AW287" t="e">
        <f t="shared" si="198"/>
        <v>#DIV/0!</v>
      </c>
      <c r="AX287">
        <v>0</v>
      </c>
      <c r="AY287" t="s">
        <v>240</v>
      </c>
      <c r="AZ287">
        <v>0</v>
      </c>
      <c r="BA287">
        <v>0</v>
      </c>
      <c r="BB287" t="e">
        <f t="shared" si="199"/>
        <v>#DIV/0!</v>
      </c>
      <c r="BC287">
        <v>0.5</v>
      </c>
      <c r="BD287">
        <f t="shared" si="200"/>
        <v>0</v>
      </c>
      <c r="BE287">
        <f t="shared" si="201"/>
        <v>-1.15653132291952</v>
      </c>
      <c r="BF287" t="e">
        <f t="shared" si="202"/>
        <v>#DIV/0!</v>
      </c>
      <c r="BG287" t="e">
        <f t="shared" si="203"/>
        <v>#DIV/0!</v>
      </c>
      <c r="BH287" t="e">
        <f t="shared" si="204"/>
        <v>#DIV/0!</v>
      </c>
      <c r="BI287" t="e">
        <f t="shared" si="205"/>
        <v>#DIV/0!</v>
      </c>
      <c r="BJ287" t="s">
        <v>240</v>
      </c>
      <c r="BK287">
        <v>0</v>
      </c>
      <c r="BL287">
        <f t="shared" si="206"/>
        <v>0</v>
      </c>
      <c r="BM287" t="e">
        <f t="shared" si="207"/>
        <v>#DIV/0!</v>
      </c>
      <c r="BN287" t="e">
        <f t="shared" si="208"/>
        <v>#DIV/0!</v>
      </c>
      <c r="BO287" t="e">
        <f t="shared" si="209"/>
        <v>#DIV/0!</v>
      </c>
      <c r="BP287" t="e">
        <f t="shared" si="210"/>
        <v>#DIV/0!</v>
      </c>
      <c r="BQ287">
        <f t="shared" si="211"/>
        <v>0</v>
      </c>
      <c r="BR287">
        <f t="shared" si="212"/>
        <v>0</v>
      </c>
      <c r="BS287">
        <f t="shared" si="213"/>
        <v>0</v>
      </c>
      <c r="BT287">
        <f t="shared" si="214"/>
        <v>0</v>
      </c>
      <c r="BU287">
        <v>6</v>
      </c>
      <c r="BV287">
        <v>0.5</v>
      </c>
      <c r="BW287" t="s">
        <v>241</v>
      </c>
      <c r="BX287">
        <v>1581711339.4709699</v>
      </c>
      <c r="BY287">
        <v>402.23796774193602</v>
      </c>
      <c r="BZ287">
        <v>400.07416129032299</v>
      </c>
      <c r="CA287">
        <v>33.2727741935484</v>
      </c>
      <c r="CB287">
        <v>32.922035483870999</v>
      </c>
      <c r="CC287">
        <v>300.43122580645201</v>
      </c>
      <c r="CD287">
        <v>99.285312903225801</v>
      </c>
      <c r="CE287">
        <v>0.20001387096774201</v>
      </c>
      <c r="CF287">
        <v>31.3561193548387</v>
      </c>
      <c r="CG287">
        <v>30.999641935483901</v>
      </c>
      <c r="CH287">
        <v>999.9</v>
      </c>
      <c r="CI287">
        <v>0</v>
      </c>
      <c r="CJ287">
        <v>0</v>
      </c>
      <c r="CK287">
        <v>9996.6348387096805</v>
      </c>
      <c r="CL287">
        <v>0</v>
      </c>
      <c r="CM287">
        <v>1.6208777419354801</v>
      </c>
      <c r="CN287">
        <v>0</v>
      </c>
      <c r="CO287">
        <v>0</v>
      </c>
      <c r="CP287">
        <v>0</v>
      </c>
      <c r="CQ287">
        <v>0</v>
      </c>
      <c r="CR287">
        <v>2.3258064516129</v>
      </c>
      <c r="CS287">
        <v>0</v>
      </c>
      <c r="CT287">
        <v>89.767741935483897</v>
      </c>
      <c r="CU287">
        <v>-0.55161290322580603</v>
      </c>
      <c r="CV287">
        <v>40.125</v>
      </c>
      <c r="CW287">
        <v>45.393000000000001</v>
      </c>
      <c r="CX287">
        <v>42.870935483871001</v>
      </c>
      <c r="CY287">
        <v>44.061999999999998</v>
      </c>
      <c r="CZ287">
        <v>41.143000000000001</v>
      </c>
      <c r="DA287">
        <v>0</v>
      </c>
      <c r="DB287">
        <v>0</v>
      </c>
      <c r="DC287">
        <v>0</v>
      </c>
      <c r="DD287">
        <v>1581711348.3</v>
      </c>
      <c r="DE287">
        <v>2.15</v>
      </c>
      <c r="DF287">
        <v>0.57093955794372697</v>
      </c>
      <c r="DG287">
        <v>16.608546959040101</v>
      </c>
      <c r="DH287">
        <v>89.738461538461493</v>
      </c>
      <c r="DI287">
        <v>15</v>
      </c>
      <c r="DJ287">
        <v>100</v>
      </c>
      <c r="DK287">
        <v>100</v>
      </c>
      <c r="DL287">
        <v>2.5920000000000001</v>
      </c>
      <c r="DM287">
        <v>0.45</v>
      </c>
      <c r="DN287">
        <v>2</v>
      </c>
      <c r="DO287">
        <v>291.42500000000001</v>
      </c>
      <c r="DP287">
        <v>284.786</v>
      </c>
      <c r="DQ287">
        <v>30.536000000000001</v>
      </c>
      <c r="DR287">
        <v>32.654699999999998</v>
      </c>
      <c r="DS287">
        <v>30.0001</v>
      </c>
      <c r="DT287">
        <v>32.548400000000001</v>
      </c>
      <c r="DU287">
        <v>32.567</v>
      </c>
      <c r="DV287">
        <v>14.843299999999999</v>
      </c>
      <c r="DW287">
        <v>27.809200000000001</v>
      </c>
      <c r="DX287">
        <v>76.251199999999997</v>
      </c>
      <c r="DY287">
        <v>30.572600000000001</v>
      </c>
      <c r="DZ287">
        <v>400</v>
      </c>
      <c r="EA287">
        <v>32.883899999999997</v>
      </c>
      <c r="EB287">
        <v>99.892200000000003</v>
      </c>
      <c r="EC287">
        <v>100.27</v>
      </c>
    </row>
    <row r="288" spans="1:133" x14ac:dyDescent="0.35">
      <c r="A288">
        <v>272</v>
      </c>
      <c r="B288">
        <v>1581711353.0999999</v>
      </c>
      <c r="C288">
        <v>1355</v>
      </c>
      <c r="D288" t="s">
        <v>782</v>
      </c>
      <c r="E288" t="s">
        <v>783</v>
      </c>
      <c r="F288" t="s">
        <v>232</v>
      </c>
      <c r="G288" t="s">
        <v>233</v>
      </c>
      <c r="H288" t="s">
        <v>234</v>
      </c>
      <c r="I288" t="s">
        <v>235</v>
      </c>
      <c r="J288" t="s">
        <v>236</v>
      </c>
      <c r="K288" t="s">
        <v>237</v>
      </c>
      <c r="L288" t="s">
        <v>238</v>
      </c>
      <c r="M288" t="s">
        <v>239</v>
      </c>
      <c r="N288">
        <v>1581711344.4709699</v>
      </c>
      <c r="O288">
        <f t="shared" si="172"/>
        <v>1.9291745257676835E-4</v>
      </c>
      <c r="P288">
        <f t="shared" si="173"/>
        <v>-1.1948262339578108</v>
      </c>
      <c r="Q288">
        <f t="shared" si="174"/>
        <v>402.25045161290302</v>
      </c>
      <c r="R288">
        <f t="shared" si="175"/>
        <v>517.35510760585169</v>
      </c>
      <c r="S288">
        <f t="shared" si="176"/>
        <v>51.46956912384961</v>
      </c>
      <c r="T288">
        <f t="shared" si="177"/>
        <v>40.018272014747687</v>
      </c>
      <c r="U288">
        <f t="shared" si="178"/>
        <v>1.5425675491769075E-2</v>
      </c>
      <c r="V288">
        <f t="shared" si="179"/>
        <v>2.2495527566326978</v>
      </c>
      <c r="W288">
        <f t="shared" si="180"/>
        <v>1.5367151102682507E-2</v>
      </c>
      <c r="X288">
        <f t="shared" si="181"/>
        <v>9.6097090381436334E-3</v>
      </c>
      <c r="Y288">
        <f t="shared" si="182"/>
        <v>0</v>
      </c>
      <c r="Z288">
        <f t="shared" si="183"/>
        <v>31.285953084857489</v>
      </c>
      <c r="AA288">
        <f t="shared" si="184"/>
        <v>30.991258064516099</v>
      </c>
      <c r="AB288">
        <f t="shared" si="185"/>
        <v>4.5091301290813641</v>
      </c>
      <c r="AC288">
        <f t="shared" si="186"/>
        <v>71.907521708886193</v>
      </c>
      <c r="AD288">
        <f t="shared" si="187"/>
        <v>3.3092704589815387</v>
      </c>
      <c r="AE288">
        <f t="shared" si="188"/>
        <v>4.6021200290825561</v>
      </c>
      <c r="AF288">
        <f t="shared" si="189"/>
        <v>1.1998596700998254</v>
      </c>
      <c r="AG288">
        <f t="shared" si="190"/>
        <v>-8.5076596586354842</v>
      </c>
      <c r="AH288">
        <f t="shared" si="191"/>
        <v>43.473037078369494</v>
      </c>
      <c r="AI288">
        <f t="shared" si="192"/>
        <v>4.3469673399112896</v>
      </c>
      <c r="AJ288">
        <f t="shared" si="193"/>
        <v>39.312344759645299</v>
      </c>
      <c r="AK288">
        <v>-4.1171707968651501E-2</v>
      </c>
      <c r="AL288">
        <v>4.6218849034526999E-2</v>
      </c>
      <c r="AM288">
        <v>3.4544211492969898</v>
      </c>
      <c r="AN288">
        <v>0</v>
      </c>
      <c r="AO288">
        <v>0</v>
      </c>
      <c r="AP288">
        <f t="shared" si="194"/>
        <v>1</v>
      </c>
      <c r="AQ288">
        <f t="shared" si="195"/>
        <v>0</v>
      </c>
      <c r="AR288">
        <f t="shared" si="196"/>
        <v>51750.099118293037</v>
      </c>
      <c r="AS288" t="s">
        <v>240</v>
      </c>
      <c r="AT288">
        <v>0</v>
      </c>
      <c r="AU288">
        <v>0</v>
      </c>
      <c r="AV288">
        <f t="shared" si="197"/>
        <v>0</v>
      </c>
      <c r="AW288" t="e">
        <f t="shared" si="198"/>
        <v>#DIV/0!</v>
      </c>
      <c r="AX288">
        <v>0</v>
      </c>
      <c r="AY288" t="s">
        <v>240</v>
      </c>
      <c r="AZ288">
        <v>0</v>
      </c>
      <c r="BA288">
        <v>0</v>
      </c>
      <c r="BB288" t="e">
        <f t="shared" si="199"/>
        <v>#DIV/0!</v>
      </c>
      <c r="BC288">
        <v>0.5</v>
      </c>
      <c r="BD288">
        <f t="shared" si="200"/>
        <v>0</v>
      </c>
      <c r="BE288">
        <f t="shared" si="201"/>
        <v>-1.1948262339578108</v>
      </c>
      <c r="BF288" t="e">
        <f t="shared" si="202"/>
        <v>#DIV/0!</v>
      </c>
      <c r="BG288" t="e">
        <f t="shared" si="203"/>
        <v>#DIV/0!</v>
      </c>
      <c r="BH288" t="e">
        <f t="shared" si="204"/>
        <v>#DIV/0!</v>
      </c>
      <c r="BI288" t="e">
        <f t="shared" si="205"/>
        <v>#DIV/0!</v>
      </c>
      <c r="BJ288" t="s">
        <v>240</v>
      </c>
      <c r="BK288">
        <v>0</v>
      </c>
      <c r="BL288">
        <f t="shared" si="206"/>
        <v>0</v>
      </c>
      <c r="BM288" t="e">
        <f t="shared" si="207"/>
        <v>#DIV/0!</v>
      </c>
      <c r="BN288" t="e">
        <f t="shared" si="208"/>
        <v>#DIV/0!</v>
      </c>
      <c r="BO288" t="e">
        <f t="shared" si="209"/>
        <v>#DIV/0!</v>
      </c>
      <c r="BP288" t="e">
        <f t="shared" si="210"/>
        <v>#DIV/0!</v>
      </c>
      <c r="BQ288">
        <f t="shared" si="211"/>
        <v>0</v>
      </c>
      <c r="BR288">
        <f t="shared" si="212"/>
        <v>0</v>
      </c>
      <c r="BS288">
        <f t="shared" si="213"/>
        <v>0</v>
      </c>
      <c r="BT288">
        <f t="shared" si="214"/>
        <v>0</v>
      </c>
      <c r="BU288">
        <v>6</v>
      </c>
      <c r="BV288">
        <v>0.5</v>
      </c>
      <c r="BW288" t="s">
        <v>241</v>
      </c>
      <c r="BX288">
        <v>1581711344.4709699</v>
      </c>
      <c r="BY288">
        <v>402.25045161290302</v>
      </c>
      <c r="BZ288">
        <v>400.01919354838702</v>
      </c>
      <c r="CA288">
        <v>33.263693548387103</v>
      </c>
      <c r="CB288">
        <v>32.891225806451601</v>
      </c>
      <c r="CC288">
        <v>300.42919354838699</v>
      </c>
      <c r="CD288">
        <v>99.285961290322604</v>
      </c>
      <c r="CE288">
        <v>0.19999790322580599</v>
      </c>
      <c r="CF288">
        <v>31.349716129032299</v>
      </c>
      <c r="CG288">
        <v>30.991258064516099</v>
      </c>
      <c r="CH288">
        <v>999.9</v>
      </c>
      <c r="CI288">
        <v>0</v>
      </c>
      <c r="CJ288">
        <v>0</v>
      </c>
      <c r="CK288">
        <v>10000.162580645199</v>
      </c>
      <c r="CL288">
        <v>0</v>
      </c>
      <c r="CM288">
        <v>1.56054</v>
      </c>
      <c r="CN288">
        <v>0</v>
      </c>
      <c r="CO288">
        <v>0</v>
      </c>
      <c r="CP288">
        <v>0</v>
      </c>
      <c r="CQ288">
        <v>0</v>
      </c>
      <c r="CR288">
        <v>3.0193548387096798</v>
      </c>
      <c r="CS288">
        <v>0</v>
      </c>
      <c r="CT288">
        <v>90.067741935483895</v>
      </c>
      <c r="CU288">
        <v>-0.48064516129032298</v>
      </c>
      <c r="CV288">
        <v>40.125</v>
      </c>
      <c r="CW288">
        <v>45.384999999999998</v>
      </c>
      <c r="CX288">
        <v>42.875</v>
      </c>
      <c r="CY288">
        <v>44.061999999999998</v>
      </c>
      <c r="CZ288">
        <v>41.145000000000003</v>
      </c>
      <c r="DA288">
        <v>0</v>
      </c>
      <c r="DB288">
        <v>0</v>
      </c>
      <c r="DC288">
        <v>0</v>
      </c>
      <c r="DD288">
        <v>1581711353.0999999</v>
      </c>
      <c r="DE288">
        <v>2.9807692307692299</v>
      </c>
      <c r="DF288">
        <v>21.3572648092379</v>
      </c>
      <c r="DG288">
        <v>-18.201709437969999</v>
      </c>
      <c r="DH288">
        <v>90.061538461538504</v>
      </c>
      <c r="DI288">
        <v>15</v>
      </c>
      <c r="DJ288">
        <v>100</v>
      </c>
      <c r="DK288">
        <v>100</v>
      </c>
      <c r="DL288">
        <v>2.5920000000000001</v>
      </c>
      <c r="DM288">
        <v>0.45</v>
      </c>
      <c r="DN288">
        <v>2</v>
      </c>
      <c r="DO288">
        <v>291.43599999999998</v>
      </c>
      <c r="DP288">
        <v>284.65600000000001</v>
      </c>
      <c r="DQ288">
        <v>30.575700000000001</v>
      </c>
      <c r="DR288">
        <v>32.658999999999999</v>
      </c>
      <c r="DS288">
        <v>30.0001</v>
      </c>
      <c r="DT288">
        <v>32.551299999999998</v>
      </c>
      <c r="DU288">
        <v>32.569800000000001</v>
      </c>
      <c r="DV288">
        <v>14.8452</v>
      </c>
      <c r="DW288">
        <v>27.809200000000001</v>
      </c>
      <c r="DX288">
        <v>76.251199999999997</v>
      </c>
      <c r="DY288">
        <v>30.5839</v>
      </c>
      <c r="DZ288">
        <v>400</v>
      </c>
      <c r="EA288">
        <v>32.8932</v>
      </c>
      <c r="EB288">
        <v>99.893199999999993</v>
      </c>
      <c r="EC288">
        <v>100.27</v>
      </c>
    </row>
    <row r="289" spans="1:133" x14ac:dyDescent="0.35">
      <c r="A289">
        <v>273</v>
      </c>
      <c r="B289">
        <v>1581711358.0999999</v>
      </c>
      <c r="C289">
        <v>1360</v>
      </c>
      <c r="D289" t="s">
        <v>784</v>
      </c>
      <c r="E289" t="s">
        <v>785</v>
      </c>
      <c r="F289" t="s">
        <v>232</v>
      </c>
      <c r="G289" t="s">
        <v>233</v>
      </c>
      <c r="H289" t="s">
        <v>234</v>
      </c>
      <c r="I289" t="s">
        <v>235</v>
      </c>
      <c r="J289" t="s">
        <v>236</v>
      </c>
      <c r="K289" t="s">
        <v>237</v>
      </c>
      <c r="L289" t="s">
        <v>238</v>
      </c>
      <c r="M289" t="s">
        <v>239</v>
      </c>
      <c r="N289">
        <v>1581711349.4709699</v>
      </c>
      <c r="O289">
        <f t="shared" si="172"/>
        <v>2.0336293695439814E-4</v>
      </c>
      <c r="P289">
        <f t="shared" si="173"/>
        <v>-1.165125987045261</v>
      </c>
      <c r="Q289">
        <f t="shared" si="174"/>
        <v>402.24209677419299</v>
      </c>
      <c r="R289">
        <f t="shared" si="175"/>
        <v>508.10374016488549</v>
      </c>
      <c r="S289">
        <f t="shared" si="176"/>
        <v>50.549045773038081</v>
      </c>
      <c r="T289">
        <f t="shared" si="177"/>
        <v>40.017328262695365</v>
      </c>
      <c r="U289">
        <f t="shared" si="178"/>
        <v>1.626653273887483E-2</v>
      </c>
      <c r="V289">
        <f t="shared" si="179"/>
        <v>2.2482319607709971</v>
      </c>
      <c r="W289">
        <f t="shared" si="180"/>
        <v>1.6201430563078292E-2</v>
      </c>
      <c r="X289">
        <f t="shared" si="181"/>
        <v>1.0131721473138329E-2</v>
      </c>
      <c r="Y289">
        <f t="shared" si="182"/>
        <v>0</v>
      </c>
      <c r="Z289">
        <f t="shared" si="183"/>
        <v>31.277232180433973</v>
      </c>
      <c r="AA289">
        <f t="shared" si="184"/>
        <v>30.986000000000001</v>
      </c>
      <c r="AB289">
        <f t="shared" si="185"/>
        <v>4.5077783723366993</v>
      </c>
      <c r="AC289">
        <f t="shared" si="186"/>
        <v>71.9028552847399</v>
      </c>
      <c r="AD289">
        <f t="shared" si="187"/>
        <v>3.3080711734187518</v>
      </c>
      <c r="AE289">
        <f t="shared" si="188"/>
        <v>4.6007507773072138</v>
      </c>
      <c r="AF289">
        <f t="shared" si="189"/>
        <v>1.1997071989179475</v>
      </c>
      <c r="AG289">
        <f t="shared" si="190"/>
        <v>-8.9683055196889576</v>
      </c>
      <c r="AH289">
        <f t="shared" si="191"/>
        <v>43.450640360186867</v>
      </c>
      <c r="AI289">
        <f t="shared" si="192"/>
        <v>4.3470553995852992</v>
      </c>
      <c r="AJ289">
        <f t="shared" si="193"/>
        <v>38.829390240083207</v>
      </c>
      <c r="AK289">
        <v>-4.1136166055380202E-2</v>
      </c>
      <c r="AL289">
        <v>4.6178950123237403E-2</v>
      </c>
      <c r="AM289">
        <v>3.4520602380252599</v>
      </c>
      <c r="AN289">
        <v>0</v>
      </c>
      <c r="AO289">
        <v>0</v>
      </c>
      <c r="AP289">
        <f t="shared" si="194"/>
        <v>1</v>
      </c>
      <c r="AQ289">
        <f t="shared" si="195"/>
        <v>0</v>
      </c>
      <c r="AR289">
        <f t="shared" si="196"/>
        <v>51708.129423913531</v>
      </c>
      <c r="AS289" t="s">
        <v>240</v>
      </c>
      <c r="AT289">
        <v>0</v>
      </c>
      <c r="AU289">
        <v>0</v>
      </c>
      <c r="AV289">
        <f t="shared" si="197"/>
        <v>0</v>
      </c>
      <c r="AW289" t="e">
        <f t="shared" si="198"/>
        <v>#DIV/0!</v>
      </c>
      <c r="AX289">
        <v>0</v>
      </c>
      <c r="AY289" t="s">
        <v>240</v>
      </c>
      <c r="AZ289">
        <v>0</v>
      </c>
      <c r="BA289">
        <v>0</v>
      </c>
      <c r="BB289" t="e">
        <f t="shared" si="199"/>
        <v>#DIV/0!</v>
      </c>
      <c r="BC289">
        <v>0.5</v>
      </c>
      <c r="BD289">
        <f t="shared" si="200"/>
        <v>0</v>
      </c>
      <c r="BE289">
        <f t="shared" si="201"/>
        <v>-1.165125987045261</v>
      </c>
      <c r="BF289" t="e">
        <f t="shared" si="202"/>
        <v>#DIV/0!</v>
      </c>
      <c r="BG289" t="e">
        <f t="shared" si="203"/>
        <v>#DIV/0!</v>
      </c>
      <c r="BH289" t="e">
        <f t="shared" si="204"/>
        <v>#DIV/0!</v>
      </c>
      <c r="BI289" t="e">
        <f t="shared" si="205"/>
        <v>#DIV/0!</v>
      </c>
      <c r="BJ289" t="s">
        <v>240</v>
      </c>
      <c r="BK289">
        <v>0</v>
      </c>
      <c r="BL289">
        <f t="shared" si="206"/>
        <v>0</v>
      </c>
      <c r="BM289" t="e">
        <f t="shared" si="207"/>
        <v>#DIV/0!</v>
      </c>
      <c r="BN289" t="e">
        <f t="shared" si="208"/>
        <v>#DIV/0!</v>
      </c>
      <c r="BO289" t="e">
        <f t="shared" si="209"/>
        <v>#DIV/0!</v>
      </c>
      <c r="BP289" t="e">
        <f t="shared" si="210"/>
        <v>#DIV/0!</v>
      </c>
      <c r="BQ289">
        <f t="shared" si="211"/>
        <v>0</v>
      </c>
      <c r="BR289">
        <f t="shared" si="212"/>
        <v>0</v>
      </c>
      <c r="BS289">
        <f t="shared" si="213"/>
        <v>0</v>
      </c>
      <c r="BT289">
        <f t="shared" si="214"/>
        <v>0</v>
      </c>
      <c r="BU289">
        <v>6</v>
      </c>
      <c r="BV289">
        <v>0.5</v>
      </c>
      <c r="BW289" t="s">
        <v>241</v>
      </c>
      <c r="BX289">
        <v>1581711349.4709699</v>
      </c>
      <c r="BY289">
        <v>402.24209677419299</v>
      </c>
      <c r="BZ289">
        <v>400.07854838709699</v>
      </c>
      <c r="CA289">
        <v>33.2517322580645</v>
      </c>
      <c r="CB289">
        <v>32.859093548387101</v>
      </c>
      <c r="CC289">
        <v>300.43003225806501</v>
      </c>
      <c r="CD289">
        <v>99.285700000000006</v>
      </c>
      <c r="CE289">
        <v>0.19997935483870999</v>
      </c>
      <c r="CF289">
        <v>31.3444838709677</v>
      </c>
      <c r="CG289">
        <v>30.986000000000001</v>
      </c>
      <c r="CH289">
        <v>999.9</v>
      </c>
      <c r="CI289">
        <v>0</v>
      </c>
      <c r="CJ289">
        <v>0</v>
      </c>
      <c r="CK289">
        <v>9991.5561290322603</v>
      </c>
      <c r="CL289">
        <v>0</v>
      </c>
      <c r="CM289">
        <v>1.5009699999999999</v>
      </c>
      <c r="CN289">
        <v>0</v>
      </c>
      <c r="CO289">
        <v>0</v>
      </c>
      <c r="CP289">
        <v>0</v>
      </c>
      <c r="CQ289">
        <v>0</v>
      </c>
      <c r="CR289">
        <v>3.3870967741935498</v>
      </c>
      <c r="CS289">
        <v>0</v>
      </c>
      <c r="CT289">
        <v>89.6064516129032</v>
      </c>
      <c r="CU289">
        <v>-0.52903225806451604</v>
      </c>
      <c r="CV289">
        <v>40.125</v>
      </c>
      <c r="CW289">
        <v>45.381</v>
      </c>
      <c r="CX289">
        <v>42.875</v>
      </c>
      <c r="CY289">
        <v>44.061999999999998</v>
      </c>
      <c r="CZ289">
        <v>41.143000000000001</v>
      </c>
      <c r="DA289">
        <v>0</v>
      </c>
      <c r="DB289">
        <v>0</v>
      </c>
      <c r="DC289">
        <v>0</v>
      </c>
      <c r="DD289">
        <v>1581711358.5</v>
      </c>
      <c r="DE289">
        <v>3.3961538461538501</v>
      </c>
      <c r="DF289">
        <v>0.714529926718938</v>
      </c>
      <c r="DG289">
        <v>-7.9794869871738898</v>
      </c>
      <c r="DH289">
        <v>90.0230769230769</v>
      </c>
      <c r="DI289">
        <v>15</v>
      </c>
      <c r="DJ289">
        <v>100</v>
      </c>
      <c r="DK289">
        <v>100</v>
      </c>
      <c r="DL289">
        <v>2.5920000000000001</v>
      </c>
      <c r="DM289">
        <v>0.45</v>
      </c>
      <c r="DN289">
        <v>2</v>
      </c>
      <c r="DO289">
        <v>291.34399999999999</v>
      </c>
      <c r="DP289">
        <v>284.69499999999999</v>
      </c>
      <c r="DQ289">
        <v>30.592099999999999</v>
      </c>
      <c r="DR289">
        <v>32.663400000000003</v>
      </c>
      <c r="DS289">
        <v>30.0002</v>
      </c>
      <c r="DT289">
        <v>32.554900000000004</v>
      </c>
      <c r="DU289">
        <v>32.573300000000003</v>
      </c>
      <c r="DV289">
        <v>14.8443</v>
      </c>
      <c r="DW289">
        <v>27.809200000000001</v>
      </c>
      <c r="DX289">
        <v>76.251199999999997</v>
      </c>
      <c r="DY289">
        <v>30.596</v>
      </c>
      <c r="DZ289">
        <v>400</v>
      </c>
      <c r="EA289">
        <v>32.906599999999997</v>
      </c>
      <c r="EB289">
        <v>99.891199999999998</v>
      </c>
      <c r="EC289">
        <v>100.271</v>
      </c>
    </row>
    <row r="290" spans="1:133" x14ac:dyDescent="0.35">
      <c r="A290">
        <v>274</v>
      </c>
      <c r="B290">
        <v>1581711363.0999999</v>
      </c>
      <c r="C290">
        <v>1365</v>
      </c>
      <c r="D290" t="s">
        <v>786</v>
      </c>
      <c r="E290" t="s">
        <v>787</v>
      </c>
      <c r="F290" t="s">
        <v>232</v>
      </c>
      <c r="G290" t="s">
        <v>233</v>
      </c>
      <c r="H290" t="s">
        <v>234</v>
      </c>
      <c r="I290" t="s">
        <v>235</v>
      </c>
      <c r="J290" t="s">
        <v>236</v>
      </c>
      <c r="K290" t="s">
        <v>237</v>
      </c>
      <c r="L290" t="s">
        <v>238</v>
      </c>
      <c r="M290" t="s">
        <v>239</v>
      </c>
      <c r="N290">
        <v>1581711354.4709699</v>
      </c>
      <c r="O290">
        <f t="shared" si="172"/>
        <v>2.0654448959124457E-4</v>
      </c>
      <c r="P290">
        <f t="shared" si="173"/>
        <v>-1.2250223951831376</v>
      </c>
      <c r="Q290">
        <f t="shared" si="174"/>
        <v>402.24151612903199</v>
      </c>
      <c r="R290">
        <f t="shared" si="175"/>
        <v>512.15871923684256</v>
      </c>
      <c r="S290">
        <f t="shared" si="176"/>
        <v>50.952227203284018</v>
      </c>
      <c r="T290">
        <f t="shared" si="177"/>
        <v>40.017089137795431</v>
      </c>
      <c r="U290">
        <f t="shared" si="178"/>
        <v>1.6514785207519009E-2</v>
      </c>
      <c r="V290">
        <f t="shared" si="179"/>
        <v>2.2498688827329221</v>
      </c>
      <c r="W290">
        <f t="shared" si="180"/>
        <v>1.6447733778499486E-2</v>
      </c>
      <c r="X290">
        <f t="shared" si="181"/>
        <v>1.0285835140167607E-2</v>
      </c>
      <c r="Y290">
        <f t="shared" si="182"/>
        <v>0</v>
      </c>
      <c r="Z290">
        <f t="shared" si="183"/>
        <v>31.273241165455772</v>
      </c>
      <c r="AA290">
        <f t="shared" si="184"/>
        <v>30.9824870967742</v>
      </c>
      <c r="AB290">
        <f t="shared" si="185"/>
        <v>4.5068754628407133</v>
      </c>
      <c r="AC290">
        <f t="shared" si="186"/>
        <v>71.88387528991305</v>
      </c>
      <c r="AD290">
        <f t="shared" si="187"/>
        <v>3.3066367516116482</v>
      </c>
      <c r="AE290">
        <f t="shared" si="188"/>
        <v>4.5999700743396694</v>
      </c>
      <c r="AF290">
        <f t="shared" si="189"/>
        <v>1.2002387112290651</v>
      </c>
      <c r="AG290">
        <f t="shared" si="190"/>
        <v>-9.1086119909738859</v>
      </c>
      <c r="AH290">
        <f t="shared" si="191"/>
        <v>43.546445398802852</v>
      </c>
      <c r="AI290">
        <f t="shared" si="192"/>
        <v>4.3533310877627889</v>
      </c>
      <c r="AJ290">
        <f t="shared" si="193"/>
        <v>38.791164495591758</v>
      </c>
      <c r="AK290">
        <v>-4.1180217550245798E-2</v>
      </c>
      <c r="AL290">
        <v>4.6228401785346797E-2</v>
      </c>
      <c r="AM290">
        <v>3.4549863038296902</v>
      </c>
      <c r="AN290">
        <v>0</v>
      </c>
      <c r="AO290">
        <v>0</v>
      </c>
      <c r="AP290">
        <f t="shared" si="194"/>
        <v>1</v>
      </c>
      <c r="AQ290">
        <f t="shared" si="195"/>
        <v>0</v>
      </c>
      <c r="AR290">
        <f t="shared" si="196"/>
        <v>51761.739566526507</v>
      </c>
      <c r="AS290" t="s">
        <v>240</v>
      </c>
      <c r="AT290">
        <v>0</v>
      </c>
      <c r="AU290">
        <v>0</v>
      </c>
      <c r="AV290">
        <f t="shared" si="197"/>
        <v>0</v>
      </c>
      <c r="AW290" t="e">
        <f t="shared" si="198"/>
        <v>#DIV/0!</v>
      </c>
      <c r="AX290">
        <v>0</v>
      </c>
      <c r="AY290" t="s">
        <v>240</v>
      </c>
      <c r="AZ290">
        <v>0</v>
      </c>
      <c r="BA290">
        <v>0</v>
      </c>
      <c r="BB290" t="e">
        <f t="shared" si="199"/>
        <v>#DIV/0!</v>
      </c>
      <c r="BC290">
        <v>0.5</v>
      </c>
      <c r="BD290">
        <f t="shared" si="200"/>
        <v>0</v>
      </c>
      <c r="BE290">
        <f t="shared" si="201"/>
        <v>-1.2250223951831376</v>
      </c>
      <c r="BF290" t="e">
        <f t="shared" si="202"/>
        <v>#DIV/0!</v>
      </c>
      <c r="BG290" t="e">
        <f t="shared" si="203"/>
        <v>#DIV/0!</v>
      </c>
      <c r="BH290" t="e">
        <f t="shared" si="204"/>
        <v>#DIV/0!</v>
      </c>
      <c r="BI290" t="e">
        <f t="shared" si="205"/>
        <v>#DIV/0!</v>
      </c>
      <c r="BJ290" t="s">
        <v>240</v>
      </c>
      <c r="BK290">
        <v>0</v>
      </c>
      <c r="BL290">
        <f t="shared" si="206"/>
        <v>0</v>
      </c>
      <c r="BM290" t="e">
        <f t="shared" si="207"/>
        <v>#DIV/0!</v>
      </c>
      <c r="BN290" t="e">
        <f t="shared" si="208"/>
        <v>#DIV/0!</v>
      </c>
      <c r="BO290" t="e">
        <f t="shared" si="209"/>
        <v>#DIV/0!</v>
      </c>
      <c r="BP290" t="e">
        <f t="shared" si="210"/>
        <v>#DIV/0!</v>
      </c>
      <c r="BQ290">
        <f t="shared" si="211"/>
        <v>0</v>
      </c>
      <c r="BR290">
        <f t="shared" si="212"/>
        <v>0</v>
      </c>
      <c r="BS290">
        <f t="shared" si="213"/>
        <v>0</v>
      </c>
      <c r="BT290">
        <f t="shared" si="214"/>
        <v>0</v>
      </c>
      <c r="BU290">
        <v>6</v>
      </c>
      <c r="BV290">
        <v>0.5</v>
      </c>
      <c r="BW290" t="s">
        <v>241</v>
      </c>
      <c r="BX290">
        <v>1581711354.4709699</v>
      </c>
      <c r="BY290">
        <v>402.24151612903199</v>
      </c>
      <c r="BZ290">
        <v>399.96090322580602</v>
      </c>
      <c r="CA290">
        <v>33.237464516129002</v>
      </c>
      <c r="CB290">
        <v>32.838677419354802</v>
      </c>
      <c r="CC290">
        <v>300.43019354838702</v>
      </c>
      <c r="CD290">
        <v>99.285241935483896</v>
      </c>
      <c r="CE290">
        <v>0.19998654838709701</v>
      </c>
      <c r="CF290">
        <v>31.3415</v>
      </c>
      <c r="CG290">
        <v>30.9824870967742</v>
      </c>
      <c r="CH290">
        <v>999.9</v>
      </c>
      <c r="CI290">
        <v>0</v>
      </c>
      <c r="CJ290">
        <v>0</v>
      </c>
      <c r="CK290">
        <v>10002.3019354839</v>
      </c>
      <c r="CL290">
        <v>0</v>
      </c>
      <c r="CM290">
        <v>1.45688967741936</v>
      </c>
      <c r="CN290">
        <v>0</v>
      </c>
      <c r="CO290">
        <v>0</v>
      </c>
      <c r="CP290">
        <v>0</v>
      </c>
      <c r="CQ290">
        <v>0</v>
      </c>
      <c r="CR290">
        <v>4.23548387096774</v>
      </c>
      <c r="CS290">
        <v>0</v>
      </c>
      <c r="CT290">
        <v>88.561290322580703</v>
      </c>
      <c r="CU290">
        <v>-0.80967741935483895</v>
      </c>
      <c r="CV290">
        <v>40.125</v>
      </c>
      <c r="CW290">
        <v>45.395000000000003</v>
      </c>
      <c r="CX290">
        <v>42.875</v>
      </c>
      <c r="CY290">
        <v>44.061999999999998</v>
      </c>
      <c r="CZ290">
        <v>41.145000000000003</v>
      </c>
      <c r="DA290">
        <v>0</v>
      </c>
      <c r="DB290">
        <v>0</v>
      </c>
      <c r="DC290">
        <v>0</v>
      </c>
      <c r="DD290">
        <v>1581711363.3</v>
      </c>
      <c r="DE290">
        <v>3.85</v>
      </c>
      <c r="DF290">
        <v>-0.85128196197017003</v>
      </c>
      <c r="DG290">
        <v>-15.904273122659401</v>
      </c>
      <c r="DH290">
        <v>89</v>
      </c>
      <c r="DI290">
        <v>15</v>
      </c>
      <c r="DJ290">
        <v>100</v>
      </c>
      <c r="DK290">
        <v>100</v>
      </c>
      <c r="DL290">
        <v>2.5920000000000001</v>
      </c>
      <c r="DM290">
        <v>0.45</v>
      </c>
      <c r="DN290">
        <v>2</v>
      </c>
      <c r="DO290">
        <v>291.41000000000003</v>
      </c>
      <c r="DP290">
        <v>284.61399999999998</v>
      </c>
      <c r="DQ290">
        <v>30.606200000000001</v>
      </c>
      <c r="DR290">
        <v>32.667000000000002</v>
      </c>
      <c r="DS290">
        <v>30.000499999999999</v>
      </c>
      <c r="DT290">
        <v>32.5578</v>
      </c>
      <c r="DU290">
        <v>32.5762</v>
      </c>
      <c r="DV290">
        <v>14.8522</v>
      </c>
      <c r="DW290">
        <v>27.809200000000001</v>
      </c>
      <c r="DX290">
        <v>76.251199999999997</v>
      </c>
      <c r="DY290">
        <v>30.608599999999999</v>
      </c>
      <c r="DZ290">
        <v>400</v>
      </c>
      <c r="EA290">
        <v>32.921999999999997</v>
      </c>
      <c r="EB290">
        <v>99.889799999999994</v>
      </c>
      <c r="EC290">
        <v>100.273</v>
      </c>
    </row>
    <row r="291" spans="1:133" x14ac:dyDescent="0.35">
      <c r="A291">
        <v>275</v>
      </c>
      <c r="B291">
        <v>1581711368.0999999</v>
      </c>
      <c r="C291">
        <v>1370</v>
      </c>
      <c r="D291" t="s">
        <v>788</v>
      </c>
      <c r="E291" t="s">
        <v>789</v>
      </c>
      <c r="F291" t="s">
        <v>232</v>
      </c>
      <c r="G291" t="s">
        <v>233</v>
      </c>
      <c r="H291" t="s">
        <v>234</v>
      </c>
      <c r="I291" t="s">
        <v>235</v>
      </c>
      <c r="J291" t="s">
        <v>236</v>
      </c>
      <c r="K291" t="s">
        <v>237</v>
      </c>
      <c r="L291" t="s">
        <v>238</v>
      </c>
      <c r="M291" t="s">
        <v>239</v>
      </c>
      <c r="N291">
        <v>1581711359.4709699</v>
      </c>
      <c r="O291">
        <f t="shared" si="172"/>
        <v>2.030202463678646E-4</v>
      </c>
      <c r="P291">
        <f t="shared" si="173"/>
        <v>-1.1985292980463305</v>
      </c>
      <c r="Q291">
        <f t="shared" si="174"/>
        <v>402.20296774193599</v>
      </c>
      <c r="R291">
        <f t="shared" si="175"/>
        <v>511.62006268820409</v>
      </c>
      <c r="S291">
        <f t="shared" si="176"/>
        <v>50.898600395948186</v>
      </c>
      <c r="T291">
        <f t="shared" si="177"/>
        <v>40.013223925577762</v>
      </c>
      <c r="U291">
        <f t="shared" si="178"/>
        <v>1.6225024014331554E-2</v>
      </c>
      <c r="V291">
        <f t="shared" si="179"/>
        <v>2.2498237799160812</v>
      </c>
      <c r="W291">
        <f t="shared" si="180"/>
        <v>1.6160298584407894E-2</v>
      </c>
      <c r="X291">
        <f t="shared" si="181"/>
        <v>1.0105980333347963E-2</v>
      </c>
      <c r="Y291">
        <f t="shared" si="182"/>
        <v>0</v>
      </c>
      <c r="Z291">
        <f t="shared" si="183"/>
        <v>31.273256178705971</v>
      </c>
      <c r="AA291">
        <f t="shared" si="184"/>
        <v>30.980064516129001</v>
      </c>
      <c r="AB291">
        <f t="shared" si="185"/>
        <v>4.5062528870075234</v>
      </c>
      <c r="AC291">
        <f t="shared" si="186"/>
        <v>71.863852441476823</v>
      </c>
      <c r="AD291">
        <f t="shared" si="187"/>
        <v>3.3054998028450147</v>
      </c>
      <c r="AE291">
        <f t="shared" si="188"/>
        <v>4.5996696399443486</v>
      </c>
      <c r="AF291">
        <f t="shared" si="189"/>
        <v>1.2007530841625087</v>
      </c>
      <c r="AG291">
        <f t="shared" si="190"/>
        <v>-8.9531928648228298</v>
      </c>
      <c r="AH291">
        <f t="shared" si="191"/>
        <v>43.700122549596905</v>
      </c>
      <c r="AI291">
        <f t="shared" si="192"/>
        <v>4.368704822753954</v>
      </c>
      <c r="AJ291">
        <f t="shared" si="193"/>
        <v>39.115634507528029</v>
      </c>
      <c r="AK291">
        <v>-4.1179003392360802E-2</v>
      </c>
      <c r="AL291">
        <v>4.6227038786754999E-2</v>
      </c>
      <c r="AM291">
        <v>3.45490566932054</v>
      </c>
      <c r="AN291">
        <v>0</v>
      </c>
      <c r="AO291">
        <v>0</v>
      </c>
      <c r="AP291">
        <f t="shared" si="194"/>
        <v>1</v>
      </c>
      <c r="AQ291">
        <f t="shared" si="195"/>
        <v>0</v>
      </c>
      <c r="AR291">
        <f t="shared" si="196"/>
        <v>51760.469193547193</v>
      </c>
      <c r="AS291" t="s">
        <v>240</v>
      </c>
      <c r="AT291">
        <v>0</v>
      </c>
      <c r="AU291">
        <v>0</v>
      </c>
      <c r="AV291">
        <f t="shared" si="197"/>
        <v>0</v>
      </c>
      <c r="AW291" t="e">
        <f t="shared" si="198"/>
        <v>#DIV/0!</v>
      </c>
      <c r="AX291">
        <v>0</v>
      </c>
      <c r="AY291" t="s">
        <v>240</v>
      </c>
      <c r="AZ291">
        <v>0</v>
      </c>
      <c r="BA291">
        <v>0</v>
      </c>
      <c r="BB291" t="e">
        <f t="shared" si="199"/>
        <v>#DIV/0!</v>
      </c>
      <c r="BC291">
        <v>0.5</v>
      </c>
      <c r="BD291">
        <f t="shared" si="200"/>
        <v>0</v>
      </c>
      <c r="BE291">
        <f t="shared" si="201"/>
        <v>-1.1985292980463305</v>
      </c>
      <c r="BF291" t="e">
        <f t="shared" si="202"/>
        <v>#DIV/0!</v>
      </c>
      <c r="BG291" t="e">
        <f t="shared" si="203"/>
        <v>#DIV/0!</v>
      </c>
      <c r="BH291" t="e">
        <f t="shared" si="204"/>
        <v>#DIV/0!</v>
      </c>
      <c r="BI291" t="e">
        <f t="shared" si="205"/>
        <v>#DIV/0!</v>
      </c>
      <c r="BJ291" t="s">
        <v>240</v>
      </c>
      <c r="BK291">
        <v>0</v>
      </c>
      <c r="BL291">
        <f t="shared" si="206"/>
        <v>0</v>
      </c>
      <c r="BM291" t="e">
        <f t="shared" si="207"/>
        <v>#DIV/0!</v>
      </c>
      <c r="BN291" t="e">
        <f t="shared" si="208"/>
        <v>#DIV/0!</v>
      </c>
      <c r="BO291" t="e">
        <f t="shared" si="209"/>
        <v>#DIV/0!</v>
      </c>
      <c r="BP291" t="e">
        <f t="shared" si="210"/>
        <v>#DIV/0!</v>
      </c>
      <c r="BQ291">
        <f t="shared" si="211"/>
        <v>0</v>
      </c>
      <c r="BR291">
        <f t="shared" si="212"/>
        <v>0</v>
      </c>
      <c r="BS291">
        <f t="shared" si="213"/>
        <v>0</v>
      </c>
      <c r="BT291">
        <f t="shared" si="214"/>
        <v>0</v>
      </c>
      <c r="BU291">
        <v>6</v>
      </c>
      <c r="BV291">
        <v>0.5</v>
      </c>
      <c r="BW291" t="s">
        <v>241</v>
      </c>
      <c r="BX291">
        <v>1581711359.4709699</v>
      </c>
      <c r="BY291">
        <v>402.20296774193599</v>
      </c>
      <c r="BZ291">
        <v>399.97241935483902</v>
      </c>
      <c r="CA291">
        <v>33.226061290322598</v>
      </c>
      <c r="CB291">
        <v>32.834074193548403</v>
      </c>
      <c r="CC291">
        <v>300.430322580645</v>
      </c>
      <c r="CD291">
        <v>99.285148387096797</v>
      </c>
      <c r="CE291">
        <v>0.20000496774193599</v>
      </c>
      <c r="CF291">
        <v>31.340351612903198</v>
      </c>
      <c r="CG291">
        <v>30.980064516129001</v>
      </c>
      <c r="CH291">
        <v>999.9</v>
      </c>
      <c r="CI291">
        <v>0</v>
      </c>
      <c r="CJ291">
        <v>0</v>
      </c>
      <c r="CK291">
        <v>10002.016451612901</v>
      </c>
      <c r="CL291">
        <v>0</v>
      </c>
      <c r="CM291">
        <v>1.4429783870967701</v>
      </c>
      <c r="CN291">
        <v>0</v>
      </c>
      <c r="CO291">
        <v>0</v>
      </c>
      <c r="CP291">
        <v>0</v>
      </c>
      <c r="CQ291">
        <v>0</v>
      </c>
      <c r="CR291">
        <v>2.9322580645161298</v>
      </c>
      <c r="CS291">
        <v>0</v>
      </c>
      <c r="CT291">
        <v>88.687096774193606</v>
      </c>
      <c r="CU291">
        <v>-0.92580645161290298</v>
      </c>
      <c r="CV291">
        <v>40.106709677419403</v>
      </c>
      <c r="CW291">
        <v>45.402999999999999</v>
      </c>
      <c r="CX291">
        <v>42.822548387096802</v>
      </c>
      <c r="CY291">
        <v>44.054000000000002</v>
      </c>
      <c r="CZ291">
        <v>41.137</v>
      </c>
      <c r="DA291">
        <v>0</v>
      </c>
      <c r="DB291">
        <v>0</v>
      </c>
      <c r="DC291">
        <v>0</v>
      </c>
      <c r="DD291">
        <v>1581711368.0999999</v>
      </c>
      <c r="DE291">
        <v>1.64230769230769</v>
      </c>
      <c r="DF291">
        <v>-18.916239336952898</v>
      </c>
      <c r="DG291">
        <v>14.7726496669772</v>
      </c>
      <c r="DH291">
        <v>89.580769230769207</v>
      </c>
      <c r="DI291">
        <v>15</v>
      </c>
      <c r="DJ291">
        <v>100</v>
      </c>
      <c r="DK291">
        <v>100</v>
      </c>
      <c r="DL291">
        <v>2.5920000000000001</v>
      </c>
      <c r="DM291">
        <v>0.45</v>
      </c>
      <c r="DN291">
        <v>2</v>
      </c>
      <c r="DO291">
        <v>291.42500000000001</v>
      </c>
      <c r="DP291">
        <v>284.57900000000001</v>
      </c>
      <c r="DQ291">
        <v>30.6189</v>
      </c>
      <c r="DR291">
        <v>32.671399999999998</v>
      </c>
      <c r="DS291">
        <v>30.000299999999999</v>
      </c>
      <c r="DT291">
        <v>32.561399999999999</v>
      </c>
      <c r="DU291">
        <v>32.579099999999997</v>
      </c>
      <c r="DV291">
        <v>14.8451</v>
      </c>
      <c r="DW291">
        <v>27.523900000000001</v>
      </c>
      <c r="DX291">
        <v>76.251199999999997</v>
      </c>
      <c r="DY291">
        <v>30.622199999999999</v>
      </c>
      <c r="DZ291">
        <v>400</v>
      </c>
      <c r="EA291">
        <v>32.931600000000003</v>
      </c>
      <c r="EB291">
        <v>99.891599999999997</v>
      </c>
      <c r="EC291">
        <v>100.27200000000001</v>
      </c>
    </row>
    <row r="292" spans="1:133" x14ac:dyDescent="0.35">
      <c r="A292">
        <v>276</v>
      </c>
      <c r="B292">
        <v>1581711373.0999999</v>
      </c>
      <c r="C292">
        <v>1375</v>
      </c>
      <c r="D292" t="s">
        <v>790</v>
      </c>
      <c r="E292" t="s">
        <v>791</v>
      </c>
      <c r="F292" t="s">
        <v>232</v>
      </c>
      <c r="G292" t="s">
        <v>233</v>
      </c>
      <c r="H292" t="s">
        <v>234</v>
      </c>
      <c r="I292" t="s">
        <v>235</v>
      </c>
      <c r="J292" t="s">
        <v>236</v>
      </c>
      <c r="K292" t="s">
        <v>237</v>
      </c>
      <c r="L292" t="s">
        <v>238</v>
      </c>
      <c r="M292" t="s">
        <v>239</v>
      </c>
      <c r="N292">
        <v>1581711364.4709699</v>
      </c>
      <c r="O292">
        <f t="shared" si="172"/>
        <v>1.9865940481552548E-4</v>
      </c>
      <c r="P292">
        <f t="shared" si="173"/>
        <v>-1.1820543163113066</v>
      </c>
      <c r="Q292">
        <f t="shared" si="174"/>
        <v>402.18409677419402</v>
      </c>
      <c r="R292">
        <f t="shared" si="175"/>
        <v>512.56394064468975</v>
      </c>
      <c r="S292">
        <f t="shared" si="176"/>
        <v>50.992535605456524</v>
      </c>
      <c r="T292">
        <f t="shared" si="177"/>
        <v>40.011372725345332</v>
      </c>
      <c r="U292">
        <f t="shared" si="178"/>
        <v>1.5870327116927631E-2</v>
      </c>
      <c r="V292">
        <f t="shared" si="179"/>
        <v>2.2501979712859104</v>
      </c>
      <c r="W292">
        <f t="shared" si="180"/>
        <v>1.5808405117424582E-2</v>
      </c>
      <c r="X292">
        <f t="shared" si="181"/>
        <v>9.8857964254475354E-3</v>
      </c>
      <c r="Y292">
        <f t="shared" si="182"/>
        <v>0</v>
      </c>
      <c r="Z292">
        <f t="shared" si="183"/>
        <v>31.274410510046639</v>
      </c>
      <c r="AA292">
        <f t="shared" si="184"/>
        <v>30.978016129032302</v>
      </c>
      <c r="AB292">
        <f t="shared" si="185"/>
        <v>4.5057265331348928</v>
      </c>
      <c r="AC292">
        <f t="shared" si="186"/>
        <v>71.845527634667334</v>
      </c>
      <c r="AD292">
        <f t="shared" si="187"/>
        <v>3.3046011431473459</v>
      </c>
      <c r="AE292">
        <f t="shared" si="188"/>
        <v>4.5995920023737007</v>
      </c>
      <c r="AF292">
        <f t="shared" si="189"/>
        <v>1.2011253899875469</v>
      </c>
      <c r="AG292">
        <f t="shared" si="190"/>
        <v>-8.7608797523646746</v>
      </c>
      <c r="AH292">
        <f t="shared" si="191"/>
        <v>43.919883610561094</v>
      </c>
      <c r="AI292">
        <f t="shared" si="192"/>
        <v>4.3898934607807147</v>
      </c>
      <c r="AJ292">
        <f t="shared" si="193"/>
        <v>39.548897318977133</v>
      </c>
      <c r="AK292">
        <v>-4.1189077207629501E-2</v>
      </c>
      <c r="AL292">
        <v>4.6238347526908703E-2</v>
      </c>
      <c r="AM292">
        <v>3.4555746655991202</v>
      </c>
      <c r="AN292">
        <v>0</v>
      </c>
      <c r="AO292">
        <v>0</v>
      </c>
      <c r="AP292">
        <f t="shared" si="194"/>
        <v>1</v>
      </c>
      <c r="AQ292">
        <f t="shared" si="195"/>
        <v>0</v>
      </c>
      <c r="AR292">
        <f t="shared" si="196"/>
        <v>51772.665354324614</v>
      </c>
      <c r="AS292" t="s">
        <v>240</v>
      </c>
      <c r="AT292">
        <v>0</v>
      </c>
      <c r="AU292">
        <v>0</v>
      </c>
      <c r="AV292">
        <f t="shared" si="197"/>
        <v>0</v>
      </c>
      <c r="AW292" t="e">
        <f t="shared" si="198"/>
        <v>#DIV/0!</v>
      </c>
      <c r="AX292">
        <v>0</v>
      </c>
      <c r="AY292" t="s">
        <v>240</v>
      </c>
      <c r="AZ292">
        <v>0</v>
      </c>
      <c r="BA292">
        <v>0</v>
      </c>
      <c r="BB292" t="e">
        <f t="shared" si="199"/>
        <v>#DIV/0!</v>
      </c>
      <c r="BC292">
        <v>0.5</v>
      </c>
      <c r="BD292">
        <f t="shared" si="200"/>
        <v>0</v>
      </c>
      <c r="BE292">
        <f t="shared" si="201"/>
        <v>-1.1820543163113066</v>
      </c>
      <c r="BF292" t="e">
        <f t="shared" si="202"/>
        <v>#DIV/0!</v>
      </c>
      <c r="BG292" t="e">
        <f t="shared" si="203"/>
        <v>#DIV/0!</v>
      </c>
      <c r="BH292" t="e">
        <f t="shared" si="204"/>
        <v>#DIV/0!</v>
      </c>
      <c r="BI292" t="e">
        <f t="shared" si="205"/>
        <v>#DIV/0!</v>
      </c>
      <c r="BJ292" t="s">
        <v>240</v>
      </c>
      <c r="BK292">
        <v>0</v>
      </c>
      <c r="BL292">
        <f t="shared" si="206"/>
        <v>0</v>
      </c>
      <c r="BM292" t="e">
        <f t="shared" si="207"/>
        <v>#DIV/0!</v>
      </c>
      <c r="BN292" t="e">
        <f t="shared" si="208"/>
        <v>#DIV/0!</v>
      </c>
      <c r="BO292" t="e">
        <f t="shared" si="209"/>
        <v>#DIV/0!</v>
      </c>
      <c r="BP292" t="e">
        <f t="shared" si="210"/>
        <v>#DIV/0!</v>
      </c>
      <c r="BQ292">
        <f t="shared" si="211"/>
        <v>0</v>
      </c>
      <c r="BR292">
        <f t="shared" si="212"/>
        <v>0</v>
      </c>
      <c r="BS292">
        <f t="shared" si="213"/>
        <v>0</v>
      </c>
      <c r="BT292">
        <f t="shared" si="214"/>
        <v>0</v>
      </c>
      <c r="BU292">
        <v>6</v>
      </c>
      <c r="BV292">
        <v>0.5</v>
      </c>
      <c r="BW292" t="s">
        <v>241</v>
      </c>
      <c r="BX292">
        <v>1581711364.4709699</v>
      </c>
      <c r="BY292">
        <v>402.18409677419402</v>
      </c>
      <c r="BZ292">
        <v>399.98290322580601</v>
      </c>
      <c r="CA292">
        <v>33.217006451612903</v>
      </c>
      <c r="CB292">
        <v>32.833429032258103</v>
      </c>
      <c r="CC292">
        <v>300.42519354838703</v>
      </c>
      <c r="CD292">
        <v>99.285235483871006</v>
      </c>
      <c r="CE292">
        <v>0.199982967741936</v>
      </c>
      <c r="CF292">
        <v>31.340054838709701</v>
      </c>
      <c r="CG292">
        <v>30.978016129032302</v>
      </c>
      <c r="CH292">
        <v>999.9</v>
      </c>
      <c r="CI292">
        <v>0</v>
      </c>
      <c r="CJ292">
        <v>0</v>
      </c>
      <c r="CK292">
        <v>10004.454516129001</v>
      </c>
      <c r="CL292">
        <v>0</v>
      </c>
      <c r="CM292">
        <v>1.4523245161290299</v>
      </c>
      <c r="CN292">
        <v>0</v>
      </c>
      <c r="CO292">
        <v>0</v>
      </c>
      <c r="CP292">
        <v>0</v>
      </c>
      <c r="CQ292">
        <v>0</v>
      </c>
      <c r="CR292">
        <v>2.45483870967742</v>
      </c>
      <c r="CS292">
        <v>0</v>
      </c>
      <c r="CT292">
        <v>90.761290322580706</v>
      </c>
      <c r="CU292">
        <v>-0.73548387096774204</v>
      </c>
      <c r="CV292">
        <v>40.088419354838699</v>
      </c>
      <c r="CW292">
        <v>45.400967741935503</v>
      </c>
      <c r="CX292">
        <v>42.749870967741899</v>
      </c>
      <c r="CY292">
        <v>44.045999999999999</v>
      </c>
      <c r="CZ292">
        <v>41.137</v>
      </c>
      <c r="DA292">
        <v>0</v>
      </c>
      <c r="DB292">
        <v>0</v>
      </c>
      <c r="DC292">
        <v>0</v>
      </c>
      <c r="DD292">
        <v>1581711373.5</v>
      </c>
      <c r="DE292">
        <v>1.89230769230769</v>
      </c>
      <c r="DF292">
        <v>-3.9726493597062502</v>
      </c>
      <c r="DG292">
        <v>17.890598248504102</v>
      </c>
      <c r="DH292">
        <v>90.85</v>
      </c>
      <c r="DI292">
        <v>15</v>
      </c>
      <c r="DJ292">
        <v>100</v>
      </c>
      <c r="DK292">
        <v>100</v>
      </c>
      <c r="DL292">
        <v>2.5920000000000001</v>
      </c>
      <c r="DM292">
        <v>0.45</v>
      </c>
      <c r="DN292">
        <v>2</v>
      </c>
      <c r="DO292">
        <v>291.49099999999999</v>
      </c>
      <c r="DP292">
        <v>284.53300000000002</v>
      </c>
      <c r="DQ292">
        <v>30.632999999999999</v>
      </c>
      <c r="DR292">
        <v>32.675699999999999</v>
      </c>
      <c r="DS292">
        <v>30.000499999999999</v>
      </c>
      <c r="DT292">
        <v>32.564399999999999</v>
      </c>
      <c r="DU292">
        <v>32.582000000000001</v>
      </c>
      <c r="DV292">
        <v>14.8432</v>
      </c>
      <c r="DW292">
        <v>27.523900000000001</v>
      </c>
      <c r="DX292">
        <v>76.625</v>
      </c>
      <c r="DY292">
        <v>30.6401</v>
      </c>
      <c r="DZ292">
        <v>400</v>
      </c>
      <c r="EA292">
        <v>32.938600000000001</v>
      </c>
      <c r="EB292">
        <v>99.889600000000002</v>
      </c>
      <c r="EC292">
        <v>100.271</v>
      </c>
    </row>
    <row r="293" spans="1:133" x14ac:dyDescent="0.35">
      <c r="A293">
        <v>277</v>
      </c>
      <c r="B293">
        <v>1581711378.0999999</v>
      </c>
      <c r="C293">
        <v>1380</v>
      </c>
      <c r="D293" t="s">
        <v>792</v>
      </c>
      <c r="E293" t="s">
        <v>793</v>
      </c>
      <c r="F293" t="s">
        <v>232</v>
      </c>
      <c r="G293" t="s">
        <v>233</v>
      </c>
      <c r="H293" t="s">
        <v>234</v>
      </c>
      <c r="I293" t="s">
        <v>235</v>
      </c>
      <c r="J293" t="s">
        <v>236</v>
      </c>
      <c r="K293" t="s">
        <v>237</v>
      </c>
      <c r="L293" t="s">
        <v>238</v>
      </c>
      <c r="M293" t="s">
        <v>239</v>
      </c>
      <c r="N293">
        <v>1581711369.4709699</v>
      </c>
      <c r="O293">
        <f t="shared" si="172"/>
        <v>1.9208855750152583E-4</v>
      </c>
      <c r="P293">
        <f t="shared" si="173"/>
        <v>-1.1841504357582877</v>
      </c>
      <c r="Q293">
        <f t="shared" si="174"/>
        <v>402.184129032258</v>
      </c>
      <c r="R293">
        <f t="shared" si="175"/>
        <v>516.80111821261028</v>
      </c>
      <c r="S293">
        <f t="shared" si="176"/>
        <v>51.414193839747185</v>
      </c>
      <c r="T293">
        <f t="shared" si="177"/>
        <v>40.011470642421394</v>
      </c>
      <c r="U293">
        <f t="shared" si="178"/>
        <v>1.534770975684142E-2</v>
      </c>
      <c r="V293">
        <f t="shared" si="179"/>
        <v>2.2496881862792302</v>
      </c>
      <c r="W293">
        <f t="shared" si="180"/>
        <v>1.5289777744510277E-2</v>
      </c>
      <c r="X293">
        <f t="shared" si="181"/>
        <v>9.5612977477506408E-3</v>
      </c>
      <c r="Y293">
        <f t="shared" si="182"/>
        <v>0</v>
      </c>
      <c r="Z293">
        <f t="shared" si="183"/>
        <v>31.276926769314134</v>
      </c>
      <c r="AA293">
        <f t="shared" si="184"/>
        <v>30.974574193548399</v>
      </c>
      <c r="AB293">
        <f t="shared" si="185"/>
        <v>4.5048422134408677</v>
      </c>
      <c r="AC293">
        <f t="shared" si="186"/>
        <v>71.831836415380252</v>
      </c>
      <c r="AD293">
        <f t="shared" si="187"/>
        <v>3.3040386889209827</v>
      </c>
      <c r="AE293">
        <f t="shared" si="188"/>
        <v>4.599685673932651</v>
      </c>
      <c r="AF293">
        <f t="shared" si="189"/>
        <v>1.2008035245198849</v>
      </c>
      <c r="AG293">
        <f t="shared" si="190"/>
        <v>-8.4711053858172889</v>
      </c>
      <c r="AH293">
        <f t="shared" si="191"/>
        <v>44.37081722917835</v>
      </c>
      <c r="AI293">
        <f t="shared" si="192"/>
        <v>4.4359028572220991</v>
      </c>
      <c r="AJ293">
        <f t="shared" si="193"/>
        <v>40.335614700583157</v>
      </c>
      <c r="AK293">
        <v>-4.11753533740572E-2</v>
      </c>
      <c r="AL293">
        <v>4.6222941321449898E-2</v>
      </c>
      <c r="AM293">
        <v>3.4546632598165901</v>
      </c>
      <c r="AN293">
        <v>0</v>
      </c>
      <c r="AO293">
        <v>0</v>
      </c>
      <c r="AP293">
        <f t="shared" si="194"/>
        <v>1</v>
      </c>
      <c r="AQ293">
        <f t="shared" si="195"/>
        <v>0</v>
      </c>
      <c r="AR293">
        <f t="shared" si="196"/>
        <v>51756.064848422968</v>
      </c>
      <c r="AS293" t="s">
        <v>240</v>
      </c>
      <c r="AT293">
        <v>0</v>
      </c>
      <c r="AU293">
        <v>0</v>
      </c>
      <c r="AV293">
        <f t="shared" si="197"/>
        <v>0</v>
      </c>
      <c r="AW293" t="e">
        <f t="shared" si="198"/>
        <v>#DIV/0!</v>
      </c>
      <c r="AX293">
        <v>0</v>
      </c>
      <c r="AY293" t="s">
        <v>240</v>
      </c>
      <c r="AZ293">
        <v>0</v>
      </c>
      <c r="BA293">
        <v>0</v>
      </c>
      <c r="BB293" t="e">
        <f t="shared" si="199"/>
        <v>#DIV/0!</v>
      </c>
      <c r="BC293">
        <v>0.5</v>
      </c>
      <c r="BD293">
        <f t="shared" si="200"/>
        <v>0</v>
      </c>
      <c r="BE293">
        <f t="shared" si="201"/>
        <v>-1.1841504357582877</v>
      </c>
      <c r="BF293" t="e">
        <f t="shared" si="202"/>
        <v>#DIV/0!</v>
      </c>
      <c r="BG293" t="e">
        <f t="shared" si="203"/>
        <v>#DIV/0!</v>
      </c>
      <c r="BH293" t="e">
        <f t="shared" si="204"/>
        <v>#DIV/0!</v>
      </c>
      <c r="BI293" t="e">
        <f t="shared" si="205"/>
        <v>#DIV/0!</v>
      </c>
      <c r="BJ293" t="s">
        <v>240</v>
      </c>
      <c r="BK293">
        <v>0</v>
      </c>
      <c r="BL293">
        <f t="shared" si="206"/>
        <v>0</v>
      </c>
      <c r="BM293" t="e">
        <f t="shared" si="207"/>
        <v>#DIV/0!</v>
      </c>
      <c r="BN293" t="e">
        <f t="shared" si="208"/>
        <v>#DIV/0!</v>
      </c>
      <c r="BO293" t="e">
        <f t="shared" si="209"/>
        <v>#DIV/0!</v>
      </c>
      <c r="BP293" t="e">
        <f t="shared" si="210"/>
        <v>#DIV/0!</v>
      </c>
      <c r="BQ293">
        <f t="shared" si="211"/>
        <v>0</v>
      </c>
      <c r="BR293">
        <f t="shared" si="212"/>
        <v>0</v>
      </c>
      <c r="BS293">
        <f t="shared" si="213"/>
        <v>0</v>
      </c>
      <c r="BT293">
        <f t="shared" si="214"/>
        <v>0</v>
      </c>
      <c r="BU293">
        <v>6</v>
      </c>
      <c r="BV293">
        <v>0.5</v>
      </c>
      <c r="BW293" t="s">
        <v>241</v>
      </c>
      <c r="BX293">
        <v>1581711369.4709699</v>
      </c>
      <c r="BY293">
        <v>402.184129032258</v>
      </c>
      <c r="BZ293">
        <v>399.97348387096798</v>
      </c>
      <c r="CA293">
        <v>33.211274193548398</v>
      </c>
      <c r="CB293">
        <v>32.840383870967699</v>
      </c>
      <c r="CC293">
        <v>300.42690322580597</v>
      </c>
      <c r="CD293">
        <v>99.285445161290298</v>
      </c>
      <c r="CE293">
        <v>0.20000877419354801</v>
      </c>
      <c r="CF293">
        <v>31.340412903225801</v>
      </c>
      <c r="CG293">
        <v>30.974574193548399</v>
      </c>
      <c r="CH293">
        <v>999.9</v>
      </c>
      <c r="CI293">
        <v>0</v>
      </c>
      <c r="CJ293">
        <v>0</v>
      </c>
      <c r="CK293">
        <v>10001.1</v>
      </c>
      <c r="CL293">
        <v>0</v>
      </c>
      <c r="CM293">
        <v>1.4647432258064501</v>
      </c>
      <c r="CN293">
        <v>0</v>
      </c>
      <c r="CO293">
        <v>0</v>
      </c>
      <c r="CP293">
        <v>0</v>
      </c>
      <c r="CQ293">
        <v>0</v>
      </c>
      <c r="CR293">
        <v>1.6580645161290299</v>
      </c>
      <c r="CS293">
        <v>0</v>
      </c>
      <c r="CT293">
        <v>91.648387096774201</v>
      </c>
      <c r="CU293">
        <v>-0.62903225806451601</v>
      </c>
      <c r="CV293">
        <v>40.0741935483871</v>
      </c>
      <c r="CW293">
        <v>45.396903225806398</v>
      </c>
      <c r="CX293">
        <v>42.699387096774203</v>
      </c>
      <c r="CY293">
        <v>44.033999999999999</v>
      </c>
      <c r="CZ293">
        <v>41.134999999999998</v>
      </c>
      <c r="DA293">
        <v>0</v>
      </c>
      <c r="DB293">
        <v>0</v>
      </c>
      <c r="DC293">
        <v>0</v>
      </c>
      <c r="DD293">
        <v>1581711378.3</v>
      </c>
      <c r="DE293">
        <v>2.0499999999999998</v>
      </c>
      <c r="DF293">
        <v>17.2820515188222</v>
      </c>
      <c r="DG293">
        <v>-7.3094018796932296</v>
      </c>
      <c r="DH293">
        <v>91.892307692307696</v>
      </c>
      <c r="DI293">
        <v>15</v>
      </c>
      <c r="DJ293">
        <v>100</v>
      </c>
      <c r="DK293">
        <v>100</v>
      </c>
      <c r="DL293">
        <v>2.5920000000000001</v>
      </c>
      <c r="DM293">
        <v>0.45</v>
      </c>
      <c r="DN293">
        <v>2</v>
      </c>
      <c r="DO293">
        <v>291.51600000000002</v>
      </c>
      <c r="DP293">
        <v>284.64400000000001</v>
      </c>
      <c r="DQ293">
        <v>30.651299999999999</v>
      </c>
      <c r="DR293">
        <v>32.679299999999998</v>
      </c>
      <c r="DS293">
        <v>30.000499999999999</v>
      </c>
      <c r="DT293">
        <v>32.567999999999998</v>
      </c>
      <c r="DU293">
        <v>32.585700000000003</v>
      </c>
      <c r="DV293">
        <v>14.844099999999999</v>
      </c>
      <c r="DW293">
        <v>27.523900000000001</v>
      </c>
      <c r="DX293">
        <v>76.625</v>
      </c>
      <c r="DY293">
        <v>30.658100000000001</v>
      </c>
      <c r="DZ293">
        <v>400</v>
      </c>
      <c r="EA293">
        <v>32.9542</v>
      </c>
      <c r="EB293">
        <v>99.887299999999996</v>
      </c>
      <c r="EC293">
        <v>100.27200000000001</v>
      </c>
    </row>
    <row r="294" spans="1:133" x14ac:dyDescent="0.35">
      <c r="A294">
        <v>278</v>
      </c>
      <c r="B294">
        <v>1581711383.0999999</v>
      </c>
      <c r="C294">
        <v>1385</v>
      </c>
      <c r="D294" t="s">
        <v>794</v>
      </c>
      <c r="E294" t="s">
        <v>795</v>
      </c>
      <c r="F294" t="s">
        <v>232</v>
      </c>
      <c r="G294" t="s">
        <v>233</v>
      </c>
      <c r="H294" t="s">
        <v>234</v>
      </c>
      <c r="I294" t="s">
        <v>235</v>
      </c>
      <c r="J294" t="s">
        <v>236</v>
      </c>
      <c r="K294" t="s">
        <v>237</v>
      </c>
      <c r="L294" t="s">
        <v>238</v>
      </c>
      <c r="M294" t="s">
        <v>239</v>
      </c>
      <c r="N294">
        <v>1581711374.4709699</v>
      </c>
      <c r="O294">
        <f t="shared" si="172"/>
        <v>1.8473641731375483E-4</v>
      </c>
      <c r="P294">
        <f t="shared" si="173"/>
        <v>-1.1663253696053297</v>
      </c>
      <c r="Q294">
        <f t="shared" si="174"/>
        <v>402.19538709677403</v>
      </c>
      <c r="R294">
        <f t="shared" si="175"/>
        <v>519.71002491290119</v>
      </c>
      <c r="S294">
        <f t="shared" si="176"/>
        <v>51.703536375813314</v>
      </c>
      <c r="T294">
        <f t="shared" si="177"/>
        <v>40.012550903607099</v>
      </c>
      <c r="U294">
        <f t="shared" si="178"/>
        <v>1.4766440945497498E-2</v>
      </c>
      <c r="V294">
        <f t="shared" si="179"/>
        <v>2.2496684418918091</v>
      </c>
      <c r="W294">
        <f t="shared" si="180"/>
        <v>1.4712805245477681E-2</v>
      </c>
      <c r="X294">
        <f t="shared" si="181"/>
        <v>9.2003059213661715E-3</v>
      </c>
      <c r="Y294">
        <f t="shared" si="182"/>
        <v>0</v>
      </c>
      <c r="Z294">
        <f t="shared" si="183"/>
        <v>31.280078817934424</v>
      </c>
      <c r="AA294">
        <f t="shared" si="184"/>
        <v>30.971090322580601</v>
      </c>
      <c r="AB294">
        <f t="shared" si="185"/>
        <v>4.5039472734243278</v>
      </c>
      <c r="AC294">
        <f t="shared" si="186"/>
        <v>71.823922377509035</v>
      </c>
      <c r="AD294">
        <f t="shared" si="187"/>
        <v>3.3038104410907736</v>
      </c>
      <c r="AE294">
        <f t="shared" si="188"/>
        <v>4.5998747098854205</v>
      </c>
      <c r="AF294">
        <f t="shared" si="189"/>
        <v>1.2001368323335542</v>
      </c>
      <c r="AG294">
        <f t="shared" si="190"/>
        <v>-8.1468760035365886</v>
      </c>
      <c r="AH294">
        <f t="shared" si="191"/>
        <v>44.880603612122044</v>
      </c>
      <c r="AI294">
        <f t="shared" si="192"/>
        <v>4.4868462669208222</v>
      </c>
      <c r="AJ294">
        <f t="shared" si="193"/>
        <v>41.220573875506275</v>
      </c>
      <c r="AK294">
        <v>-4.1174821895380999E-2</v>
      </c>
      <c r="AL294">
        <v>4.6222344690075801E-2</v>
      </c>
      <c r="AM294">
        <v>3.4546279619850702</v>
      </c>
      <c r="AN294">
        <v>0</v>
      </c>
      <c r="AO294">
        <v>0</v>
      </c>
      <c r="AP294">
        <f t="shared" si="194"/>
        <v>1</v>
      </c>
      <c r="AQ294">
        <f t="shared" si="195"/>
        <v>0</v>
      </c>
      <c r="AR294">
        <f t="shared" si="196"/>
        <v>51755.29951945124</v>
      </c>
      <c r="AS294" t="s">
        <v>240</v>
      </c>
      <c r="AT294">
        <v>0</v>
      </c>
      <c r="AU294">
        <v>0</v>
      </c>
      <c r="AV294">
        <f t="shared" si="197"/>
        <v>0</v>
      </c>
      <c r="AW294" t="e">
        <f t="shared" si="198"/>
        <v>#DIV/0!</v>
      </c>
      <c r="AX294">
        <v>0</v>
      </c>
      <c r="AY294" t="s">
        <v>240</v>
      </c>
      <c r="AZ294">
        <v>0</v>
      </c>
      <c r="BA294">
        <v>0</v>
      </c>
      <c r="BB294" t="e">
        <f t="shared" si="199"/>
        <v>#DIV/0!</v>
      </c>
      <c r="BC294">
        <v>0.5</v>
      </c>
      <c r="BD294">
        <f t="shared" si="200"/>
        <v>0</v>
      </c>
      <c r="BE294">
        <f t="shared" si="201"/>
        <v>-1.1663253696053297</v>
      </c>
      <c r="BF294" t="e">
        <f t="shared" si="202"/>
        <v>#DIV/0!</v>
      </c>
      <c r="BG294" t="e">
        <f t="shared" si="203"/>
        <v>#DIV/0!</v>
      </c>
      <c r="BH294" t="e">
        <f t="shared" si="204"/>
        <v>#DIV/0!</v>
      </c>
      <c r="BI294" t="e">
        <f t="shared" si="205"/>
        <v>#DIV/0!</v>
      </c>
      <c r="BJ294" t="s">
        <v>240</v>
      </c>
      <c r="BK294">
        <v>0</v>
      </c>
      <c r="BL294">
        <f t="shared" si="206"/>
        <v>0</v>
      </c>
      <c r="BM294" t="e">
        <f t="shared" si="207"/>
        <v>#DIV/0!</v>
      </c>
      <c r="BN294" t="e">
        <f t="shared" si="208"/>
        <v>#DIV/0!</v>
      </c>
      <c r="BO294" t="e">
        <f t="shared" si="209"/>
        <v>#DIV/0!</v>
      </c>
      <c r="BP294" t="e">
        <f t="shared" si="210"/>
        <v>#DIV/0!</v>
      </c>
      <c r="BQ294">
        <f t="shared" si="211"/>
        <v>0</v>
      </c>
      <c r="BR294">
        <f t="shared" si="212"/>
        <v>0</v>
      </c>
      <c r="BS294">
        <f t="shared" si="213"/>
        <v>0</v>
      </c>
      <c r="BT294">
        <f t="shared" si="214"/>
        <v>0</v>
      </c>
      <c r="BU294">
        <v>6</v>
      </c>
      <c r="BV294">
        <v>0.5</v>
      </c>
      <c r="BW294" t="s">
        <v>241</v>
      </c>
      <c r="BX294">
        <v>1581711374.4709699</v>
      </c>
      <c r="BY294">
        <v>402.19538709677403</v>
      </c>
      <c r="BZ294">
        <v>400.01445161290297</v>
      </c>
      <c r="CA294">
        <v>33.209012903225798</v>
      </c>
      <c r="CB294">
        <v>32.852319354838698</v>
      </c>
      <c r="CC294">
        <v>300.42848387096802</v>
      </c>
      <c r="CD294">
        <v>99.285364516128993</v>
      </c>
      <c r="CE294">
        <v>0.19999058064516101</v>
      </c>
      <c r="CF294">
        <v>31.341135483871</v>
      </c>
      <c r="CG294">
        <v>30.971090322580601</v>
      </c>
      <c r="CH294">
        <v>999.9</v>
      </c>
      <c r="CI294">
        <v>0</v>
      </c>
      <c r="CJ294">
        <v>0</v>
      </c>
      <c r="CK294">
        <v>10000.979032258099</v>
      </c>
      <c r="CL294">
        <v>0</v>
      </c>
      <c r="CM294">
        <v>1.4751964516128999</v>
      </c>
      <c r="CN294">
        <v>0</v>
      </c>
      <c r="CO294">
        <v>0</v>
      </c>
      <c r="CP294">
        <v>0</v>
      </c>
      <c r="CQ294">
        <v>0</v>
      </c>
      <c r="CR294">
        <v>1.93870967741935</v>
      </c>
      <c r="CS294">
        <v>0</v>
      </c>
      <c r="CT294">
        <v>91.987096774193603</v>
      </c>
      <c r="CU294">
        <v>-0.54838709677419395</v>
      </c>
      <c r="CV294">
        <v>40.066064516129003</v>
      </c>
      <c r="CW294">
        <v>45.3929032258064</v>
      </c>
      <c r="CX294">
        <v>42.650967741935503</v>
      </c>
      <c r="CY294">
        <v>44.031999999999996</v>
      </c>
      <c r="CZ294">
        <v>41.126967741935502</v>
      </c>
      <c r="DA294">
        <v>0</v>
      </c>
      <c r="DB294">
        <v>0</v>
      </c>
      <c r="DC294">
        <v>0</v>
      </c>
      <c r="DD294">
        <v>1581711383.0999999</v>
      </c>
      <c r="DE294">
        <v>2.85769230769231</v>
      </c>
      <c r="DF294">
        <v>9.4461540788100002</v>
      </c>
      <c r="DG294">
        <v>-19.603418623584499</v>
      </c>
      <c r="DH294">
        <v>91.246153846153803</v>
      </c>
      <c r="DI294">
        <v>15</v>
      </c>
      <c r="DJ294">
        <v>100</v>
      </c>
      <c r="DK294">
        <v>100</v>
      </c>
      <c r="DL294">
        <v>2.5920000000000001</v>
      </c>
      <c r="DM294">
        <v>0.45</v>
      </c>
      <c r="DN294">
        <v>2</v>
      </c>
      <c r="DO294">
        <v>291.41300000000001</v>
      </c>
      <c r="DP294">
        <v>284.71600000000001</v>
      </c>
      <c r="DQ294">
        <v>30.671600000000002</v>
      </c>
      <c r="DR294">
        <v>32.683</v>
      </c>
      <c r="DS294">
        <v>30.000399999999999</v>
      </c>
      <c r="DT294">
        <v>32.571599999999997</v>
      </c>
      <c r="DU294">
        <v>32.5886</v>
      </c>
      <c r="DV294">
        <v>14.848599999999999</v>
      </c>
      <c r="DW294">
        <v>27.2529</v>
      </c>
      <c r="DX294">
        <v>76.625</v>
      </c>
      <c r="DY294">
        <v>30.680800000000001</v>
      </c>
      <c r="DZ294">
        <v>400</v>
      </c>
      <c r="EA294">
        <v>32.961399999999998</v>
      </c>
      <c r="EB294">
        <v>99.887</v>
      </c>
      <c r="EC294">
        <v>100.27200000000001</v>
      </c>
    </row>
    <row r="295" spans="1:133" x14ac:dyDescent="0.35">
      <c r="A295">
        <v>279</v>
      </c>
      <c r="B295">
        <v>1581711388.0999999</v>
      </c>
      <c r="C295">
        <v>1390</v>
      </c>
      <c r="D295" t="s">
        <v>796</v>
      </c>
      <c r="E295" t="s">
        <v>797</v>
      </c>
      <c r="F295" t="s">
        <v>232</v>
      </c>
      <c r="G295" t="s">
        <v>233</v>
      </c>
      <c r="H295" t="s">
        <v>234</v>
      </c>
      <c r="I295" t="s">
        <v>235</v>
      </c>
      <c r="J295" t="s">
        <v>236</v>
      </c>
      <c r="K295" t="s">
        <v>237</v>
      </c>
      <c r="L295" t="s">
        <v>238</v>
      </c>
      <c r="M295" t="s">
        <v>239</v>
      </c>
      <c r="N295">
        <v>1581711379.4709699</v>
      </c>
      <c r="O295">
        <f t="shared" si="172"/>
        <v>1.7769271562463899E-4</v>
      </c>
      <c r="P295">
        <f t="shared" si="173"/>
        <v>-1.194401105310174</v>
      </c>
      <c r="Q295">
        <f t="shared" si="174"/>
        <v>402.21851612903203</v>
      </c>
      <c r="R295">
        <f t="shared" si="175"/>
        <v>527.83260984737467</v>
      </c>
      <c r="S295">
        <f t="shared" si="176"/>
        <v>52.5113094329135</v>
      </c>
      <c r="T295">
        <f t="shared" si="177"/>
        <v>40.014619343443279</v>
      </c>
      <c r="U295">
        <f t="shared" si="178"/>
        <v>1.4203599613120899E-2</v>
      </c>
      <c r="V295">
        <f t="shared" si="179"/>
        <v>2.2496786898152581</v>
      </c>
      <c r="W295">
        <f t="shared" si="180"/>
        <v>1.4153967578723538E-2</v>
      </c>
      <c r="X295">
        <f t="shared" si="181"/>
        <v>8.8506744528267737E-3</v>
      </c>
      <c r="Y295">
        <f t="shared" si="182"/>
        <v>0</v>
      </c>
      <c r="Z295">
        <f t="shared" si="183"/>
        <v>31.283042570680788</v>
      </c>
      <c r="AA295">
        <f t="shared" si="184"/>
        <v>30.970103225806501</v>
      </c>
      <c r="AB295">
        <f t="shared" si="185"/>
        <v>4.5036937352429129</v>
      </c>
      <c r="AC295">
        <f t="shared" si="186"/>
        <v>71.819869594779888</v>
      </c>
      <c r="AD295">
        <f t="shared" si="187"/>
        <v>3.3037434229771243</v>
      </c>
      <c r="AE295">
        <f t="shared" si="188"/>
        <v>4.6000409658461026</v>
      </c>
      <c r="AF295">
        <f t="shared" si="189"/>
        <v>1.1999503122657886</v>
      </c>
      <c r="AG295">
        <f t="shared" si="190"/>
        <v>-7.8362487590465797</v>
      </c>
      <c r="AH295">
        <f t="shared" si="191"/>
        <v>45.077602227198994</v>
      </c>
      <c r="AI295">
        <f t="shared" si="192"/>
        <v>4.5065124708918738</v>
      </c>
      <c r="AJ295">
        <f t="shared" si="193"/>
        <v>41.747865939044289</v>
      </c>
      <c r="AK295">
        <v>-4.1175097748071501E-2</v>
      </c>
      <c r="AL295">
        <v>4.6222654358886998E-2</v>
      </c>
      <c r="AM295">
        <v>3.4546462825925102</v>
      </c>
      <c r="AN295">
        <v>0</v>
      </c>
      <c r="AO295">
        <v>0</v>
      </c>
      <c r="AP295">
        <f t="shared" si="194"/>
        <v>1</v>
      </c>
      <c r="AQ295">
        <f t="shared" si="195"/>
        <v>0</v>
      </c>
      <c r="AR295">
        <f t="shared" si="196"/>
        <v>51755.511834247249</v>
      </c>
      <c r="AS295" t="s">
        <v>240</v>
      </c>
      <c r="AT295">
        <v>0</v>
      </c>
      <c r="AU295">
        <v>0</v>
      </c>
      <c r="AV295">
        <f t="shared" si="197"/>
        <v>0</v>
      </c>
      <c r="AW295" t="e">
        <f t="shared" si="198"/>
        <v>#DIV/0!</v>
      </c>
      <c r="AX295">
        <v>0</v>
      </c>
      <c r="AY295" t="s">
        <v>240</v>
      </c>
      <c r="AZ295">
        <v>0</v>
      </c>
      <c r="BA295">
        <v>0</v>
      </c>
      <c r="BB295" t="e">
        <f t="shared" si="199"/>
        <v>#DIV/0!</v>
      </c>
      <c r="BC295">
        <v>0.5</v>
      </c>
      <c r="BD295">
        <f t="shared" si="200"/>
        <v>0</v>
      </c>
      <c r="BE295">
        <f t="shared" si="201"/>
        <v>-1.194401105310174</v>
      </c>
      <c r="BF295" t="e">
        <f t="shared" si="202"/>
        <v>#DIV/0!</v>
      </c>
      <c r="BG295" t="e">
        <f t="shared" si="203"/>
        <v>#DIV/0!</v>
      </c>
      <c r="BH295" t="e">
        <f t="shared" si="204"/>
        <v>#DIV/0!</v>
      </c>
      <c r="BI295" t="e">
        <f t="shared" si="205"/>
        <v>#DIV/0!</v>
      </c>
      <c r="BJ295" t="s">
        <v>240</v>
      </c>
      <c r="BK295">
        <v>0</v>
      </c>
      <c r="BL295">
        <f t="shared" si="206"/>
        <v>0</v>
      </c>
      <c r="BM295" t="e">
        <f t="shared" si="207"/>
        <v>#DIV/0!</v>
      </c>
      <c r="BN295" t="e">
        <f t="shared" si="208"/>
        <v>#DIV/0!</v>
      </c>
      <c r="BO295" t="e">
        <f t="shared" si="209"/>
        <v>#DIV/0!</v>
      </c>
      <c r="BP295" t="e">
        <f t="shared" si="210"/>
        <v>#DIV/0!</v>
      </c>
      <c r="BQ295">
        <f t="shared" si="211"/>
        <v>0</v>
      </c>
      <c r="BR295">
        <f t="shared" si="212"/>
        <v>0</v>
      </c>
      <c r="BS295">
        <f t="shared" si="213"/>
        <v>0</v>
      </c>
      <c r="BT295">
        <f t="shared" si="214"/>
        <v>0</v>
      </c>
      <c r="BU295">
        <v>6</v>
      </c>
      <c r="BV295">
        <v>0.5</v>
      </c>
      <c r="BW295" t="s">
        <v>241</v>
      </c>
      <c r="BX295">
        <v>1581711379.4709699</v>
      </c>
      <c r="BY295">
        <v>402.21851612903203</v>
      </c>
      <c r="BZ295">
        <v>399.97583870967702</v>
      </c>
      <c r="CA295">
        <v>33.208532258064501</v>
      </c>
      <c r="CB295">
        <v>32.865435483871003</v>
      </c>
      <c r="CC295">
        <v>300.425677419355</v>
      </c>
      <c r="CD295">
        <v>99.2847935483871</v>
      </c>
      <c r="CE295">
        <v>0.19998335483870999</v>
      </c>
      <c r="CF295">
        <v>31.341770967741901</v>
      </c>
      <c r="CG295">
        <v>30.970103225806501</v>
      </c>
      <c r="CH295">
        <v>999.9</v>
      </c>
      <c r="CI295">
        <v>0</v>
      </c>
      <c r="CJ295">
        <v>0</v>
      </c>
      <c r="CK295">
        <v>10001.1035483871</v>
      </c>
      <c r="CL295">
        <v>0</v>
      </c>
      <c r="CM295">
        <v>1.4969167741935501</v>
      </c>
      <c r="CN295">
        <v>0</v>
      </c>
      <c r="CO295">
        <v>0</v>
      </c>
      <c r="CP295">
        <v>0</v>
      </c>
      <c r="CQ295">
        <v>0</v>
      </c>
      <c r="CR295">
        <v>1.9258064516129001</v>
      </c>
      <c r="CS295">
        <v>0</v>
      </c>
      <c r="CT295">
        <v>91.8193548387097</v>
      </c>
      <c r="CU295">
        <v>-0.96451612903225803</v>
      </c>
      <c r="CV295">
        <v>40.066064516129003</v>
      </c>
      <c r="CW295">
        <v>45.382870967741901</v>
      </c>
      <c r="CX295">
        <v>42.640903225806397</v>
      </c>
      <c r="CY295">
        <v>44.042000000000002</v>
      </c>
      <c r="CZ295">
        <v>41.126967741935502</v>
      </c>
      <c r="DA295">
        <v>0</v>
      </c>
      <c r="DB295">
        <v>0</v>
      </c>
      <c r="DC295">
        <v>0</v>
      </c>
      <c r="DD295">
        <v>1581711388.5</v>
      </c>
      <c r="DE295">
        <v>1.8807692307692301</v>
      </c>
      <c r="DF295">
        <v>-16.755555493173802</v>
      </c>
      <c r="DG295">
        <v>35.900854686978199</v>
      </c>
      <c r="DH295">
        <v>92.35</v>
      </c>
      <c r="DI295">
        <v>15</v>
      </c>
      <c r="DJ295">
        <v>100</v>
      </c>
      <c r="DK295">
        <v>100</v>
      </c>
      <c r="DL295">
        <v>2.5920000000000001</v>
      </c>
      <c r="DM295">
        <v>0.45</v>
      </c>
      <c r="DN295">
        <v>2</v>
      </c>
      <c r="DO295">
        <v>291.35899999999998</v>
      </c>
      <c r="DP295">
        <v>284.65800000000002</v>
      </c>
      <c r="DQ295">
        <v>30.6937</v>
      </c>
      <c r="DR295">
        <v>32.686599999999999</v>
      </c>
      <c r="DS295">
        <v>30.000299999999999</v>
      </c>
      <c r="DT295">
        <v>32.573799999999999</v>
      </c>
      <c r="DU295">
        <v>32.591500000000003</v>
      </c>
      <c r="DV295">
        <v>14.851699999999999</v>
      </c>
      <c r="DW295">
        <v>27.2529</v>
      </c>
      <c r="DX295">
        <v>76.625</v>
      </c>
      <c r="DY295">
        <v>30.7012</v>
      </c>
      <c r="DZ295">
        <v>400</v>
      </c>
      <c r="EA295">
        <v>32.962800000000001</v>
      </c>
      <c r="EB295">
        <v>99.883099999999999</v>
      </c>
      <c r="EC295">
        <v>100.271</v>
      </c>
    </row>
    <row r="296" spans="1:133" x14ac:dyDescent="0.35">
      <c r="A296">
        <v>280</v>
      </c>
      <c r="B296">
        <v>1581711393.0999999</v>
      </c>
      <c r="C296">
        <v>1395</v>
      </c>
      <c r="D296" t="s">
        <v>798</v>
      </c>
      <c r="E296" t="s">
        <v>799</v>
      </c>
      <c r="F296" t="s">
        <v>232</v>
      </c>
      <c r="G296" t="s">
        <v>233</v>
      </c>
      <c r="H296" t="s">
        <v>234</v>
      </c>
      <c r="I296" t="s">
        <v>235</v>
      </c>
      <c r="J296" t="s">
        <v>236</v>
      </c>
      <c r="K296" t="s">
        <v>237</v>
      </c>
      <c r="L296" t="s">
        <v>238</v>
      </c>
      <c r="M296" t="s">
        <v>239</v>
      </c>
      <c r="N296">
        <v>1581711384.4709699</v>
      </c>
      <c r="O296">
        <f t="shared" si="172"/>
        <v>1.6407973147905132E-4</v>
      </c>
      <c r="P296">
        <f t="shared" si="173"/>
        <v>-1.2110838472904271</v>
      </c>
      <c r="Q296">
        <f t="shared" si="174"/>
        <v>402.223064516129</v>
      </c>
      <c r="R296">
        <f t="shared" si="175"/>
        <v>540.88358601958896</v>
      </c>
      <c r="S296">
        <f t="shared" si="176"/>
        <v>53.809178660138393</v>
      </c>
      <c r="T296">
        <f t="shared" si="177"/>
        <v>40.014696875998212</v>
      </c>
      <c r="U296">
        <f t="shared" si="178"/>
        <v>1.3118153886734481E-2</v>
      </c>
      <c r="V296">
        <f t="shared" si="179"/>
        <v>2.2491402037528347</v>
      </c>
      <c r="W296">
        <f t="shared" si="180"/>
        <v>1.3075795490918529E-2</v>
      </c>
      <c r="X296">
        <f t="shared" si="181"/>
        <v>8.1761664532188638E-3</v>
      </c>
      <c r="Y296">
        <f t="shared" si="182"/>
        <v>0</v>
      </c>
      <c r="Z296">
        <f t="shared" si="183"/>
        <v>31.288355780481044</v>
      </c>
      <c r="AA296">
        <f t="shared" si="184"/>
        <v>30.968819354838701</v>
      </c>
      <c r="AB296">
        <f t="shared" si="185"/>
        <v>4.5033639884959378</v>
      </c>
      <c r="AC296">
        <f t="shared" si="186"/>
        <v>71.821857807716498</v>
      </c>
      <c r="AD296">
        <f t="shared" si="187"/>
        <v>3.3039900571445782</v>
      </c>
      <c r="AE296">
        <f t="shared" si="188"/>
        <v>4.600257022019834</v>
      </c>
      <c r="AF296">
        <f t="shared" si="189"/>
        <v>1.1993739313513596</v>
      </c>
      <c r="AG296">
        <f t="shared" si="190"/>
        <v>-7.2359161582261633</v>
      </c>
      <c r="AH296">
        <f t="shared" si="191"/>
        <v>45.322622692549437</v>
      </c>
      <c r="AI296">
        <f t="shared" si="192"/>
        <v>4.5320823240433699</v>
      </c>
      <c r="AJ296">
        <f t="shared" si="193"/>
        <v>42.618788858366642</v>
      </c>
      <c r="AK296">
        <v>-4.1160604365961903E-2</v>
      </c>
      <c r="AL296">
        <v>4.6206384267778899E-2</v>
      </c>
      <c r="AM296">
        <v>3.4536836553207899</v>
      </c>
      <c r="AN296">
        <v>0</v>
      </c>
      <c r="AO296">
        <v>0</v>
      </c>
      <c r="AP296">
        <f t="shared" si="194"/>
        <v>1</v>
      </c>
      <c r="AQ296">
        <f t="shared" si="195"/>
        <v>0</v>
      </c>
      <c r="AR296">
        <f t="shared" si="196"/>
        <v>51737.878186134461</v>
      </c>
      <c r="AS296" t="s">
        <v>240</v>
      </c>
      <c r="AT296">
        <v>0</v>
      </c>
      <c r="AU296">
        <v>0</v>
      </c>
      <c r="AV296">
        <f t="shared" si="197"/>
        <v>0</v>
      </c>
      <c r="AW296" t="e">
        <f t="shared" si="198"/>
        <v>#DIV/0!</v>
      </c>
      <c r="AX296">
        <v>0</v>
      </c>
      <c r="AY296" t="s">
        <v>240</v>
      </c>
      <c r="AZ296">
        <v>0</v>
      </c>
      <c r="BA296">
        <v>0</v>
      </c>
      <c r="BB296" t="e">
        <f t="shared" si="199"/>
        <v>#DIV/0!</v>
      </c>
      <c r="BC296">
        <v>0.5</v>
      </c>
      <c r="BD296">
        <f t="shared" si="200"/>
        <v>0</v>
      </c>
      <c r="BE296">
        <f t="shared" si="201"/>
        <v>-1.2110838472904271</v>
      </c>
      <c r="BF296" t="e">
        <f t="shared" si="202"/>
        <v>#DIV/0!</v>
      </c>
      <c r="BG296" t="e">
        <f t="shared" si="203"/>
        <v>#DIV/0!</v>
      </c>
      <c r="BH296" t="e">
        <f t="shared" si="204"/>
        <v>#DIV/0!</v>
      </c>
      <c r="BI296" t="e">
        <f t="shared" si="205"/>
        <v>#DIV/0!</v>
      </c>
      <c r="BJ296" t="s">
        <v>240</v>
      </c>
      <c r="BK296">
        <v>0</v>
      </c>
      <c r="BL296">
        <f t="shared" si="206"/>
        <v>0</v>
      </c>
      <c r="BM296" t="e">
        <f t="shared" si="207"/>
        <v>#DIV/0!</v>
      </c>
      <c r="BN296" t="e">
        <f t="shared" si="208"/>
        <v>#DIV/0!</v>
      </c>
      <c r="BO296" t="e">
        <f t="shared" si="209"/>
        <v>#DIV/0!</v>
      </c>
      <c r="BP296" t="e">
        <f t="shared" si="210"/>
        <v>#DIV/0!</v>
      </c>
      <c r="BQ296">
        <f t="shared" si="211"/>
        <v>0</v>
      </c>
      <c r="BR296">
        <f t="shared" si="212"/>
        <v>0</v>
      </c>
      <c r="BS296">
        <f t="shared" si="213"/>
        <v>0</v>
      </c>
      <c r="BT296">
        <f t="shared" si="214"/>
        <v>0</v>
      </c>
      <c r="BU296">
        <v>6</v>
      </c>
      <c r="BV296">
        <v>0.5</v>
      </c>
      <c r="BW296" t="s">
        <v>241</v>
      </c>
      <c r="BX296">
        <v>1581711384.4709699</v>
      </c>
      <c r="BY296">
        <v>402.223064516129</v>
      </c>
      <c r="BZ296">
        <v>399.936193548387</v>
      </c>
      <c r="CA296">
        <v>33.211322580645202</v>
      </c>
      <c r="CB296">
        <v>32.8945193548387</v>
      </c>
      <c r="CC296">
        <v>300.43335483870999</v>
      </c>
      <c r="CD296">
        <v>99.283861290322605</v>
      </c>
      <c r="CE296">
        <v>0.19998338709677399</v>
      </c>
      <c r="CF296">
        <v>31.342596774193598</v>
      </c>
      <c r="CG296">
        <v>30.968819354838701</v>
      </c>
      <c r="CH296">
        <v>999.9</v>
      </c>
      <c r="CI296">
        <v>0</v>
      </c>
      <c r="CJ296">
        <v>0</v>
      </c>
      <c r="CK296">
        <v>9997.6770967741904</v>
      </c>
      <c r="CL296">
        <v>0</v>
      </c>
      <c r="CM296">
        <v>1.5515780645161299</v>
      </c>
      <c r="CN296">
        <v>0</v>
      </c>
      <c r="CO296">
        <v>0</v>
      </c>
      <c r="CP296">
        <v>0</v>
      </c>
      <c r="CQ296">
        <v>0</v>
      </c>
      <c r="CR296">
        <v>1.8967741935483899</v>
      </c>
      <c r="CS296">
        <v>0</v>
      </c>
      <c r="CT296">
        <v>92.835483870967806</v>
      </c>
      <c r="CU296">
        <v>-0.93225806451612903</v>
      </c>
      <c r="CV296">
        <v>40.061999999999998</v>
      </c>
      <c r="CW296">
        <v>45.3869032258064</v>
      </c>
      <c r="CX296">
        <v>42.614709677419299</v>
      </c>
      <c r="CY296">
        <v>44.04</v>
      </c>
      <c r="CZ296">
        <v>41.122967741935497</v>
      </c>
      <c r="DA296">
        <v>0</v>
      </c>
      <c r="DB296">
        <v>0</v>
      </c>
      <c r="DC296">
        <v>0</v>
      </c>
      <c r="DD296">
        <v>1581711393.3</v>
      </c>
      <c r="DE296">
        <v>2.0230769230769199</v>
      </c>
      <c r="DF296">
        <v>-4.7589743403337899</v>
      </c>
      <c r="DG296">
        <v>19.056410586751198</v>
      </c>
      <c r="DH296">
        <v>93.423076923076906</v>
      </c>
      <c r="DI296">
        <v>15</v>
      </c>
      <c r="DJ296">
        <v>100</v>
      </c>
      <c r="DK296">
        <v>100</v>
      </c>
      <c r="DL296">
        <v>2.5920000000000001</v>
      </c>
      <c r="DM296">
        <v>0.45</v>
      </c>
      <c r="DN296">
        <v>2</v>
      </c>
      <c r="DO296">
        <v>291.46899999999999</v>
      </c>
      <c r="DP296">
        <v>284.67099999999999</v>
      </c>
      <c r="DQ296">
        <v>30.715900000000001</v>
      </c>
      <c r="DR296">
        <v>32.690199999999997</v>
      </c>
      <c r="DS296">
        <v>30.000299999999999</v>
      </c>
      <c r="DT296">
        <v>32.577399999999997</v>
      </c>
      <c r="DU296">
        <v>32.594299999999997</v>
      </c>
      <c r="DV296">
        <v>14.8536</v>
      </c>
      <c r="DW296">
        <v>27.2529</v>
      </c>
      <c r="DX296">
        <v>76.625</v>
      </c>
      <c r="DY296">
        <v>30.722899999999999</v>
      </c>
      <c r="DZ296">
        <v>400</v>
      </c>
      <c r="EA296">
        <v>32.951500000000003</v>
      </c>
      <c r="EB296">
        <v>99.886600000000001</v>
      </c>
      <c r="EC296">
        <v>100.27200000000001</v>
      </c>
    </row>
    <row r="297" spans="1:133" x14ac:dyDescent="0.35">
      <c r="A297">
        <v>281</v>
      </c>
      <c r="B297">
        <v>1581711398.0999999</v>
      </c>
      <c r="C297">
        <v>1400</v>
      </c>
      <c r="D297" t="s">
        <v>800</v>
      </c>
      <c r="E297" t="s">
        <v>801</v>
      </c>
      <c r="F297" t="s">
        <v>232</v>
      </c>
      <c r="G297" t="s">
        <v>233</v>
      </c>
      <c r="H297" t="s">
        <v>234</v>
      </c>
      <c r="I297" t="s">
        <v>235</v>
      </c>
      <c r="J297" t="s">
        <v>236</v>
      </c>
      <c r="K297" t="s">
        <v>237</v>
      </c>
      <c r="L297" t="s">
        <v>238</v>
      </c>
      <c r="M297" t="s">
        <v>239</v>
      </c>
      <c r="N297">
        <v>1581711389.4709699</v>
      </c>
      <c r="O297">
        <f t="shared" si="172"/>
        <v>1.5300474518524149E-4</v>
      </c>
      <c r="P297">
        <f t="shared" si="173"/>
        <v>-1.1850879642031706</v>
      </c>
      <c r="Q297">
        <f t="shared" si="174"/>
        <v>402.21309677419401</v>
      </c>
      <c r="R297">
        <f t="shared" si="175"/>
        <v>548.0968766270903</v>
      </c>
      <c r="S297">
        <f t="shared" si="176"/>
        <v>54.526713714287233</v>
      </c>
      <c r="T297">
        <f t="shared" si="177"/>
        <v>40.013653270395963</v>
      </c>
      <c r="U297">
        <f t="shared" si="178"/>
        <v>1.2231808571347341E-2</v>
      </c>
      <c r="V297">
        <f t="shared" si="179"/>
        <v>2.2492518119020022</v>
      </c>
      <c r="W297">
        <f t="shared" si="180"/>
        <v>1.2194973947304037E-2</v>
      </c>
      <c r="X297">
        <f t="shared" si="181"/>
        <v>7.6251588604382935E-3</v>
      </c>
      <c r="Y297">
        <f t="shared" si="182"/>
        <v>0</v>
      </c>
      <c r="Z297">
        <f t="shared" si="183"/>
        <v>31.293609592814622</v>
      </c>
      <c r="AA297">
        <f t="shared" si="184"/>
        <v>30.9715064516129</v>
      </c>
      <c r="AB297">
        <f t="shared" si="185"/>
        <v>4.5040541608927445</v>
      </c>
      <c r="AC297">
        <f t="shared" si="186"/>
        <v>71.834381276390474</v>
      </c>
      <c r="AD297">
        <f t="shared" si="187"/>
        <v>3.304865073063139</v>
      </c>
      <c r="AE297">
        <f t="shared" si="188"/>
        <v>4.6006731238448575</v>
      </c>
      <c r="AF297">
        <f t="shared" si="189"/>
        <v>1.1991890878296054</v>
      </c>
      <c r="AG297">
        <f t="shared" si="190"/>
        <v>-6.7475092626691495</v>
      </c>
      <c r="AH297">
        <f t="shared" si="191"/>
        <v>45.191875054810126</v>
      </c>
      <c r="AI297">
        <f t="shared" si="192"/>
        <v>4.5188791595115205</v>
      </c>
      <c r="AJ297">
        <f t="shared" si="193"/>
        <v>42.963244951652499</v>
      </c>
      <c r="AK297">
        <v>-4.1163608047940198E-2</v>
      </c>
      <c r="AL297">
        <v>4.6209756163936501E-2</v>
      </c>
      <c r="AM297">
        <v>3.4538831646442301</v>
      </c>
      <c r="AN297">
        <v>0</v>
      </c>
      <c r="AO297">
        <v>0</v>
      </c>
      <c r="AP297">
        <f t="shared" si="194"/>
        <v>1</v>
      </c>
      <c r="AQ297">
        <f t="shared" si="195"/>
        <v>0</v>
      </c>
      <c r="AR297">
        <f t="shared" si="196"/>
        <v>51741.226205790474</v>
      </c>
      <c r="AS297" t="s">
        <v>240</v>
      </c>
      <c r="AT297">
        <v>0</v>
      </c>
      <c r="AU297">
        <v>0</v>
      </c>
      <c r="AV297">
        <f t="shared" si="197"/>
        <v>0</v>
      </c>
      <c r="AW297" t="e">
        <f t="shared" si="198"/>
        <v>#DIV/0!</v>
      </c>
      <c r="AX297">
        <v>0</v>
      </c>
      <c r="AY297" t="s">
        <v>240</v>
      </c>
      <c r="AZ297">
        <v>0</v>
      </c>
      <c r="BA297">
        <v>0</v>
      </c>
      <c r="BB297" t="e">
        <f t="shared" si="199"/>
        <v>#DIV/0!</v>
      </c>
      <c r="BC297">
        <v>0.5</v>
      </c>
      <c r="BD297">
        <f t="shared" si="200"/>
        <v>0</v>
      </c>
      <c r="BE297">
        <f t="shared" si="201"/>
        <v>-1.1850879642031706</v>
      </c>
      <c r="BF297" t="e">
        <f t="shared" si="202"/>
        <v>#DIV/0!</v>
      </c>
      <c r="BG297" t="e">
        <f t="shared" si="203"/>
        <v>#DIV/0!</v>
      </c>
      <c r="BH297" t="e">
        <f t="shared" si="204"/>
        <v>#DIV/0!</v>
      </c>
      <c r="BI297" t="e">
        <f t="shared" si="205"/>
        <v>#DIV/0!</v>
      </c>
      <c r="BJ297" t="s">
        <v>240</v>
      </c>
      <c r="BK297">
        <v>0</v>
      </c>
      <c r="BL297">
        <f t="shared" si="206"/>
        <v>0</v>
      </c>
      <c r="BM297" t="e">
        <f t="shared" si="207"/>
        <v>#DIV/0!</v>
      </c>
      <c r="BN297" t="e">
        <f t="shared" si="208"/>
        <v>#DIV/0!</v>
      </c>
      <c r="BO297" t="e">
        <f t="shared" si="209"/>
        <v>#DIV/0!</v>
      </c>
      <c r="BP297" t="e">
        <f t="shared" si="210"/>
        <v>#DIV/0!</v>
      </c>
      <c r="BQ297">
        <f t="shared" si="211"/>
        <v>0</v>
      </c>
      <c r="BR297">
        <f t="shared" si="212"/>
        <v>0</v>
      </c>
      <c r="BS297">
        <f t="shared" si="213"/>
        <v>0</v>
      </c>
      <c r="BT297">
        <f t="shared" si="214"/>
        <v>0</v>
      </c>
      <c r="BU297">
        <v>6</v>
      </c>
      <c r="BV297">
        <v>0.5</v>
      </c>
      <c r="BW297" t="s">
        <v>241</v>
      </c>
      <c r="BX297">
        <v>1581711389.4709699</v>
      </c>
      <c r="BY297">
        <v>402.21309677419401</v>
      </c>
      <c r="BZ297">
        <v>399.96922580645202</v>
      </c>
      <c r="CA297">
        <v>33.220161290322601</v>
      </c>
      <c r="CB297">
        <v>32.924741935483901</v>
      </c>
      <c r="CC297">
        <v>300.43103225806402</v>
      </c>
      <c r="CD297">
        <v>99.283719354838695</v>
      </c>
      <c r="CE297">
        <v>0.199996096774194</v>
      </c>
      <c r="CF297">
        <v>31.344187096774199</v>
      </c>
      <c r="CG297">
        <v>30.9715064516129</v>
      </c>
      <c r="CH297">
        <v>999.9</v>
      </c>
      <c r="CI297">
        <v>0</v>
      </c>
      <c r="CJ297">
        <v>0</v>
      </c>
      <c r="CK297">
        <v>9998.4209677419403</v>
      </c>
      <c r="CL297">
        <v>0</v>
      </c>
      <c r="CM297">
        <v>1.56403870967742</v>
      </c>
      <c r="CN297">
        <v>0</v>
      </c>
      <c r="CO297">
        <v>0</v>
      </c>
      <c r="CP297">
        <v>0</v>
      </c>
      <c r="CQ297">
        <v>0</v>
      </c>
      <c r="CR297">
        <v>2.2709677419354799</v>
      </c>
      <c r="CS297">
        <v>0</v>
      </c>
      <c r="CT297">
        <v>92.487096774193603</v>
      </c>
      <c r="CU297">
        <v>-0.78387096774193599</v>
      </c>
      <c r="CV297">
        <v>40.061999999999998</v>
      </c>
      <c r="CW297">
        <v>45.382903225806402</v>
      </c>
      <c r="CX297">
        <v>42.600645161290302</v>
      </c>
      <c r="CY297">
        <v>44.045999999999999</v>
      </c>
      <c r="CZ297">
        <v>41.122967741935497</v>
      </c>
      <c r="DA297">
        <v>0</v>
      </c>
      <c r="DB297">
        <v>0</v>
      </c>
      <c r="DC297">
        <v>0</v>
      </c>
      <c r="DD297">
        <v>1581711398.0999999</v>
      </c>
      <c r="DE297">
        <v>2.4307692307692301</v>
      </c>
      <c r="DF297">
        <v>10.071794727061301</v>
      </c>
      <c r="DG297">
        <v>-43.863247698591202</v>
      </c>
      <c r="DH297">
        <v>92.053846153846095</v>
      </c>
      <c r="DI297">
        <v>15</v>
      </c>
      <c r="DJ297">
        <v>100</v>
      </c>
      <c r="DK297">
        <v>100</v>
      </c>
      <c r="DL297">
        <v>2.5920000000000001</v>
      </c>
      <c r="DM297">
        <v>0.45</v>
      </c>
      <c r="DN297">
        <v>2</v>
      </c>
      <c r="DO297">
        <v>291.39499999999998</v>
      </c>
      <c r="DP297">
        <v>284.56299999999999</v>
      </c>
      <c r="DQ297">
        <v>30.736799999999999</v>
      </c>
      <c r="DR297">
        <v>32.693100000000001</v>
      </c>
      <c r="DS297">
        <v>30.000299999999999</v>
      </c>
      <c r="DT297">
        <v>32.580300000000001</v>
      </c>
      <c r="DU297">
        <v>32.596499999999999</v>
      </c>
      <c r="DV297">
        <v>14.848599999999999</v>
      </c>
      <c r="DW297">
        <v>27.2529</v>
      </c>
      <c r="DX297">
        <v>76.625</v>
      </c>
      <c r="DY297">
        <v>30.743400000000001</v>
      </c>
      <c r="DZ297">
        <v>400</v>
      </c>
      <c r="EA297">
        <v>32.942900000000002</v>
      </c>
      <c r="EB297">
        <v>99.884100000000004</v>
      </c>
      <c r="EC297">
        <v>100.26900000000001</v>
      </c>
    </row>
    <row r="298" spans="1:133" x14ac:dyDescent="0.35">
      <c r="A298">
        <v>282</v>
      </c>
      <c r="B298">
        <v>1581711403.0999999</v>
      </c>
      <c r="C298">
        <v>1405</v>
      </c>
      <c r="D298" t="s">
        <v>802</v>
      </c>
      <c r="E298" t="s">
        <v>803</v>
      </c>
      <c r="F298" t="s">
        <v>232</v>
      </c>
      <c r="G298" t="s">
        <v>233</v>
      </c>
      <c r="H298" t="s">
        <v>234</v>
      </c>
      <c r="I298" t="s">
        <v>235</v>
      </c>
      <c r="J298" t="s">
        <v>236</v>
      </c>
      <c r="K298" t="s">
        <v>237</v>
      </c>
      <c r="L298" t="s">
        <v>238</v>
      </c>
      <c r="M298" t="s">
        <v>239</v>
      </c>
      <c r="N298">
        <v>1581711394.4709699</v>
      </c>
      <c r="O298">
        <f t="shared" si="172"/>
        <v>1.4491661056128716E-4</v>
      </c>
      <c r="P298">
        <f t="shared" si="173"/>
        <v>-1.1833201915557381</v>
      </c>
      <c r="Q298">
        <f t="shared" si="174"/>
        <v>402.21654838709702</v>
      </c>
      <c r="R298">
        <f t="shared" si="175"/>
        <v>556.2572577735699</v>
      </c>
      <c r="S298">
        <f t="shared" si="176"/>
        <v>55.33918007897099</v>
      </c>
      <c r="T298">
        <f t="shared" si="177"/>
        <v>40.014460379402706</v>
      </c>
      <c r="U298">
        <f t="shared" si="178"/>
        <v>1.1597990161023558E-2</v>
      </c>
      <c r="V298">
        <f t="shared" si="179"/>
        <v>2.2499050075657072</v>
      </c>
      <c r="W298">
        <f t="shared" si="180"/>
        <v>1.1564877977525903E-2</v>
      </c>
      <c r="X298">
        <f t="shared" si="181"/>
        <v>7.2310158031722357E-3</v>
      </c>
      <c r="Y298">
        <f t="shared" si="182"/>
        <v>0</v>
      </c>
      <c r="Z298">
        <f t="shared" si="183"/>
        <v>31.29873790202204</v>
      </c>
      <c r="AA298">
        <f t="shared" si="184"/>
        <v>30.971119354838699</v>
      </c>
      <c r="AB298">
        <f t="shared" si="185"/>
        <v>4.5039547306178775</v>
      </c>
      <c r="AC298">
        <f t="shared" si="186"/>
        <v>71.854907542163573</v>
      </c>
      <c r="AD298">
        <f t="shared" si="187"/>
        <v>3.3062685628952813</v>
      </c>
      <c r="AE298">
        <f t="shared" si="188"/>
        <v>4.6013121107353783</v>
      </c>
      <c r="AF298">
        <f t="shared" si="189"/>
        <v>1.1976861677225963</v>
      </c>
      <c r="AG298">
        <f t="shared" si="190"/>
        <v>-6.390822525752764</v>
      </c>
      <c r="AH298">
        <f t="shared" si="191"/>
        <v>45.548151818107783</v>
      </c>
      <c r="AI298">
        <f t="shared" si="192"/>
        <v>4.5532283016442712</v>
      </c>
      <c r="AJ298">
        <f t="shared" si="193"/>
        <v>43.71055759399929</v>
      </c>
      <c r="AK298">
        <v>-4.1181190038649798E-2</v>
      </c>
      <c r="AL298">
        <v>4.6229493488775003E-2</v>
      </c>
      <c r="AM298">
        <v>3.4550508880244499</v>
      </c>
      <c r="AN298">
        <v>0</v>
      </c>
      <c r="AO298">
        <v>0</v>
      </c>
      <c r="AP298">
        <f t="shared" si="194"/>
        <v>1</v>
      </c>
      <c r="AQ298">
        <f t="shared" si="195"/>
        <v>0</v>
      </c>
      <c r="AR298">
        <f t="shared" si="196"/>
        <v>51762.03261577704</v>
      </c>
      <c r="AS298" t="s">
        <v>240</v>
      </c>
      <c r="AT298">
        <v>0</v>
      </c>
      <c r="AU298">
        <v>0</v>
      </c>
      <c r="AV298">
        <f t="shared" si="197"/>
        <v>0</v>
      </c>
      <c r="AW298" t="e">
        <f t="shared" si="198"/>
        <v>#DIV/0!</v>
      </c>
      <c r="AX298">
        <v>0</v>
      </c>
      <c r="AY298" t="s">
        <v>240</v>
      </c>
      <c r="AZ298">
        <v>0</v>
      </c>
      <c r="BA298">
        <v>0</v>
      </c>
      <c r="BB298" t="e">
        <f t="shared" si="199"/>
        <v>#DIV/0!</v>
      </c>
      <c r="BC298">
        <v>0.5</v>
      </c>
      <c r="BD298">
        <f t="shared" si="200"/>
        <v>0</v>
      </c>
      <c r="BE298">
        <f t="shared" si="201"/>
        <v>-1.1833201915557381</v>
      </c>
      <c r="BF298" t="e">
        <f t="shared" si="202"/>
        <v>#DIV/0!</v>
      </c>
      <c r="BG298" t="e">
        <f t="shared" si="203"/>
        <v>#DIV/0!</v>
      </c>
      <c r="BH298" t="e">
        <f t="shared" si="204"/>
        <v>#DIV/0!</v>
      </c>
      <c r="BI298" t="e">
        <f t="shared" si="205"/>
        <v>#DIV/0!</v>
      </c>
      <c r="BJ298" t="s">
        <v>240</v>
      </c>
      <c r="BK298">
        <v>0</v>
      </c>
      <c r="BL298">
        <f t="shared" si="206"/>
        <v>0</v>
      </c>
      <c r="BM298" t="e">
        <f t="shared" si="207"/>
        <v>#DIV/0!</v>
      </c>
      <c r="BN298" t="e">
        <f t="shared" si="208"/>
        <v>#DIV/0!</v>
      </c>
      <c r="BO298" t="e">
        <f t="shared" si="209"/>
        <v>#DIV/0!</v>
      </c>
      <c r="BP298" t="e">
        <f t="shared" si="210"/>
        <v>#DIV/0!</v>
      </c>
      <c r="BQ298">
        <f t="shared" si="211"/>
        <v>0</v>
      </c>
      <c r="BR298">
        <f t="shared" si="212"/>
        <v>0</v>
      </c>
      <c r="BS298">
        <f t="shared" si="213"/>
        <v>0</v>
      </c>
      <c r="BT298">
        <f t="shared" si="214"/>
        <v>0</v>
      </c>
      <c r="BU298">
        <v>6</v>
      </c>
      <c r="BV298">
        <v>0.5</v>
      </c>
      <c r="BW298" t="s">
        <v>241</v>
      </c>
      <c r="BX298">
        <v>1581711394.4709699</v>
      </c>
      <c r="BY298">
        <v>402.21654838709702</v>
      </c>
      <c r="BZ298">
        <v>399.96967741935498</v>
      </c>
      <c r="CA298">
        <v>33.233883870967702</v>
      </c>
      <c r="CB298">
        <v>32.954080645161298</v>
      </c>
      <c r="CC298">
        <v>300.42641935483903</v>
      </c>
      <c r="CD298">
        <v>99.284916129032297</v>
      </c>
      <c r="CE298">
        <v>0.199952258064516</v>
      </c>
      <c r="CF298">
        <v>31.3466290322581</v>
      </c>
      <c r="CG298">
        <v>30.971119354838699</v>
      </c>
      <c r="CH298">
        <v>999.9</v>
      </c>
      <c r="CI298">
        <v>0</v>
      </c>
      <c r="CJ298">
        <v>0</v>
      </c>
      <c r="CK298">
        <v>10002.5709677419</v>
      </c>
      <c r="CL298">
        <v>0</v>
      </c>
      <c r="CM298">
        <v>1.5319932258064499</v>
      </c>
      <c r="CN298">
        <v>0</v>
      </c>
      <c r="CO298">
        <v>0</v>
      </c>
      <c r="CP298">
        <v>0</v>
      </c>
      <c r="CQ298">
        <v>0</v>
      </c>
      <c r="CR298">
        <v>1.1580645161290299</v>
      </c>
      <c r="CS298">
        <v>0</v>
      </c>
      <c r="CT298">
        <v>90.9677419354839</v>
      </c>
      <c r="CU298">
        <v>-0.55161290322580603</v>
      </c>
      <c r="CV298">
        <v>40.061999999999998</v>
      </c>
      <c r="CW298">
        <v>45.374774193548397</v>
      </c>
      <c r="CX298">
        <v>42.606612903225802</v>
      </c>
      <c r="CY298">
        <v>44.03</v>
      </c>
      <c r="CZ298">
        <v>41.125</v>
      </c>
      <c r="DA298">
        <v>0</v>
      </c>
      <c r="DB298">
        <v>0</v>
      </c>
      <c r="DC298">
        <v>0</v>
      </c>
      <c r="DD298">
        <v>1581711403.5</v>
      </c>
      <c r="DE298">
        <v>1.54615384615385</v>
      </c>
      <c r="DF298">
        <v>-22.529914300247</v>
      </c>
      <c r="DG298">
        <v>-37.422221880845697</v>
      </c>
      <c r="DH298">
        <v>90.0230769230769</v>
      </c>
      <c r="DI298">
        <v>15</v>
      </c>
      <c r="DJ298">
        <v>100</v>
      </c>
      <c r="DK298">
        <v>100</v>
      </c>
      <c r="DL298">
        <v>2.5920000000000001</v>
      </c>
      <c r="DM298">
        <v>0.45</v>
      </c>
      <c r="DN298">
        <v>2</v>
      </c>
      <c r="DO298">
        <v>291.37700000000001</v>
      </c>
      <c r="DP298">
        <v>284.57299999999998</v>
      </c>
      <c r="DQ298">
        <v>30.757400000000001</v>
      </c>
      <c r="DR298">
        <v>32.695999999999998</v>
      </c>
      <c r="DS298">
        <v>30.0002</v>
      </c>
      <c r="DT298">
        <v>32.583199999999998</v>
      </c>
      <c r="DU298">
        <v>32.5989</v>
      </c>
      <c r="DV298">
        <v>14.855600000000001</v>
      </c>
      <c r="DW298">
        <v>27.2529</v>
      </c>
      <c r="DX298">
        <v>76.625</v>
      </c>
      <c r="DY298">
        <v>30.761900000000001</v>
      </c>
      <c r="DZ298">
        <v>400</v>
      </c>
      <c r="EA298">
        <v>32.942900000000002</v>
      </c>
      <c r="EB298">
        <v>99.883799999999994</v>
      </c>
      <c r="EC298">
        <v>100.27</v>
      </c>
    </row>
    <row r="299" spans="1:133" x14ac:dyDescent="0.35">
      <c r="A299">
        <v>283</v>
      </c>
      <c r="B299">
        <v>1581711408.0999999</v>
      </c>
      <c r="C299">
        <v>1410</v>
      </c>
      <c r="D299" t="s">
        <v>804</v>
      </c>
      <c r="E299" t="s">
        <v>805</v>
      </c>
      <c r="F299" t="s">
        <v>232</v>
      </c>
      <c r="G299" t="s">
        <v>233</v>
      </c>
      <c r="H299" t="s">
        <v>234</v>
      </c>
      <c r="I299" t="s">
        <v>235</v>
      </c>
      <c r="J299" t="s">
        <v>236</v>
      </c>
      <c r="K299" t="s">
        <v>237</v>
      </c>
      <c r="L299" t="s">
        <v>238</v>
      </c>
      <c r="M299" t="s">
        <v>239</v>
      </c>
      <c r="N299">
        <v>1581711399.4709699</v>
      </c>
      <c r="O299">
        <f t="shared" si="172"/>
        <v>1.4380012747262531E-4</v>
      </c>
      <c r="P299">
        <f t="shared" si="173"/>
        <v>-1.1775764210127107</v>
      </c>
      <c r="Q299">
        <f t="shared" si="174"/>
        <v>402.205774193548</v>
      </c>
      <c r="R299">
        <f t="shared" si="175"/>
        <v>556.60000922954362</v>
      </c>
      <c r="S299">
        <f t="shared" si="176"/>
        <v>55.374301872823352</v>
      </c>
      <c r="T299">
        <f t="shared" si="177"/>
        <v>40.014127894132251</v>
      </c>
      <c r="U299">
        <f t="shared" si="178"/>
        <v>1.1516875094432796E-2</v>
      </c>
      <c r="V299">
        <f t="shared" si="179"/>
        <v>2.250138997800379</v>
      </c>
      <c r="W299">
        <f t="shared" si="180"/>
        <v>1.1484227138289175E-2</v>
      </c>
      <c r="X299">
        <f t="shared" si="181"/>
        <v>7.1805674856666533E-3</v>
      </c>
      <c r="Y299">
        <f t="shared" si="182"/>
        <v>0</v>
      </c>
      <c r="Z299">
        <f t="shared" si="183"/>
        <v>31.302237302022395</v>
      </c>
      <c r="AA299">
        <f t="shared" si="184"/>
        <v>30.9739419354839</v>
      </c>
      <c r="AB299">
        <f t="shared" si="185"/>
        <v>4.5046797868974213</v>
      </c>
      <c r="AC299">
        <f t="shared" si="186"/>
        <v>71.876851161535313</v>
      </c>
      <c r="AD299">
        <f t="shared" si="187"/>
        <v>3.3078662457258248</v>
      </c>
      <c r="AE299">
        <f t="shared" si="188"/>
        <v>4.6021301605043314</v>
      </c>
      <c r="AF299">
        <f t="shared" si="189"/>
        <v>1.1968135411715966</v>
      </c>
      <c r="AG299">
        <f t="shared" si="190"/>
        <v>-6.3415856215427757</v>
      </c>
      <c r="AH299">
        <f t="shared" si="191"/>
        <v>45.589672997238011</v>
      </c>
      <c r="AI299">
        <f t="shared" si="192"/>
        <v>4.5570387367079777</v>
      </c>
      <c r="AJ299">
        <f t="shared" si="193"/>
        <v>43.805126112403215</v>
      </c>
      <c r="AK299">
        <v>-4.1187489448858597E-2</v>
      </c>
      <c r="AL299">
        <v>4.6236565128593102E-2</v>
      </c>
      <c r="AM299">
        <v>3.4554692271877299</v>
      </c>
      <c r="AN299">
        <v>0</v>
      </c>
      <c r="AO299">
        <v>0</v>
      </c>
      <c r="AP299">
        <f t="shared" si="194"/>
        <v>1</v>
      </c>
      <c r="AQ299">
        <f t="shared" si="195"/>
        <v>0</v>
      </c>
      <c r="AR299">
        <f t="shared" si="196"/>
        <v>51769.132956102367</v>
      </c>
      <c r="AS299" t="s">
        <v>240</v>
      </c>
      <c r="AT299">
        <v>0</v>
      </c>
      <c r="AU299">
        <v>0</v>
      </c>
      <c r="AV299">
        <f t="shared" si="197"/>
        <v>0</v>
      </c>
      <c r="AW299" t="e">
        <f t="shared" si="198"/>
        <v>#DIV/0!</v>
      </c>
      <c r="AX299">
        <v>0</v>
      </c>
      <c r="AY299" t="s">
        <v>240</v>
      </c>
      <c r="AZ299">
        <v>0</v>
      </c>
      <c r="BA299">
        <v>0</v>
      </c>
      <c r="BB299" t="e">
        <f t="shared" si="199"/>
        <v>#DIV/0!</v>
      </c>
      <c r="BC299">
        <v>0.5</v>
      </c>
      <c r="BD299">
        <f t="shared" si="200"/>
        <v>0</v>
      </c>
      <c r="BE299">
        <f t="shared" si="201"/>
        <v>-1.1775764210127107</v>
      </c>
      <c r="BF299" t="e">
        <f t="shared" si="202"/>
        <v>#DIV/0!</v>
      </c>
      <c r="BG299" t="e">
        <f t="shared" si="203"/>
        <v>#DIV/0!</v>
      </c>
      <c r="BH299" t="e">
        <f t="shared" si="204"/>
        <v>#DIV/0!</v>
      </c>
      <c r="BI299" t="e">
        <f t="shared" si="205"/>
        <v>#DIV/0!</v>
      </c>
      <c r="BJ299" t="s">
        <v>240</v>
      </c>
      <c r="BK299">
        <v>0</v>
      </c>
      <c r="BL299">
        <f t="shared" si="206"/>
        <v>0</v>
      </c>
      <c r="BM299" t="e">
        <f t="shared" si="207"/>
        <v>#DIV/0!</v>
      </c>
      <c r="BN299" t="e">
        <f t="shared" si="208"/>
        <v>#DIV/0!</v>
      </c>
      <c r="BO299" t="e">
        <f t="shared" si="209"/>
        <v>#DIV/0!</v>
      </c>
      <c r="BP299" t="e">
        <f t="shared" si="210"/>
        <v>#DIV/0!</v>
      </c>
      <c r="BQ299">
        <f t="shared" si="211"/>
        <v>0</v>
      </c>
      <c r="BR299">
        <f t="shared" si="212"/>
        <v>0</v>
      </c>
      <c r="BS299">
        <f t="shared" si="213"/>
        <v>0</v>
      </c>
      <c r="BT299">
        <f t="shared" si="214"/>
        <v>0</v>
      </c>
      <c r="BU299">
        <v>6</v>
      </c>
      <c r="BV299">
        <v>0.5</v>
      </c>
      <c r="BW299" t="s">
        <v>241</v>
      </c>
      <c r="BX299">
        <v>1581711399.4709699</v>
      </c>
      <c r="BY299">
        <v>402.205774193548</v>
      </c>
      <c r="BZ299">
        <v>399.96948387096802</v>
      </c>
      <c r="CA299">
        <v>33.249329032258103</v>
      </c>
      <c r="CB299">
        <v>32.971687096774197</v>
      </c>
      <c r="CC299">
        <v>300.42767741935501</v>
      </c>
      <c r="CD299">
        <v>99.286712903225805</v>
      </c>
      <c r="CE299">
        <v>0.19999380645161299</v>
      </c>
      <c r="CF299">
        <v>31.3497548387097</v>
      </c>
      <c r="CG299">
        <v>30.9739419354839</v>
      </c>
      <c r="CH299">
        <v>999.9</v>
      </c>
      <c r="CI299">
        <v>0</v>
      </c>
      <c r="CJ299">
        <v>0</v>
      </c>
      <c r="CK299">
        <v>10003.92</v>
      </c>
      <c r="CL299">
        <v>0</v>
      </c>
      <c r="CM299">
        <v>1.44391903225806</v>
      </c>
      <c r="CN299">
        <v>0</v>
      </c>
      <c r="CO299">
        <v>0</v>
      </c>
      <c r="CP299">
        <v>0</v>
      </c>
      <c r="CQ299">
        <v>0</v>
      </c>
      <c r="CR299">
        <v>2.19354838709677</v>
      </c>
      <c r="CS299">
        <v>0</v>
      </c>
      <c r="CT299">
        <v>86.545161290322596</v>
      </c>
      <c r="CU299">
        <v>-0.483870967741935</v>
      </c>
      <c r="CV299">
        <v>40.058</v>
      </c>
      <c r="CW299">
        <v>45.372741935483901</v>
      </c>
      <c r="CX299">
        <v>42.628709677419302</v>
      </c>
      <c r="CY299">
        <v>44.014000000000003</v>
      </c>
      <c r="CZ299">
        <v>41.125</v>
      </c>
      <c r="DA299">
        <v>0</v>
      </c>
      <c r="DB299">
        <v>0</v>
      </c>
      <c r="DC299">
        <v>0</v>
      </c>
      <c r="DD299">
        <v>1581711408.3</v>
      </c>
      <c r="DE299">
        <v>2.3076923076923102</v>
      </c>
      <c r="DF299">
        <v>-11.1794870544205</v>
      </c>
      <c r="DG299">
        <v>-6.2905979726927201</v>
      </c>
      <c r="DH299">
        <v>85.4769230769231</v>
      </c>
      <c r="DI299">
        <v>15</v>
      </c>
      <c r="DJ299">
        <v>100</v>
      </c>
      <c r="DK299">
        <v>100</v>
      </c>
      <c r="DL299">
        <v>2.5920000000000001</v>
      </c>
      <c r="DM299">
        <v>0.45</v>
      </c>
      <c r="DN299">
        <v>2</v>
      </c>
      <c r="DO299">
        <v>291.38400000000001</v>
      </c>
      <c r="DP299">
        <v>284.66899999999998</v>
      </c>
      <c r="DQ299">
        <v>30.775500000000001</v>
      </c>
      <c r="DR299">
        <v>32.699599999999997</v>
      </c>
      <c r="DS299">
        <v>30.000299999999999</v>
      </c>
      <c r="DT299">
        <v>32.5854</v>
      </c>
      <c r="DU299">
        <v>32.601799999999997</v>
      </c>
      <c r="DV299">
        <v>14.8529</v>
      </c>
      <c r="DW299">
        <v>27.2529</v>
      </c>
      <c r="DX299">
        <v>76.625</v>
      </c>
      <c r="DY299">
        <v>30.781600000000001</v>
      </c>
      <c r="DZ299">
        <v>400</v>
      </c>
      <c r="EA299">
        <v>32.942900000000002</v>
      </c>
      <c r="EB299">
        <v>99.885400000000004</v>
      </c>
      <c r="EC299">
        <v>100.26900000000001</v>
      </c>
    </row>
    <row r="300" spans="1:133" x14ac:dyDescent="0.35">
      <c r="A300">
        <v>284</v>
      </c>
      <c r="B300">
        <v>1581711413.0999999</v>
      </c>
      <c r="C300">
        <v>1415</v>
      </c>
      <c r="D300" t="s">
        <v>806</v>
      </c>
      <c r="E300" t="s">
        <v>807</v>
      </c>
      <c r="F300" t="s">
        <v>232</v>
      </c>
      <c r="G300" t="s">
        <v>233</v>
      </c>
      <c r="H300" t="s">
        <v>234</v>
      </c>
      <c r="I300" t="s">
        <v>235</v>
      </c>
      <c r="J300" t="s">
        <v>236</v>
      </c>
      <c r="K300" t="s">
        <v>237</v>
      </c>
      <c r="L300" t="s">
        <v>238</v>
      </c>
      <c r="M300" t="s">
        <v>239</v>
      </c>
      <c r="N300">
        <v>1581711404.4709699</v>
      </c>
      <c r="O300">
        <f t="shared" si="172"/>
        <v>1.5103447098836309E-4</v>
      </c>
      <c r="P300">
        <f t="shared" si="173"/>
        <v>-1.1737941074794409</v>
      </c>
      <c r="Q300">
        <f t="shared" si="174"/>
        <v>402.22138709677398</v>
      </c>
      <c r="R300">
        <f t="shared" si="175"/>
        <v>548.18660050256767</v>
      </c>
      <c r="S300">
        <f t="shared" si="176"/>
        <v>54.537598254990201</v>
      </c>
      <c r="T300">
        <f t="shared" si="177"/>
        <v>40.01591501678088</v>
      </c>
      <c r="U300">
        <f t="shared" si="178"/>
        <v>1.2110744631026907E-2</v>
      </c>
      <c r="V300">
        <f t="shared" si="179"/>
        <v>2.2507016169189775</v>
      </c>
      <c r="W300">
        <f t="shared" si="180"/>
        <v>1.2074657561573308E-2</v>
      </c>
      <c r="X300">
        <f t="shared" si="181"/>
        <v>7.5498942381610583E-3</v>
      </c>
      <c r="Y300">
        <f t="shared" si="182"/>
        <v>0</v>
      </c>
      <c r="Z300">
        <f t="shared" si="183"/>
        <v>31.302909864240316</v>
      </c>
      <c r="AA300">
        <f t="shared" si="184"/>
        <v>30.974412903225801</v>
      </c>
      <c r="AB300">
        <f t="shared" si="185"/>
        <v>4.5048007776134602</v>
      </c>
      <c r="AC300">
        <f t="shared" si="186"/>
        <v>71.894353480742268</v>
      </c>
      <c r="AD300">
        <f t="shared" si="187"/>
        <v>3.3092459848897402</v>
      </c>
      <c r="AE300">
        <f t="shared" si="188"/>
        <v>4.6029289153788131</v>
      </c>
      <c r="AF300">
        <f t="shared" si="189"/>
        <v>1.19555479272372</v>
      </c>
      <c r="AG300">
        <f t="shared" si="190"/>
        <v>-6.660620170586812</v>
      </c>
      <c r="AH300">
        <f t="shared" si="191"/>
        <v>45.914207158609379</v>
      </c>
      <c r="AI300">
        <f t="shared" si="192"/>
        <v>4.5884109019945702</v>
      </c>
      <c r="AJ300">
        <f t="shared" si="193"/>
        <v>43.84199789001714</v>
      </c>
      <c r="AK300">
        <v>-4.1202638525854797E-2</v>
      </c>
      <c r="AL300">
        <v>4.6253571294653302E-2</v>
      </c>
      <c r="AM300">
        <v>3.4564751760818302</v>
      </c>
      <c r="AN300">
        <v>0</v>
      </c>
      <c r="AO300">
        <v>0</v>
      </c>
      <c r="AP300">
        <f t="shared" si="194"/>
        <v>1</v>
      </c>
      <c r="AQ300">
        <f t="shared" si="195"/>
        <v>0</v>
      </c>
      <c r="AR300">
        <f t="shared" si="196"/>
        <v>51786.886879929087</v>
      </c>
      <c r="AS300" t="s">
        <v>240</v>
      </c>
      <c r="AT300">
        <v>0</v>
      </c>
      <c r="AU300">
        <v>0</v>
      </c>
      <c r="AV300">
        <f t="shared" si="197"/>
        <v>0</v>
      </c>
      <c r="AW300" t="e">
        <f t="shared" si="198"/>
        <v>#DIV/0!</v>
      </c>
      <c r="AX300">
        <v>0</v>
      </c>
      <c r="AY300" t="s">
        <v>240</v>
      </c>
      <c r="AZ300">
        <v>0</v>
      </c>
      <c r="BA300">
        <v>0</v>
      </c>
      <c r="BB300" t="e">
        <f t="shared" si="199"/>
        <v>#DIV/0!</v>
      </c>
      <c r="BC300">
        <v>0.5</v>
      </c>
      <c r="BD300">
        <f t="shared" si="200"/>
        <v>0</v>
      </c>
      <c r="BE300">
        <f t="shared" si="201"/>
        <v>-1.1737941074794409</v>
      </c>
      <c r="BF300" t="e">
        <f t="shared" si="202"/>
        <v>#DIV/0!</v>
      </c>
      <c r="BG300" t="e">
        <f t="shared" si="203"/>
        <v>#DIV/0!</v>
      </c>
      <c r="BH300" t="e">
        <f t="shared" si="204"/>
        <v>#DIV/0!</v>
      </c>
      <c r="BI300" t="e">
        <f t="shared" si="205"/>
        <v>#DIV/0!</v>
      </c>
      <c r="BJ300" t="s">
        <v>240</v>
      </c>
      <c r="BK300">
        <v>0</v>
      </c>
      <c r="BL300">
        <f t="shared" si="206"/>
        <v>0</v>
      </c>
      <c r="BM300" t="e">
        <f t="shared" si="207"/>
        <v>#DIV/0!</v>
      </c>
      <c r="BN300" t="e">
        <f t="shared" si="208"/>
        <v>#DIV/0!</v>
      </c>
      <c r="BO300" t="e">
        <f t="shared" si="209"/>
        <v>#DIV/0!</v>
      </c>
      <c r="BP300" t="e">
        <f t="shared" si="210"/>
        <v>#DIV/0!</v>
      </c>
      <c r="BQ300">
        <f t="shared" si="211"/>
        <v>0</v>
      </c>
      <c r="BR300">
        <f t="shared" si="212"/>
        <v>0</v>
      </c>
      <c r="BS300">
        <f t="shared" si="213"/>
        <v>0</v>
      </c>
      <c r="BT300">
        <f t="shared" si="214"/>
        <v>0</v>
      </c>
      <c r="BU300">
        <v>6</v>
      </c>
      <c r="BV300">
        <v>0.5</v>
      </c>
      <c r="BW300" t="s">
        <v>241</v>
      </c>
      <c r="BX300">
        <v>1581711404.4709699</v>
      </c>
      <c r="BY300">
        <v>402.22138709677398</v>
      </c>
      <c r="BZ300">
        <v>399.99848387096802</v>
      </c>
      <c r="CA300">
        <v>33.2630032258065</v>
      </c>
      <c r="CB300">
        <v>32.971400000000003</v>
      </c>
      <c r="CC300">
        <v>300.43003225806399</v>
      </c>
      <c r="CD300">
        <v>99.287325806451605</v>
      </c>
      <c r="CE300">
        <v>0.199962290322581</v>
      </c>
      <c r="CF300">
        <v>31.352806451612899</v>
      </c>
      <c r="CG300">
        <v>30.974412903225801</v>
      </c>
      <c r="CH300">
        <v>999.9</v>
      </c>
      <c r="CI300">
        <v>0</v>
      </c>
      <c r="CJ300">
        <v>0</v>
      </c>
      <c r="CK300">
        <v>10007.537741935501</v>
      </c>
      <c r="CL300">
        <v>0</v>
      </c>
      <c r="CM300">
        <v>1.33975838709677</v>
      </c>
      <c r="CN300">
        <v>0</v>
      </c>
      <c r="CO300">
        <v>0</v>
      </c>
      <c r="CP300">
        <v>0</v>
      </c>
      <c r="CQ300">
        <v>0</v>
      </c>
      <c r="CR300">
        <v>1.52258064516129</v>
      </c>
      <c r="CS300">
        <v>0</v>
      </c>
      <c r="CT300">
        <v>82.006451612903206</v>
      </c>
      <c r="CU300">
        <v>-0.84193548387096795</v>
      </c>
      <c r="CV300">
        <v>40.058</v>
      </c>
      <c r="CW300">
        <v>45.3768064516129</v>
      </c>
      <c r="CX300">
        <v>42.584387096774201</v>
      </c>
      <c r="CY300">
        <v>44.012</v>
      </c>
      <c r="CZ300">
        <v>41.125</v>
      </c>
      <c r="DA300">
        <v>0</v>
      </c>
      <c r="DB300">
        <v>0</v>
      </c>
      <c r="DC300">
        <v>0</v>
      </c>
      <c r="DD300">
        <v>1581711413.0999999</v>
      </c>
      <c r="DE300">
        <v>0.61538461538461597</v>
      </c>
      <c r="DF300">
        <v>14.3179488181183</v>
      </c>
      <c r="DG300">
        <v>-53.5145294786021</v>
      </c>
      <c r="DH300">
        <v>82.811538461538504</v>
      </c>
      <c r="DI300">
        <v>15</v>
      </c>
      <c r="DJ300">
        <v>100</v>
      </c>
      <c r="DK300">
        <v>100</v>
      </c>
      <c r="DL300">
        <v>2.5920000000000001</v>
      </c>
      <c r="DM300">
        <v>0.45</v>
      </c>
      <c r="DN300">
        <v>2</v>
      </c>
      <c r="DO300">
        <v>291.47899999999998</v>
      </c>
      <c r="DP300">
        <v>284.726</v>
      </c>
      <c r="DQ300">
        <v>30.793299999999999</v>
      </c>
      <c r="DR300">
        <v>32.702599999999997</v>
      </c>
      <c r="DS300">
        <v>30.000399999999999</v>
      </c>
      <c r="DT300">
        <v>32.587600000000002</v>
      </c>
      <c r="DU300">
        <v>32.6038</v>
      </c>
      <c r="DV300">
        <v>14.8476</v>
      </c>
      <c r="DW300">
        <v>27.2529</v>
      </c>
      <c r="DX300">
        <v>76.625</v>
      </c>
      <c r="DY300">
        <v>30.796199999999999</v>
      </c>
      <c r="DZ300">
        <v>400</v>
      </c>
      <c r="EA300">
        <v>32.942900000000002</v>
      </c>
      <c r="EB300">
        <v>99.886899999999997</v>
      </c>
      <c r="EC300">
        <v>100.27</v>
      </c>
    </row>
    <row r="301" spans="1:133" x14ac:dyDescent="0.35">
      <c r="A301">
        <v>285</v>
      </c>
      <c r="B301">
        <v>1581711418.0999999</v>
      </c>
      <c r="C301">
        <v>1420</v>
      </c>
      <c r="D301" t="s">
        <v>808</v>
      </c>
      <c r="E301" t="s">
        <v>809</v>
      </c>
      <c r="F301" t="s">
        <v>232</v>
      </c>
      <c r="G301" t="s">
        <v>233</v>
      </c>
      <c r="H301" t="s">
        <v>234</v>
      </c>
      <c r="I301" t="s">
        <v>235</v>
      </c>
      <c r="J301" t="s">
        <v>236</v>
      </c>
      <c r="K301" t="s">
        <v>237</v>
      </c>
      <c r="L301" t="s">
        <v>238</v>
      </c>
      <c r="M301" t="s">
        <v>239</v>
      </c>
      <c r="N301">
        <v>1581711409.4709699</v>
      </c>
      <c r="O301">
        <f t="shared" si="172"/>
        <v>1.5770130262320316E-4</v>
      </c>
      <c r="P301">
        <f t="shared" si="173"/>
        <v>-1.1907149004634874</v>
      </c>
      <c r="Q301">
        <f t="shared" si="174"/>
        <v>402.25519354838701</v>
      </c>
      <c r="R301">
        <f t="shared" si="175"/>
        <v>543.7790876591813</v>
      </c>
      <c r="S301">
        <f t="shared" si="176"/>
        <v>54.098432539046328</v>
      </c>
      <c r="T301">
        <f t="shared" si="177"/>
        <v>40.018779584435919</v>
      </c>
      <c r="U301">
        <f t="shared" si="178"/>
        <v>1.2652043758214045E-2</v>
      </c>
      <c r="V301">
        <f t="shared" si="179"/>
        <v>2.2502107933398379</v>
      </c>
      <c r="W301">
        <f t="shared" si="180"/>
        <v>1.2612655819725409E-2</v>
      </c>
      <c r="X301">
        <f t="shared" si="181"/>
        <v>7.886438457900229E-3</v>
      </c>
      <c r="Y301">
        <f t="shared" si="182"/>
        <v>0</v>
      </c>
      <c r="Z301">
        <f t="shared" si="183"/>
        <v>31.303097155304425</v>
      </c>
      <c r="AA301">
        <f t="shared" si="184"/>
        <v>30.975887096774201</v>
      </c>
      <c r="AB301">
        <f t="shared" si="185"/>
        <v>4.5051795134257651</v>
      </c>
      <c r="AC301">
        <f t="shared" si="186"/>
        <v>71.903590240736889</v>
      </c>
      <c r="AD301">
        <f t="shared" si="187"/>
        <v>3.3101229030060368</v>
      </c>
      <c r="AE301">
        <f t="shared" si="188"/>
        <v>4.6035571964119963</v>
      </c>
      <c r="AF301">
        <f t="shared" si="189"/>
        <v>1.1950566104197282</v>
      </c>
      <c r="AG301">
        <f t="shared" si="190"/>
        <v>-6.9546274456832595</v>
      </c>
      <c r="AH301">
        <f t="shared" si="191"/>
        <v>46.016507075998753</v>
      </c>
      <c r="AI301">
        <f t="shared" si="192"/>
        <v>4.5997251463144</v>
      </c>
      <c r="AJ301">
        <f t="shared" si="193"/>
        <v>43.661604776629893</v>
      </c>
      <c r="AK301">
        <v>-4.11894224241642E-2</v>
      </c>
      <c r="AL301">
        <v>4.6238735062711499E-2</v>
      </c>
      <c r="AM301">
        <v>3.4555975902334799</v>
      </c>
      <c r="AN301">
        <v>0</v>
      </c>
      <c r="AO301">
        <v>0</v>
      </c>
      <c r="AP301">
        <f t="shared" si="194"/>
        <v>1</v>
      </c>
      <c r="AQ301">
        <f t="shared" si="195"/>
        <v>0</v>
      </c>
      <c r="AR301">
        <f t="shared" si="196"/>
        <v>51770.521529880985</v>
      </c>
      <c r="AS301" t="s">
        <v>240</v>
      </c>
      <c r="AT301">
        <v>0</v>
      </c>
      <c r="AU301">
        <v>0</v>
      </c>
      <c r="AV301">
        <f t="shared" si="197"/>
        <v>0</v>
      </c>
      <c r="AW301" t="e">
        <f t="shared" si="198"/>
        <v>#DIV/0!</v>
      </c>
      <c r="AX301">
        <v>0</v>
      </c>
      <c r="AY301" t="s">
        <v>240</v>
      </c>
      <c r="AZ301">
        <v>0</v>
      </c>
      <c r="BA301">
        <v>0</v>
      </c>
      <c r="BB301" t="e">
        <f t="shared" si="199"/>
        <v>#DIV/0!</v>
      </c>
      <c r="BC301">
        <v>0.5</v>
      </c>
      <c r="BD301">
        <f t="shared" si="200"/>
        <v>0</v>
      </c>
      <c r="BE301">
        <f t="shared" si="201"/>
        <v>-1.1907149004634874</v>
      </c>
      <c r="BF301" t="e">
        <f t="shared" si="202"/>
        <v>#DIV/0!</v>
      </c>
      <c r="BG301" t="e">
        <f t="shared" si="203"/>
        <v>#DIV/0!</v>
      </c>
      <c r="BH301" t="e">
        <f t="shared" si="204"/>
        <v>#DIV/0!</v>
      </c>
      <c r="BI301" t="e">
        <f t="shared" si="205"/>
        <v>#DIV/0!</v>
      </c>
      <c r="BJ301" t="s">
        <v>240</v>
      </c>
      <c r="BK301">
        <v>0</v>
      </c>
      <c r="BL301">
        <f t="shared" si="206"/>
        <v>0</v>
      </c>
      <c r="BM301" t="e">
        <f t="shared" si="207"/>
        <v>#DIV/0!</v>
      </c>
      <c r="BN301" t="e">
        <f t="shared" si="208"/>
        <v>#DIV/0!</v>
      </c>
      <c r="BO301" t="e">
        <f t="shared" si="209"/>
        <v>#DIV/0!</v>
      </c>
      <c r="BP301" t="e">
        <f t="shared" si="210"/>
        <v>#DIV/0!</v>
      </c>
      <c r="BQ301">
        <f t="shared" si="211"/>
        <v>0</v>
      </c>
      <c r="BR301">
        <f t="shared" si="212"/>
        <v>0</v>
      </c>
      <c r="BS301">
        <f t="shared" si="213"/>
        <v>0</v>
      </c>
      <c r="BT301">
        <f t="shared" si="214"/>
        <v>0</v>
      </c>
      <c r="BU301">
        <v>6</v>
      </c>
      <c r="BV301">
        <v>0.5</v>
      </c>
      <c r="BW301" t="s">
        <v>241</v>
      </c>
      <c r="BX301">
        <v>1581711409.4709699</v>
      </c>
      <c r="BY301">
        <v>402.25519354838701</v>
      </c>
      <c r="BZ301">
        <v>400.00387096774199</v>
      </c>
      <c r="CA301">
        <v>33.272232258064498</v>
      </c>
      <c r="CB301">
        <v>32.967761290322599</v>
      </c>
      <c r="CC301">
        <v>300.43106451612903</v>
      </c>
      <c r="CD301">
        <v>99.286051612903194</v>
      </c>
      <c r="CE301">
        <v>0.19999661290322601</v>
      </c>
      <c r="CF301">
        <v>31.355206451612901</v>
      </c>
      <c r="CG301">
        <v>30.975887096774201</v>
      </c>
      <c r="CH301">
        <v>999.9</v>
      </c>
      <c r="CI301">
        <v>0</v>
      </c>
      <c r="CJ301">
        <v>0</v>
      </c>
      <c r="CK301">
        <v>10004.4561290323</v>
      </c>
      <c r="CL301">
        <v>0</v>
      </c>
      <c r="CM301">
        <v>1.26623516129032</v>
      </c>
      <c r="CN301">
        <v>0</v>
      </c>
      <c r="CO301">
        <v>0</v>
      </c>
      <c r="CP301">
        <v>0</v>
      </c>
      <c r="CQ301">
        <v>0</v>
      </c>
      <c r="CR301">
        <v>1.6645161290322601</v>
      </c>
      <c r="CS301">
        <v>0</v>
      </c>
      <c r="CT301">
        <v>78.599999999999994</v>
      </c>
      <c r="CU301">
        <v>-0.76451612903225796</v>
      </c>
      <c r="CV301">
        <v>40.049999999999997</v>
      </c>
      <c r="CW301">
        <v>45.382903225806501</v>
      </c>
      <c r="CX301">
        <v>42.5783870967742</v>
      </c>
      <c r="CY301">
        <v>44.01</v>
      </c>
      <c r="CZ301">
        <v>41.125</v>
      </c>
      <c r="DA301">
        <v>0</v>
      </c>
      <c r="DB301">
        <v>0</v>
      </c>
      <c r="DC301">
        <v>0</v>
      </c>
      <c r="DD301">
        <v>1581711418.5</v>
      </c>
      <c r="DE301">
        <v>1.4769230769230799</v>
      </c>
      <c r="DF301">
        <v>1.0735040157261899</v>
      </c>
      <c r="DG301">
        <v>-47.825640782116999</v>
      </c>
      <c r="DH301">
        <v>78.257692307692295</v>
      </c>
      <c r="DI301">
        <v>15</v>
      </c>
      <c r="DJ301">
        <v>100</v>
      </c>
      <c r="DK301">
        <v>100</v>
      </c>
      <c r="DL301">
        <v>2.5920000000000001</v>
      </c>
      <c r="DM301">
        <v>0.45</v>
      </c>
      <c r="DN301">
        <v>2</v>
      </c>
      <c r="DO301">
        <v>291.39299999999997</v>
      </c>
      <c r="DP301">
        <v>284.62299999999999</v>
      </c>
      <c r="DQ301">
        <v>30.809100000000001</v>
      </c>
      <c r="DR301">
        <v>32.704799999999999</v>
      </c>
      <c r="DS301">
        <v>30.0001</v>
      </c>
      <c r="DT301">
        <v>32.589799999999997</v>
      </c>
      <c r="DU301">
        <v>32.604599999999998</v>
      </c>
      <c r="DV301">
        <v>14.8528</v>
      </c>
      <c r="DW301">
        <v>27.2529</v>
      </c>
      <c r="DX301">
        <v>76.625</v>
      </c>
      <c r="DY301">
        <v>30.814</v>
      </c>
      <c r="DZ301">
        <v>400</v>
      </c>
      <c r="EA301">
        <v>32.942900000000002</v>
      </c>
      <c r="EB301">
        <v>99.883499999999998</v>
      </c>
      <c r="EC301">
        <v>100.26900000000001</v>
      </c>
    </row>
    <row r="302" spans="1:133" x14ac:dyDescent="0.35">
      <c r="A302">
        <v>286</v>
      </c>
      <c r="B302">
        <v>1581711423.0999999</v>
      </c>
      <c r="C302">
        <v>1425</v>
      </c>
      <c r="D302" t="s">
        <v>810</v>
      </c>
      <c r="E302" t="s">
        <v>811</v>
      </c>
      <c r="F302" t="s">
        <v>232</v>
      </c>
      <c r="G302" t="s">
        <v>233</v>
      </c>
      <c r="H302" t="s">
        <v>234</v>
      </c>
      <c r="I302" t="s">
        <v>235</v>
      </c>
      <c r="J302" t="s">
        <v>236</v>
      </c>
      <c r="K302" t="s">
        <v>237</v>
      </c>
      <c r="L302" t="s">
        <v>238</v>
      </c>
      <c r="M302" t="s">
        <v>239</v>
      </c>
      <c r="N302">
        <v>1581711414.4709699</v>
      </c>
      <c r="O302">
        <f t="shared" si="172"/>
        <v>1.6320656491197795E-4</v>
      </c>
      <c r="P302">
        <f t="shared" si="173"/>
        <v>-1.2034188274765825</v>
      </c>
      <c r="Q302">
        <f t="shared" si="174"/>
        <v>402.269580645161</v>
      </c>
      <c r="R302">
        <f t="shared" si="175"/>
        <v>540.29727060215566</v>
      </c>
      <c r="S302">
        <f t="shared" si="176"/>
        <v>53.751326830708379</v>
      </c>
      <c r="T302">
        <f t="shared" si="177"/>
        <v>40.019679683393498</v>
      </c>
      <c r="U302">
        <f t="shared" si="178"/>
        <v>1.3094430529188752E-2</v>
      </c>
      <c r="V302">
        <f t="shared" si="179"/>
        <v>2.2492596166865173</v>
      </c>
      <c r="W302">
        <f t="shared" si="180"/>
        <v>1.3052227166651822E-2</v>
      </c>
      <c r="X302">
        <f t="shared" si="181"/>
        <v>8.1614223843895408E-3</v>
      </c>
      <c r="Y302">
        <f t="shared" si="182"/>
        <v>0</v>
      </c>
      <c r="Z302">
        <f t="shared" si="183"/>
        <v>31.304328437309199</v>
      </c>
      <c r="AA302">
        <f t="shared" si="184"/>
        <v>30.9781612903226</v>
      </c>
      <c r="AB302">
        <f t="shared" si="185"/>
        <v>4.5057638320398983</v>
      </c>
      <c r="AC302">
        <f t="shared" si="186"/>
        <v>71.902785879516102</v>
      </c>
      <c r="AD302">
        <f t="shared" si="187"/>
        <v>3.3106639997958318</v>
      </c>
      <c r="AE302">
        <f t="shared" si="188"/>
        <v>4.6043612348252339</v>
      </c>
      <c r="AF302">
        <f t="shared" si="189"/>
        <v>1.1950998322440665</v>
      </c>
      <c r="AG302">
        <f t="shared" si="190"/>
        <v>-7.1974095126182274</v>
      </c>
      <c r="AH302">
        <f t="shared" si="191"/>
        <v>46.093674141335541</v>
      </c>
      <c r="AI302">
        <f t="shared" si="192"/>
        <v>4.6095085484798757</v>
      </c>
      <c r="AJ302">
        <f t="shared" si="193"/>
        <v>43.505773177197192</v>
      </c>
      <c r="AK302">
        <v>-4.1163818101174601E-2</v>
      </c>
      <c r="AL302">
        <v>4.62099919670938E-2</v>
      </c>
      <c r="AM302">
        <v>3.4538971165262402</v>
      </c>
      <c r="AN302">
        <v>0</v>
      </c>
      <c r="AO302">
        <v>0</v>
      </c>
      <c r="AP302">
        <f t="shared" si="194"/>
        <v>1</v>
      </c>
      <c r="AQ302">
        <f t="shared" si="195"/>
        <v>0</v>
      </c>
      <c r="AR302">
        <f t="shared" si="196"/>
        <v>51739.105146222755</v>
      </c>
      <c r="AS302" t="s">
        <v>240</v>
      </c>
      <c r="AT302">
        <v>0</v>
      </c>
      <c r="AU302">
        <v>0</v>
      </c>
      <c r="AV302">
        <f t="shared" si="197"/>
        <v>0</v>
      </c>
      <c r="AW302" t="e">
        <f t="shared" si="198"/>
        <v>#DIV/0!</v>
      </c>
      <c r="AX302">
        <v>0</v>
      </c>
      <c r="AY302" t="s">
        <v>240</v>
      </c>
      <c r="AZ302">
        <v>0</v>
      </c>
      <c r="BA302">
        <v>0</v>
      </c>
      <c r="BB302" t="e">
        <f t="shared" si="199"/>
        <v>#DIV/0!</v>
      </c>
      <c r="BC302">
        <v>0.5</v>
      </c>
      <c r="BD302">
        <f t="shared" si="200"/>
        <v>0</v>
      </c>
      <c r="BE302">
        <f t="shared" si="201"/>
        <v>-1.2034188274765825</v>
      </c>
      <c r="BF302" t="e">
        <f t="shared" si="202"/>
        <v>#DIV/0!</v>
      </c>
      <c r="BG302" t="e">
        <f t="shared" si="203"/>
        <v>#DIV/0!</v>
      </c>
      <c r="BH302" t="e">
        <f t="shared" si="204"/>
        <v>#DIV/0!</v>
      </c>
      <c r="BI302" t="e">
        <f t="shared" si="205"/>
        <v>#DIV/0!</v>
      </c>
      <c r="BJ302" t="s">
        <v>240</v>
      </c>
      <c r="BK302">
        <v>0</v>
      </c>
      <c r="BL302">
        <f t="shared" si="206"/>
        <v>0</v>
      </c>
      <c r="BM302" t="e">
        <f t="shared" si="207"/>
        <v>#DIV/0!</v>
      </c>
      <c r="BN302" t="e">
        <f t="shared" si="208"/>
        <v>#DIV/0!</v>
      </c>
      <c r="BO302" t="e">
        <f t="shared" si="209"/>
        <v>#DIV/0!</v>
      </c>
      <c r="BP302" t="e">
        <f t="shared" si="210"/>
        <v>#DIV/0!</v>
      </c>
      <c r="BQ302">
        <f t="shared" si="211"/>
        <v>0</v>
      </c>
      <c r="BR302">
        <f t="shared" si="212"/>
        <v>0</v>
      </c>
      <c r="BS302">
        <f t="shared" si="213"/>
        <v>0</v>
      </c>
      <c r="BT302">
        <f t="shared" si="214"/>
        <v>0</v>
      </c>
      <c r="BU302">
        <v>6</v>
      </c>
      <c r="BV302">
        <v>0.5</v>
      </c>
      <c r="BW302" t="s">
        <v>241</v>
      </c>
      <c r="BX302">
        <v>1581711414.4709699</v>
      </c>
      <c r="BY302">
        <v>402.269580645161</v>
      </c>
      <c r="BZ302">
        <v>399.997322580645</v>
      </c>
      <c r="CA302">
        <v>33.278112903225797</v>
      </c>
      <c r="CB302">
        <v>32.963016129032297</v>
      </c>
      <c r="CC302">
        <v>300.43219354838698</v>
      </c>
      <c r="CD302">
        <v>99.284709677419301</v>
      </c>
      <c r="CE302">
        <v>0.200018</v>
      </c>
      <c r="CF302">
        <v>31.358277419354799</v>
      </c>
      <c r="CG302">
        <v>30.9781612903226</v>
      </c>
      <c r="CH302">
        <v>999.9</v>
      </c>
      <c r="CI302">
        <v>0</v>
      </c>
      <c r="CJ302">
        <v>0</v>
      </c>
      <c r="CK302">
        <v>9998.3722580645208</v>
      </c>
      <c r="CL302">
        <v>0</v>
      </c>
      <c r="CM302">
        <v>1.2227951612903201</v>
      </c>
      <c r="CN302">
        <v>0</v>
      </c>
      <c r="CO302">
        <v>0</v>
      </c>
      <c r="CP302">
        <v>0</v>
      </c>
      <c r="CQ302">
        <v>0</v>
      </c>
      <c r="CR302">
        <v>2.1838709677419401</v>
      </c>
      <c r="CS302">
        <v>0</v>
      </c>
      <c r="CT302">
        <v>77.309677419354898</v>
      </c>
      <c r="CU302">
        <v>-0.45806451612903198</v>
      </c>
      <c r="CV302">
        <v>40.045999999999999</v>
      </c>
      <c r="CW302">
        <v>45.387032258064501</v>
      </c>
      <c r="CX302">
        <v>42.582451612903199</v>
      </c>
      <c r="CY302">
        <v>44.021999999999998</v>
      </c>
      <c r="CZ302">
        <v>41.116870967741903</v>
      </c>
      <c r="DA302">
        <v>0</v>
      </c>
      <c r="DB302">
        <v>0</v>
      </c>
      <c r="DC302">
        <v>0</v>
      </c>
      <c r="DD302">
        <v>1581711423.3</v>
      </c>
      <c r="DE302">
        <v>0.515384615384615</v>
      </c>
      <c r="DF302">
        <v>7.3367518914286398</v>
      </c>
      <c r="DG302">
        <v>10.7042734253878</v>
      </c>
      <c r="DH302">
        <v>77.303846153846195</v>
      </c>
      <c r="DI302">
        <v>15</v>
      </c>
      <c r="DJ302">
        <v>100</v>
      </c>
      <c r="DK302">
        <v>100</v>
      </c>
      <c r="DL302">
        <v>2.5920000000000001</v>
      </c>
      <c r="DM302">
        <v>0.45</v>
      </c>
      <c r="DN302">
        <v>2</v>
      </c>
      <c r="DO302">
        <v>291.47800000000001</v>
      </c>
      <c r="DP302">
        <v>284.62400000000002</v>
      </c>
      <c r="DQ302">
        <v>30.825199999999999</v>
      </c>
      <c r="DR302">
        <v>32.706899999999997</v>
      </c>
      <c r="DS302">
        <v>30.0002</v>
      </c>
      <c r="DT302">
        <v>32.592700000000001</v>
      </c>
      <c r="DU302">
        <v>32.607500000000002</v>
      </c>
      <c r="DV302">
        <v>14.8565</v>
      </c>
      <c r="DW302">
        <v>27.2529</v>
      </c>
      <c r="DX302">
        <v>76.625</v>
      </c>
      <c r="DY302">
        <v>30.828399999999998</v>
      </c>
      <c r="DZ302">
        <v>400</v>
      </c>
      <c r="EA302">
        <v>32.942900000000002</v>
      </c>
      <c r="EB302">
        <v>99.885800000000003</v>
      </c>
      <c r="EC302">
        <v>100.26900000000001</v>
      </c>
    </row>
    <row r="303" spans="1:133" x14ac:dyDescent="0.35">
      <c r="A303">
        <v>287</v>
      </c>
      <c r="B303">
        <v>1581711428.0999999</v>
      </c>
      <c r="C303">
        <v>1430</v>
      </c>
      <c r="D303" t="s">
        <v>812</v>
      </c>
      <c r="E303" t="s">
        <v>813</v>
      </c>
      <c r="F303" t="s">
        <v>232</v>
      </c>
      <c r="G303" t="s">
        <v>233</v>
      </c>
      <c r="H303" t="s">
        <v>234</v>
      </c>
      <c r="I303" t="s">
        <v>235</v>
      </c>
      <c r="J303" t="s">
        <v>236</v>
      </c>
      <c r="K303" t="s">
        <v>237</v>
      </c>
      <c r="L303" t="s">
        <v>238</v>
      </c>
      <c r="M303" t="s">
        <v>239</v>
      </c>
      <c r="N303">
        <v>1581711419.4709699</v>
      </c>
      <c r="O303">
        <f t="shared" si="172"/>
        <v>1.6724379899700593E-4</v>
      </c>
      <c r="P303">
        <f t="shared" si="173"/>
        <v>-1.1974668876553911</v>
      </c>
      <c r="Q303">
        <f t="shared" si="174"/>
        <v>402.271903225806</v>
      </c>
      <c r="R303">
        <f t="shared" si="175"/>
        <v>536.02765167489792</v>
      </c>
      <c r="S303">
        <f t="shared" si="176"/>
        <v>53.325770734376199</v>
      </c>
      <c r="T303">
        <f t="shared" si="177"/>
        <v>40.019314707501067</v>
      </c>
      <c r="U303">
        <f t="shared" si="178"/>
        <v>1.3423637663472016E-2</v>
      </c>
      <c r="V303">
        <f t="shared" si="179"/>
        <v>2.2493605641107757</v>
      </c>
      <c r="W303">
        <f t="shared" si="180"/>
        <v>1.3379291418430904E-2</v>
      </c>
      <c r="X303">
        <f t="shared" si="181"/>
        <v>8.3660291953873873E-3</v>
      </c>
      <c r="Y303">
        <f t="shared" si="182"/>
        <v>0</v>
      </c>
      <c r="Z303">
        <f t="shared" si="183"/>
        <v>31.306857640579032</v>
      </c>
      <c r="AA303">
        <f t="shared" si="184"/>
        <v>30.977900000000002</v>
      </c>
      <c r="AB303">
        <f t="shared" si="185"/>
        <v>4.5056966942045085</v>
      </c>
      <c r="AC303">
        <f t="shared" si="186"/>
        <v>71.894109317562695</v>
      </c>
      <c r="AD303">
        <f t="shared" si="187"/>
        <v>3.3109914450474012</v>
      </c>
      <c r="AE303">
        <f t="shared" si="188"/>
        <v>4.6053723684404471</v>
      </c>
      <c r="AF303">
        <f t="shared" si="189"/>
        <v>1.1947052491571073</v>
      </c>
      <c r="AG303">
        <f t="shared" si="190"/>
        <v>-7.3754515357679615</v>
      </c>
      <c r="AH303">
        <f t="shared" si="191"/>
        <v>46.595677997403705</v>
      </c>
      <c r="AI303">
        <f t="shared" si="192"/>
        <v>4.659584113228493</v>
      </c>
      <c r="AJ303">
        <f t="shared" si="193"/>
        <v>43.879810574864237</v>
      </c>
      <c r="AK303">
        <v>-4.1166534998232203E-2</v>
      </c>
      <c r="AL303">
        <v>4.62130419220542E-2</v>
      </c>
      <c r="AM303">
        <v>3.4540775725148101</v>
      </c>
      <c r="AN303">
        <v>0</v>
      </c>
      <c r="AO303">
        <v>0</v>
      </c>
      <c r="AP303">
        <f t="shared" si="194"/>
        <v>1</v>
      </c>
      <c r="AQ303">
        <f t="shared" si="195"/>
        <v>0</v>
      </c>
      <c r="AR303">
        <f t="shared" si="196"/>
        <v>51741.692608637175</v>
      </c>
      <c r="AS303" t="s">
        <v>240</v>
      </c>
      <c r="AT303">
        <v>0</v>
      </c>
      <c r="AU303">
        <v>0</v>
      </c>
      <c r="AV303">
        <f t="shared" si="197"/>
        <v>0</v>
      </c>
      <c r="AW303" t="e">
        <f t="shared" si="198"/>
        <v>#DIV/0!</v>
      </c>
      <c r="AX303">
        <v>0</v>
      </c>
      <c r="AY303" t="s">
        <v>240</v>
      </c>
      <c r="AZ303">
        <v>0</v>
      </c>
      <c r="BA303">
        <v>0</v>
      </c>
      <c r="BB303" t="e">
        <f t="shared" si="199"/>
        <v>#DIV/0!</v>
      </c>
      <c r="BC303">
        <v>0.5</v>
      </c>
      <c r="BD303">
        <f t="shared" si="200"/>
        <v>0</v>
      </c>
      <c r="BE303">
        <f t="shared" si="201"/>
        <v>-1.1974668876553911</v>
      </c>
      <c r="BF303" t="e">
        <f t="shared" si="202"/>
        <v>#DIV/0!</v>
      </c>
      <c r="BG303" t="e">
        <f t="shared" si="203"/>
        <v>#DIV/0!</v>
      </c>
      <c r="BH303" t="e">
        <f t="shared" si="204"/>
        <v>#DIV/0!</v>
      </c>
      <c r="BI303" t="e">
        <f t="shared" si="205"/>
        <v>#DIV/0!</v>
      </c>
      <c r="BJ303" t="s">
        <v>240</v>
      </c>
      <c r="BK303">
        <v>0</v>
      </c>
      <c r="BL303">
        <f t="shared" si="206"/>
        <v>0</v>
      </c>
      <c r="BM303" t="e">
        <f t="shared" si="207"/>
        <v>#DIV/0!</v>
      </c>
      <c r="BN303" t="e">
        <f t="shared" si="208"/>
        <v>#DIV/0!</v>
      </c>
      <c r="BO303" t="e">
        <f t="shared" si="209"/>
        <v>#DIV/0!</v>
      </c>
      <c r="BP303" t="e">
        <f t="shared" si="210"/>
        <v>#DIV/0!</v>
      </c>
      <c r="BQ303">
        <f t="shared" si="211"/>
        <v>0</v>
      </c>
      <c r="BR303">
        <f t="shared" si="212"/>
        <v>0</v>
      </c>
      <c r="BS303">
        <f t="shared" si="213"/>
        <v>0</v>
      </c>
      <c r="BT303">
        <f t="shared" si="214"/>
        <v>0</v>
      </c>
      <c r="BU303">
        <v>6</v>
      </c>
      <c r="BV303">
        <v>0.5</v>
      </c>
      <c r="BW303" t="s">
        <v>241</v>
      </c>
      <c r="BX303">
        <v>1581711419.4709699</v>
      </c>
      <c r="BY303">
        <v>402.271903225806</v>
      </c>
      <c r="BZ303">
        <v>400.01477419354802</v>
      </c>
      <c r="CA303">
        <v>33.2819</v>
      </c>
      <c r="CB303">
        <v>32.959009677419402</v>
      </c>
      <c r="CC303">
        <v>300.43193548387097</v>
      </c>
      <c r="CD303">
        <v>99.283229032258106</v>
      </c>
      <c r="CE303">
        <v>0.200016967741935</v>
      </c>
      <c r="CF303">
        <v>31.362138709677399</v>
      </c>
      <c r="CG303">
        <v>30.977900000000002</v>
      </c>
      <c r="CH303">
        <v>999.9</v>
      </c>
      <c r="CI303">
        <v>0</v>
      </c>
      <c r="CJ303">
        <v>0</v>
      </c>
      <c r="CK303">
        <v>9999.18129032258</v>
      </c>
      <c r="CL303">
        <v>0</v>
      </c>
      <c r="CM303">
        <v>1.2064941935483899</v>
      </c>
      <c r="CN303">
        <v>0</v>
      </c>
      <c r="CO303">
        <v>0</v>
      </c>
      <c r="CP303">
        <v>0</v>
      </c>
      <c r="CQ303">
        <v>0</v>
      </c>
      <c r="CR303">
        <v>0.75483870967741995</v>
      </c>
      <c r="CS303">
        <v>0</v>
      </c>
      <c r="CT303">
        <v>76.432258064516105</v>
      </c>
      <c r="CU303">
        <v>-0.52580645161290296</v>
      </c>
      <c r="CV303">
        <v>40.042000000000002</v>
      </c>
      <c r="CW303">
        <v>45.389064516128997</v>
      </c>
      <c r="CX303">
        <v>42.586483870967697</v>
      </c>
      <c r="CY303">
        <v>44.026000000000003</v>
      </c>
      <c r="CZ303">
        <v>41.112806451612897</v>
      </c>
      <c r="DA303">
        <v>0</v>
      </c>
      <c r="DB303">
        <v>0</v>
      </c>
      <c r="DC303">
        <v>0</v>
      </c>
      <c r="DD303">
        <v>1581711428.0999999</v>
      </c>
      <c r="DE303">
        <v>0.984615384615385</v>
      </c>
      <c r="DF303">
        <v>7.5213677238501804</v>
      </c>
      <c r="DG303">
        <v>0.68034154773719802</v>
      </c>
      <c r="DH303">
        <v>76.7961538461538</v>
      </c>
      <c r="DI303">
        <v>15</v>
      </c>
      <c r="DJ303">
        <v>100</v>
      </c>
      <c r="DK303">
        <v>100</v>
      </c>
      <c r="DL303">
        <v>2.5920000000000001</v>
      </c>
      <c r="DM303">
        <v>0.45</v>
      </c>
      <c r="DN303">
        <v>2</v>
      </c>
      <c r="DO303">
        <v>291.54899999999998</v>
      </c>
      <c r="DP303">
        <v>284.60300000000001</v>
      </c>
      <c r="DQ303">
        <v>30.839400000000001</v>
      </c>
      <c r="DR303">
        <v>32.708399999999997</v>
      </c>
      <c r="DS303">
        <v>30.0002</v>
      </c>
      <c r="DT303">
        <v>32.594099999999997</v>
      </c>
      <c r="DU303">
        <v>32.6081</v>
      </c>
      <c r="DV303">
        <v>14.8497</v>
      </c>
      <c r="DW303">
        <v>27.2529</v>
      </c>
      <c r="DX303">
        <v>76.625</v>
      </c>
      <c r="DY303">
        <v>30.842700000000001</v>
      </c>
      <c r="DZ303">
        <v>400</v>
      </c>
      <c r="EA303">
        <v>32.942900000000002</v>
      </c>
      <c r="EB303">
        <v>99.885900000000007</v>
      </c>
      <c r="EC303">
        <v>100.26900000000001</v>
      </c>
    </row>
    <row r="304" spans="1:133" x14ac:dyDescent="0.35">
      <c r="A304">
        <v>288</v>
      </c>
      <c r="B304">
        <v>1581711433.0999999</v>
      </c>
      <c r="C304">
        <v>1435</v>
      </c>
      <c r="D304" t="s">
        <v>814</v>
      </c>
      <c r="E304" t="s">
        <v>815</v>
      </c>
      <c r="F304" t="s">
        <v>232</v>
      </c>
      <c r="G304" t="s">
        <v>233</v>
      </c>
      <c r="H304" t="s">
        <v>234</v>
      </c>
      <c r="I304" t="s">
        <v>235</v>
      </c>
      <c r="J304" t="s">
        <v>236</v>
      </c>
      <c r="K304" t="s">
        <v>237</v>
      </c>
      <c r="L304" t="s">
        <v>238</v>
      </c>
      <c r="M304" t="s">
        <v>239</v>
      </c>
      <c r="N304">
        <v>1581711424.4709699</v>
      </c>
      <c r="O304">
        <f t="shared" si="172"/>
        <v>1.7062057396929979E-4</v>
      </c>
      <c r="P304">
        <f t="shared" si="173"/>
        <v>-1.1979268087083588</v>
      </c>
      <c r="Q304">
        <f t="shared" si="174"/>
        <v>402.26238709677398</v>
      </c>
      <c r="R304">
        <f t="shared" si="175"/>
        <v>533.35208704597392</v>
      </c>
      <c r="S304">
        <f t="shared" si="176"/>
        <v>53.059471714516619</v>
      </c>
      <c r="T304">
        <f t="shared" si="177"/>
        <v>40.018273610196673</v>
      </c>
      <c r="U304">
        <f t="shared" si="178"/>
        <v>1.3686419682137132E-2</v>
      </c>
      <c r="V304">
        <f t="shared" si="179"/>
        <v>2.2506641575130204</v>
      </c>
      <c r="W304">
        <f t="shared" si="180"/>
        <v>1.3640350013136104E-2</v>
      </c>
      <c r="X304">
        <f t="shared" si="181"/>
        <v>8.5293449435427833E-3</v>
      </c>
      <c r="Y304">
        <f t="shared" si="182"/>
        <v>0</v>
      </c>
      <c r="Z304">
        <f t="shared" si="183"/>
        <v>31.311500489567827</v>
      </c>
      <c r="AA304">
        <f t="shared" si="184"/>
        <v>30.981793548387099</v>
      </c>
      <c r="AB304">
        <f t="shared" si="185"/>
        <v>4.5066972210936269</v>
      </c>
      <c r="AC304">
        <f t="shared" si="186"/>
        <v>71.875377172222912</v>
      </c>
      <c r="AD304">
        <f t="shared" si="187"/>
        <v>3.3112073108560041</v>
      </c>
      <c r="AE304">
        <f t="shared" si="188"/>
        <v>4.6068729530586161</v>
      </c>
      <c r="AF304">
        <f t="shared" si="189"/>
        <v>1.1954899102376229</v>
      </c>
      <c r="AG304">
        <f t="shared" si="190"/>
        <v>-7.5243673120461203</v>
      </c>
      <c r="AH304">
        <f t="shared" si="191"/>
        <v>46.845395621485565</v>
      </c>
      <c r="AI304">
        <f t="shared" si="192"/>
        <v>4.6820648403184979</v>
      </c>
      <c r="AJ304">
        <f t="shared" si="193"/>
        <v>44.003093149757945</v>
      </c>
      <c r="AK304">
        <v>-4.1201629787769901E-2</v>
      </c>
      <c r="AL304">
        <v>4.6252438897782799E-2</v>
      </c>
      <c r="AM304">
        <v>3.45640819648604</v>
      </c>
      <c r="AN304">
        <v>0</v>
      </c>
      <c r="AO304">
        <v>0</v>
      </c>
      <c r="AP304">
        <f t="shared" si="194"/>
        <v>1</v>
      </c>
      <c r="AQ304">
        <f t="shared" si="195"/>
        <v>0</v>
      </c>
      <c r="AR304">
        <f t="shared" si="196"/>
        <v>51783.017127509847</v>
      </c>
      <c r="AS304" t="s">
        <v>240</v>
      </c>
      <c r="AT304">
        <v>0</v>
      </c>
      <c r="AU304">
        <v>0</v>
      </c>
      <c r="AV304">
        <f t="shared" si="197"/>
        <v>0</v>
      </c>
      <c r="AW304" t="e">
        <f t="shared" si="198"/>
        <v>#DIV/0!</v>
      </c>
      <c r="AX304">
        <v>0</v>
      </c>
      <c r="AY304" t="s">
        <v>240</v>
      </c>
      <c r="AZ304">
        <v>0</v>
      </c>
      <c r="BA304">
        <v>0</v>
      </c>
      <c r="BB304" t="e">
        <f t="shared" si="199"/>
        <v>#DIV/0!</v>
      </c>
      <c r="BC304">
        <v>0.5</v>
      </c>
      <c r="BD304">
        <f t="shared" si="200"/>
        <v>0</v>
      </c>
      <c r="BE304">
        <f t="shared" si="201"/>
        <v>-1.1979268087083588</v>
      </c>
      <c r="BF304" t="e">
        <f t="shared" si="202"/>
        <v>#DIV/0!</v>
      </c>
      <c r="BG304" t="e">
        <f t="shared" si="203"/>
        <v>#DIV/0!</v>
      </c>
      <c r="BH304" t="e">
        <f t="shared" si="204"/>
        <v>#DIV/0!</v>
      </c>
      <c r="BI304" t="e">
        <f t="shared" si="205"/>
        <v>#DIV/0!</v>
      </c>
      <c r="BJ304" t="s">
        <v>240</v>
      </c>
      <c r="BK304">
        <v>0</v>
      </c>
      <c r="BL304">
        <f t="shared" si="206"/>
        <v>0</v>
      </c>
      <c r="BM304" t="e">
        <f t="shared" si="207"/>
        <v>#DIV/0!</v>
      </c>
      <c r="BN304" t="e">
        <f t="shared" si="208"/>
        <v>#DIV/0!</v>
      </c>
      <c r="BO304" t="e">
        <f t="shared" si="209"/>
        <v>#DIV/0!</v>
      </c>
      <c r="BP304" t="e">
        <f t="shared" si="210"/>
        <v>#DIV/0!</v>
      </c>
      <c r="BQ304">
        <f t="shared" si="211"/>
        <v>0</v>
      </c>
      <c r="BR304">
        <f t="shared" si="212"/>
        <v>0</v>
      </c>
      <c r="BS304">
        <f t="shared" si="213"/>
        <v>0</v>
      </c>
      <c r="BT304">
        <f t="shared" si="214"/>
        <v>0</v>
      </c>
      <c r="BU304">
        <v>6</v>
      </c>
      <c r="BV304">
        <v>0.5</v>
      </c>
      <c r="BW304" t="s">
        <v>241</v>
      </c>
      <c r="BX304">
        <v>1581711424.4709699</v>
      </c>
      <c r="BY304">
        <v>402.26238709677398</v>
      </c>
      <c r="BZ304">
        <v>400.00700000000001</v>
      </c>
      <c r="CA304">
        <v>33.284148387096799</v>
      </c>
      <c r="CB304">
        <v>32.954732258064503</v>
      </c>
      <c r="CC304">
        <v>300.42538709677399</v>
      </c>
      <c r="CD304">
        <v>99.283058064516098</v>
      </c>
      <c r="CE304">
        <v>0.199953258064516</v>
      </c>
      <c r="CF304">
        <v>31.367867741935498</v>
      </c>
      <c r="CG304">
        <v>30.981793548387099</v>
      </c>
      <c r="CH304">
        <v>999.9</v>
      </c>
      <c r="CI304">
        <v>0</v>
      </c>
      <c r="CJ304">
        <v>0</v>
      </c>
      <c r="CK304">
        <v>10007.7229032258</v>
      </c>
      <c r="CL304">
        <v>0</v>
      </c>
      <c r="CM304">
        <v>1.2434048387096801</v>
      </c>
      <c r="CN304">
        <v>0</v>
      </c>
      <c r="CO304">
        <v>0</v>
      </c>
      <c r="CP304">
        <v>0</v>
      </c>
      <c r="CQ304">
        <v>0</v>
      </c>
      <c r="CR304">
        <v>3.0129032258064501</v>
      </c>
      <c r="CS304">
        <v>0</v>
      </c>
      <c r="CT304">
        <v>74.8</v>
      </c>
      <c r="CU304">
        <v>-0.71935483870967698</v>
      </c>
      <c r="CV304">
        <v>40.042000000000002</v>
      </c>
      <c r="CW304">
        <v>45.393064516129002</v>
      </c>
      <c r="CX304">
        <v>42.592483870967698</v>
      </c>
      <c r="CY304">
        <v>44.026000000000003</v>
      </c>
      <c r="CZ304">
        <v>41.108741935483899</v>
      </c>
      <c r="DA304">
        <v>0</v>
      </c>
      <c r="DB304">
        <v>0</v>
      </c>
      <c r="DC304">
        <v>0</v>
      </c>
      <c r="DD304">
        <v>1581711433.5</v>
      </c>
      <c r="DE304">
        <v>2.0961538461538498</v>
      </c>
      <c r="DF304">
        <v>21.8632479043785</v>
      </c>
      <c r="DG304">
        <v>-55.668376252407803</v>
      </c>
      <c r="DH304">
        <v>75.873076923076894</v>
      </c>
      <c r="DI304">
        <v>15</v>
      </c>
      <c r="DJ304">
        <v>100</v>
      </c>
      <c r="DK304">
        <v>100</v>
      </c>
      <c r="DL304">
        <v>2.5920000000000001</v>
      </c>
      <c r="DM304">
        <v>0.45</v>
      </c>
      <c r="DN304">
        <v>2</v>
      </c>
      <c r="DO304">
        <v>291.49200000000002</v>
      </c>
      <c r="DP304">
        <v>284.649</v>
      </c>
      <c r="DQ304">
        <v>30.853400000000001</v>
      </c>
      <c r="DR304">
        <v>32.711300000000001</v>
      </c>
      <c r="DS304">
        <v>30.0002</v>
      </c>
      <c r="DT304">
        <v>32.595599999999997</v>
      </c>
      <c r="DU304">
        <v>32.610500000000002</v>
      </c>
      <c r="DV304">
        <v>14.847099999999999</v>
      </c>
      <c r="DW304">
        <v>27.2529</v>
      </c>
      <c r="DX304">
        <v>76.625</v>
      </c>
      <c r="DY304">
        <v>30.856999999999999</v>
      </c>
      <c r="DZ304">
        <v>400</v>
      </c>
      <c r="EA304">
        <v>32.942900000000002</v>
      </c>
      <c r="EB304">
        <v>99.886300000000006</v>
      </c>
      <c r="EC304">
        <v>100.264</v>
      </c>
    </row>
    <row r="305" spans="1:133" x14ac:dyDescent="0.35">
      <c r="A305">
        <v>289</v>
      </c>
      <c r="B305">
        <v>1581711438.5</v>
      </c>
      <c r="C305">
        <v>1440.4000000953699</v>
      </c>
      <c r="D305" t="s">
        <v>816</v>
      </c>
      <c r="E305" t="s">
        <v>817</v>
      </c>
      <c r="F305" t="s">
        <v>232</v>
      </c>
      <c r="G305" t="s">
        <v>233</v>
      </c>
      <c r="H305" t="s">
        <v>234</v>
      </c>
      <c r="I305" t="s">
        <v>235</v>
      </c>
      <c r="J305" t="s">
        <v>236</v>
      </c>
      <c r="K305" t="s">
        <v>237</v>
      </c>
      <c r="L305" t="s">
        <v>238</v>
      </c>
      <c r="M305" t="s">
        <v>239</v>
      </c>
      <c r="N305">
        <v>1581711430.0129001</v>
      </c>
      <c r="O305">
        <f t="shared" si="172"/>
        <v>1.7435956673982718E-4</v>
      </c>
      <c r="P305">
        <f t="shared" si="173"/>
        <v>-1.1767087833669259</v>
      </c>
      <c r="Q305">
        <f t="shared" si="174"/>
        <v>402.25535483870999</v>
      </c>
      <c r="R305">
        <f t="shared" si="175"/>
        <v>528.0740525935837</v>
      </c>
      <c r="S305">
        <f t="shared" si="176"/>
        <v>52.533778731924777</v>
      </c>
      <c r="T305">
        <f t="shared" si="177"/>
        <v>40.017103095751388</v>
      </c>
      <c r="U305">
        <f t="shared" si="178"/>
        <v>1.397361602950551E-2</v>
      </c>
      <c r="V305">
        <f t="shared" si="179"/>
        <v>2.2499892122526535</v>
      </c>
      <c r="W305">
        <f t="shared" si="180"/>
        <v>1.3925581929787946E-2</v>
      </c>
      <c r="X305">
        <f t="shared" si="181"/>
        <v>8.7077905487372466E-3</v>
      </c>
      <c r="Y305">
        <f t="shared" si="182"/>
        <v>0</v>
      </c>
      <c r="Z305">
        <f t="shared" si="183"/>
        <v>31.318688692984768</v>
      </c>
      <c r="AA305">
        <f t="shared" si="184"/>
        <v>30.987490322580602</v>
      </c>
      <c r="AB305">
        <f t="shared" si="185"/>
        <v>4.5081614724485144</v>
      </c>
      <c r="AC305">
        <f t="shared" si="186"/>
        <v>71.847737927685003</v>
      </c>
      <c r="AD305">
        <f t="shared" si="187"/>
        <v>3.3115226284976336</v>
      </c>
      <c r="AE305">
        <f t="shared" si="188"/>
        <v>4.6090840491466727</v>
      </c>
      <c r="AF305">
        <f t="shared" si="189"/>
        <v>1.1966388439508808</v>
      </c>
      <c r="AG305">
        <f t="shared" si="190"/>
        <v>-7.6892568932263785</v>
      </c>
      <c r="AH305">
        <f t="shared" si="191"/>
        <v>47.163947952678775</v>
      </c>
      <c r="AI305">
        <f t="shared" si="192"/>
        <v>4.7156460351708827</v>
      </c>
      <c r="AJ305">
        <f t="shared" si="193"/>
        <v>44.190337094623281</v>
      </c>
      <c r="AK305">
        <v>-4.11834569020543E-2</v>
      </c>
      <c r="AL305">
        <v>4.6232038241534698E-2</v>
      </c>
      <c r="AM305">
        <v>3.4552014312774002</v>
      </c>
      <c r="AN305">
        <v>0</v>
      </c>
      <c r="AO305">
        <v>0</v>
      </c>
      <c r="AP305">
        <f t="shared" si="194"/>
        <v>1</v>
      </c>
      <c r="AQ305">
        <f t="shared" si="195"/>
        <v>0</v>
      </c>
      <c r="AR305">
        <f t="shared" si="196"/>
        <v>51759.652986446963</v>
      </c>
      <c r="AS305" t="s">
        <v>240</v>
      </c>
      <c r="AT305">
        <v>0</v>
      </c>
      <c r="AU305">
        <v>0</v>
      </c>
      <c r="AV305">
        <f t="shared" si="197"/>
        <v>0</v>
      </c>
      <c r="AW305" t="e">
        <f t="shared" si="198"/>
        <v>#DIV/0!</v>
      </c>
      <c r="AX305">
        <v>0</v>
      </c>
      <c r="AY305" t="s">
        <v>240</v>
      </c>
      <c r="AZ305">
        <v>0</v>
      </c>
      <c r="BA305">
        <v>0</v>
      </c>
      <c r="BB305" t="e">
        <f t="shared" si="199"/>
        <v>#DIV/0!</v>
      </c>
      <c r="BC305">
        <v>0.5</v>
      </c>
      <c r="BD305">
        <f t="shared" si="200"/>
        <v>0</v>
      </c>
      <c r="BE305">
        <f t="shared" si="201"/>
        <v>-1.1767087833669259</v>
      </c>
      <c r="BF305" t="e">
        <f t="shared" si="202"/>
        <v>#DIV/0!</v>
      </c>
      <c r="BG305" t="e">
        <f t="shared" si="203"/>
        <v>#DIV/0!</v>
      </c>
      <c r="BH305" t="e">
        <f t="shared" si="204"/>
        <v>#DIV/0!</v>
      </c>
      <c r="BI305" t="e">
        <f t="shared" si="205"/>
        <v>#DIV/0!</v>
      </c>
      <c r="BJ305" t="s">
        <v>240</v>
      </c>
      <c r="BK305">
        <v>0</v>
      </c>
      <c r="BL305">
        <f t="shared" si="206"/>
        <v>0</v>
      </c>
      <c r="BM305" t="e">
        <f t="shared" si="207"/>
        <v>#DIV/0!</v>
      </c>
      <c r="BN305" t="e">
        <f t="shared" si="208"/>
        <v>#DIV/0!</v>
      </c>
      <c r="BO305" t="e">
        <f t="shared" si="209"/>
        <v>#DIV/0!</v>
      </c>
      <c r="BP305" t="e">
        <f t="shared" si="210"/>
        <v>#DIV/0!</v>
      </c>
      <c r="BQ305">
        <f t="shared" si="211"/>
        <v>0</v>
      </c>
      <c r="BR305">
        <f t="shared" si="212"/>
        <v>0</v>
      </c>
      <c r="BS305">
        <f t="shared" si="213"/>
        <v>0</v>
      </c>
      <c r="BT305">
        <f t="shared" si="214"/>
        <v>0</v>
      </c>
      <c r="BU305">
        <v>6</v>
      </c>
      <c r="BV305">
        <v>0.5</v>
      </c>
      <c r="BW305" t="s">
        <v>241</v>
      </c>
      <c r="BX305">
        <v>1581711430.0129001</v>
      </c>
      <c r="BY305">
        <v>402.25535483870999</v>
      </c>
      <c r="BZ305">
        <v>400.04535483871001</v>
      </c>
      <c r="CA305">
        <v>33.2877096774194</v>
      </c>
      <c r="CB305">
        <v>32.951077419354803</v>
      </c>
      <c r="CC305">
        <v>300.42670967741901</v>
      </c>
      <c r="CD305">
        <v>99.2818677419355</v>
      </c>
      <c r="CE305">
        <v>0.19997287096774199</v>
      </c>
      <c r="CF305">
        <v>31.376306451612901</v>
      </c>
      <c r="CG305">
        <v>30.987490322580602</v>
      </c>
      <c r="CH305">
        <v>999.9</v>
      </c>
      <c r="CI305">
        <v>0</v>
      </c>
      <c r="CJ305">
        <v>0</v>
      </c>
      <c r="CK305">
        <v>10003.428709677401</v>
      </c>
      <c r="CL305">
        <v>0</v>
      </c>
      <c r="CM305">
        <v>1.3694564516129</v>
      </c>
      <c r="CN305">
        <v>0</v>
      </c>
      <c r="CO305">
        <v>0</v>
      </c>
      <c r="CP305">
        <v>0</v>
      </c>
      <c r="CQ305">
        <v>0</v>
      </c>
      <c r="CR305">
        <v>2.9903225806451599</v>
      </c>
      <c r="CS305">
        <v>0</v>
      </c>
      <c r="CT305">
        <v>75.380645161290303</v>
      </c>
      <c r="CU305">
        <v>-0.97741935483871001</v>
      </c>
      <c r="CV305">
        <v>40.054000000000002</v>
      </c>
      <c r="CW305">
        <v>45.387</v>
      </c>
      <c r="CX305">
        <v>42.640870967741897</v>
      </c>
      <c r="CY305">
        <v>44.02</v>
      </c>
      <c r="CZ305">
        <v>41.112806451612897</v>
      </c>
      <c r="DA305">
        <v>0</v>
      </c>
      <c r="DB305">
        <v>0</v>
      </c>
      <c r="DC305">
        <v>0</v>
      </c>
      <c r="DD305">
        <v>1581711438.9000001</v>
      </c>
      <c r="DE305">
        <v>2.12692307692308</v>
      </c>
      <c r="DF305">
        <v>0.119658222055514</v>
      </c>
      <c r="DG305">
        <v>14.7555555899068</v>
      </c>
      <c r="DH305">
        <v>75.238461538461493</v>
      </c>
      <c r="DI305">
        <v>15</v>
      </c>
      <c r="DJ305">
        <v>100</v>
      </c>
      <c r="DK305">
        <v>100</v>
      </c>
      <c r="DL305">
        <v>2.5920000000000001</v>
      </c>
      <c r="DM305">
        <v>0.45</v>
      </c>
      <c r="DN305">
        <v>2</v>
      </c>
      <c r="DO305">
        <v>291.49400000000003</v>
      </c>
      <c r="DP305">
        <v>284.67399999999998</v>
      </c>
      <c r="DQ305">
        <v>30.864899999999999</v>
      </c>
      <c r="DR305">
        <v>32.713099999999997</v>
      </c>
      <c r="DS305">
        <v>30.0002</v>
      </c>
      <c r="DT305">
        <v>32.598500000000001</v>
      </c>
      <c r="DU305">
        <v>32.613399999999999</v>
      </c>
      <c r="DV305">
        <v>14.8475</v>
      </c>
      <c r="DW305">
        <v>27.2529</v>
      </c>
      <c r="DX305">
        <v>76.625</v>
      </c>
      <c r="DY305">
        <v>30.863299999999999</v>
      </c>
      <c r="DZ305">
        <v>400</v>
      </c>
      <c r="EA305">
        <v>32.942900000000002</v>
      </c>
      <c r="EB305">
        <v>99.885199999999998</v>
      </c>
      <c r="EC305">
        <v>100.26300000000001</v>
      </c>
    </row>
    <row r="306" spans="1:133" x14ac:dyDescent="0.35">
      <c r="A306">
        <v>290</v>
      </c>
      <c r="B306">
        <v>1581711443.5</v>
      </c>
      <c r="C306">
        <v>1445.4000000953699</v>
      </c>
      <c r="D306" t="s">
        <v>818</v>
      </c>
      <c r="E306" t="s">
        <v>819</v>
      </c>
      <c r="F306" t="s">
        <v>232</v>
      </c>
      <c r="G306" t="s">
        <v>233</v>
      </c>
      <c r="H306" t="s">
        <v>234</v>
      </c>
      <c r="I306" t="s">
        <v>235</v>
      </c>
      <c r="J306" t="s">
        <v>236</v>
      </c>
      <c r="K306" t="s">
        <v>237</v>
      </c>
      <c r="L306" t="s">
        <v>238</v>
      </c>
      <c r="M306" t="s">
        <v>239</v>
      </c>
      <c r="N306">
        <v>1581711434.9677401</v>
      </c>
      <c r="O306">
        <f t="shared" si="172"/>
        <v>1.7801676526555364E-4</v>
      </c>
      <c r="P306">
        <f t="shared" si="173"/>
        <v>-1.1903143455426957</v>
      </c>
      <c r="Q306">
        <f t="shared" si="174"/>
        <v>402.25658064516102</v>
      </c>
      <c r="R306">
        <f t="shared" si="175"/>
        <v>526.97793816389708</v>
      </c>
      <c r="S306">
        <f t="shared" si="176"/>
        <v>52.424263605682533</v>
      </c>
      <c r="T306">
        <f t="shared" si="177"/>
        <v>40.016865021593688</v>
      </c>
      <c r="U306">
        <f t="shared" si="178"/>
        <v>1.4251815348127049E-2</v>
      </c>
      <c r="V306">
        <f t="shared" si="179"/>
        <v>2.2500834266693754</v>
      </c>
      <c r="W306">
        <f t="shared" si="180"/>
        <v>1.4201855372742628E-2</v>
      </c>
      <c r="X306">
        <f t="shared" si="181"/>
        <v>8.880633645849843E-3</v>
      </c>
      <c r="Y306">
        <f t="shared" si="182"/>
        <v>0</v>
      </c>
      <c r="Z306">
        <f t="shared" si="183"/>
        <v>31.325998975792817</v>
      </c>
      <c r="AA306">
        <f t="shared" si="184"/>
        <v>30.994154838709701</v>
      </c>
      <c r="AB306">
        <f t="shared" si="185"/>
        <v>4.5098749900679636</v>
      </c>
      <c r="AC306">
        <f t="shared" si="186"/>
        <v>71.821747220163516</v>
      </c>
      <c r="AD306">
        <f t="shared" si="187"/>
        <v>3.311927984907951</v>
      </c>
      <c r="AE306">
        <f t="shared" si="188"/>
        <v>4.6113163673887172</v>
      </c>
      <c r="AF306">
        <f t="shared" si="189"/>
        <v>1.1979470051600125</v>
      </c>
      <c r="AG306">
        <f t="shared" si="190"/>
        <v>-7.8505393482109156</v>
      </c>
      <c r="AH306">
        <f t="shared" si="191"/>
        <v>47.390535538015556</v>
      </c>
      <c r="AI306">
        <f t="shared" si="192"/>
        <v>4.7384575168086744</v>
      </c>
      <c r="AJ306">
        <f t="shared" si="193"/>
        <v>44.278453706613313</v>
      </c>
      <c r="AK306">
        <v>-4.1185993327018798E-2</v>
      </c>
      <c r="AL306">
        <v>4.6234885600760403E-2</v>
      </c>
      <c r="AM306">
        <v>3.45536987283749</v>
      </c>
      <c r="AN306">
        <v>0</v>
      </c>
      <c r="AO306">
        <v>0</v>
      </c>
      <c r="AP306">
        <f t="shared" si="194"/>
        <v>1</v>
      </c>
      <c r="AQ306">
        <f t="shared" si="195"/>
        <v>0</v>
      </c>
      <c r="AR306">
        <f t="shared" si="196"/>
        <v>51761.243023665738</v>
      </c>
      <c r="AS306" t="s">
        <v>240</v>
      </c>
      <c r="AT306">
        <v>0</v>
      </c>
      <c r="AU306">
        <v>0</v>
      </c>
      <c r="AV306">
        <f t="shared" si="197"/>
        <v>0</v>
      </c>
      <c r="AW306" t="e">
        <f t="shared" si="198"/>
        <v>#DIV/0!</v>
      </c>
      <c r="AX306">
        <v>0</v>
      </c>
      <c r="AY306" t="s">
        <v>240</v>
      </c>
      <c r="AZ306">
        <v>0</v>
      </c>
      <c r="BA306">
        <v>0</v>
      </c>
      <c r="BB306" t="e">
        <f t="shared" si="199"/>
        <v>#DIV/0!</v>
      </c>
      <c r="BC306">
        <v>0.5</v>
      </c>
      <c r="BD306">
        <f t="shared" si="200"/>
        <v>0</v>
      </c>
      <c r="BE306">
        <f t="shared" si="201"/>
        <v>-1.1903143455426957</v>
      </c>
      <c r="BF306" t="e">
        <f t="shared" si="202"/>
        <v>#DIV/0!</v>
      </c>
      <c r="BG306" t="e">
        <f t="shared" si="203"/>
        <v>#DIV/0!</v>
      </c>
      <c r="BH306" t="e">
        <f t="shared" si="204"/>
        <v>#DIV/0!</v>
      </c>
      <c r="BI306" t="e">
        <f t="shared" si="205"/>
        <v>#DIV/0!</v>
      </c>
      <c r="BJ306" t="s">
        <v>240</v>
      </c>
      <c r="BK306">
        <v>0</v>
      </c>
      <c r="BL306">
        <f t="shared" si="206"/>
        <v>0</v>
      </c>
      <c r="BM306" t="e">
        <f t="shared" si="207"/>
        <v>#DIV/0!</v>
      </c>
      <c r="BN306" t="e">
        <f t="shared" si="208"/>
        <v>#DIV/0!</v>
      </c>
      <c r="BO306" t="e">
        <f t="shared" si="209"/>
        <v>#DIV/0!</v>
      </c>
      <c r="BP306" t="e">
        <f t="shared" si="210"/>
        <v>#DIV/0!</v>
      </c>
      <c r="BQ306">
        <f t="shared" si="211"/>
        <v>0</v>
      </c>
      <c r="BR306">
        <f t="shared" si="212"/>
        <v>0</v>
      </c>
      <c r="BS306">
        <f t="shared" si="213"/>
        <v>0</v>
      </c>
      <c r="BT306">
        <f t="shared" si="214"/>
        <v>0</v>
      </c>
      <c r="BU306">
        <v>6</v>
      </c>
      <c r="BV306">
        <v>0.5</v>
      </c>
      <c r="BW306" t="s">
        <v>241</v>
      </c>
      <c r="BX306">
        <v>1581711434.9677401</v>
      </c>
      <c r="BY306">
        <v>402.25658064516102</v>
      </c>
      <c r="BZ306">
        <v>400.02235483870999</v>
      </c>
      <c r="CA306">
        <v>33.292083870967701</v>
      </c>
      <c r="CB306">
        <v>32.948393548387102</v>
      </c>
      <c r="CC306">
        <v>300.42780645161298</v>
      </c>
      <c r="CD306">
        <v>99.280980645161307</v>
      </c>
      <c r="CE306">
        <v>0.19996496774193501</v>
      </c>
      <c r="CF306">
        <v>31.384822580645199</v>
      </c>
      <c r="CG306">
        <v>30.994154838709701</v>
      </c>
      <c r="CH306">
        <v>999.9</v>
      </c>
      <c r="CI306">
        <v>0</v>
      </c>
      <c r="CJ306">
        <v>0</v>
      </c>
      <c r="CK306">
        <v>10004.1341935484</v>
      </c>
      <c r="CL306">
        <v>0</v>
      </c>
      <c r="CM306">
        <v>1.4755806451612901</v>
      </c>
      <c r="CN306">
        <v>0</v>
      </c>
      <c r="CO306">
        <v>0</v>
      </c>
      <c r="CP306">
        <v>0</v>
      </c>
      <c r="CQ306">
        <v>0</v>
      </c>
      <c r="CR306">
        <v>3.9903225806451599</v>
      </c>
      <c r="CS306">
        <v>0</v>
      </c>
      <c r="CT306">
        <v>75.758064516128997</v>
      </c>
      <c r="CU306">
        <v>-1.00322580645161</v>
      </c>
      <c r="CV306">
        <v>40.054000000000002</v>
      </c>
      <c r="CW306">
        <v>45.391064516128999</v>
      </c>
      <c r="CX306">
        <v>42.663032258064497</v>
      </c>
      <c r="CY306">
        <v>44.027999999999999</v>
      </c>
      <c r="CZ306">
        <v>41.116870967741903</v>
      </c>
      <c r="DA306">
        <v>0</v>
      </c>
      <c r="DB306">
        <v>0</v>
      </c>
      <c r="DC306">
        <v>0</v>
      </c>
      <c r="DD306">
        <v>1581711443.7</v>
      </c>
      <c r="DE306">
        <v>2.9692307692307698</v>
      </c>
      <c r="DF306">
        <v>0.84786305030345799</v>
      </c>
      <c r="DG306">
        <v>34.981196836845903</v>
      </c>
      <c r="DH306">
        <v>76.400000000000006</v>
      </c>
      <c r="DI306">
        <v>15</v>
      </c>
      <c r="DJ306">
        <v>100</v>
      </c>
      <c r="DK306">
        <v>100</v>
      </c>
      <c r="DL306">
        <v>2.5920000000000001</v>
      </c>
      <c r="DM306">
        <v>0.45</v>
      </c>
      <c r="DN306">
        <v>2</v>
      </c>
      <c r="DO306">
        <v>291.45299999999997</v>
      </c>
      <c r="DP306">
        <v>284.56799999999998</v>
      </c>
      <c r="DQ306">
        <v>30.8674</v>
      </c>
      <c r="DR306">
        <v>32.714199999999998</v>
      </c>
      <c r="DS306">
        <v>30.0001</v>
      </c>
      <c r="DT306">
        <v>32.599600000000002</v>
      </c>
      <c r="DU306">
        <v>32.613599999999998</v>
      </c>
      <c r="DV306">
        <v>14.8523</v>
      </c>
      <c r="DW306">
        <v>27.2529</v>
      </c>
      <c r="DX306">
        <v>77.013900000000007</v>
      </c>
      <c r="DY306">
        <v>30.863399999999999</v>
      </c>
      <c r="DZ306">
        <v>400</v>
      </c>
      <c r="EA306">
        <v>32.942900000000002</v>
      </c>
      <c r="EB306">
        <v>99.884200000000007</v>
      </c>
      <c r="EC306">
        <v>100.26300000000001</v>
      </c>
    </row>
    <row r="307" spans="1:133" x14ac:dyDescent="0.35">
      <c r="A307">
        <v>291</v>
      </c>
      <c r="B307">
        <v>1581711448.5</v>
      </c>
      <c r="C307">
        <v>1450.4000000953699</v>
      </c>
      <c r="D307" t="s">
        <v>820</v>
      </c>
      <c r="E307" t="s">
        <v>821</v>
      </c>
      <c r="F307" t="s">
        <v>232</v>
      </c>
      <c r="G307" t="s">
        <v>233</v>
      </c>
      <c r="H307" t="s">
        <v>234</v>
      </c>
      <c r="I307" t="s">
        <v>235</v>
      </c>
      <c r="J307" t="s">
        <v>236</v>
      </c>
      <c r="K307" t="s">
        <v>237</v>
      </c>
      <c r="L307" t="s">
        <v>238</v>
      </c>
      <c r="M307" t="s">
        <v>239</v>
      </c>
      <c r="N307">
        <v>1581711439.92258</v>
      </c>
      <c r="O307">
        <f t="shared" si="172"/>
        <v>1.8110825489744029E-4</v>
      </c>
      <c r="P307">
        <f t="shared" si="173"/>
        <v>-1.2090156073416525</v>
      </c>
      <c r="Q307">
        <f t="shared" si="174"/>
        <v>402.22803225806501</v>
      </c>
      <c r="R307">
        <f t="shared" si="175"/>
        <v>526.94501670065324</v>
      </c>
      <c r="S307">
        <f t="shared" si="176"/>
        <v>52.420677428851263</v>
      </c>
      <c r="T307">
        <f t="shared" si="177"/>
        <v>40.013787517834338</v>
      </c>
      <c r="U307">
        <f t="shared" si="178"/>
        <v>1.447525286336368E-2</v>
      </c>
      <c r="V307">
        <f t="shared" si="179"/>
        <v>2.2487906753816702</v>
      </c>
      <c r="W307">
        <f t="shared" si="180"/>
        <v>1.4423687625889048E-2</v>
      </c>
      <c r="X307">
        <f t="shared" si="181"/>
        <v>9.0194223158285985E-3</v>
      </c>
      <c r="Y307">
        <f t="shared" si="182"/>
        <v>0</v>
      </c>
      <c r="Z307">
        <f t="shared" si="183"/>
        <v>31.334224077956545</v>
      </c>
      <c r="AA307">
        <f t="shared" si="184"/>
        <v>31.0036870967742</v>
      </c>
      <c r="AB307">
        <f t="shared" si="185"/>
        <v>4.5123268204546543</v>
      </c>
      <c r="AC307">
        <f t="shared" si="186"/>
        <v>71.792921022971711</v>
      </c>
      <c r="AD307">
        <f t="shared" si="187"/>
        <v>3.3123454003713784</v>
      </c>
      <c r="AE307">
        <f t="shared" si="188"/>
        <v>4.6137493128487153</v>
      </c>
      <c r="AF307">
        <f t="shared" si="189"/>
        <v>1.1999814200832759</v>
      </c>
      <c r="AG307">
        <f t="shared" si="190"/>
        <v>-7.9868740409771171</v>
      </c>
      <c r="AH307">
        <f t="shared" si="191"/>
        <v>47.332412194558479</v>
      </c>
      <c r="AI307">
        <f t="shared" si="192"/>
        <v>4.7358057772860089</v>
      </c>
      <c r="AJ307">
        <f t="shared" si="193"/>
        <v>44.081343930867369</v>
      </c>
      <c r="AK307">
        <v>-4.1151198467939798E-2</v>
      </c>
      <c r="AL307">
        <v>4.6195825323247099E-2</v>
      </c>
      <c r="AM307">
        <v>3.4530588682880201</v>
      </c>
      <c r="AN307">
        <v>0</v>
      </c>
      <c r="AO307">
        <v>0</v>
      </c>
      <c r="AP307">
        <f t="shared" si="194"/>
        <v>1</v>
      </c>
      <c r="AQ307">
        <f t="shared" si="195"/>
        <v>0</v>
      </c>
      <c r="AR307">
        <f t="shared" si="196"/>
        <v>51717.710782050228</v>
      </c>
      <c r="AS307" t="s">
        <v>240</v>
      </c>
      <c r="AT307">
        <v>0</v>
      </c>
      <c r="AU307">
        <v>0</v>
      </c>
      <c r="AV307">
        <f t="shared" si="197"/>
        <v>0</v>
      </c>
      <c r="AW307" t="e">
        <f t="shared" si="198"/>
        <v>#DIV/0!</v>
      </c>
      <c r="AX307">
        <v>0</v>
      </c>
      <c r="AY307" t="s">
        <v>240</v>
      </c>
      <c r="AZ307">
        <v>0</v>
      </c>
      <c r="BA307">
        <v>0</v>
      </c>
      <c r="BB307" t="e">
        <f t="shared" si="199"/>
        <v>#DIV/0!</v>
      </c>
      <c r="BC307">
        <v>0.5</v>
      </c>
      <c r="BD307">
        <f t="shared" si="200"/>
        <v>0</v>
      </c>
      <c r="BE307">
        <f t="shared" si="201"/>
        <v>-1.2090156073416525</v>
      </c>
      <c r="BF307" t="e">
        <f t="shared" si="202"/>
        <v>#DIV/0!</v>
      </c>
      <c r="BG307" t="e">
        <f t="shared" si="203"/>
        <v>#DIV/0!</v>
      </c>
      <c r="BH307" t="e">
        <f t="shared" si="204"/>
        <v>#DIV/0!</v>
      </c>
      <c r="BI307" t="e">
        <f t="shared" si="205"/>
        <v>#DIV/0!</v>
      </c>
      <c r="BJ307" t="s">
        <v>240</v>
      </c>
      <c r="BK307">
        <v>0</v>
      </c>
      <c r="BL307">
        <f t="shared" si="206"/>
        <v>0</v>
      </c>
      <c r="BM307" t="e">
        <f t="shared" si="207"/>
        <v>#DIV/0!</v>
      </c>
      <c r="BN307" t="e">
        <f t="shared" si="208"/>
        <v>#DIV/0!</v>
      </c>
      <c r="BO307" t="e">
        <f t="shared" si="209"/>
        <v>#DIV/0!</v>
      </c>
      <c r="BP307" t="e">
        <f t="shared" si="210"/>
        <v>#DIV/0!</v>
      </c>
      <c r="BQ307">
        <f t="shared" si="211"/>
        <v>0</v>
      </c>
      <c r="BR307">
        <f t="shared" si="212"/>
        <v>0</v>
      </c>
      <c r="BS307">
        <f t="shared" si="213"/>
        <v>0</v>
      </c>
      <c r="BT307">
        <f t="shared" si="214"/>
        <v>0</v>
      </c>
      <c r="BU307">
        <v>6</v>
      </c>
      <c r="BV307">
        <v>0.5</v>
      </c>
      <c r="BW307" t="s">
        <v>241</v>
      </c>
      <c r="BX307">
        <v>1581711439.92258</v>
      </c>
      <c r="BY307">
        <v>402.22803225806501</v>
      </c>
      <c r="BZ307">
        <v>399.95896774193602</v>
      </c>
      <c r="CA307">
        <v>33.296477419354801</v>
      </c>
      <c r="CB307">
        <v>32.946825806451599</v>
      </c>
      <c r="CC307">
        <v>300.43274193548399</v>
      </c>
      <c r="CD307">
        <v>99.280351612903203</v>
      </c>
      <c r="CE307">
        <v>0.20000358064516099</v>
      </c>
      <c r="CF307">
        <v>31.394100000000002</v>
      </c>
      <c r="CG307">
        <v>31.0036870967742</v>
      </c>
      <c r="CH307">
        <v>999.9</v>
      </c>
      <c r="CI307">
        <v>0</v>
      </c>
      <c r="CJ307">
        <v>0</v>
      </c>
      <c r="CK307">
        <v>9995.7458064516104</v>
      </c>
      <c r="CL307">
        <v>0</v>
      </c>
      <c r="CM307">
        <v>1.5520064516129</v>
      </c>
      <c r="CN307">
        <v>0</v>
      </c>
      <c r="CO307">
        <v>0</v>
      </c>
      <c r="CP307">
        <v>0</v>
      </c>
      <c r="CQ307">
        <v>0</v>
      </c>
      <c r="CR307">
        <v>2.6516129032258098</v>
      </c>
      <c r="CS307">
        <v>0</v>
      </c>
      <c r="CT307">
        <v>76.806451612903203</v>
      </c>
      <c r="CU307">
        <v>-1.0387096774193501</v>
      </c>
      <c r="CV307">
        <v>40.058</v>
      </c>
      <c r="CW307">
        <v>45.395064516128997</v>
      </c>
      <c r="CX307">
        <v>42.693322580645102</v>
      </c>
      <c r="CY307">
        <v>44.037999999999997</v>
      </c>
      <c r="CZ307">
        <v>41.1148387096774</v>
      </c>
      <c r="DA307">
        <v>0</v>
      </c>
      <c r="DB307">
        <v>0</v>
      </c>
      <c r="DC307">
        <v>0</v>
      </c>
      <c r="DD307">
        <v>1581711449.0999999</v>
      </c>
      <c r="DE307">
        <v>1.9576923076923101</v>
      </c>
      <c r="DF307">
        <v>1.61709388294176</v>
      </c>
      <c r="DG307">
        <v>-10.615384556248101</v>
      </c>
      <c r="DH307">
        <v>78.042307692307702</v>
      </c>
      <c r="DI307">
        <v>15</v>
      </c>
      <c r="DJ307">
        <v>100</v>
      </c>
      <c r="DK307">
        <v>100</v>
      </c>
      <c r="DL307">
        <v>2.5920000000000001</v>
      </c>
      <c r="DM307">
        <v>0.45</v>
      </c>
      <c r="DN307">
        <v>2</v>
      </c>
      <c r="DO307">
        <v>291.49200000000002</v>
      </c>
      <c r="DP307">
        <v>284.69900000000001</v>
      </c>
      <c r="DQ307">
        <v>30.794</v>
      </c>
      <c r="DR307">
        <v>32.716000000000001</v>
      </c>
      <c r="DS307">
        <v>30.000800000000002</v>
      </c>
      <c r="DT307">
        <v>32.601399999999998</v>
      </c>
      <c r="DU307">
        <v>32.616300000000003</v>
      </c>
      <c r="DV307">
        <v>14.853199999999999</v>
      </c>
      <c r="DW307">
        <v>27.2529</v>
      </c>
      <c r="DX307">
        <v>77.013900000000007</v>
      </c>
      <c r="DY307">
        <v>30.72</v>
      </c>
      <c r="DZ307">
        <v>400</v>
      </c>
      <c r="EA307">
        <v>32.942900000000002</v>
      </c>
      <c r="EB307">
        <v>99.880899999999997</v>
      </c>
      <c r="EC307">
        <v>100.262</v>
      </c>
    </row>
    <row r="308" spans="1:133" x14ac:dyDescent="0.35">
      <c r="A308">
        <v>292</v>
      </c>
      <c r="B308">
        <v>1581711453.5</v>
      </c>
      <c r="C308">
        <v>1455.4000000953699</v>
      </c>
      <c r="D308" t="s">
        <v>822</v>
      </c>
      <c r="E308" t="s">
        <v>823</v>
      </c>
      <c r="F308" t="s">
        <v>232</v>
      </c>
      <c r="G308" t="s">
        <v>233</v>
      </c>
      <c r="H308" t="s">
        <v>234</v>
      </c>
      <c r="I308" t="s">
        <v>235</v>
      </c>
      <c r="J308" t="s">
        <v>236</v>
      </c>
      <c r="K308" t="s">
        <v>237</v>
      </c>
      <c r="L308" t="s">
        <v>238</v>
      </c>
      <c r="M308" t="s">
        <v>239</v>
      </c>
      <c r="N308">
        <v>1581711444.8774199</v>
      </c>
      <c r="O308">
        <f t="shared" si="172"/>
        <v>1.7939221720885662E-4</v>
      </c>
      <c r="P308">
        <f t="shared" si="173"/>
        <v>-1.1990722842331845</v>
      </c>
      <c r="Q308">
        <f t="shared" si="174"/>
        <v>402.192322580645</v>
      </c>
      <c r="R308">
        <f t="shared" si="175"/>
        <v>527.30798819069844</v>
      </c>
      <c r="S308">
        <f t="shared" si="176"/>
        <v>52.456492999493811</v>
      </c>
      <c r="T308">
        <f t="shared" si="177"/>
        <v>40.01001165617069</v>
      </c>
      <c r="U308">
        <f t="shared" si="178"/>
        <v>1.4310952447439431E-2</v>
      </c>
      <c r="V308">
        <f t="shared" si="179"/>
        <v>2.2479189379693314</v>
      </c>
      <c r="W308">
        <f t="shared" si="180"/>
        <v>1.4260529470227587E-2</v>
      </c>
      <c r="X308">
        <f t="shared" si="181"/>
        <v>8.9173463448428327E-3</v>
      </c>
      <c r="Y308">
        <f t="shared" si="182"/>
        <v>0</v>
      </c>
      <c r="Z308">
        <f t="shared" si="183"/>
        <v>31.342338656401136</v>
      </c>
      <c r="AA308">
        <f t="shared" si="184"/>
        <v>31.012964516128999</v>
      </c>
      <c r="AB308">
        <f t="shared" si="185"/>
        <v>4.5147142175656576</v>
      </c>
      <c r="AC308">
        <f t="shared" si="186"/>
        <v>71.765970421737222</v>
      </c>
      <c r="AD308">
        <f t="shared" si="187"/>
        <v>3.3125268237999408</v>
      </c>
      <c r="AE308">
        <f t="shared" si="188"/>
        <v>4.6157347337932855</v>
      </c>
      <c r="AF308">
        <f t="shared" si="189"/>
        <v>1.2021873937657168</v>
      </c>
      <c r="AG308">
        <f t="shared" si="190"/>
        <v>-7.9111967789105773</v>
      </c>
      <c r="AH308">
        <f t="shared" si="191"/>
        <v>47.106868443027537</v>
      </c>
      <c r="AI308">
        <f t="shared" si="192"/>
        <v>4.7154586067177178</v>
      </c>
      <c r="AJ308">
        <f t="shared" si="193"/>
        <v>43.911130270834676</v>
      </c>
      <c r="AK308">
        <v>-4.1127745540201301E-2</v>
      </c>
      <c r="AL308">
        <v>4.6169497357271397E-2</v>
      </c>
      <c r="AM308">
        <v>3.4515007932729498</v>
      </c>
      <c r="AN308">
        <v>0</v>
      </c>
      <c r="AO308">
        <v>0</v>
      </c>
      <c r="AP308">
        <f t="shared" si="194"/>
        <v>1</v>
      </c>
      <c r="AQ308">
        <f t="shared" si="195"/>
        <v>0</v>
      </c>
      <c r="AR308">
        <f t="shared" si="196"/>
        <v>51688.138817500621</v>
      </c>
      <c r="AS308" t="s">
        <v>240</v>
      </c>
      <c r="AT308">
        <v>0</v>
      </c>
      <c r="AU308">
        <v>0</v>
      </c>
      <c r="AV308">
        <f t="shared" si="197"/>
        <v>0</v>
      </c>
      <c r="AW308" t="e">
        <f t="shared" si="198"/>
        <v>#DIV/0!</v>
      </c>
      <c r="AX308">
        <v>0</v>
      </c>
      <c r="AY308" t="s">
        <v>240</v>
      </c>
      <c r="AZ308">
        <v>0</v>
      </c>
      <c r="BA308">
        <v>0</v>
      </c>
      <c r="BB308" t="e">
        <f t="shared" si="199"/>
        <v>#DIV/0!</v>
      </c>
      <c r="BC308">
        <v>0.5</v>
      </c>
      <c r="BD308">
        <f t="shared" si="200"/>
        <v>0</v>
      </c>
      <c r="BE308">
        <f t="shared" si="201"/>
        <v>-1.1990722842331845</v>
      </c>
      <c r="BF308" t="e">
        <f t="shared" si="202"/>
        <v>#DIV/0!</v>
      </c>
      <c r="BG308" t="e">
        <f t="shared" si="203"/>
        <v>#DIV/0!</v>
      </c>
      <c r="BH308" t="e">
        <f t="shared" si="204"/>
        <v>#DIV/0!</v>
      </c>
      <c r="BI308" t="e">
        <f t="shared" si="205"/>
        <v>#DIV/0!</v>
      </c>
      <c r="BJ308" t="s">
        <v>240</v>
      </c>
      <c r="BK308">
        <v>0</v>
      </c>
      <c r="BL308">
        <f t="shared" si="206"/>
        <v>0</v>
      </c>
      <c r="BM308" t="e">
        <f t="shared" si="207"/>
        <v>#DIV/0!</v>
      </c>
      <c r="BN308" t="e">
        <f t="shared" si="208"/>
        <v>#DIV/0!</v>
      </c>
      <c r="BO308" t="e">
        <f t="shared" si="209"/>
        <v>#DIV/0!</v>
      </c>
      <c r="BP308" t="e">
        <f t="shared" si="210"/>
        <v>#DIV/0!</v>
      </c>
      <c r="BQ308">
        <f t="shared" si="211"/>
        <v>0</v>
      </c>
      <c r="BR308">
        <f t="shared" si="212"/>
        <v>0</v>
      </c>
      <c r="BS308">
        <f t="shared" si="213"/>
        <v>0</v>
      </c>
      <c r="BT308">
        <f t="shared" si="214"/>
        <v>0</v>
      </c>
      <c r="BU308">
        <v>6</v>
      </c>
      <c r="BV308">
        <v>0.5</v>
      </c>
      <c r="BW308" t="s">
        <v>241</v>
      </c>
      <c r="BX308">
        <v>1581711444.8774199</v>
      </c>
      <c r="BY308">
        <v>402.192322580645</v>
      </c>
      <c r="BZ308">
        <v>399.94167741935502</v>
      </c>
      <c r="CA308">
        <v>33.298487096774203</v>
      </c>
      <c r="CB308">
        <v>32.952141935483901</v>
      </c>
      <c r="CC308">
        <v>300.42641935483903</v>
      </c>
      <c r="CD308">
        <v>99.279819354838693</v>
      </c>
      <c r="CE308">
        <v>0.199980258064516</v>
      </c>
      <c r="CF308">
        <v>31.401667741935501</v>
      </c>
      <c r="CG308">
        <v>31.012964516128999</v>
      </c>
      <c r="CH308">
        <v>999.9</v>
      </c>
      <c r="CI308">
        <v>0</v>
      </c>
      <c r="CJ308">
        <v>0</v>
      </c>
      <c r="CK308">
        <v>9990.1025806451598</v>
      </c>
      <c r="CL308">
        <v>0</v>
      </c>
      <c r="CM308">
        <v>1.56190580645161</v>
      </c>
      <c r="CN308">
        <v>0</v>
      </c>
      <c r="CO308">
        <v>0</v>
      </c>
      <c r="CP308">
        <v>0</v>
      </c>
      <c r="CQ308">
        <v>0</v>
      </c>
      <c r="CR308">
        <v>3.5580645161290301</v>
      </c>
      <c r="CS308">
        <v>0</v>
      </c>
      <c r="CT308">
        <v>78.896774193548396</v>
      </c>
      <c r="CU308">
        <v>-0.72580645161290303</v>
      </c>
      <c r="CV308">
        <v>40.058</v>
      </c>
      <c r="CW308">
        <v>45.395064516128997</v>
      </c>
      <c r="CX308">
        <v>42.693354838709702</v>
      </c>
      <c r="CY308">
        <v>44.03</v>
      </c>
      <c r="CZ308">
        <v>41.1148387096774</v>
      </c>
      <c r="DA308">
        <v>0</v>
      </c>
      <c r="DB308">
        <v>0</v>
      </c>
      <c r="DC308">
        <v>0</v>
      </c>
      <c r="DD308">
        <v>1581711453.9000001</v>
      </c>
      <c r="DE308">
        <v>3.81538461538462</v>
      </c>
      <c r="DF308">
        <v>15.514529726908901</v>
      </c>
      <c r="DG308">
        <v>1.8461534628378999</v>
      </c>
      <c r="DH308">
        <v>79.069230769230799</v>
      </c>
      <c r="DI308">
        <v>15</v>
      </c>
      <c r="DJ308">
        <v>100</v>
      </c>
      <c r="DK308">
        <v>100</v>
      </c>
      <c r="DL308">
        <v>2.5920000000000001</v>
      </c>
      <c r="DM308">
        <v>0.45</v>
      </c>
      <c r="DN308">
        <v>2</v>
      </c>
      <c r="DO308">
        <v>291.41699999999997</v>
      </c>
      <c r="DP308">
        <v>284.72199999999998</v>
      </c>
      <c r="DQ308">
        <v>30.706700000000001</v>
      </c>
      <c r="DR308">
        <v>32.717100000000002</v>
      </c>
      <c r="DS308">
        <v>30.000399999999999</v>
      </c>
      <c r="DT308">
        <v>32.603999999999999</v>
      </c>
      <c r="DU308">
        <v>32.618699999999997</v>
      </c>
      <c r="DV308">
        <v>14.8552</v>
      </c>
      <c r="DW308">
        <v>27.2529</v>
      </c>
      <c r="DX308">
        <v>77.013900000000007</v>
      </c>
      <c r="DY308">
        <v>30.702200000000001</v>
      </c>
      <c r="DZ308">
        <v>400</v>
      </c>
      <c r="EA308">
        <v>32.942900000000002</v>
      </c>
      <c r="EB308">
        <v>99.879599999999996</v>
      </c>
      <c r="EC308">
        <v>100.26</v>
      </c>
    </row>
    <row r="309" spans="1:133" x14ac:dyDescent="0.35">
      <c r="A309">
        <v>293</v>
      </c>
      <c r="B309">
        <v>1581711458.5</v>
      </c>
      <c r="C309">
        <v>1460.4000000953699</v>
      </c>
      <c r="D309" t="s">
        <v>824</v>
      </c>
      <c r="E309" t="s">
        <v>825</v>
      </c>
      <c r="F309" t="s">
        <v>232</v>
      </c>
      <c r="G309" t="s">
        <v>233</v>
      </c>
      <c r="H309" t="s">
        <v>234</v>
      </c>
      <c r="I309" t="s">
        <v>235</v>
      </c>
      <c r="J309" t="s">
        <v>236</v>
      </c>
      <c r="K309" t="s">
        <v>237</v>
      </c>
      <c r="L309" t="s">
        <v>238</v>
      </c>
      <c r="M309" t="s">
        <v>239</v>
      </c>
      <c r="N309">
        <v>1581711449.87097</v>
      </c>
      <c r="O309">
        <f t="shared" si="172"/>
        <v>1.746273231973279E-4</v>
      </c>
      <c r="P309">
        <f t="shared" si="173"/>
        <v>-1.1656586848814792</v>
      </c>
      <c r="Q309">
        <f t="shared" si="174"/>
        <v>402.17180645161301</v>
      </c>
      <c r="R309">
        <f t="shared" si="175"/>
        <v>527.34504414921651</v>
      </c>
      <c r="S309">
        <f t="shared" si="176"/>
        <v>52.460528472274284</v>
      </c>
      <c r="T309">
        <f t="shared" si="177"/>
        <v>40.008236992421487</v>
      </c>
      <c r="U309">
        <f t="shared" si="178"/>
        <v>1.3903149612888991E-2</v>
      </c>
      <c r="V309">
        <f t="shared" si="179"/>
        <v>2.2480862641049346</v>
      </c>
      <c r="W309">
        <f t="shared" si="180"/>
        <v>1.3855557753690679E-2</v>
      </c>
      <c r="X309">
        <f t="shared" si="181"/>
        <v>8.6639858893625635E-3</v>
      </c>
      <c r="Y309">
        <f t="shared" si="182"/>
        <v>0</v>
      </c>
      <c r="Z309">
        <f t="shared" si="183"/>
        <v>31.34975098262079</v>
      </c>
      <c r="AA309">
        <f t="shared" si="184"/>
        <v>31.021616129032299</v>
      </c>
      <c r="AB309">
        <f t="shared" si="185"/>
        <v>4.5169415646046076</v>
      </c>
      <c r="AC309">
        <f t="shared" si="186"/>
        <v>71.741316190173293</v>
      </c>
      <c r="AD309">
        <f t="shared" si="187"/>
        <v>3.312486936010798</v>
      </c>
      <c r="AE309">
        <f t="shared" si="188"/>
        <v>4.6172653526874141</v>
      </c>
      <c r="AF309">
        <f t="shared" si="189"/>
        <v>1.2044546285938096</v>
      </c>
      <c r="AG309">
        <f t="shared" si="190"/>
        <v>-7.7010649530021604</v>
      </c>
      <c r="AH309">
        <f t="shared" si="191"/>
        <v>46.768672392326955</v>
      </c>
      <c r="AI309">
        <f t="shared" si="192"/>
        <v>4.6815905945900056</v>
      </c>
      <c r="AJ309">
        <f t="shared" si="193"/>
        <v>43.749198033914801</v>
      </c>
      <c r="AK309">
        <v>-4.1132246589558497E-2</v>
      </c>
      <c r="AL309">
        <v>4.6174550179488398E-2</v>
      </c>
      <c r="AM309">
        <v>3.45179984025211</v>
      </c>
      <c r="AN309">
        <v>0</v>
      </c>
      <c r="AO309">
        <v>0</v>
      </c>
      <c r="AP309">
        <f t="shared" si="194"/>
        <v>1</v>
      </c>
      <c r="AQ309">
        <f t="shared" si="195"/>
        <v>0</v>
      </c>
      <c r="AR309">
        <f t="shared" si="196"/>
        <v>51692.589241082831</v>
      </c>
      <c r="AS309" t="s">
        <v>240</v>
      </c>
      <c r="AT309">
        <v>0</v>
      </c>
      <c r="AU309">
        <v>0</v>
      </c>
      <c r="AV309">
        <f t="shared" si="197"/>
        <v>0</v>
      </c>
      <c r="AW309" t="e">
        <f t="shared" si="198"/>
        <v>#DIV/0!</v>
      </c>
      <c r="AX309">
        <v>0</v>
      </c>
      <c r="AY309" t="s">
        <v>240</v>
      </c>
      <c r="AZ309">
        <v>0</v>
      </c>
      <c r="BA309">
        <v>0</v>
      </c>
      <c r="BB309" t="e">
        <f t="shared" si="199"/>
        <v>#DIV/0!</v>
      </c>
      <c r="BC309">
        <v>0.5</v>
      </c>
      <c r="BD309">
        <f t="shared" si="200"/>
        <v>0</v>
      </c>
      <c r="BE309">
        <f t="shared" si="201"/>
        <v>-1.1656586848814792</v>
      </c>
      <c r="BF309" t="e">
        <f t="shared" si="202"/>
        <v>#DIV/0!</v>
      </c>
      <c r="BG309" t="e">
        <f t="shared" si="203"/>
        <v>#DIV/0!</v>
      </c>
      <c r="BH309" t="e">
        <f t="shared" si="204"/>
        <v>#DIV/0!</v>
      </c>
      <c r="BI309" t="e">
        <f t="shared" si="205"/>
        <v>#DIV/0!</v>
      </c>
      <c r="BJ309" t="s">
        <v>240</v>
      </c>
      <c r="BK309">
        <v>0</v>
      </c>
      <c r="BL309">
        <f t="shared" si="206"/>
        <v>0</v>
      </c>
      <c r="BM309" t="e">
        <f t="shared" si="207"/>
        <v>#DIV/0!</v>
      </c>
      <c r="BN309" t="e">
        <f t="shared" si="208"/>
        <v>#DIV/0!</v>
      </c>
      <c r="BO309" t="e">
        <f t="shared" si="209"/>
        <v>#DIV/0!</v>
      </c>
      <c r="BP309" t="e">
        <f t="shared" si="210"/>
        <v>#DIV/0!</v>
      </c>
      <c r="BQ309">
        <f t="shared" si="211"/>
        <v>0</v>
      </c>
      <c r="BR309">
        <f t="shared" si="212"/>
        <v>0</v>
      </c>
      <c r="BS309">
        <f t="shared" si="213"/>
        <v>0</v>
      </c>
      <c r="BT309">
        <f t="shared" si="214"/>
        <v>0</v>
      </c>
      <c r="BU309">
        <v>6</v>
      </c>
      <c r="BV309">
        <v>0.5</v>
      </c>
      <c r="BW309" t="s">
        <v>241</v>
      </c>
      <c r="BX309">
        <v>1581711449.87097</v>
      </c>
      <c r="BY309">
        <v>402.17180645161301</v>
      </c>
      <c r="BZ309">
        <v>399.98406451612902</v>
      </c>
      <c r="CA309">
        <v>33.297864516129003</v>
      </c>
      <c r="CB309">
        <v>32.960719354838702</v>
      </c>
      <c r="CC309">
        <v>300.427161290323</v>
      </c>
      <c r="CD309">
        <v>99.280480645161305</v>
      </c>
      <c r="CE309">
        <v>0.19998106451612899</v>
      </c>
      <c r="CF309">
        <v>31.407499999999999</v>
      </c>
      <c r="CG309">
        <v>31.021616129032299</v>
      </c>
      <c r="CH309">
        <v>999.9</v>
      </c>
      <c r="CI309">
        <v>0</v>
      </c>
      <c r="CJ309">
        <v>0</v>
      </c>
      <c r="CK309">
        <v>9991.1293548387093</v>
      </c>
      <c r="CL309">
        <v>0</v>
      </c>
      <c r="CM309">
        <v>1.55815129032258</v>
      </c>
      <c r="CN309">
        <v>0</v>
      </c>
      <c r="CO309">
        <v>0</v>
      </c>
      <c r="CP309">
        <v>0</v>
      </c>
      <c r="CQ309">
        <v>0</v>
      </c>
      <c r="CR309">
        <v>4.6387096774193504</v>
      </c>
      <c r="CS309">
        <v>0</v>
      </c>
      <c r="CT309">
        <v>78.516129032257993</v>
      </c>
      <c r="CU309">
        <v>-0.75483870967741895</v>
      </c>
      <c r="CV309">
        <v>40.058</v>
      </c>
      <c r="CW309">
        <v>45.397032258064499</v>
      </c>
      <c r="CX309">
        <v>42.701483870967699</v>
      </c>
      <c r="CY309">
        <v>44.037999999999997</v>
      </c>
      <c r="CZ309">
        <v>41.1148387096774</v>
      </c>
      <c r="DA309">
        <v>0</v>
      </c>
      <c r="DB309">
        <v>0</v>
      </c>
      <c r="DC309">
        <v>0</v>
      </c>
      <c r="DD309">
        <v>1581711458.7</v>
      </c>
      <c r="DE309">
        <v>3.6576923076923098</v>
      </c>
      <c r="DF309">
        <v>19.217093909207598</v>
      </c>
      <c r="DG309">
        <v>12.441025083823</v>
      </c>
      <c r="DH309">
        <v>78.849999999999994</v>
      </c>
      <c r="DI309">
        <v>15</v>
      </c>
      <c r="DJ309">
        <v>100</v>
      </c>
      <c r="DK309">
        <v>100</v>
      </c>
      <c r="DL309">
        <v>2.5920000000000001</v>
      </c>
      <c r="DM309">
        <v>0.45</v>
      </c>
      <c r="DN309">
        <v>2</v>
      </c>
      <c r="DO309">
        <v>291.50900000000001</v>
      </c>
      <c r="DP309">
        <v>284.62099999999998</v>
      </c>
      <c r="DQ309">
        <v>30.672899999999998</v>
      </c>
      <c r="DR309">
        <v>32.7196</v>
      </c>
      <c r="DS309">
        <v>30.000299999999999</v>
      </c>
      <c r="DT309">
        <v>32.605400000000003</v>
      </c>
      <c r="DU309">
        <v>32.620100000000001</v>
      </c>
      <c r="DV309">
        <v>14.844799999999999</v>
      </c>
      <c r="DW309">
        <v>27.2529</v>
      </c>
      <c r="DX309">
        <v>77.013900000000007</v>
      </c>
      <c r="DY309">
        <v>30.673100000000002</v>
      </c>
      <c r="DZ309">
        <v>400</v>
      </c>
      <c r="EA309">
        <v>32.942900000000002</v>
      </c>
      <c r="EB309">
        <v>99.878699999999995</v>
      </c>
      <c r="EC309">
        <v>100.261</v>
      </c>
    </row>
    <row r="310" spans="1:133" x14ac:dyDescent="0.35">
      <c r="A310">
        <v>294</v>
      </c>
      <c r="B310">
        <v>1581711463.5</v>
      </c>
      <c r="C310">
        <v>1465.4000000953699</v>
      </c>
      <c r="D310" t="s">
        <v>826</v>
      </c>
      <c r="E310" t="s">
        <v>827</v>
      </c>
      <c r="F310" t="s">
        <v>232</v>
      </c>
      <c r="G310" t="s">
        <v>233</v>
      </c>
      <c r="H310" t="s">
        <v>234</v>
      </c>
      <c r="I310" t="s">
        <v>235</v>
      </c>
      <c r="J310" t="s">
        <v>236</v>
      </c>
      <c r="K310" t="s">
        <v>237</v>
      </c>
      <c r="L310" t="s">
        <v>238</v>
      </c>
      <c r="M310" t="s">
        <v>239</v>
      </c>
      <c r="N310">
        <v>1581711454.87097</v>
      </c>
      <c r="O310">
        <f t="shared" si="172"/>
        <v>1.6961202516250332E-4</v>
      </c>
      <c r="P310">
        <f t="shared" si="173"/>
        <v>-1.1569076385858581</v>
      </c>
      <c r="Q310">
        <f t="shared" si="174"/>
        <v>402.19090322580598</v>
      </c>
      <c r="R310">
        <f t="shared" si="175"/>
        <v>530.41891294278969</v>
      </c>
      <c r="S310">
        <f t="shared" si="176"/>
        <v>52.766366952310463</v>
      </c>
      <c r="T310">
        <f t="shared" si="177"/>
        <v>40.010173594211672</v>
      </c>
      <c r="U310">
        <f t="shared" si="178"/>
        <v>1.3487095983736234E-2</v>
      </c>
      <c r="V310">
        <f t="shared" si="179"/>
        <v>2.2497624302390484</v>
      </c>
      <c r="W310">
        <f t="shared" si="180"/>
        <v>1.3442338189096341E-2</v>
      </c>
      <c r="X310">
        <f t="shared" si="181"/>
        <v>8.4054702335421907E-3</v>
      </c>
      <c r="Y310">
        <f t="shared" si="182"/>
        <v>0</v>
      </c>
      <c r="Z310">
        <f t="shared" si="183"/>
        <v>31.354934790239625</v>
      </c>
      <c r="AA310">
        <f t="shared" si="184"/>
        <v>31.026912903225799</v>
      </c>
      <c r="AB310">
        <f t="shared" si="185"/>
        <v>4.5183056848867604</v>
      </c>
      <c r="AC310">
        <f t="shared" si="186"/>
        <v>71.727134667826462</v>
      </c>
      <c r="AD310">
        <f t="shared" si="187"/>
        <v>3.3124887029047954</v>
      </c>
      <c r="AE310">
        <f t="shared" si="188"/>
        <v>4.6181807181412857</v>
      </c>
      <c r="AF310">
        <f t="shared" si="189"/>
        <v>1.2058169819819651</v>
      </c>
      <c r="AG310">
        <f t="shared" si="190"/>
        <v>-7.4798903096663967</v>
      </c>
      <c r="AH310">
        <f t="shared" si="191"/>
        <v>46.584048656941697</v>
      </c>
      <c r="AI310">
        <f t="shared" si="192"/>
        <v>4.6598371638329379</v>
      </c>
      <c r="AJ310">
        <f t="shared" si="193"/>
        <v>43.763995511108234</v>
      </c>
      <c r="AK310">
        <v>-4.1177351907901699E-2</v>
      </c>
      <c r="AL310">
        <v>4.6225184850771601E-2</v>
      </c>
      <c r="AM310">
        <v>3.45479598981888</v>
      </c>
      <c r="AN310">
        <v>0</v>
      </c>
      <c r="AO310">
        <v>0</v>
      </c>
      <c r="AP310">
        <f t="shared" si="194"/>
        <v>1</v>
      </c>
      <c r="AQ310">
        <f t="shared" si="195"/>
        <v>0</v>
      </c>
      <c r="AR310">
        <f t="shared" si="196"/>
        <v>51746.370694252961</v>
      </c>
      <c r="AS310" t="s">
        <v>240</v>
      </c>
      <c r="AT310">
        <v>0</v>
      </c>
      <c r="AU310">
        <v>0</v>
      </c>
      <c r="AV310">
        <f t="shared" si="197"/>
        <v>0</v>
      </c>
      <c r="AW310" t="e">
        <f t="shared" si="198"/>
        <v>#DIV/0!</v>
      </c>
      <c r="AX310">
        <v>0</v>
      </c>
      <c r="AY310" t="s">
        <v>240</v>
      </c>
      <c r="AZ310">
        <v>0</v>
      </c>
      <c r="BA310">
        <v>0</v>
      </c>
      <c r="BB310" t="e">
        <f t="shared" si="199"/>
        <v>#DIV/0!</v>
      </c>
      <c r="BC310">
        <v>0.5</v>
      </c>
      <c r="BD310">
        <f t="shared" si="200"/>
        <v>0</v>
      </c>
      <c r="BE310">
        <f t="shared" si="201"/>
        <v>-1.1569076385858581</v>
      </c>
      <c r="BF310" t="e">
        <f t="shared" si="202"/>
        <v>#DIV/0!</v>
      </c>
      <c r="BG310" t="e">
        <f t="shared" si="203"/>
        <v>#DIV/0!</v>
      </c>
      <c r="BH310" t="e">
        <f t="shared" si="204"/>
        <v>#DIV/0!</v>
      </c>
      <c r="BI310" t="e">
        <f t="shared" si="205"/>
        <v>#DIV/0!</v>
      </c>
      <c r="BJ310" t="s">
        <v>240</v>
      </c>
      <c r="BK310">
        <v>0</v>
      </c>
      <c r="BL310">
        <f t="shared" si="206"/>
        <v>0</v>
      </c>
      <c r="BM310" t="e">
        <f t="shared" si="207"/>
        <v>#DIV/0!</v>
      </c>
      <c r="BN310" t="e">
        <f t="shared" si="208"/>
        <v>#DIV/0!</v>
      </c>
      <c r="BO310" t="e">
        <f t="shared" si="209"/>
        <v>#DIV/0!</v>
      </c>
      <c r="BP310" t="e">
        <f t="shared" si="210"/>
        <v>#DIV/0!</v>
      </c>
      <c r="BQ310">
        <f t="shared" si="211"/>
        <v>0</v>
      </c>
      <c r="BR310">
        <f t="shared" si="212"/>
        <v>0</v>
      </c>
      <c r="BS310">
        <f t="shared" si="213"/>
        <v>0</v>
      </c>
      <c r="BT310">
        <f t="shared" si="214"/>
        <v>0</v>
      </c>
      <c r="BU310">
        <v>6</v>
      </c>
      <c r="BV310">
        <v>0.5</v>
      </c>
      <c r="BW310" t="s">
        <v>241</v>
      </c>
      <c r="BX310">
        <v>1581711454.87097</v>
      </c>
      <c r="BY310">
        <v>402.19090322580598</v>
      </c>
      <c r="BZ310">
        <v>400.01664516129</v>
      </c>
      <c r="CA310">
        <v>33.297851612903202</v>
      </c>
      <c r="CB310">
        <v>32.970393548387101</v>
      </c>
      <c r="CC310">
        <v>300.43109677419397</v>
      </c>
      <c r="CD310">
        <v>99.280574193548404</v>
      </c>
      <c r="CE310">
        <v>0.19997912903225801</v>
      </c>
      <c r="CF310">
        <v>31.4109870967742</v>
      </c>
      <c r="CG310">
        <v>31.026912903225799</v>
      </c>
      <c r="CH310">
        <v>999.9</v>
      </c>
      <c r="CI310">
        <v>0</v>
      </c>
      <c r="CJ310">
        <v>0</v>
      </c>
      <c r="CK310">
        <v>10002.076129032301</v>
      </c>
      <c r="CL310">
        <v>0</v>
      </c>
      <c r="CM310">
        <v>1.5980487096774201</v>
      </c>
      <c r="CN310">
        <v>0</v>
      </c>
      <c r="CO310">
        <v>0</v>
      </c>
      <c r="CP310">
        <v>0</v>
      </c>
      <c r="CQ310">
        <v>0</v>
      </c>
      <c r="CR310">
        <v>2.7516129032258099</v>
      </c>
      <c r="CS310">
        <v>0</v>
      </c>
      <c r="CT310">
        <v>81.064516129032299</v>
      </c>
      <c r="CU310">
        <v>-0.95483870967741902</v>
      </c>
      <c r="CV310">
        <v>40.061999999999998</v>
      </c>
      <c r="CW310">
        <v>45.388967741935502</v>
      </c>
      <c r="CX310">
        <v>42.7176774193548</v>
      </c>
      <c r="CY310">
        <v>44.033999999999999</v>
      </c>
      <c r="CZ310">
        <v>41.120870967741901</v>
      </c>
      <c r="DA310">
        <v>0</v>
      </c>
      <c r="DB310">
        <v>0</v>
      </c>
      <c r="DC310">
        <v>0</v>
      </c>
      <c r="DD310">
        <v>1581711464.0999999</v>
      </c>
      <c r="DE310">
        <v>3.1961538461538499</v>
      </c>
      <c r="DF310">
        <v>-37.603418715970001</v>
      </c>
      <c r="DG310">
        <v>38.8923072616466</v>
      </c>
      <c r="DH310">
        <v>81.923076923076906</v>
      </c>
      <c r="DI310">
        <v>15</v>
      </c>
      <c r="DJ310">
        <v>100</v>
      </c>
      <c r="DK310">
        <v>100</v>
      </c>
      <c r="DL310">
        <v>2.5920000000000001</v>
      </c>
      <c r="DM310">
        <v>0.45</v>
      </c>
      <c r="DN310">
        <v>2</v>
      </c>
      <c r="DO310">
        <v>291.529</v>
      </c>
      <c r="DP310">
        <v>284.738</v>
      </c>
      <c r="DQ310">
        <v>30.644100000000002</v>
      </c>
      <c r="DR310">
        <v>32.72</v>
      </c>
      <c r="DS310">
        <v>30.000299999999999</v>
      </c>
      <c r="DT310">
        <v>32.607199999999999</v>
      </c>
      <c r="DU310">
        <v>32.622300000000003</v>
      </c>
      <c r="DV310">
        <v>14.8543</v>
      </c>
      <c r="DW310">
        <v>27.2529</v>
      </c>
      <c r="DX310">
        <v>77.013900000000007</v>
      </c>
      <c r="DY310">
        <v>30.643899999999999</v>
      </c>
      <c r="DZ310">
        <v>400</v>
      </c>
      <c r="EA310">
        <v>32.942900000000002</v>
      </c>
      <c r="EB310">
        <v>99.8797</v>
      </c>
      <c r="EC310">
        <v>100.26</v>
      </c>
    </row>
    <row r="311" spans="1:133" x14ac:dyDescent="0.35">
      <c r="A311">
        <v>295</v>
      </c>
      <c r="B311">
        <v>1581711468.5</v>
      </c>
      <c r="C311">
        <v>1470.4000000953699</v>
      </c>
      <c r="D311" t="s">
        <v>828</v>
      </c>
      <c r="E311" t="s">
        <v>829</v>
      </c>
      <c r="F311" t="s">
        <v>232</v>
      </c>
      <c r="G311" t="s">
        <v>233</v>
      </c>
      <c r="H311" t="s">
        <v>234</v>
      </c>
      <c r="I311" t="s">
        <v>235</v>
      </c>
      <c r="J311" t="s">
        <v>236</v>
      </c>
      <c r="K311" t="s">
        <v>237</v>
      </c>
      <c r="L311" t="s">
        <v>238</v>
      </c>
      <c r="M311" t="s">
        <v>239</v>
      </c>
      <c r="N311">
        <v>1581711459.87097</v>
      </c>
      <c r="O311">
        <f t="shared" si="172"/>
        <v>1.6710885148682564E-4</v>
      </c>
      <c r="P311">
        <f t="shared" si="173"/>
        <v>-1.1750595436559859</v>
      </c>
      <c r="Q311">
        <f t="shared" si="174"/>
        <v>402.21793548387097</v>
      </c>
      <c r="R311">
        <f t="shared" si="175"/>
        <v>534.64278934921174</v>
      </c>
      <c r="S311">
        <f t="shared" si="176"/>
        <v>53.186890751165933</v>
      </c>
      <c r="T311">
        <f t="shared" si="177"/>
        <v>40.013111219137961</v>
      </c>
      <c r="U311">
        <f t="shared" si="178"/>
        <v>1.3288895414285145E-2</v>
      </c>
      <c r="V311">
        <f t="shared" si="179"/>
        <v>2.2492081648867139</v>
      </c>
      <c r="W311">
        <f t="shared" si="180"/>
        <v>1.3245430478008807E-2</v>
      </c>
      <c r="X311">
        <f t="shared" si="181"/>
        <v>8.2822872880515836E-3</v>
      </c>
      <c r="Y311">
        <f t="shared" si="182"/>
        <v>0</v>
      </c>
      <c r="Z311">
        <f t="shared" si="183"/>
        <v>31.356778737487844</v>
      </c>
      <c r="AA311">
        <f t="shared" si="184"/>
        <v>31.0267870967742</v>
      </c>
      <c r="AB311">
        <f t="shared" si="185"/>
        <v>4.5182732807934824</v>
      </c>
      <c r="AC311">
        <f t="shared" si="186"/>
        <v>71.724989459770512</v>
      </c>
      <c r="AD311">
        <f t="shared" si="187"/>
        <v>3.3125833997536032</v>
      </c>
      <c r="AE311">
        <f t="shared" si="188"/>
        <v>4.618450870057754</v>
      </c>
      <c r="AF311">
        <f t="shared" si="189"/>
        <v>1.2056898810398793</v>
      </c>
      <c r="AG311">
        <f t="shared" si="190"/>
        <v>-7.3695003505690106</v>
      </c>
      <c r="AH311">
        <f t="shared" si="191"/>
        <v>46.712606869087338</v>
      </c>
      <c r="AI311">
        <f t="shared" si="192"/>
        <v>4.6738692421183021</v>
      </c>
      <c r="AJ311">
        <f t="shared" si="193"/>
        <v>44.016975760636626</v>
      </c>
      <c r="AK311">
        <v>-4.1162433370792201E-2</v>
      </c>
      <c r="AL311">
        <v>4.6208437485930502E-2</v>
      </c>
      <c r="AM311">
        <v>3.4538051413196502</v>
      </c>
      <c r="AN311">
        <v>0</v>
      </c>
      <c r="AO311">
        <v>0</v>
      </c>
      <c r="AP311">
        <f t="shared" si="194"/>
        <v>1</v>
      </c>
      <c r="AQ311">
        <f t="shared" si="195"/>
        <v>0</v>
      </c>
      <c r="AR311">
        <f t="shared" si="196"/>
        <v>51728.227782177513</v>
      </c>
      <c r="AS311" t="s">
        <v>240</v>
      </c>
      <c r="AT311">
        <v>0</v>
      </c>
      <c r="AU311">
        <v>0</v>
      </c>
      <c r="AV311">
        <f t="shared" si="197"/>
        <v>0</v>
      </c>
      <c r="AW311" t="e">
        <f t="shared" si="198"/>
        <v>#DIV/0!</v>
      </c>
      <c r="AX311">
        <v>0</v>
      </c>
      <c r="AY311" t="s">
        <v>240</v>
      </c>
      <c r="AZ311">
        <v>0</v>
      </c>
      <c r="BA311">
        <v>0</v>
      </c>
      <c r="BB311" t="e">
        <f t="shared" si="199"/>
        <v>#DIV/0!</v>
      </c>
      <c r="BC311">
        <v>0.5</v>
      </c>
      <c r="BD311">
        <f t="shared" si="200"/>
        <v>0</v>
      </c>
      <c r="BE311">
        <f t="shared" si="201"/>
        <v>-1.1750595436559859</v>
      </c>
      <c r="BF311" t="e">
        <f t="shared" si="202"/>
        <v>#DIV/0!</v>
      </c>
      <c r="BG311" t="e">
        <f t="shared" si="203"/>
        <v>#DIV/0!</v>
      </c>
      <c r="BH311" t="e">
        <f t="shared" si="204"/>
        <v>#DIV/0!</v>
      </c>
      <c r="BI311" t="e">
        <f t="shared" si="205"/>
        <v>#DIV/0!</v>
      </c>
      <c r="BJ311" t="s">
        <v>240</v>
      </c>
      <c r="BK311">
        <v>0</v>
      </c>
      <c r="BL311">
        <f t="shared" si="206"/>
        <v>0</v>
      </c>
      <c r="BM311" t="e">
        <f t="shared" si="207"/>
        <v>#DIV/0!</v>
      </c>
      <c r="BN311" t="e">
        <f t="shared" si="208"/>
        <v>#DIV/0!</v>
      </c>
      <c r="BO311" t="e">
        <f t="shared" si="209"/>
        <v>#DIV/0!</v>
      </c>
      <c r="BP311" t="e">
        <f t="shared" si="210"/>
        <v>#DIV/0!</v>
      </c>
      <c r="BQ311">
        <f t="shared" si="211"/>
        <v>0</v>
      </c>
      <c r="BR311">
        <f t="shared" si="212"/>
        <v>0</v>
      </c>
      <c r="BS311">
        <f t="shared" si="213"/>
        <v>0</v>
      </c>
      <c r="BT311">
        <f t="shared" si="214"/>
        <v>0</v>
      </c>
      <c r="BU311">
        <v>6</v>
      </c>
      <c r="BV311">
        <v>0.5</v>
      </c>
      <c r="BW311" t="s">
        <v>241</v>
      </c>
      <c r="BX311">
        <v>1581711459.87097</v>
      </c>
      <c r="BY311">
        <v>402.21793548387097</v>
      </c>
      <c r="BZ311">
        <v>400.00541935483898</v>
      </c>
      <c r="CA311">
        <v>33.298596774193598</v>
      </c>
      <c r="CB311">
        <v>32.975970967741901</v>
      </c>
      <c r="CC311">
        <v>300.43045161290303</v>
      </c>
      <c r="CD311">
        <v>99.281203225806493</v>
      </c>
      <c r="CE311">
        <v>0.199967774193548</v>
      </c>
      <c r="CF311">
        <v>31.412016129032299</v>
      </c>
      <c r="CG311">
        <v>31.0267870967742</v>
      </c>
      <c r="CH311">
        <v>999.9</v>
      </c>
      <c r="CI311">
        <v>0</v>
      </c>
      <c r="CJ311">
        <v>0</v>
      </c>
      <c r="CK311">
        <v>9998.3890322580592</v>
      </c>
      <c r="CL311">
        <v>0</v>
      </c>
      <c r="CM311">
        <v>1.69294935483871</v>
      </c>
      <c r="CN311">
        <v>0</v>
      </c>
      <c r="CO311">
        <v>0</v>
      </c>
      <c r="CP311">
        <v>0</v>
      </c>
      <c r="CQ311">
        <v>0</v>
      </c>
      <c r="CR311">
        <v>3.0935483870967699</v>
      </c>
      <c r="CS311">
        <v>0</v>
      </c>
      <c r="CT311">
        <v>85.506451612903206</v>
      </c>
      <c r="CU311">
        <v>-0.93225806451612903</v>
      </c>
      <c r="CV311">
        <v>40.061999999999998</v>
      </c>
      <c r="CW311">
        <v>45.3869677419355</v>
      </c>
      <c r="CX311">
        <v>42.727709677419398</v>
      </c>
      <c r="CY311">
        <v>44.036000000000001</v>
      </c>
      <c r="CZ311">
        <v>41.120870967741901</v>
      </c>
      <c r="DA311">
        <v>0</v>
      </c>
      <c r="DB311">
        <v>0</v>
      </c>
      <c r="DC311">
        <v>0</v>
      </c>
      <c r="DD311">
        <v>1581711468.9000001</v>
      </c>
      <c r="DE311">
        <v>2.93846153846154</v>
      </c>
      <c r="DF311">
        <v>10.2427351314295</v>
      </c>
      <c r="DG311">
        <v>61.726495730534999</v>
      </c>
      <c r="DH311">
        <v>85.434615384615398</v>
      </c>
      <c r="DI311">
        <v>15</v>
      </c>
      <c r="DJ311">
        <v>100</v>
      </c>
      <c r="DK311">
        <v>100</v>
      </c>
      <c r="DL311">
        <v>2.5920000000000001</v>
      </c>
      <c r="DM311">
        <v>0.45</v>
      </c>
      <c r="DN311">
        <v>2</v>
      </c>
      <c r="DO311">
        <v>291.55099999999999</v>
      </c>
      <c r="DP311">
        <v>284.66699999999997</v>
      </c>
      <c r="DQ311">
        <v>30.619499999999999</v>
      </c>
      <c r="DR311">
        <v>32.722900000000003</v>
      </c>
      <c r="DS311">
        <v>30.0001</v>
      </c>
      <c r="DT311">
        <v>32.610199999999999</v>
      </c>
      <c r="DU311">
        <v>32.625</v>
      </c>
      <c r="DV311">
        <v>14.847899999999999</v>
      </c>
      <c r="DW311">
        <v>27.2529</v>
      </c>
      <c r="DX311">
        <v>77.013900000000007</v>
      </c>
      <c r="DY311">
        <v>30.617799999999999</v>
      </c>
      <c r="DZ311">
        <v>400</v>
      </c>
      <c r="EA311">
        <v>32.942900000000002</v>
      </c>
      <c r="EB311">
        <v>99.879599999999996</v>
      </c>
      <c r="EC311">
        <v>100.261</v>
      </c>
    </row>
    <row r="312" spans="1:133" x14ac:dyDescent="0.35">
      <c r="A312">
        <v>296</v>
      </c>
      <c r="B312">
        <v>1581711473.5</v>
      </c>
      <c r="C312">
        <v>1475.4000000953699</v>
      </c>
      <c r="D312" t="s">
        <v>830</v>
      </c>
      <c r="E312" t="s">
        <v>831</v>
      </c>
      <c r="F312" t="s">
        <v>232</v>
      </c>
      <c r="G312" t="s">
        <v>233</v>
      </c>
      <c r="H312" t="s">
        <v>234</v>
      </c>
      <c r="I312" t="s">
        <v>235</v>
      </c>
      <c r="J312" t="s">
        <v>236</v>
      </c>
      <c r="K312" t="s">
        <v>237</v>
      </c>
      <c r="L312" t="s">
        <v>238</v>
      </c>
      <c r="M312" t="s">
        <v>239</v>
      </c>
      <c r="N312">
        <v>1581711464.87097</v>
      </c>
      <c r="O312">
        <f t="shared" si="172"/>
        <v>1.681004333297158E-4</v>
      </c>
      <c r="P312">
        <f t="shared" si="173"/>
        <v>-1.1796856663079787</v>
      </c>
      <c r="Q312">
        <f t="shared" si="174"/>
        <v>402.24183870967698</v>
      </c>
      <c r="R312">
        <f t="shared" si="175"/>
        <v>534.34138742519463</v>
      </c>
      <c r="S312">
        <f t="shared" si="176"/>
        <v>53.157054723308704</v>
      </c>
      <c r="T312">
        <f t="shared" si="177"/>
        <v>40.015600392339053</v>
      </c>
      <c r="U312">
        <f t="shared" si="178"/>
        <v>1.3372689429687286E-2</v>
      </c>
      <c r="V312">
        <f t="shared" si="179"/>
        <v>2.2490945450978606</v>
      </c>
      <c r="W312">
        <f t="shared" si="180"/>
        <v>1.3328673387565312E-2</v>
      </c>
      <c r="X312">
        <f t="shared" si="181"/>
        <v>8.3343633943644274E-3</v>
      </c>
      <c r="Y312">
        <f t="shared" si="182"/>
        <v>0</v>
      </c>
      <c r="Z312">
        <f t="shared" si="183"/>
        <v>31.355680641199097</v>
      </c>
      <c r="AA312">
        <f t="shared" si="184"/>
        <v>31.026077419354799</v>
      </c>
      <c r="AB312">
        <f t="shared" si="185"/>
        <v>4.5180904922638758</v>
      </c>
      <c r="AC312">
        <f t="shared" si="186"/>
        <v>71.733197192864324</v>
      </c>
      <c r="AD312">
        <f t="shared" si="187"/>
        <v>3.3128178868435629</v>
      </c>
      <c r="AE312">
        <f t="shared" si="188"/>
        <v>4.6182493134059079</v>
      </c>
      <c r="AF312">
        <f t="shared" si="189"/>
        <v>1.2052726054203129</v>
      </c>
      <c r="AG312">
        <f t="shared" si="190"/>
        <v>-7.4132291098404668</v>
      </c>
      <c r="AH312">
        <f t="shared" si="191"/>
        <v>46.703206652666395</v>
      </c>
      <c r="AI312">
        <f t="shared" si="192"/>
        <v>4.6731307198206888</v>
      </c>
      <c r="AJ312">
        <f t="shared" si="193"/>
        <v>43.963108262646614</v>
      </c>
      <c r="AK312">
        <v>-4.1159375604896201E-2</v>
      </c>
      <c r="AL312">
        <v>4.6205004875837299E-2</v>
      </c>
      <c r="AM312">
        <v>3.4536020376190999</v>
      </c>
      <c r="AN312">
        <v>0</v>
      </c>
      <c r="AO312">
        <v>0</v>
      </c>
      <c r="AP312">
        <f t="shared" si="194"/>
        <v>1</v>
      </c>
      <c r="AQ312">
        <f t="shared" si="195"/>
        <v>0</v>
      </c>
      <c r="AR312">
        <f t="shared" si="196"/>
        <v>51724.677599842194</v>
      </c>
      <c r="AS312" t="s">
        <v>240</v>
      </c>
      <c r="AT312">
        <v>0</v>
      </c>
      <c r="AU312">
        <v>0</v>
      </c>
      <c r="AV312">
        <f t="shared" si="197"/>
        <v>0</v>
      </c>
      <c r="AW312" t="e">
        <f t="shared" si="198"/>
        <v>#DIV/0!</v>
      </c>
      <c r="AX312">
        <v>0</v>
      </c>
      <c r="AY312" t="s">
        <v>240</v>
      </c>
      <c r="AZ312">
        <v>0</v>
      </c>
      <c r="BA312">
        <v>0</v>
      </c>
      <c r="BB312" t="e">
        <f t="shared" si="199"/>
        <v>#DIV/0!</v>
      </c>
      <c r="BC312">
        <v>0.5</v>
      </c>
      <c r="BD312">
        <f t="shared" si="200"/>
        <v>0</v>
      </c>
      <c r="BE312">
        <f t="shared" si="201"/>
        <v>-1.1796856663079787</v>
      </c>
      <c r="BF312" t="e">
        <f t="shared" si="202"/>
        <v>#DIV/0!</v>
      </c>
      <c r="BG312" t="e">
        <f t="shared" si="203"/>
        <v>#DIV/0!</v>
      </c>
      <c r="BH312" t="e">
        <f t="shared" si="204"/>
        <v>#DIV/0!</v>
      </c>
      <c r="BI312" t="e">
        <f t="shared" si="205"/>
        <v>#DIV/0!</v>
      </c>
      <c r="BJ312" t="s">
        <v>240</v>
      </c>
      <c r="BK312">
        <v>0</v>
      </c>
      <c r="BL312">
        <f t="shared" si="206"/>
        <v>0</v>
      </c>
      <c r="BM312" t="e">
        <f t="shared" si="207"/>
        <v>#DIV/0!</v>
      </c>
      <c r="BN312" t="e">
        <f t="shared" si="208"/>
        <v>#DIV/0!</v>
      </c>
      <c r="BO312" t="e">
        <f t="shared" si="209"/>
        <v>#DIV/0!</v>
      </c>
      <c r="BP312" t="e">
        <f t="shared" si="210"/>
        <v>#DIV/0!</v>
      </c>
      <c r="BQ312">
        <f t="shared" si="211"/>
        <v>0</v>
      </c>
      <c r="BR312">
        <f t="shared" si="212"/>
        <v>0</v>
      </c>
      <c r="BS312">
        <f t="shared" si="213"/>
        <v>0</v>
      </c>
      <c r="BT312">
        <f t="shared" si="214"/>
        <v>0</v>
      </c>
      <c r="BU312">
        <v>6</v>
      </c>
      <c r="BV312">
        <v>0.5</v>
      </c>
      <c r="BW312" t="s">
        <v>241</v>
      </c>
      <c r="BX312">
        <v>1581711464.87097</v>
      </c>
      <c r="BY312">
        <v>402.24183870967698</v>
      </c>
      <c r="BZ312">
        <v>400.02087096774198</v>
      </c>
      <c r="CA312">
        <v>33.300861290322601</v>
      </c>
      <c r="CB312">
        <v>32.976319354838701</v>
      </c>
      <c r="CC312">
        <v>300.42812903225803</v>
      </c>
      <c r="CD312">
        <v>99.281445161290307</v>
      </c>
      <c r="CE312">
        <v>0.20000241935483901</v>
      </c>
      <c r="CF312">
        <v>31.411248387096801</v>
      </c>
      <c r="CG312">
        <v>31.026077419354799</v>
      </c>
      <c r="CH312">
        <v>999.9</v>
      </c>
      <c r="CI312">
        <v>0</v>
      </c>
      <c r="CJ312">
        <v>0</v>
      </c>
      <c r="CK312">
        <v>9997.6219354838704</v>
      </c>
      <c r="CL312">
        <v>0</v>
      </c>
      <c r="CM312">
        <v>1.80457838709677</v>
      </c>
      <c r="CN312">
        <v>0</v>
      </c>
      <c r="CO312">
        <v>0</v>
      </c>
      <c r="CP312">
        <v>0</v>
      </c>
      <c r="CQ312">
        <v>0</v>
      </c>
      <c r="CR312">
        <v>2.8193548387096801</v>
      </c>
      <c r="CS312">
        <v>0</v>
      </c>
      <c r="CT312">
        <v>89.8935483870968</v>
      </c>
      <c r="CU312">
        <v>-0.91612903225806497</v>
      </c>
      <c r="CV312">
        <v>40.061999999999998</v>
      </c>
      <c r="CW312">
        <v>45.384935483870997</v>
      </c>
      <c r="CX312">
        <v>42.727709677419398</v>
      </c>
      <c r="CY312">
        <v>44.036000000000001</v>
      </c>
      <c r="CZ312">
        <v>41.120870967741901</v>
      </c>
      <c r="DA312">
        <v>0</v>
      </c>
      <c r="DB312">
        <v>0</v>
      </c>
      <c r="DC312">
        <v>0</v>
      </c>
      <c r="DD312">
        <v>1581711473.7</v>
      </c>
      <c r="DE312">
        <v>2.8653846153846199</v>
      </c>
      <c r="DF312">
        <v>21.8222221640345</v>
      </c>
      <c r="DG312">
        <v>44.769230670440301</v>
      </c>
      <c r="DH312">
        <v>90.565384615384602</v>
      </c>
      <c r="DI312">
        <v>15</v>
      </c>
      <c r="DJ312">
        <v>100</v>
      </c>
      <c r="DK312">
        <v>100</v>
      </c>
      <c r="DL312">
        <v>2.5920000000000001</v>
      </c>
      <c r="DM312">
        <v>0.45</v>
      </c>
      <c r="DN312">
        <v>2</v>
      </c>
      <c r="DO312">
        <v>291.483</v>
      </c>
      <c r="DP312">
        <v>284.72500000000002</v>
      </c>
      <c r="DQ312">
        <v>30.596399999999999</v>
      </c>
      <c r="DR312">
        <v>32.723999999999997</v>
      </c>
      <c r="DS312">
        <v>30.0002</v>
      </c>
      <c r="DT312">
        <v>32.612000000000002</v>
      </c>
      <c r="DU312">
        <v>32.627400000000002</v>
      </c>
      <c r="DV312">
        <v>14.856</v>
      </c>
      <c r="DW312">
        <v>27.2529</v>
      </c>
      <c r="DX312">
        <v>77.013900000000007</v>
      </c>
      <c r="DY312">
        <v>30.595500000000001</v>
      </c>
      <c r="DZ312">
        <v>400</v>
      </c>
      <c r="EA312">
        <v>32.942900000000002</v>
      </c>
      <c r="EB312">
        <v>99.879400000000004</v>
      </c>
      <c r="EC312">
        <v>100.26</v>
      </c>
    </row>
    <row r="313" spans="1:133" x14ac:dyDescent="0.35">
      <c r="A313">
        <v>297</v>
      </c>
      <c r="B313">
        <v>1581711478.5</v>
      </c>
      <c r="C313">
        <v>1480.4000000953699</v>
      </c>
      <c r="D313" t="s">
        <v>832</v>
      </c>
      <c r="E313" t="s">
        <v>833</v>
      </c>
      <c r="F313" t="s">
        <v>232</v>
      </c>
      <c r="G313" t="s">
        <v>233</v>
      </c>
      <c r="H313" t="s">
        <v>234</v>
      </c>
      <c r="I313" t="s">
        <v>235</v>
      </c>
      <c r="J313" t="s">
        <v>236</v>
      </c>
      <c r="K313" t="s">
        <v>237</v>
      </c>
      <c r="L313" t="s">
        <v>238</v>
      </c>
      <c r="M313" t="s">
        <v>239</v>
      </c>
      <c r="N313">
        <v>1581711469.87097</v>
      </c>
      <c r="O313">
        <f t="shared" si="172"/>
        <v>1.6885539283453081E-4</v>
      </c>
      <c r="P313">
        <f t="shared" si="173"/>
        <v>-1.208424182325563</v>
      </c>
      <c r="Q313">
        <f t="shared" si="174"/>
        <v>402.23099999999999</v>
      </c>
      <c r="R313">
        <f t="shared" si="175"/>
        <v>537.0535280239053</v>
      </c>
      <c r="S313">
        <f t="shared" si="176"/>
        <v>53.427048043388325</v>
      </c>
      <c r="T313">
        <f t="shared" si="177"/>
        <v>40.014661183984565</v>
      </c>
      <c r="U313">
        <f t="shared" si="178"/>
        <v>1.3437888705239792E-2</v>
      </c>
      <c r="V313">
        <f t="shared" si="179"/>
        <v>2.2488593292830954</v>
      </c>
      <c r="W313">
        <f t="shared" si="180"/>
        <v>1.3393438549527251E-2</v>
      </c>
      <c r="X313">
        <f t="shared" si="181"/>
        <v>8.3748804438967504E-3</v>
      </c>
      <c r="Y313">
        <f t="shared" si="182"/>
        <v>0</v>
      </c>
      <c r="Z313">
        <f t="shared" si="183"/>
        <v>31.353083720677535</v>
      </c>
      <c r="AA313">
        <f t="shared" si="184"/>
        <v>31.024580645161301</v>
      </c>
      <c r="AB313">
        <f t="shared" si="185"/>
        <v>4.5177049957555475</v>
      </c>
      <c r="AC313">
        <f t="shared" si="186"/>
        <v>71.743816995349164</v>
      </c>
      <c r="AD313">
        <f t="shared" si="187"/>
        <v>3.3128672654625988</v>
      </c>
      <c r="AE313">
        <f t="shared" si="188"/>
        <v>4.6176345282512044</v>
      </c>
      <c r="AF313">
        <f t="shared" si="189"/>
        <v>1.2048377302929487</v>
      </c>
      <c r="AG313">
        <f t="shared" si="190"/>
        <v>-7.446522824002809</v>
      </c>
      <c r="AH313">
        <f t="shared" si="191"/>
        <v>46.595854536009711</v>
      </c>
      <c r="AI313">
        <f t="shared" si="192"/>
        <v>4.6627884403340865</v>
      </c>
      <c r="AJ313">
        <f t="shared" si="193"/>
        <v>43.812120152340988</v>
      </c>
      <c r="AK313">
        <v>-4.1153045857841603E-2</v>
      </c>
      <c r="AL313">
        <v>4.6197899180252203E-2</v>
      </c>
      <c r="AM313">
        <v>3.4531815850838798</v>
      </c>
      <c r="AN313">
        <v>0</v>
      </c>
      <c r="AO313">
        <v>0</v>
      </c>
      <c r="AP313">
        <f t="shared" si="194"/>
        <v>1</v>
      </c>
      <c r="AQ313">
        <f t="shared" si="195"/>
        <v>0</v>
      </c>
      <c r="AR313">
        <f t="shared" si="196"/>
        <v>51717.453036722043</v>
      </c>
      <c r="AS313" t="s">
        <v>240</v>
      </c>
      <c r="AT313">
        <v>0</v>
      </c>
      <c r="AU313">
        <v>0</v>
      </c>
      <c r="AV313">
        <f t="shared" si="197"/>
        <v>0</v>
      </c>
      <c r="AW313" t="e">
        <f t="shared" si="198"/>
        <v>#DIV/0!</v>
      </c>
      <c r="AX313">
        <v>0</v>
      </c>
      <c r="AY313" t="s">
        <v>240</v>
      </c>
      <c r="AZ313">
        <v>0</v>
      </c>
      <c r="BA313">
        <v>0</v>
      </c>
      <c r="BB313" t="e">
        <f t="shared" si="199"/>
        <v>#DIV/0!</v>
      </c>
      <c r="BC313">
        <v>0.5</v>
      </c>
      <c r="BD313">
        <f t="shared" si="200"/>
        <v>0</v>
      </c>
      <c r="BE313">
        <f t="shared" si="201"/>
        <v>-1.208424182325563</v>
      </c>
      <c r="BF313" t="e">
        <f t="shared" si="202"/>
        <v>#DIV/0!</v>
      </c>
      <c r="BG313" t="e">
        <f t="shared" si="203"/>
        <v>#DIV/0!</v>
      </c>
      <c r="BH313" t="e">
        <f t="shared" si="204"/>
        <v>#DIV/0!</v>
      </c>
      <c r="BI313" t="e">
        <f t="shared" si="205"/>
        <v>#DIV/0!</v>
      </c>
      <c r="BJ313" t="s">
        <v>240</v>
      </c>
      <c r="BK313">
        <v>0</v>
      </c>
      <c r="BL313">
        <f t="shared" si="206"/>
        <v>0</v>
      </c>
      <c r="BM313" t="e">
        <f t="shared" si="207"/>
        <v>#DIV/0!</v>
      </c>
      <c r="BN313" t="e">
        <f t="shared" si="208"/>
        <v>#DIV/0!</v>
      </c>
      <c r="BO313" t="e">
        <f t="shared" si="209"/>
        <v>#DIV/0!</v>
      </c>
      <c r="BP313" t="e">
        <f t="shared" si="210"/>
        <v>#DIV/0!</v>
      </c>
      <c r="BQ313">
        <f t="shared" si="211"/>
        <v>0</v>
      </c>
      <c r="BR313">
        <f t="shared" si="212"/>
        <v>0</v>
      </c>
      <c r="BS313">
        <f t="shared" si="213"/>
        <v>0</v>
      </c>
      <c r="BT313">
        <f t="shared" si="214"/>
        <v>0</v>
      </c>
      <c r="BU313">
        <v>6</v>
      </c>
      <c r="BV313">
        <v>0.5</v>
      </c>
      <c r="BW313" t="s">
        <v>241</v>
      </c>
      <c r="BX313">
        <v>1581711469.87097</v>
      </c>
      <c r="BY313">
        <v>402.23099999999999</v>
      </c>
      <c r="BZ313">
        <v>399.95325806451598</v>
      </c>
      <c r="CA313">
        <v>33.301241935483901</v>
      </c>
      <c r="CB313">
        <v>32.975245161290303</v>
      </c>
      <c r="CC313">
        <v>300.43051612903201</v>
      </c>
      <c r="CD313">
        <v>99.281803225806499</v>
      </c>
      <c r="CE313">
        <v>0.199990032258064</v>
      </c>
      <c r="CF313">
        <v>31.4089064516129</v>
      </c>
      <c r="CG313">
        <v>31.024580645161301</v>
      </c>
      <c r="CH313">
        <v>999.9</v>
      </c>
      <c r="CI313">
        <v>0</v>
      </c>
      <c r="CJ313">
        <v>0</v>
      </c>
      <c r="CK313">
        <v>9996.0483870967691</v>
      </c>
      <c r="CL313">
        <v>0</v>
      </c>
      <c r="CM313">
        <v>1.8921399999999999</v>
      </c>
      <c r="CN313">
        <v>0</v>
      </c>
      <c r="CO313">
        <v>0</v>
      </c>
      <c r="CP313">
        <v>0</v>
      </c>
      <c r="CQ313">
        <v>0</v>
      </c>
      <c r="CR313">
        <v>3.14838709677419</v>
      </c>
      <c r="CS313">
        <v>0</v>
      </c>
      <c r="CT313">
        <v>94.8935483870968</v>
      </c>
      <c r="CU313">
        <v>-0.967741935483871</v>
      </c>
      <c r="CV313">
        <v>40.058</v>
      </c>
      <c r="CW313">
        <v>45.380935483870999</v>
      </c>
      <c r="CX313">
        <v>42.725677419354803</v>
      </c>
      <c r="CY313">
        <v>44.03</v>
      </c>
      <c r="CZ313">
        <v>41.124870967741899</v>
      </c>
      <c r="DA313">
        <v>0</v>
      </c>
      <c r="DB313">
        <v>0</v>
      </c>
      <c r="DC313">
        <v>0</v>
      </c>
      <c r="DD313">
        <v>1581711479.0999999</v>
      </c>
      <c r="DE313">
        <v>3.1153846153846199</v>
      </c>
      <c r="DF313">
        <v>-22.064957397384699</v>
      </c>
      <c r="DG313">
        <v>56.6119657498514</v>
      </c>
      <c r="DH313">
        <v>95.980769230769198</v>
      </c>
      <c r="DI313">
        <v>15</v>
      </c>
      <c r="DJ313">
        <v>100</v>
      </c>
      <c r="DK313">
        <v>100</v>
      </c>
      <c r="DL313">
        <v>2.5920000000000001</v>
      </c>
      <c r="DM313">
        <v>0.45</v>
      </c>
      <c r="DN313">
        <v>2</v>
      </c>
      <c r="DO313">
        <v>291.416</v>
      </c>
      <c r="DP313">
        <v>284.87700000000001</v>
      </c>
      <c r="DQ313">
        <v>30.5733</v>
      </c>
      <c r="DR313">
        <v>32.7258</v>
      </c>
      <c r="DS313">
        <v>30.000299999999999</v>
      </c>
      <c r="DT313">
        <v>32.613399999999999</v>
      </c>
      <c r="DU313">
        <v>32.6295</v>
      </c>
      <c r="DV313">
        <v>14.854699999999999</v>
      </c>
      <c r="DW313">
        <v>27.2529</v>
      </c>
      <c r="DX313">
        <v>77.013900000000007</v>
      </c>
      <c r="DY313">
        <v>30.5669</v>
      </c>
      <c r="DZ313">
        <v>400</v>
      </c>
      <c r="EA313">
        <v>32.942900000000002</v>
      </c>
      <c r="EB313">
        <v>99.876800000000003</v>
      </c>
      <c r="EC313">
        <v>100.261</v>
      </c>
    </row>
    <row r="314" spans="1:133" x14ac:dyDescent="0.35">
      <c r="A314">
        <v>298</v>
      </c>
      <c r="B314">
        <v>1581711483.5</v>
      </c>
      <c r="C314">
        <v>1485.4000000953699</v>
      </c>
      <c r="D314" t="s">
        <v>834</v>
      </c>
      <c r="E314" t="s">
        <v>835</v>
      </c>
      <c r="F314" t="s">
        <v>232</v>
      </c>
      <c r="G314" t="s">
        <v>233</v>
      </c>
      <c r="H314" t="s">
        <v>234</v>
      </c>
      <c r="I314" t="s">
        <v>235</v>
      </c>
      <c r="J314" t="s">
        <v>236</v>
      </c>
      <c r="K314" t="s">
        <v>237</v>
      </c>
      <c r="L314" t="s">
        <v>238</v>
      </c>
      <c r="M314" t="s">
        <v>239</v>
      </c>
      <c r="N314">
        <v>1581711474.87097</v>
      </c>
      <c r="O314">
        <f t="shared" si="172"/>
        <v>1.6901856561598203E-4</v>
      </c>
      <c r="P314">
        <f t="shared" si="173"/>
        <v>-1.1710330897672871</v>
      </c>
      <c r="Q314">
        <f t="shared" si="174"/>
        <v>402.214258064516</v>
      </c>
      <c r="R314">
        <f t="shared" si="175"/>
        <v>532.40719629385228</v>
      </c>
      <c r="S314">
        <f t="shared" si="176"/>
        <v>52.964583786072765</v>
      </c>
      <c r="T314">
        <f t="shared" si="177"/>
        <v>40.012815227713965</v>
      </c>
      <c r="U314">
        <f t="shared" si="178"/>
        <v>1.3458870067541189E-2</v>
      </c>
      <c r="V314">
        <f t="shared" si="179"/>
        <v>2.249593742078563</v>
      </c>
      <c r="W314">
        <f t="shared" si="180"/>
        <v>1.3414295751453158E-2</v>
      </c>
      <c r="X314">
        <f t="shared" si="181"/>
        <v>8.3879273009327474E-3</v>
      </c>
      <c r="Y314">
        <f t="shared" si="182"/>
        <v>0</v>
      </c>
      <c r="Z314">
        <f t="shared" si="183"/>
        <v>31.348662265790786</v>
      </c>
      <c r="AA314">
        <f t="shared" si="184"/>
        <v>31.021261290322599</v>
      </c>
      <c r="AB314">
        <f t="shared" si="185"/>
        <v>4.5168501929983673</v>
      </c>
      <c r="AC314">
        <f t="shared" si="186"/>
        <v>71.758566672401429</v>
      </c>
      <c r="AD314">
        <f t="shared" si="187"/>
        <v>3.3127226794401654</v>
      </c>
      <c r="AE314">
        <f t="shared" si="188"/>
        <v>4.616483902979418</v>
      </c>
      <c r="AF314">
        <f t="shared" si="189"/>
        <v>1.2041275135582019</v>
      </c>
      <c r="AG314">
        <f t="shared" si="190"/>
        <v>-7.4537187436648074</v>
      </c>
      <c r="AH314">
        <f t="shared" si="191"/>
        <v>46.481966782071019</v>
      </c>
      <c r="AI314">
        <f t="shared" si="192"/>
        <v>4.6496967007303347</v>
      </c>
      <c r="AJ314">
        <f t="shared" si="193"/>
        <v>43.677944739136549</v>
      </c>
      <c r="AK314">
        <v>-4.1172811166771697E-2</v>
      </c>
      <c r="AL314">
        <v>4.62200874710623E-2</v>
      </c>
      <c r="AM314">
        <v>3.4544944192559699</v>
      </c>
      <c r="AN314">
        <v>0</v>
      </c>
      <c r="AO314">
        <v>0</v>
      </c>
      <c r="AP314">
        <f t="shared" si="194"/>
        <v>1</v>
      </c>
      <c r="AQ314">
        <f t="shared" si="195"/>
        <v>0</v>
      </c>
      <c r="AR314">
        <f t="shared" si="196"/>
        <v>51742.013892381867</v>
      </c>
      <c r="AS314" t="s">
        <v>240</v>
      </c>
      <c r="AT314">
        <v>0</v>
      </c>
      <c r="AU314">
        <v>0</v>
      </c>
      <c r="AV314">
        <f t="shared" si="197"/>
        <v>0</v>
      </c>
      <c r="AW314" t="e">
        <f t="shared" si="198"/>
        <v>#DIV/0!</v>
      </c>
      <c r="AX314">
        <v>0</v>
      </c>
      <c r="AY314" t="s">
        <v>240</v>
      </c>
      <c r="AZ314">
        <v>0</v>
      </c>
      <c r="BA314">
        <v>0</v>
      </c>
      <c r="BB314" t="e">
        <f t="shared" si="199"/>
        <v>#DIV/0!</v>
      </c>
      <c r="BC314">
        <v>0.5</v>
      </c>
      <c r="BD314">
        <f t="shared" si="200"/>
        <v>0</v>
      </c>
      <c r="BE314">
        <f t="shared" si="201"/>
        <v>-1.1710330897672871</v>
      </c>
      <c r="BF314" t="e">
        <f t="shared" si="202"/>
        <v>#DIV/0!</v>
      </c>
      <c r="BG314" t="e">
        <f t="shared" si="203"/>
        <v>#DIV/0!</v>
      </c>
      <c r="BH314" t="e">
        <f t="shared" si="204"/>
        <v>#DIV/0!</v>
      </c>
      <c r="BI314" t="e">
        <f t="shared" si="205"/>
        <v>#DIV/0!</v>
      </c>
      <c r="BJ314" t="s">
        <v>240</v>
      </c>
      <c r="BK314">
        <v>0</v>
      </c>
      <c r="BL314">
        <f t="shared" si="206"/>
        <v>0</v>
      </c>
      <c r="BM314" t="e">
        <f t="shared" si="207"/>
        <v>#DIV/0!</v>
      </c>
      <c r="BN314" t="e">
        <f t="shared" si="208"/>
        <v>#DIV/0!</v>
      </c>
      <c r="BO314" t="e">
        <f t="shared" si="209"/>
        <v>#DIV/0!</v>
      </c>
      <c r="BP314" t="e">
        <f t="shared" si="210"/>
        <v>#DIV/0!</v>
      </c>
      <c r="BQ314">
        <f t="shared" si="211"/>
        <v>0</v>
      </c>
      <c r="BR314">
        <f t="shared" si="212"/>
        <v>0</v>
      </c>
      <c r="BS314">
        <f t="shared" si="213"/>
        <v>0</v>
      </c>
      <c r="BT314">
        <f t="shared" si="214"/>
        <v>0</v>
      </c>
      <c r="BU314">
        <v>6</v>
      </c>
      <c r="BV314">
        <v>0.5</v>
      </c>
      <c r="BW314" t="s">
        <v>241</v>
      </c>
      <c r="BX314">
        <v>1581711474.87097</v>
      </c>
      <c r="BY314">
        <v>402.214258064516</v>
      </c>
      <c r="BZ314">
        <v>400.01129032258098</v>
      </c>
      <c r="CA314">
        <v>33.299938709677399</v>
      </c>
      <c r="CB314">
        <v>32.973622580645198</v>
      </c>
      <c r="CC314">
        <v>300.42693548387098</v>
      </c>
      <c r="CD314">
        <v>99.281380645161306</v>
      </c>
      <c r="CE314">
        <v>0.199964</v>
      </c>
      <c r="CF314">
        <v>31.4045225806452</v>
      </c>
      <c r="CG314">
        <v>31.021261290322599</v>
      </c>
      <c r="CH314">
        <v>999.9</v>
      </c>
      <c r="CI314">
        <v>0</v>
      </c>
      <c r="CJ314">
        <v>0</v>
      </c>
      <c r="CK314">
        <v>10000.8919354839</v>
      </c>
      <c r="CL314">
        <v>0</v>
      </c>
      <c r="CM314">
        <v>1.9510270967741901</v>
      </c>
      <c r="CN314">
        <v>0</v>
      </c>
      <c r="CO314">
        <v>0</v>
      </c>
      <c r="CP314">
        <v>0</v>
      </c>
      <c r="CQ314">
        <v>0</v>
      </c>
      <c r="CR314">
        <v>3.8580645161290299</v>
      </c>
      <c r="CS314">
        <v>0</v>
      </c>
      <c r="CT314">
        <v>99.745161290322599</v>
      </c>
      <c r="CU314">
        <v>-1.1258064516129</v>
      </c>
      <c r="CV314">
        <v>40.060032258064503</v>
      </c>
      <c r="CW314">
        <v>45.382935483871002</v>
      </c>
      <c r="CX314">
        <v>42.717612903225799</v>
      </c>
      <c r="CY314">
        <v>44.03</v>
      </c>
      <c r="CZ314">
        <v>41.120870967741901</v>
      </c>
      <c r="DA314">
        <v>0</v>
      </c>
      <c r="DB314">
        <v>0</v>
      </c>
      <c r="DC314">
        <v>0</v>
      </c>
      <c r="DD314">
        <v>1581711483.9000001</v>
      </c>
      <c r="DE314">
        <v>2.8269230769230802</v>
      </c>
      <c r="DF314">
        <v>8.7418801742106496</v>
      </c>
      <c r="DG314">
        <v>54.841025570652903</v>
      </c>
      <c r="DH314">
        <v>100.87307692307699</v>
      </c>
      <c r="DI314">
        <v>15</v>
      </c>
      <c r="DJ314">
        <v>100</v>
      </c>
      <c r="DK314">
        <v>100</v>
      </c>
      <c r="DL314">
        <v>2.5920000000000001</v>
      </c>
      <c r="DM314">
        <v>0.45</v>
      </c>
      <c r="DN314">
        <v>2</v>
      </c>
      <c r="DO314">
        <v>291.38200000000001</v>
      </c>
      <c r="DP314">
        <v>284.8</v>
      </c>
      <c r="DQ314">
        <v>30.547899999999998</v>
      </c>
      <c r="DR314">
        <v>32.728400000000001</v>
      </c>
      <c r="DS314">
        <v>30.000399999999999</v>
      </c>
      <c r="DT314">
        <v>32.615900000000003</v>
      </c>
      <c r="DU314">
        <v>32.630800000000001</v>
      </c>
      <c r="DV314">
        <v>14.847799999999999</v>
      </c>
      <c r="DW314">
        <v>27.2529</v>
      </c>
      <c r="DX314">
        <v>77.013900000000007</v>
      </c>
      <c r="DY314">
        <v>30.545200000000001</v>
      </c>
      <c r="DZ314">
        <v>400</v>
      </c>
      <c r="EA314">
        <v>32.942900000000002</v>
      </c>
      <c r="EB314">
        <v>99.879499999999993</v>
      </c>
      <c r="EC314">
        <v>100.262</v>
      </c>
    </row>
    <row r="315" spans="1:133" x14ac:dyDescent="0.35">
      <c r="A315">
        <v>299</v>
      </c>
      <c r="B315">
        <v>1581711488.5</v>
      </c>
      <c r="C315">
        <v>1490.4000000953699</v>
      </c>
      <c r="D315" t="s">
        <v>836</v>
      </c>
      <c r="E315" t="s">
        <v>837</v>
      </c>
      <c r="F315" t="s">
        <v>232</v>
      </c>
      <c r="G315" t="s">
        <v>233</v>
      </c>
      <c r="H315" t="s">
        <v>234</v>
      </c>
      <c r="I315" t="s">
        <v>235</v>
      </c>
      <c r="J315" t="s">
        <v>236</v>
      </c>
      <c r="K315" t="s">
        <v>237</v>
      </c>
      <c r="L315" t="s">
        <v>238</v>
      </c>
      <c r="M315" t="s">
        <v>239</v>
      </c>
      <c r="N315">
        <v>1581711479.87097</v>
      </c>
      <c r="O315">
        <f t="shared" si="172"/>
        <v>1.6783739015084753E-4</v>
      </c>
      <c r="P315">
        <f t="shared" si="173"/>
        <v>-1.1806305906827603</v>
      </c>
      <c r="Q315">
        <f t="shared" si="174"/>
        <v>402.21332258064501</v>
      </c>
      <c r="R315">
        <f t="shared" si="175"/>
        <v>534.37916050398928</v>
      </c>
      <c r="S315">
        <f t="shared" si="176"/>
        <v>53.160709274212749</v>
      </c>
      <c r="T315">
        <f t="shared" si="177"/>
        <v>40.012685913423077</v>
      </c>
      <c r="U315">
        <f t="shared" si="178"/>
        <v>1.3378952264079792E-2</v>
      </c>
      <c r="V315">
        <f t="shared" si="179"/>
        <v>2.2494063867796315</v>
      </c>
      <c r="W315">
        <f t="shared" si="180"/>
        <v>1.3334901143607098E-2</v>
      </c>
      <c r="X315">
        <f t="shared" si="181"/>
        <v>8.3382588799083123E-3</v>
      </c>
      <c r="Y315">
        <f t="shared" si="182"/>
        <v>0</v>
      </c>
      <c r="Z315">
        <f t="shared" si="183"/>
        <v>31.344051419726505</v>
      </c>
      <c r="AA315">
        <f t="shared" si="184"/>
        <v>31.014825806451601</v>
      </c>
      <c r="AB315">
        <f t="shared" si="185"/>
        <v>4.5151933236715056</v>
      </c>
      <c r="AC315">
        <f t="shared" si="186"/>
        <v>71.770878310882452</v>
      </c>
      <c r="AD315">
        <f t="shared" si="187"/>
        <v>3.3123499929708498</v>
      </c>
      <c r="AE315">
        <f t="shared" si="188"/>
        <v>4.6151727147926032</v>
      </c>
      <c r="AF315">
        <f t="shared" si="189"/>
        <v>1.2028433307006559</v>
      </c>
      <c r="AG315">
        <f t="shared" si="190"/>
        <v>-7.4016289056523759</v>
      </c>
      <c r="AH315">
        <f t="shared" si="191"/>
        <v>46.652567893627072</v>
      </c>
      <c r="AI315">
        <f t="shared" si="192"/>
        <v>4.666887949724372</v>
      </c>
      <c r="AJ315">
        <f t="shared" si="193"/>
        <v>43.917826937699068</v>
      </c>
      <c r="AK315">
        <v>-4.1167768305022098E-2</v>
      </c>
      <c r="AL315">
        <v>4.6214426416969497E-2</v>
      </c>
      <c r="AM315">
        <v>3.4541594872586101</v>
      </c>
      <c r="AN315">
        <v>0</v>
      </c>
      <c r="AO315">
        <v>0</v>
      </c>
      <c r="AP315">
        <f t="shared" si="194"/>
        <v>1</v>
      </c>
      <c r="AQ315">
        <f t="shared" si="195"/>
        <v>0</v>
      </c>
      <c r="AR315">
        <f t="shared" si="196"/>
        <v>51736.782620745951</v>
      </c>
      <c r="AS315" t="s">
        <v>240</v>
      </c>
      <c r="AT315">
        <v>0</v>
      </c>
      <c r="AU315">
        <v>0</v>
      </c>
      <c r="AV315">
        <f t="shared" si="197"/>
        <v>0</v>
      </c>
      <c r="AW315" t="e">
        <f t="shared" si="198"/>
        <v>#DIV/0!</v>
      </c>
      <c r="AX315">
        <v>0</v>
      </c>
      <c r="AY315" t="s">
        <v>240</v>
      </c>
      <c r="AZ315">
        <v>0</v>
      </c>
      <c r="BA315">
        <v>0</v>
      </c>
      <c r="BB315" t="e">
        <f t="shared" si="199"/>
        <v>#DIV/0!</v>
      </c>
      <c r="BC315">
        <v>0.5</v>
      </c>
      <c r="BD315">
        <f t="shared" si="200"/>
        <v>0</v>
      </c>
      <c r="BE315">
        <f t="shared" si="201"/>
        <v>-1.1806305906827603</v>
      </c>
      <c r="BF315" t="e">
        <f t="shared" si="202"/>
        <v>#DIV/0!</v>
      </c>
      <c r="BG315" t="e">
        <f t="shared" si="203"/>
        <v>#DIV/0!</v>
      </c>
      <c r="BH315" t="e">
        <f t="shared" si="204"/>
        <v>#DIV/0!</v>
      </c>
      <c r="BI315" t="e">
        <f t="shared" si="205"/>
        <v>#DIV/0!</v>
      </c>
      <c r="BJ315" t="s">
        <v>240</v>
      </c>
      <c r="BK315">
        <v>0</v>
      </c>
      <c r="BL315">
        <f t="shared" si="206"/>
        <v>0</v>
      </c>
      <c r="BM315" t="e">
        <f t="shared" si="207"/>
        <v>#DIV/0!</v>
      </c>
      <c r="BN315" t="e">
        <f t="shared" si="208"/>
        <v>#DIV/0!</v>
      </c>
      <c r="BO315" t="e">
        <f t="shared" si="209"/>
        <v>#DIV/0!</v>
      </c>
      <c r="BP315" t="e">
        <f t="shared" si="210"/>
        <v>#DIV/0!</v>
      </c>
      <c r="BQ315">
        <f t="shared" si="211"/>
        <v>0</v>
      </c>
      <c r="BR315">
        <f t="shared" si="212"/>
        <v>0</v>
      </c>
      <c r="BS315">
        <f t="shared" si="213"/>
        <v>0</v>
      </c>
      <c r="BT315">
        <f t="shared" si="214"/>
        <v>0</v>
      </c>
      <c r="BU315">
        <v>6</v>
      </c>
      <c r="BV315">
        <v>0.5</v>
      </c>
      <c r="BW315" t="s">
        <v>241</v>
      </c>
      <c r="BX315">
        <v>1581711479.87097</v>
      </c>
      <c r="BY315">
        <v>402.21332258064501</v>
      </c>
      <c r="BZ315">
        <v>399.99022580645197</v>
      </c>
      <c r="CA315">
        <v>33.2962225806452</v>
      </c>
      <c r="CB315">
        <v>32.972183870967697</v>
      </c>
      <c r="CC315">
        <v>300.42529032258102</v>
      </c>
      <c r="CD315">
        <v>99.281277419354893</v>
      </c>
      <c r="CE315">
        <v>0.19997709677419401</v>
      </c>
      <c r="CF315">
        <v>31.399525806451599</v>
      </c>
      <c r="CG315">
        <v>31.014825806451601</v>
      </c>
      <c r="CH315">
        <v>999.9</v>
      </c>
      <c r="CI315">
        <v>0</v>
      </c>
      <c r="CJ315">
        <v>0</v>
      </c>
      <c r="CK315">
        <v>9999.6774193548408</v>
      </c>
      <c r="CL315">
        <v>0</v>
      </c>
      <c r="CM315">
        <v>1.9889190322580601</v>
      </c>
      <c r="CN315">
        <v>0</v>
      </c>
      <c r="CO315">
        <v>0</v>
      </c>
      <c r="CP315">
        <v>0</v>
      </c>
      <c r="CQ315">
        <v>0</v>
      </c>
      <c r="CR315">
        <v>3.5935483870967699</v>
      </c>
      <c r="CS315">
        <v>0</v>
      </c>
      <c r="CT315">
        <v>104.661290322581</v>
      </c>
      <c r="CU315">
        <v>-0.93548387096774199</v>
      </c>
      <c r="CV315">
        <v>40.060032258064503</v>
      </c>
      <c r="CW315">
        <v>45.376903225806402</v>
      </c>
      <c r="CX315">
        <v>42.709548387096802</v>
      </c>
      <c r="CY315">
        <v>44.04</v>
      </c>
      <c r="CZ315">
        <v>41.133000000000003</v>
      </c>
      <c r="DA315">
        <v>0</v>
      </c>
      <c r="DB315">
        <v>0</v>
      </c>
      <c r="DC315">
        <v>0</v>
      </c>
      <c r="DD315">
        <v>1581711488.7</v>
      </c>
      <c r="DE315">
        <v>2.85</v>
      </c>
      <c r="DF315">
        <v>25.999999982336199</v>
      </c>
      <c r="DG315">
        <v>68.817094052505098</v>
      </c>
      <c r="DH315">
        <v>106.288461538462</v>
      </c>
      <c r="DI315">
        <v>15</v>
      </c>
      <c r="DJ315">
        <v>100</v>
      </c>
      <c r="DK315">
        <v>100</v>
      </c>
      <c r="DL315">
        <v>2.5920000000000001</v>
      </c>
      <c r="DM315">
        <v>0.45</v>
      </c>
      <c r="DN315">
        <v>2</v>
      </c>
      <c r="DO315">
        <v>291.54000000000002</v>
      </c>
      <c r="DP315">
        <v>284.81</v>
      </c>
      <c r="DQ315">
        <v>30.532900000000001</v>
      </c>
      <c r="DR315">
        <v>32.728700000000003</v>
      </c>
      <c r="DS315">
        <v>30.0001</v>
      </c>
      <c r="DT315">
        <v>32.617800000000003</v>
      </c>
      <c r="DU315">
        <v>32.633200000000002</v>
      </c>
      <c r="DV315">
        <v>14.8508</v>
      </c>
      <c r="DW315">
        <v>27.2529</v>
      </c>
      <c r="DX315">
        <v>77.013900000000007</v>
      </c>
      <c r="DY315">
        <v>30.535</v>
      </c>
      <c r="DZ315">
        <v>400</v>
      </c>
      <c r="EA315">
        <v>32.942900000000002</v>
      </c>
      <c r="EB315">
        <v>99.879800000000003</v>
      </c>
      <c r="EC315">
        <v>100.262</v>
      </c>
    </row>
    <row r="316" spans="1:133" x14ac:dyDescent="0.35">
      <c r="A316">
        <v>300</v>
      </c>
      <c r="B316">
        <v>1581711493.5</v>
      </c>
      <c r="C316">
        <v>1495.4000000953699</v>
      </c>
      <c r="D316" t="s">
        <v>838</v>
      </c>
      <c r="E316" t="s">
        <v>839</v>
      </c>
      <c r="F316" t="s">
        <v>232</v>
      </c>
      <c r="G316" t="s">
        <v>233</v>
      </c>
      <c r="H316" t="s">
        <v>234</v>
      </c>
      <c r="I316" t="s">
        <v>235</v>
      </c>
      <c r="J316" t="s">
        <v>236</v>
      </c>
      <c r="K316" t="s">
        <v>237</v>
      </c>
      <c r="L316" t="s">
        <v>238</v>
      </c>
      <c r="M316" t="s">
        <v>239</v>
      </c>
      <c r="N316">
        <v>1581711484.87097</v>
      </c>
      <c r="O316">
        <f t="shared" si="172"/>
        <v>1.6671023377657783E-4</v>
      </c>
      <c r="P316">
        <f t="shared" si="173"/>
        <v>-1.1514088270533642</v>
      </c>
      <c r="Q316">
        <f t="shared" si="174"/>
        <v>402.21393548387101</v>
      </c>
      <c r="R316">
        <f t="shared" si="175"/>
        <v>531.62133221891179</v>
      </c>
      <c r="S316">
        <f t="shared" si="176"/>
        <v>52.886198376280007</v>
      </c>
      <c r="T316">
        <f t="shared" si="177"/>
        <v>40.012626831432442</v>
      </c>
      <c r="U316">
        <f t="shared" si="178"/>
        <v>1.331101441760291E-2</v>
      </c>
      <c r="V316">
        <f t="shared" si="179"/>
        <v>2.24971910925023</v>
      </c>
      <c r="W316">
        <f t="shared" si="180"/>
        <v>1.326741479416331E-2</v>
      </c>
      <c r="X316">
        <f t="shared" si="181"/>
        <v>8.2960395328692382E-3</v>
      </c>
      <c r="Y316">
        <f t="shared" si="182"/>
        <v>0</v>
      </c>
      <c r="Z316">
        <f t="shared" si="183"/>
        <v>31.337959646658078</v>
      </c>
      <c r="AA316">
        <f t="shared" si="184"/>
        <v>31.005458064516102</v>
      </c>
      <c r="AB316">
        <f t="shared" si="185"/>
        <v>4.5127824660490408</v>
      </c>
      <c r="AC316">
        <f t="shared" si="186"/>
        <v>71.788091244395176</v>
      </c>
      <c r="AD316">
        <f t="shared" si="187"/>
        <v>3.3119257645395073</v>
      </c>
      <c r="AE316">
        <f t="shared" si="188"/>
        <v>4.6134751699476126</v>
      </c>
      <c r="AF316">
        <f t="shared" si="189"/>
        <v>1.2008567015095335</v>
      </c>
      <c r="AG316">
        <f t="shared" si="190"/>
        <v>-7.3519213095470821</v>
      </c>
      <c r="AH316">
        <f t="shared" si="191"/>
        <v>47.010394377178699</v>
      </c>
      <c r="AI316">
        <f t="shared" si="192"/>
        <v>4.7016622296545227</v>
      </c>
      <c r="AJ316">
        <f t="shared" si="193"/>
        <v>44.360135297286142</v>
      </c>
      <c r="AK316">
        <v>-4.11761857658966E-2</v>
      </c>
      <c r="AL316">
        <v>4.6223875754211198E-2</v>
      </c>
      <c r="AM316">
        <v>3.4547185422972402</v>
      </c>
      <c r="AN316">
        <v>0</v>
      </c>
      <c r="AO316">
        <v>0</v>
      </c>
      <c r="AP316">
        <f t="shared" si="194"/>
        <v>1</v>
      </c>
      <c r="AQ316">
        <f t="shared" si="195"/>
        <v>0</v>
      </c>
      <c r="AR316">
        <f t="shared" si="196"/>
        <v>51748.021901193686</v>
      </c>
      <c r="AS316" t="s">
        <v>240</v>
      </c>
      <c r="AT316">
        <v>0</v>
      </c>
      <c r="AU316">
        <v>0</v>
      </c>
      <c r="AV316">
        <f t="shared" si="197"/>
        <v>0</v>
      </c>
      <c r="AW316" t="e">
        <f t="shared" si="198"/>
        <v>#DIV/0!</v>
      </c>
      <c r="AX316">
        <v>0</v>
      </c>
      <c r="AY316" t="s">
        <v>240</v>
      </c>
      <c r="AZ316">
        <v>0</v>
      </c>
      <c r="BA316">
        <v>0</v>
      </c>
      <c r="BB316" t="e">
        <f t="shared" si="199"/>
        <v>#DIV/0!</v>
      </c>
      <c r="BC316">
        <v>0.5</v>
      </c>
      <c r="BD316">
        <f t="shared" si="200"/>
        <v>0</v>
      </c>
      <c r="BE316">
        <f t="shared" si="201"/>
        <v>-1.1514088270533642</v>
      </c>
      <c r="BF316" t="e">
        <f t="shared" si="202"/>
        <v>#DIV/0!</v>
      </c>
      <c r="BG316" t="e">
        <f t="shared" si="203"/>
        <v>#DIV/0!</v>
      </c>
      <c r="BH316" t="e">
        <f t="shared" si="204"/>
        <v>#DIV/0!</v>
      </c>
      <c r="BI316" t="e">
        <f t="shared" si="205"/>
        <v>#DIV/0!</v>
      </c>
      <c r="BJ316" t="s">
        <v>240</v>
      </c>
      <c r="BK316">
        <v>0</v>
      </c>
      <c r="BL316">
        <f t="shared" si="206"/>
        <v>0</v>
      </c>
      <c r="BM316" t="e">
        <f t="shared" si="207"/>
        <v>#DIV/0!</v>
      </c>
      <c r="BN316" t="e">
        <f t="shared" si="208"/>
        <v>#DIV/0!</v>
      </c>
      <c r="BO316" t="e">
        <f t="shared" si="209"/>
        <v>#DIV/0!</v>
      </c>
      <c r="BP316" t="e">
        <f t="shared" si="210"/>
        <v>#DIV/0!</v>
      </c>
      <c r="BQ316">
        <f t="shared" si="211"/>
        <v>0</v>
      </c>
      <c r="BR316">
        <f t="shared" si="212"/>
        <v>0</v>
      </c>
      <c r="BS316">
        <f t="shared" si="213"/>
        <v>0</v>
      </c>
      <c r="BT316">
        <f t="shared" si="214"/>
        <v>0</v>
      </c>
      <c r="BU316">
        <v>6</v>
      </c>
      <c r="BV316">
        <v>0.5</v>
      </c>
      <c r="BW316" t="s">
        <v>241</v>
      </c>
      <c r="BX316">
        <v>1581711484.87097</v>
      </c>
      <c r="BY316">
        <v>402.21393548387101</v>
      </c>
      <c r="BZ316">
        <v>400.04829032258101</v>
      </c>
      <c r="CA316">
        <v>33.292058064516098</v>
      </c>
      <c r="CB316">
        <v>32.970193548387101</v>
      </c>
      <c r="CC316">
        <v>300.42474193548401</v>
      </c>
      <c r="CD316">
        <v>99.280964516129004</v>
      </c>
      <c r="CE316">
        <v>0.19999151612903199</v>
      </c>
      <c r="CF316">
        <v>31.393054838709698</v>
      </c>
      <c r="CG316">
        <v>31.005458064516102</v>
      </c>
      <c r="CH316">
        <v>999.9</v>
      </c>
      <c r="CI316">
        <v>0</v>
      </c>
      <c r="CJ316">
        <v>0</v>
      </c>
      <c r="CK316">
        <v>10001.7535483871</v>
      </c>
      <c r="CL316">
        <v>0</v>
      </c>
      <c r="CM316">
        <v>2.06056451612903</v>
      </c>
      <c r="CN316">
        <v>0</v>
      </c>
      <c r="CO316">
        <v>0</v>
      </c>
      <c r="CP316">
        <v>0</v>
      </c>
      <c r="CQ316">
        <v>0</v>
      </c>
      <c r="CR316">
        <v>4.8258064516129</v>
      </c>
      <c r="CS316">
        <v>0</v>
      </c>
      <c r="CT316">
        <v>113.606451612903</v>
      </c>
      <c r="CU316">
        <v>-0.83225806451612905</v>
      </c>
      <c r="CV316">
        <v>40.064032258064501</v>
      </c>
      <c r="CW316">
        <v>45.376903225806402</v>
      </c>
      <c r="CX316">
        <v>42.721677419354798</v>
      </c>
      <c r="CY316">
        <v>44.037999999999997</v>
      </c>
      <c r="CZ316">
        <v>41.128999999999998</v>
      </c>
      <c r="DA316">
        <v>0</v>
      </c>
      <c r="DB316">
        <v>0</v>
      </c>
      <c r="DC316">
        <v>0</v>
      </c>
      <c r="DD316">
        <v>1581711494.0999999</v>
      </c>
      <c r="DE316">
        <v>4.0961538461538503</v>
      </c>
      <c r="DF316">
        <v>1.28888878560696</v>
      </c>
      <c r="DG316">
        <v>171.86324746905001</v>
      </c>
      <c r="DH316">
        <v>117.430769230769</v>
      </c>
      <c r="DI316">
        <v>15</v>
      </c>
      <c r="DJ316">
        <v>100</v>
      </c>
      <c r="DK316">
        <v>100</v>
      </c>
      <c r="DL316">
        <v>2.5920000000000001</v>
      </c>
      <c r="DM316">
        <v>0.45</v>
      </c>
      <c r="DN316">
        <v>2</v>
      </c>
      <c r="DO316">
        <v>291.50099999999998</v>
      </c>
      <c r="DP316">
        <v>284.71800000000002</v>
      </c>
      <c r="DQ316">
        <v>30.527200000000001</v>
      </c>
      <c r="DR316">
        <v>32.7316</v>
      </c>
      <c r="DS316">
        <v>30</v>
      </c>
      <c r="DT316">
        <v>32.618899999999996</v>
      </c>
      <c r="DU316">
        <v>32.633699999999997</v>
      </c>
      <c r="DV316">
        <v>14.8474</v>
      </c>
      <c r="DW316">
        <v>27.2529</v>
      </c>
      <c r="DX316">
        <v>77.013900000000007</v>
      </c>
      <c r="DY316">
        <v>30.533100000000001</v>
      </c>
      <c r="DZ316">
        <v>400</v>
      </c>
      <c r="EA316">
        <v>32.942900000000002</v>
      </c>
      <c r="EB316">
        <v>99.8797</v>
      </c>
      <c r="EC316">
        <v>100.261</v>
      </c>
    </row>
    <row r="317" spans="1:133" x14ac:dyDescent="0.35">
      <c r="A317">
        <v>301</v>
      </c>
      <c r="B317">
        <v>1581711498.5</v>
      </c>
      <c r="C317">
        <v>1500.4000000953699</v>
      </c>
      <c r="D317" t="s">
        <v>840</v>
      </c>
      <c r="E317" t="s">
        <v>841</v>
      </c>
      <c r="F317" t="s">
        <v>232</v>
      </c>
      <c r="G317" t="s">
        <v>233</v>
      </c>
      <c r="H317" t="s">
        <v>234</v>
      </c>
      <c r="I317" t="s">
        <v>235</v>
      </c>
      <c r="J317" t="s">
        <v>236</v>
      </c>
      <c r="K317" t="s">
        <v>237</v>
      </c>
      <c r="L317" t="s">
        <v>238</v>
      </c>
      <c r="M317" t="s">
        <v>239</v>
      </c>
      <c r="N317">
        <v>1581711489.87097</v>
      </c>
      <c r="O317">
        <f t="shared" si="172"/>
        <v>1.6572733552075753E-4</v>
      </c>
      <c r="P317">
        <f t="shared" si="173"/>
        <v>-1.1645623345350344</v>
      </c>
      <c r="Q317">
        <f t="shared" si="174"/>
        <v>402.22970967741901</v>
      </c>
      <c r="R317">
        <f t="shared" si="175"/>
        <v>533.81618318382766</v>
      </c>
      <c r="S317">
        <f t="shared" si="176"/>
        <v>53.104462350883772</v>
      </c>
      <c r="T317">
        <f t="shared" si="177"/>
        <v>40.014134353464705</v>
      </c>
      <c r="U317">
        <f t="shared" si="178"/>
        <v>1.3254169044573584E-2</v>
      </c>
      <c r="V317">
        <f t="shared" si="179"/>
        <v>2.250061851661469</v>
      </c>
      <c r="W317">
        <f t="shared" si="180"/>
        <v>1.3210946923688231E-2</v>
      </c>
      <c r="X317">
        <f t="shared" si="181"/>
        <v>8.2607133521788098E-3</v>
      </c>
      <c r="Y317">
        <f t="shared" si="182"/>
        <v>0</v>
      </c>
      <c r="Z317">
        <f t="shared" si="183"/>
        <v>31.331098160793399</v>
      </c>
      <c r="AA317">
        <f t="shared" si="184"/>
        <v>30.9968</v>
      </c>
      <c r="AB317">
        <f t="shared" si="185"/>
        <v>4.5105552462740421</v>
      </c>
      <c r="AC317">
        <f t="shared" si="186"/>
        <v>71.811745108570094</v>
      </c>
      <c r="AD317">
        <f t="shared" si="187"/>
        <v>3.3116623277124662</v>
      </c>
      <c r="AE317">
        <f t="shared" si="188"/>
        <v>4.6115887069805366</v>
      </c>
      <c r="AF317">
        <f t="shared" si="189"/>
        <v>1.198892918561576</v>
      </c>
      <c r="AG317">
        <f t="shared" si="190"/>
        <v>-7.3085754964654068</v>
      </c>
      <c r="AH317">
        <f t="shared" si="191"/>
        <v>47.195209981782391</v>
      </c>
      <c r="AI317">
        <f t="shared" si="192"/>
        <v>4.7190583736982807</v>
      </c>
      <c r="AJ317">
        <f t="shared" si="193"/>
        <v>44.605692859015264</v>
      </c>
      <c r="AK317">
        <v>-4.1185412479741702E-2</v>
      </c>
      <c r="AL317">
        <v>4.6234233548806798E-2</v>
      </c>
      <c r="AM317">
        <v>3.4553312996393299</v>
      </c>
      <c r="AN317">
        <v>0</v>
      </c>
      <c r="AO317">
        <v>0</v>
      </c>
      <c r="AP317">
        <f t="shared" si="194"/>
        <v>1</v>
      </c>
      <c r="AQ317">
        <f t="shared" si="195"/>
        <v>0</v>
      </c>
      <c r="AR317">
        <f t="shared" si="196"/>
        <v>51760.362933425975</v>
      </c>
      <c r="AS317" t="s">
        <v>240</v>
      </c>
      <c r="AT317">
        <v>0</v>
      </c>
      <c r="AU317">
        <v>0</v>
      </c>
      <c r="AV317">
        <f t="shared" si="197"/>
        <v>0</v>
      </c>
      <c r="AW317" t="e">
        <f t="shared" si="198"/>
        <v>#DIV/0!</v>
      </c>
      <c r="AX317">
        <v>0</v>
      </c>
      <c r="AY317" t="s">
        <v>240</v>
      </c>
      <c r="AZ317">
        <v>0</v>
      </c>
      <c r="BA317">
        <v>0</v>
      </c>
      <c r="BB317" t="e">
        <f t="shared" si="199"/>
        <v>#DIV/0!</v>
      </c>
      <c r="BC317">
        <v>0.5</v>
      </c>
      <c r="BD317">
        <f t="shared" si="200"/>
        <v>0</v>
      </c>
      <c r="BE317">
        <f t="shared" si="201"/>
        <v>-1.1645623345350344</v>
      </c>
      <c r="BF317" t="e">
        <f t="shared" si="202"/>
        <v>#DIV/0!</v>
      </c>
      <c r="BG317" t="e">
        <f t="shared" si="203"/>
        <v>#DIV/0!</v>
      </c>
      <c r="BH317" t="e">
        <f t="shared" si="204"/>
        <v>#DIV/0!</v>
      </c>
      <c r="BI317" t="e">
        <f t="shared" si="205"/>
        <v>#DIV/0!</v>
      </c>
      <c r="BJ317" t="s">
        <v>240</v>
      </c>
      <c r="BK317">
        <v>0</v>
      </c>
      <c r="BL317">
        <f t="shared" si="206"/>
        <v>0</v>
      </c>
      <c r="BM317" t="e">
        <f t="shared" si="207"/>
        <v>#DIV/0!</v>
      </c>
      <c r="BN317" t="e">
        <f t="shared" si="208"/>
        <v>#DIV/0!</v>
      </c>
      <c r="BO317" t="e">
        <f t="shared" si="209"/>
        <v>#DIV/0!</v>
      </c>
      <c r="BP317" t="e">
        <f t="shared" si="210"/>
        <v>#DIV/0!</v>
      </c>
      <c r="BQ317">
        <f t="shared" si="211"/>
        <v>0</v>
      </c>
      <c r="BR317">
        <f t="shared" si="212"/>
        <v>0</v>
      </c>
      <c r="BS317">
        <f t="shared" si="213"/>
        <v>0</v>
      </c>
      <c r="BT317">
        <f t="shared" si="214"/>
        <v>0</v>
      </c>
      <c r="BU317">
        <v>6</v>
      </c>
      <c r="BV317">
        <v>0.5</v>
      </c>
      <c r="BW317" t="s">
        <v>241</v>
      </c>
      <c r="BX317">
        <v>1581711489.87097</v>
      </c>
      <c r="BY317">
        <v>402.22970967741901</v>
      </c>
      <c r="BZ317">
        <v>400.03703225806402</v>
      </c>
      <c r="CA317">
        <v>33.289461290322599</v>
      </c>
      <c r="CB317">
        <v>32.969496774193601</v>
      </c>
      <c r="CC317">
        <v>300.42774193548399</v>
      </c>
      <c r="CD317">
        <v>99.280822580645193</v>
      </c>
      <c r="CE317">
        <v>0.19998003225806499</v>
      </c>
      <c r="CF317">
        <v>31.385861290322602</v>
      </c>
      <c r="CG317">
        <v>30.9968</v>
      </c>
      <c r="CH317">
        <v>999.9</v>
      </c>
      <c r="CI317">
        <v>0</v>
      </c>
      <c r="CJ317">
        <v>0</v>
      </c>
      <c r="CK317">
        <v>10004.0090322581</v>
      </c>
      <c r="CL317">
        <v>0</v>
      </c>
      <c r="CM317">
        <v>2.5599916129032301</v>
      </c>
      <c r="CN317">
        <v>0</v>
      </c>
      <c r="CO317">
        <v>0</v>
      </c>
      <c r="CP317">
        <v>0</v>
      </c>
      <c r="CQ317">
        <v>0</v>
      </c>
      <c r="CR317">
        <v>3.5806451612903198</v>
      </c>
      <c r="CS317">
        <v>0</v>
      </c>
      <c r="CT317">
        <v>166.30322580645199</v>
      </c>
      <c r="CU317">
        <v>-0.57741935483870999</v>
      </c>
      <c r="CV317">
        <v>40.061999999999998</v>
      </c>
      <c r="CW317">
        <v>45.3648387096774</v>
      </c>
      <c r="CX317">
        <v>42.7236451612903</v>
      </c>
      <c r="CY317">
        <v>44.042000000000002</v>
      </c>
      <c r="CZ317">
        <v>41.128999999999998</v>
      </c>
      <c r="DA317">
        <v>0</v>
      </c>
      <c r="DB317">
        <v>0</v>
      </c>
      <c r="DC317">
        <v>0</v>
      </c>
      <c r="DD317">
        <v>1581711498.9000001</v>
      </c>
      <c r="DE317">
        <v>3.1346153846153801</v>
      </c>
      <c r="DF317">
        <v>-10.2598289493453</v>
      </c>
      <c r="DG317">
        <v>1025.2410259175001</v>
      </c>
      <c r="DH317">
        <v>177.33461538461501</v>
      </c>
      <c r="DI317">
        <v>15</v>
      </c>
      <c r="DJ317">
        <v>100</v>
      </c>
      <c r="DK317">
        <v>100</v>
      </c>
      <c r="DL317">
        <v>2.5920000000000001</v>
      </c>
      <c r="DM317">
        <v>0.45</v>
      </c>
      <c r="DN317">
        <v>2</v>
      </c>
      <c r="DO317">
        <v>291.52300000000002</v>
      </c>
      <c r="DP317">
        <v>284.70800000000003</v>
      </c>
      <c r="DQ317">
        <v>30.573399999999999</v>
      </c>
      <c r="DR317">
        <v>32.732700000000001</v>
      </c>
      <c r="DS317">
        <v>29.9999</v>
      </c>
      <c r="DT317">
        <v>32.6218</v>
      </c>
      <c r="DU317">
        <v>32.636600000000001</v>
      </c>
      <c r="DV317">
        <v>14.843500000000001</v>
      </c>
      <c r="DW317">
        <v>27.2529</v>
      </c>
      <c r="DX317">
        <v>77.013900000000007</v>
      </c>
      <c r="DY317">
        <v>30.6236</v>
      </c>
      <c r="DZ317">
        <v>400</v>
      </c>
      <c r="EA317">
        <v>32.942900000000002</v>
      </c>
      <c r="EB317">
        <v>99.883899999999997</v>
      </c>
      <c r="EC317">
        <v>100.262</v>
      </c>
    </row>
    <row r="318" spans="1:133" x14ac:dyDescent="0.35">
      <c r="A318">
        <v>302</v>
      </c>
      <c r="B318">
        <v>1581711503.5</v>
      </c>
      <c r="C318">
        <v>1505.4000000953699</v>
      </c>
      <c r="D318" t="s">
        <v>842</v>
      </c>
      <c r="E318" t="s">
        <v>843</v>
      </c>
      <c r="F318" t="s">
        <v>232</v>
      </c>
      <c r="G318" t="s">
        <v>233</v>
      </c>
      <c r="H318" t="s">
        <v>234</v>
      </c>
      <c r="I318" t="s">
        <v>235</v>
      </c>
      <c r="J318" t="s">
        <v>236</v>
      </c>
      <c r="K318" t="s">
        <v>237</v>
      </c>
      <c r="L318" t="s">
        <v>238</v>
      </c>
      <c r="M318" t="s">
        <v>239</v>
      </c>
      <c r="N318">
        <v>1581711494.87097</v>
      </c>
      <c r="O318">
        <f t="shared" si="172"/>
        <v>1.6505387364715377E-4</v>
      </c>
      <c r="P318">
        <f t="shared" si="173"/>
        <v>-1.1842081663658834</v>
      </c>
      <c r="Q318">
        <f t="shared" si="174"/>
        <v>402.24029032258102</v>
      </c>
      <c r="R318">
        <f t="shared" si="175"/>
        <v>536.55059292006035</v>
      </c>
      <c r="S318">
        <f t="shared" si="176"/>
        <v>53.376266426975114</v>
      </c>
      <c r="T318">
        <f t="shared" si="177"/>
        <v>40.015024095072974</v>
      </c>
      <c r="U318">
        <f t="shared" si="178"/>
        <v>1.3221035876380426E-2</v>
      </c>
      <c r="V318">
        <f t="shared" si="179"/>
        <v>2.2497347347789827</v>
      </c>
      <c r="W318">
        <f t="shared" si="180"/>
        <v>1.3178022971478178E-2</v>
      </c>
      <c r="X318">
        <f t="shared" si="181"/>
        <v>8.2401171693491457E-3</v>
      </c>
      <c r="Y318">
        <f t="shared" si="182"/>
        <v>0</v>
      </c>
      <c r="Z318">
        <f t="shared" si="183"/>
        <v>31.325151900210567</v>
      </c>
      <c r="AA318">
        <f t="shared" si="184"/>
        <v>30.989319354838699</v>
      </c>
      <c r="AB318">
        <f t="shared" si="185"/>
        <v>4.5086316795270793</v>
      </c>
      <c r="AC318">
        <f t="shared" si="186"/>
        <v>71.83599438985398</v>
      </c>
      <c r="AD318">
        <f t="shared" si="187"/>
        <v>3.3116202914224591</v>
      </c>
      <c r="AE318">
        <f t="shared" si="188"/>
        <v>4.6099734813306741</v>
      </c>
      <c r="AF318">
        <f t="shared" si="189"/>
        <v>1.1970113881046203</v>
      </c>
      <c r="AG318">
        <f t="shared" si="190"/>
        <v>-7.2788758278394816</v>
      </c>
      <c r="AH318">
        <f t="shared" si="191"/>
        <v>47.348370194105563</v>
      </c>
      <c r="AI318">
        <f t="shared" si="192"/>
        <v>4.734742776443893</v>
      </c>
      <c r="AJ318">
        <f t="shared" si="193"/>
        <v>44.804237142709972</v>
      </c>
      <c r="AK318">
        <v>-4.1176606381504499E-2</v>
      </c>
      <c r="AL318">
        <v>4.6224347932079003E-2</v>
      </c>
      <c r="AM318">
        <v>3.4547464769206702</v>
      </c>
      <c r="AN318">
        <v>0</v>
      </c>
      <c r="AO318">
        <v>0</v>
      </c>
      <c r="AP318">
        <f t="shared" si="194"/>
        <v>1</v>
      </c>
      <c r="AQ318">
        <f t="shared" si="195"/>
        <v>0</v>
      </c>
      <c r="AR318">
        <f t="shared" si="196"/>
        <v>51750.787542778809</v>
      </c>
      <c r="AS318" t="s">
        <v>240</v>
      </c>
      <c r="AT318">
        <v>0</v>
      </c>
      <c r="AU318">
        <v>0</v>
      </c>
      <c r="AV318">
        <f t="shared" si="197"/>
        <v>0</v>
      </c>
      <c r="AW318" t="e">
        <f t="shared" si="198"/>
        <v>#DIV/0!</v>
      </c>
      <c r="AX318">
        <v>0</v>
      </c>
      <c r="AY318" t="s">
        <v>240</v>
      </c>
      <c r="AZ318">
        <v>0</v>
      </c>
      <c r="BA318">
        <v>0</v>
      </c>
      <c r="BB318" t="e">
        <f t="shared" si="199"/>
        <v>#DIV/0!</v>
      </c>
      <c r="BC318">
        <v>0.5</v>
      </c>
      <c r="BD318">
        <f t="shared" si="200"/>
        <v>0</v>
      </c>
      <c r="BE318">
        <f t="shared" si="201"/>
        <v>-1.1842081663658834</v>
      </c>
      <c r="BF318" t="e">
        <f t="shared" si="202"/>
        <v>#DIV/0!</v>
      </c>
      <c r="BG318" t="e">
        <f t="shared" si="203"/>
        <v>#DIV/0!</v>
      </c>
      <c r="BH318" t="e">
        <f t="shared" si="204"/>
        <v>#DIV/0!</v>
      </c>
      <c r="BI318" t="e">
        <f t="shared" si="205"/>
        <v>#DIV/0!</v>
      </c>
      <c r="BJ318" t="s">
        <v>240</v>
      </c>
      <c r="BK318">
        <v>0</v>
      </c>
      <c r="BL318">
        <f t="shared" si="206"/>
        <v>0</v>
      </c>
      <c r="BM318" t="e">
        <f t="shared" si="207"/>
        <v>#DIV/0!</v>
      </c>
      <c r="BN318" t="e">
        <f t="shared" si="208"/>
        <v>#DIV/0!</v>
      </c>
      <c r="BO318" t="e">
        <f t="shared" si="209"/>
        <v>#DIV/0!</v>
      </c>
      <c r="BP318" t="e">
        <f t="shared" si="210"/>
        <v>#DIV/0!</v>
      </c>
      <c r="BQ318">
        <f t="shared" si="211"/>
        <v>0</v>
      </c>
      <c r="BR318">
        <f t="shared" si="212"/>
        <v>0</v>
      </c>
      <c r="BS318">
        <f t="shared" si="213"/>
        <v>0</v>
      </c>
      <c r="BT318">
        <f t="shared" si="214"/>
        <v>0</v>
      </c>
      <c r="BU318">
        <v>6</v>
      </c>
      <c r="BV318">
        <v>0.5</v>
      </c>
      <c r="BW318" t="s">
        <v>241</v>
      </c>
      <c r="BX318">
        <v>1581711494.87097</v>
      </c>
      <c r="BY318">
        <v>402.24029032258102</v>
      </c>
      <c r="BZ318">
        <v>400.007838709677</v>
      </c>
      <c r="CA318">
        <v>33.289174193548398</v>
      </c>
      <c r="CB318">
        <v>32.9705096774194</v>
      </c>
      <c r="CC318">
        <v>300.42761290322602</v>
      </c>
      <c r="CD318">
        <v>99.280409677419399</v>
      </c>
      <c r="CE318">
        <v>0.19998812903225799</v>
      </c>
      <c r="CF318">
        <v>31.3797</v>
      </c>
      <c r="CG318">
        <v>30.989319354838699</v>
      </c>
      <c r="CH318">
        <v>999.9</v>
      </c>
      <c r="CI318">
        <v>0</v>
      </c>
      <c r="CJ318">
        <v>0</v>
      </c>
      <c r="CK318">
        <v>10001.911612903201</v>
      </c>
      <c r="CL318">
        <v>0</v>
      </c>
      <c r="CM318">
        <v>4.0836635483870998</v>
      </c>
      <c r="CN318">
        <v>0</v>
      </c>
      <c r="CO318">
        <v>0</v>
      </c>
      <c r="CP318">
        <v>0</v>
      </c>
      <c r="CQ318">
        <v>0</v>
      </c>
      <c r="CR318">
        <v>2.8096774193548399</v>
      </c>
      <c r="CS318">
        <v>0</v>
      </c>
      <c r="CT318">
        <v>246.06774193548401</v>
      </c>
      <c r="CU318">
        <v>-0.325806451612903</v>
      </c>
      <c r="CV318">
        <v>40.061999999999998</v>
      </c>
      <c r="CW318">
        <v>45.370870967741901</v>
      </c>
      <c r="CX318">
        <v>42.735774193548401</v>
      </c>
      <c r="CY318">
        <v>44.045999999999999</v>
      </c>
      <c r="CZ318">
        <v>41.128999999999998</v>
      </c>
      <c r="DA318">
        <v>0</v>
      </c>
      <c r="DB318">
        <v>0</v>
      </c>
      <c r="DC318">
        <v>0</v>
      </c>
      <c r="DD318">
        <v>1581711503.7</v>
      </c>
      <c r="DE318">
        <v>2.0076923076923099</v>
      </c>
      <c r="DF318">
        <v>-33.135042663803297</v>
      </c>
      <c r="DG318">
        <v>1412.3282057930501</v>
      </c>
      <c r="DH318">
        <v>260.61538461538498</v>
      </c>
      <c r="DI318">
        <v>15</v>
      </c>
      <c r="DJ318">
        <v>100</v>
      </c>
      <c r="DK318">
        <v>100</v>
      </c>
      <c r="DL318">
        <v>2.5920000000000001</v>
      </c>
      <c r="DM318">
        <v>0.45</v>
      </c>
      <c r="DN318">
        <v>2</v>
      </c>
      <c r="DO318">
        <v>291.47199999999998</v>
      </c>
      <c r="DP318">
        <v>284.78300000000002</v>
      </c>
      <c r="DQ318">
        <v>30.629799999999999</v>
      </c>
      <c r="DR318">
        <v>32.734499999999997</v>
      </c>
      <c r="DS318">
        <v>30</v>
      </c>
      <c r="DT318">
        <v>32.622199999999999</v>
      </c>
      <c r="DU318">
        <v>32.637500000000003</v>
      </c>
      <c r="DV318">
        <v>14.8523</v>
      </c>
      <c r="DW318">
        <v>27.2529</v>
      </c>
      <c r="DX318">
        <v>77.013900000000007</v>
      </c>
      <c r="DY318">
        <v>30.633500000000002</v>
      </c>
      <c r="DZ318">
        <v>400</v>
      </c>
      <c r="EA318">
        <v>32.942900000000002</v>
      </c>
      <c r="EB318">
        <v>99.882900000000006</v>
      </c>
      <c r="EC318">
        <v>100.262</v>
      </c>
    </row>
    <row r="319" spans="1:133" x14ac:dyDescent="0.35">
      <c r="A319">
        <v>303</v>
      </c>
      <c r="B319">
        <v>1581711508.5</v>
      </c>
      <c r="C319">
        <v>1510.4000000953699</v>
      </c>
      <c r="D319" t="s">
        <v>844</v>
      </c>
      <c r="E319" t="s">
        <v>845</v>
      </c>
      <c r="F319" t="s">
        <v>232</v>
      </c>
      <c r="G319" t="s">
        <v>233</v>
      </c>
      <c r="H319" t="s">
        <v>234</v>
      </c>
      <c r="I319" t="s">
        <v>235</v>
      </c>
      <c r="J319" t="s">
        <v>236</v>
      </c>
      <c r="K319" t="s">
        <v>237</v>
      </c>
      <c r="L319" t="s">
        <v>238</v>
      </c>
      <c r="M319" t="s">
        <v>239</v>
      </c>
      <c r="N319">
        <v>1581711499.87097</v>
      </c>
      <c r="O319">
        <f t="shared" si="172"/>
        <v>1.656985489864271E-4</v>
      </c>
      <c r="P319">
        <f t="shared" si="173"/>
        <v>-1.1899611711129872</v>
      </c>
      <c r="Q319">
        <f t="shared" si="174"/>
        <v>402.21670967741898</v>
      </c>
      <c r="R319">
        <f t="shared" si="175"/>
        <v>536.51518209801463</v>
      </c>
      <c r="S319">
        <f t="shared" si="176"/>
        <v>53.372465587149819</v>
      </c>
      <c r="T319">
        <f t="shared" si="177"/>
        <v>40.012469753209828</v>
      </c>
      <c r="U319">
        <f t="shared" si="178"/>
        <v>1.3287555713868297E-2</v>
      </c>
      <c r="V319">
        <f t="shared" si="179"/>
        <v>2.2500782176582921</v>
      </c>
      <c r="W319">
        <f t="shared" si="180"/>
        <v>1.3244116269574106E-2</v>
      </c>
      <c r="X319">
        <f t="shared" si="181"/>
        <v>8.2814636301491319E-3</v>
      </c>
      <c r="Y319">
        <f t="shared" si="182"/>
        <v>0</v>
      </c>
      <c r="Z319">
        <f t="shared" si="183"/>
        <v>31.32172047699618</v>
      </c>
      <c r="AA319">
        <f t="shared" si="184"/>
        <v>30.985316129032299</v>
      </c>
      <c r="AB319">
        <f t="shared" si="185"/>
        <v>4.5076025869720588</v>
      </c>
      <c r="AC319">
        <f t="shared" si="186"/>
        <v>71.855557539105831</v>
      </c>
      <c r="AD319">
        <f t="shared" si="187"/>
        <v>3.31191462925077</v>
      </c>
      <c r="AE319">
        <f t="shared" si="188"/>
        <v>4.6091280099640617</v>
      </c>
      <c r="AF319">
        <f t="shared" si="189"/>
        <v>1.1956879577212889</v>
      </c>
      <c r="AG319">
        <f t="shared" si="190"/>
        <v>-7.3073060103014349</v>
      </c>
      <c r="AH319">
        <f t="shared" si="191"/>
        <v>47.449905004793742</v>
      </c>
      <c r="AI319">
        <f t="shared" si="192"/>
        <v>4.744002619174303</v>
      </c>
      <c r="AJ319">
        <f t="shared" si="193"/>
        <v>44.886601613666613</v>
      </c>
      <c r="AK319">
        <v>-4.1185853088374698E-2</v>
      </c>
      <c r="AL319">
        <v>4.62347281705969E-2</v>
      </c>
      <c r="AM319">
        <v>3.4553605598161998</v>
      </c>
      <c r="AN319">
        <v>0</v>
      </c>
      <c r="AO319">
        <v>0</v>
      </c>
      <c r="AP319">
        <f t="shared" si="194"/>
        <v>1</v>
      </c>
      <c r="AQ319">
        <f t="shared" si="195"/>
        <v>0</v>
      </c>
      <c r="AR319">
        <f t="shared" si="196"/>
        <v>51762.47033084515</v>
      </c>
      <c r="AS319" t="s">
        <v>240</v>
      </c>
      <c r="AT319">
        <v>0</v>
      </c>
      <c r="AU319">
        <v>0</v>
      </c>
      <c r="AV319">
        <f t="shared" si="197"/>
        <v>0</v>
      </c>
      <c r="AW319" t="e">
        <f t="shared" si="198"/>
        <v>#DIV/0!</v>
      </c>
      <c r="AX319">
        <v>0</v>
      </c>
      <c r="AY319" t="s">
        <v>240</v>
      </c>
      <c r="AZ319">
        <v>0</v>
      </c>
      <c r="BA319">
        <v>0</v>
      </c>
      <c r="BB319" t="e">
        <f t="shared" si="199"/>
        <v>#DIV/0!</v>
      </c>
      <c r="BC319">
        <v>0.5</v>
      </c>
      <c r="BD319">
        <f t="shared" si="200"/>
        <v>0</v>
      </c>
      <c r="BE319">
        <f t="shared" si="201"/>
        <v>-1.1899611711129872</v>
      </c>
      <c r="BF319" t="e">
        <f t="shared" si="202"/>
        <v>#DIV/0!</v>
      </c>
      <c r="BG319" t="e">
        <f t="shared" si="203"/>
        <v>#DIV/0!</v>
      </c>
      <c r="BH319" t="e">
        <f t="shared" si="204"/>
        <v>#DIV/0!</v>
      </c>
      <c r="BI319" t="e">
        <f t="shared" si="205"/>
        <v>#DIV/0!</v>
      </c>
      <c r="BJ319" t="s">
        <v>240</v>
      </c>
      <c r="BK319">
        <v>0</v>
      </c>
      <c r="BL319">
        <f t="shared" si="206"/>
        <v>0</v>
      </c>
      <c r="BM319" t="e">
        <f t="shared" si="207"/>
        <v>#DIV/0!</v>
      </c>
      <c r="BN319" t="e">
        <f t="shared" si="208"/>
        <v>#DIV/0!</v>
      </c>
      <c r="BO319" t="e">
        <f t="shared" si="209"/>
        <v>#DIV/0!</v>
      </c>
      <c r="BP319" t="e">
        <f t="shared" si="210"/>
        <v>#DIV/0!</v>
      </c>
      <c r="BQ319">
        <f t="shared" si="211"/>
        <v>0</v>
      </c>
      <c r="BR319">
        <f t="shared" si="212"/>
        <v>0</v>
      </c>
      <c r="BS319">
        <f t="shared" si="213"/>
        <v>0</v>
      </c>
      <c r="BT319">
        <f t="shared" si="214"/>
        <v>0</v>
      </c>
      <c r="BU319">
        <v>6</v>
      </c>
      <c r="BV319">
        <v>0.5</v>
      </c>
      <c r="BW319" t="s">
        <v>241</v>
      </c>
      <c r="BX319">
        <v>1581711499.87097</v>
      </c>
      <c r="BY319">
        <v>402.21670967741898</v>
      </c>
      <c r="BZ319">
        <v>399.97329032258102</v>
      </c>
      <c r="CA319">
        <v>33.292306451612902</v>
      </c>
      <c r="CB319">
        <v>32.9724</v>
      </c>
      <c r="CC319">
        <v>300.42919354838699</v>
      </c>
      <c r="CD319">
        <v>99.279887096774203</v>
      </c>
      <c r="CE319">
        <v>0.19999225806451601</v>
      </c>
      <c r="CF319">
        <v>31.3764741935484</v>
      </c>
      <c r="CG319">
        <v>30.985316129032299</v>
      </c>
      <c r="CH319">
        <v>999.9</v>
      </c>
      <c r="CI319">
        <v>0</v>
      </c>
      <c r="CJ319">
        <v>0</v>
      </c>
      <c r="CK319">
        <v>10004.2103225806</v>
      </c>
      <c r="CL319">
        <v>0</v>
      </c>
      <c r="CM319">
        <v>5.4247445161290297</v>
      </c>
      <c r="CN319">
        <v>0</v>
      </c>
      <c r="CO319">
        <v>0</v>
      </c>
      <c r="CP319">
        <v>0</v>
      </c>
      <c r="CQ319">
        <v>0</v>
      </c>
      <c r="CR319">
        <v>2.0967741935483901</v>
      </c>
      <c r="CS319">
        <v>0</v>
      </c>
      <c r="CT319">
        <v>300.25806451612902</v>
      </c>
      <c r="CU319">
        <v>-0.68064516129032304</v>
      </c>
      <c r="CV319">
        <v>40.061999999999998</v>
      </c>
      <c r="CW319">
        <v>45.372903225806397</v>
      </c>
      <c r="CX319">
        <v>42.727709677419298</v>
      </c>
      <c r="CY319">
        <v>44.04</v>
      </c>
      <c r="CZ319">
        <v>41.125</v>
      </c>
      <c r="DA319">
        <v>0</v>
      </c>
      <c r="DB319">
        <v>0</v>
      </c>
      <c r="DC319">
        <v>0</v>
      </c>
      <c r="DD319">
        <v>1581711509.0999999</v>
      </c>
      <c r="DE319">
        <v>2.68846153846154</v>
      </c>
      <c r="DF319">
        <v>40.776068416151404</v>
      </c>
      <c r="DG319">
        <v>200.45470130875901</v>
      </c>
      <c r="DH319">
        <v>323.50384615384598</v>
      </c>
      <c r="DI319">
        <v>15</v>
      </c>
      <c r="DJ319">
        <v>100</v>
      </c>
      <c r="DK319">
        <v>100</v>
      </c>
      <c r="DL319">
        <v>2.5920000000000001</v>
      </c>
      <c r="DM319">
        <v>0.45</v>
      </c>
      <c r="DN319">
        <v>2</v>
      </c>
      <c r="DO319">
        <v>291.45</v>
      </c>
      <c r="DP319">
        <v>284.74400000000003</v>
      </c>
      <c r="DQ319">
        <v>30.648199999999999</v>
      </c>
      <c r="DR319">
        <v>32.7363</v>
      </c>
      <c r="DS319">
        <v>30</v>
      </c>
      <c r="DT319">
        <v>32.624699999999997</v>
      </c>
      <c r="DU319">
        <v>32.639499999999998</v>
      </c>
      <c r="DV319">
        <v>14.853</v>
      </c>
      <c r="DW319">
        <v>27.2529</v>
      </c>
      <c r="DX319">
        <v>77.013900000000007</v>
      </c>
      <c r="DY319">
        <v>30.6449</v>
      </c>
      <c r="DZ319">
        <v>400</v>
      </c>
      <c r="EA319">
        <v>32.942900000000002</v>
      </c>
      <c r="EB319">
        <v>99.8857</v>
      </c>
      <c r="EC319">
        <v>100.261</v>
      </c>
    </row>
    <row r="320" spans="1:133" x14ac:dyDescent="0.35">
      <c r="A320">
        <v>304</v>
      </c>
      <c r="B320">
        <v>1581711513.5</v>
      </c>
      <c r="C320">
        <v>1515.4000000953699</v>
      </c>
      <c r="D320" t="s">
        <v>846</v>
      </c>
      <c r="E320" t="s">
        <v>847</v>
      </c>
      <c r="F320" t="s">
        <v>232</v>
      </c>
      <c r="G320" t="s">
        <v>233</v>
      </c>
      <c r="H320" t="s">
        <v>234</v>
      </c>
      <c r="I320" t="s">
        <v>235</v>
      </c>
      <c r="J320" t="s">
        <v>236</v>
      </c>
      <c r="K320" t="s">
        <v>237</v>
      </c>
      <c r="L320" t="s">
        <v>238</v>
      </c>
      <c r="M320" t="s">
        <v>239</v>
      </c>
      <c r="N320">
        <v>1581711504.87097</v>
      </c>
      <c r="O320">
        <f t="shared" si="172"/>
        <v>1.6670711120145379E-4</v>
      </c>
      <c r="P320">
        <f t="shared" si="173"/>
        <v>-1.1701815342125743</v>
      </c>
      <c r="Q320">
        <f t="shared" si="174"/>
        <v>402.20406451612899</v>
      </c>
      <c r="R320">
        <f t="shared" si="175"/>
        <v>533.20861115177092</v>
      </c>
      <c r="S320">
        <f t="shared" si="176"/>
        <v>53.043336404840119</v>
      </c>
      <c r="T320">
        <f t="shared" si="177"/>
        <v>40.011067059550044</v>
      </c>
      <c r="U320">
        <f t="shared" si="178"/>
        <v>1.3377251352462866E-2</v>
      </c>
      <c r="V320">
        <f t="shared" si="179"/>
        <v>2.2495670884082619</v>
      </c>
      <c r="W320">
        <f t="shared" si="180"/>
        <v>1.3333214546998822E-2</v>
      </c>
      <c r="X320">
        <f t="shared" si="181"/>
        <v>8.3372034772151299E-3</v>
      </c>
      <c r="Y320">
        <f t="shared" si="182"/>
        <v>0</v>
      </c>
      <c r="Z320">
        <f t="shared" si="183"/>
        <v>31.320569337881462</v>
      </c>
      <c r="AA320">
        <f t="shared" si="184"/>
        <v>30.9843032258064</v>
      </c>
      <c r="AB320">
        <f t="shared" si="185"/>
        <v>4.5073422366011879</v>
      </c>
      <c r="AC320">
        <f t="shared" si="186"/>
        <v>71.869844182299659</v>
      </c>
      <c r="AD320">
        <f t="shared" si="187"/>
        <v>3.3124212243501345</v>
      </c>
      <c r="AE320">
        <f t="shared" si="188"/>
        <v>4.60891666322261</v>
      </c>
      <c r="AF320">
        <f t="shared" si="189"/>
        <v>1.1949210122510534</v>
      </c>
      <c r="AG320">
        <f t="shared" si="190"/>
        <v>-7.3517836039841127</v>
      </c>
      <c r="AH320">
        <f t="shared" si="191"/>
        <v>47.464164428277137</v>
      </c>
      <c r="AI320">
        <f t="shared" si="192"/>
        <v>4.7464639019721364</v>
      </c>
      <c r="AJ320">
        <f t="shared" si="193"/>
        <v>44.858844726265161</v>
      </c>
      <c r="AK320">
        <v>-4.1172093732497202E-2</v>
      </c>
      <c r="AL320">
        <v>4.6219282088238597E-2</v>
      </c>
      <c r="AM320">
        <v>3.45444677024873</v>
      </c>
      <c r="AN320">
        <v>0</v>
      </c>
      <c r="AO320">
        <v>0</v>
      </c>
      <c r="AP320">
        <f t="shared" si="194"/>
        <v>1</v>
      </c>
      <c r="AQ320">
        <f t="shared" si="195"/>
        <v>0</v>
      </c>
      <c r="AR320">
        <f t="shared" si="196"/>
        <v>51746.014621785602</v>
      </c>
      <c r="AS320" t="s">
        <v>240</v>
      </c>
      <c r="AT320">
        <v>0</v>
      </c>
      <c r="AU320">
        <v>0</v>
      </c>
      <c r="AV320">
        <f t="shared" si="197"/>
        <v>0</v>
      </c>
      <c r="AW320" t="e">
        <f t="shared" si="198"/>
        <v>#DIV/0!</v>
      </c>
      <c r="AX320">
        <v>0</v>
      </c>
      <c r="AY320" t="s">
        <v>240</v>
      </c>
      <c r="AZ320">
        <v>0</v>
      </c>
      <c r="BA320">
        <v>0</v>
      </c>
      <c r="BB320" t="e">
        <f t="shared" si="199"/>
        <v>#DIV/0!</v>
      </c>
      <c r="BC320">
        <v>0.5</v>
      </c>
      <c r="BD320">
        <f t="shared" si="200"/>
        <v>0</v>
      </c>
      <c r="BE320">
        <f t="shared" si="201"/>
        <v>-1.1701815342125743</v>
      </c>
      <c r="BF320" t="e">
        <f t="shared" si="202"/>
        <v>#DIV/0!</v>
      </c>
      <c r="BG320" t="e">
        <f t="shared" si="203"/>
        <v>#DIV/0!</v>
      </c>
      <c r="BH320" t="e">
        <f t="shared" si="204"/>
        <v>#DIV/0!</v>
      </c>
      <c r="BI320" t="e">
        <f t="shared" si="205"/>
        <v>#DIV/0!</v>
      </c>
      <c r="BJ320" t="s">
        <v>240</v>
      </c>
      <c r="BK320">
        <v>0</v>
      </c>
      <c r="BL320">
        <f t="shared" si="206"/>
        <v>0</v>
      </c>
      <c r="BM320" t="e">
        <f t="shared" si="207"/>
        <v>#DIV/0!</v>
      </c>
      <c r="BN320" t="e">
        <f t="shared" si="208"/>
        <v>#DIV/0!</v>
      </c>
      <c r="BO320" t="e">
        <f t="shared" si="209"/>
        <v>#DIV/0!</v>
      </c>
      <c r="BP320" t="e">
        <f t="shared" si="210"/>
        <v>#DIV/0!</v>
      </c>
      <c r="BQ320">
        <f t="shared" si="211"/>
        <v>0</v>
      </c>
      <c r="BR320">
        <f t="shared" si="212"/>
        <v>0</v>
      </c>
      <c r="BS320">
        <f t="shared" si="213"/>
        <v>0</v>
      </c>
      <c r="BT320">
        <f t="shared" si="214"/>
        <v>0</v>
      </c>
      <c r="BU320">
        <v>6</v>
      </c>
      <c r="BV320">
        <v>0.5</v>
      </c>
      <c r="BW320" t="s">
        <v>241</v>
      </c>
      <c r="BX320">
        <v>1581711504.87097</v>
      </c>
      <c r="BY320">
        <v>402.20406451612899</v>
      </c>
      <c r="BZ320">
        <v>400.00099999999998</v>
      </c>
      <c r="CA320">
        <v>33.297519354838698</v>
      </c>
      <c r="CB320">
        <v>32.9756741935484</v>
      </c>
      <c r="CC320">
        <v>300.43548387096803</v>
      </c>
      <c r="CD320">
        <v>99.279522580645207</v>
      </c>
      <c r="CE320">
        <v>0.19999687096774199</v>
      </c>
      <c r="CF320">
        <v>31.375667741935501</v>
      </c>
      <c r="CG320">
        <v>30.9843032258064</v>
      </c>
      <c r="CH320">
        <v>999.9</v>
      </c>
      <c r="CI320">
        <v>0</v>
      </c>
      <c r="CJ320">
        <v>0</v>
      </c>
      <c r="CK320">
        <v>10000.904838709699</v>
      </c>
      <c r="CL320">
        <v>0</v>
      </c>
      <c r="CM320">
        <v>6.5929629032258097</v>
      </c>
      <c r="CN320">
        <v>0</v>
      </c>
      <c r="CO320">
        <v>0</v>
      </c>
      <c r="CP320">
        <v>0</v>
      </c>
      <c r="CQ320">
        <v>0</v>
      </c>
      <c r="CR320">
        <v>4.0580645161290301</v>
      </c>
      <c r="CS320">
        <v>0</v>
      </c>
      <c r="CT320">
        <v>344.85483870967698</v>
      </c>
      <c r="CU320">
        <v>-0.45161290322580599</v>
      </c>
      <c r="CV320">
        <v>40.061999999999998</v>
      </c>
      <c r="CW320">
        <v>45.376903225806402</v>
      </c>
      <c r="CX320">
        <v>42.733741935483899</v>
      </c>
      <c r="CY320">
        <v>44.043999999999997</v>
      </c>
      <c r="CZ320">
        <v>41.125</v>
      </c>
      <c r="DA320">
        <v>0</v>
      </c>
      <c r="DB320">
        <v>0</v>
      </c>
      <c r="DC320">
        <v>0</v>
      </c>
      <c r="DD320">
        <v>1581711513.9000001</v>
      </c>
      <c r="DE320">
        <v>4.7384615384615403</v>
      </c>
      <c r="DF320">
        <v>20.526495704876101</v>
      </c>
      <c r="DG320">
        <v>-288.07863276009499</v>
      </c>
      <c r="DH320">
        <v>342.288461538462</v>
      </c>
      <c r="DI320">
        <v>15</v>
      </c>
      <c r="DJ320">
        <v>100</v>
      </c>
      <c r="DK320">
        <v>100</v>
      </c>
      <c r="DL320">
        <v>2.5920000000000001</v>
      </c>
      <c r="DM320">
        <v>0.45</v>
      </c>
      <c r="DN320">
        <v>2</v>
      </c>
      <c r="DO320">
        <v>291.55599999999998</v>
      </c>
      <c r="DP320">
        <v>284.71899999999999</v>
      </c>
      <c r="DQ320">
        <v>30.660499999999999</v>
      </c>
      <c r="DR320">
        <v>32.737400000000001</v>
      </c>
      <c r="DS320">
        <v>30.0001</v>
      </c>
      <c r="DT320">
        <v>32.627200000000002</v>
      </c>
      <c r="DU320">
        <v>32.6419</v>
      </c>
      <c r="DV320">
        <v>14.8521</v>
      </c>
      <c r="DW320">
        <v>27.2529</v>
      </c>
      <c r="DX320">
        <v>77.013900000000007</v>
      </c>
      <c r="DY320">
        <v>30.6585</v>
      </c>
      <c r="DZ320">
        <v>400</v>
      </c>
      <c r="EA320">
        <v>32.942700000000002</v>
      </c>
      <c r="EB320">
        <v>99.883099999999999</v>
      </c>
      <c r="EC320">
        <v>100.261</v>
      </c>
    </row>
    <row r="321" spans="1:133" x14ac:dyDescent="0.35">
      <c r="A321">
        <v>305</v>
      </c>
      <c r="B321">
        <v>1581711518.5</v>
      </c>
      <c r="C321">
        <v>1520.4000000953699</v>
      </c>
      <c r="D321" t="s">
        <v>848</v>
      </c>
      <c r="E321" t="s">
        <v>849</v>
      </c>
      <c r="F321" t="s">
        <v>232</v>
      </c>
      <c r="G321" t="s">
        <v>233</v>
      </c>
      <c r="H321" t="s">
        <v>234</v>
      </c>
      <c r="I321" t="s">
        <v>235</v>
      </c>
      <c r="J321" t="s">
        <v>236</v>
      </c>
      <c r="K321" t="s">
        <v>237</v>
      </c>
      <c r="L321" t="s">
        <v>238</v>
      </c>
      <c r="M321" t="s">
        <v>239</v>
      </c>
      <c r="N321">
        <v>1581711509.87097</v>
      </c>
      <c r="O321">
        <f t="shared" si="172"/>
        <v>1.6837811308930846E-4</v>
      </c>
      <c r="P321">
        <f t="shared" si="173"/>
        <v>-1.1701501004510808</v>
      </c>
      <c r="Q321">
        <f t="shared" si="174"/>
        <v>402.19167741935502</v>
      </c>
      <c r="R321">
        <f t="shared" si="175"/>
        <v>531.79730317701137</v>
      </c>
      <c r="S321">
        <f t="shared" si="176"/>
        <v>52.902934041466409</v>
      </c>
      <c r="T321">
        <f t="shared" si="177"/>
        <v>40.00983016542429</v>
      </c>
      <c r="U321">
        <f t="shared" si="178"/>
        <v>1.3513433987841028E-2</v>
      </c>
      <c r="V321">
        <f t="shared" si="179"/>
        <v>2.2503944452719162</v>
      </c>
      <c r="W321">
        <f t="shared" si="180"/>
        <v>1.3468514101999767E-2</v>
      </c>
      <c r="X321">
        <f t="shared" si="181"/>
        <v>8.4218446766543102E-3</v>
      </c>
      <c r="Y321">
        <f t="shared" si="182"/>
        <v>0</v>
      </c>
      <c r="Z321">
        <f t="shared" si="183"/>
        <v>31.322297055187775</v>
      </c>
      <c r="AA321">
        <f t="shared" si="184"/>
        <v>30.986132258064501</v>
      </c>
      <c r="AB321">
        <f t="shared" si="185"/>
        <v>4.5078123692519307</v>
      </c>
      <c r="AC321">
        <f t="shared" si="186"/>
        <v>71.874136233559909</v>
      </c>
      <c r="AD321">
        <f t="shared" si="187"/>
        <v>3.3130449945784903</v>
      </c>
      <c r="AE321">
        <f t="shared" si="188"/>
        <v>4.6095093008318386</v>
      </c>
      <c r="AF321">
        <f t="shared" si="189"/>
        <v>1.1947673746734404</v>
      </c>
      <c r="AG321">
        <f t="shared" si="190"/>
        <v>-7.4254747872385032</v>
      </c>
      <c r="AH321">
        <f t="shared" si="191"/>
        <v>47.534063992299039</v>
      </c>
      <c r="AI321">
        <f t="shared" si="192"/>
        <v>4.7518021719037566</v>
      </c>
      <c r="AJ321">
        <f t="shared" si="193"/>
        <v>44.860391376964294</v>
      </c>
      <c r="AK321">
        <v>-4.11943672003637E-2</v>
      </c>
      <c r="AL321">
        <v>4.6244286007181598E-2</v>
      </c>
      <c r="AM321">
        <v>3.4559259484419198</v>
      </c>
      <c r="AN321">
        <v>0</v>
      </c>
      <c r="AO321">
        <v>0</v>
      </c>
      <c r="AP321">
        <f t="shared" si="194"/>
        <v>1</v>
      </c>
      <c r="AQ321">
        <f t="shared" si="195"/>
        <v>0</v>
      </c>
      <c r="AR321">
        <f t="shared" si="196"/>
        <v>51772.477218541695</v>
      </c>
      <c r="AS321" t="s">
        <v>240</v>
      </c>
      <c r="AT321">
        <v>0</v>
      </c>
      <c r="AU321">
        <v>0</v>
      </c>
      <c r="AV321">
        <f t="shared" si="197"/>
        <v>0</v>
      </c>
      <c r="AW321" t="e">
        <f t="shared" si="198"/>
        <v>#DIV/0!</v>
      </c>
      <c r="AX321">
        <v>0</v>
      </c>
      <c r="AY321" t="s">
        <v>240</v>
      </c>
      <c r="AZ321">
        <v>0</v>
      </c>
      <c r="BA321">
        <v>0</v>
      </c>
      <c r="BB321" t="e">
        <f t="shared" si="199"/>
        <v>#DIV/0!</v>
      </c>
      <c r="BC321">
        <v>0.5</v>
      </c>
      <c r="BD321">
        <f t="shared" si="200"/>
        <v>0</v>
      </c>
      <c r="BE321">
        <f t="shared" si="201"/>
        <v>-1.1701501004510808</v>
      </c>
      <c r="BF321" t="e">
        <f t="shared" si="202"/>
        <v>#DIV/0!</v>
      </c>
      <c r="BG321" t="e">
        <f t="shared" si="203"/>
        <v>#DIV/0!</v>
      </c>
      <c r="BH321" t="e">
        <f t="shared" si="204"/>
        <v>#DIV/0!</v>
      </c>
      <c r="BI321" t="e">
        <f t="shared" si="205"/>
        <v>#DIV/0!</v>
      </c>
      <c r="BJ321" t="s">
        <v>240</v>
      </c>
      <c r="BK321">
        <v>0</v>
      </c>
      <c r="BL321">
        <f t="shared" si="206"/>
        <v>0</v>
      </c>
      <c r="BM321" t="e">
        <f t="shared" si="207"/>
        <v>#DIV/0!</v>
      </c>
      <c r="BN321" t="e">
        <f t="shared" si="208"/>
        <v>#DIV/0!</v>
      </c>
      <c r="BO321" t="e">
        <f t="shared" si="209"/>
        <v>#DIV/0!</v>
      </c>
      <c r="BP321" t="e">
        <f t="shared" si="210"/>
        <v>#DIV/0!</v>
      </c>
      <c r="BQ321">
        <f t="shared" si="211"/>
        <v>0</v>
      </c>
      <c r="BR321">
        <f t="shared" si="212"/>
        <v>0</v>
      </c>
      <c r="BS321">
        <f t="shared" si="213"/>
        <v>0</v>
      </c>
      <c r="BT321">
        <f t="shared" si="214"/>
        <v>0</v>
      </c>
      <c r="BU321">
        <v>6</v>
      </c>
      <c r="BV321">
        <v>0.5</v>
      </c>
      <c r="BW321" t="s">
        <v>241</v>
      </c>
      <c r="BX321">
        <v>1581711509.87097</v>
      </c>
      <c r="BY321">
        <v>402.19167741935502</v>
      </c>
      <c r="BZ321">
        <v>399.98993548387102</v>
      </c>
      <c r="CA321">
        <v>33.303793548387098</v>
      </c>
      <c r="CB321">
        <v>32.978712903225798</v>
      </c>
      <c r="CC321">
        <v>300.42480645161299</v>
      </c>
      <c r="CD321">
        <v>99.279538709677396</v>
      </c>
      <c r="CE321">
        <v>0.19996922580645199</v>
      </c>
      <c r="CF321">
        <v>31.377929032258098</v>
      </c>
      <c r="CG321">
        <v>30.986132258064501</v>
      </c>
      <c r="CH321">
        <v>999.9</v>
      </c>
      <c r="CI321">
        <v>0</v>
      </c>
      <c r="CJ321">
        <v>0</v>
      </c>
      <c r="CK321">
        <v>10006.313548387099</v>
      </c>
      <c r="CL321">
        <v>0</v>
      </c>
      <c r="CM321">
        <v>6.5113319354838701</v>
      </c>
      <c r="CN321">
        <v>0</v>
      </c>
      <c r="CO321">
        <v>0</v>
      </c>
      <c r="CP321">
        <v>0</v>
      </c>
      <c r="CQ321">
        <v>0</v>
      </c>
      <c r="CR321">
        <v>5.2129032258064498</v>
      </c>
      <c r="CS321">
        <v>0</v>
      </c>
      <c r="CT321">
        <v>302.69032258064499</v>
      </c>
      <c r="CU321">
        <v>-0.85483870967741904</v>
      </c>
      <c r="CV321">
        <v>40.061999999999998</v>
      </c>
      <c r="CW321">
        <v>45.388967741935502</v>
      </c>
      <c r="CX321">
        <v>42.721677419354798</v>
      </c>
      <c r="CY321">
        <v>44.04</v>
      </c>
      <c r="CZ321">
        <v>41.127000000000002</v>
      </c>
      <c r="DA321">
        <v>0</v>
      </c>
      <c r="DB321">
        <v>0</v>
      </c>
      <c r="DC321">
        <v>0</v>
      </c>
      <c r="DD321">
        <v>1581711518.7</v>
      </c>
      <c r="DE321">
        <v>5.4769230769230797</v>
      </c>
      <c r="DF321">
        <v>-13.052991512987401</v>
      </c>
      <c r="DG321">
        <v>-549.06666688946996</v>
      </c>
      <c r="DH321">
        <v>293.26153846153898</v>
      </c>
      <c r="DI321">
        <v>15</v>
      </c>
      <c r="DJ321">
        <v>100</v>
      </c>
      <c r="DK321">
        <v>100</v>
      </c>
      <c r="DL321">
        <v>2.5920000000000001</v>
      </c>
      <c r="DM321">
        <v>0.45</v>
      </c>
      <c r="DN321">
        <v>2</v>
      </c>
      <c r="DO321">
        <v>291.43</v>
      </c>
      <c r="DP321">
        <v>284.64299999999997</v>
      </c>
      <c r="DQ321">
        <v>30.669</v>
      </c>
      <c r="DR321">
        <v>32.740299999999998</v>
      </c>
      <c r="DS321">
        <v>30.0001</v>
      </c>
      <c r="DT321">
        <v>32.627600000000001</v>
      </c>
      <c r="DU321">
        <v>32.643300000000004</v>
      </c>
      <c r="DV321">
        <v>14.849500000000001</v>
      </c>
      <c r="DW321">
        <v>27.2529</v>
      </c>
      <c r="DX321">
        <v>77.013900000000007</v>
      </c>
      <c r="DY321">
        <v>30.6661</v>
      </c>
      <c r="DZ321">
        <v>400</v>
      </c>
      <c r="EA321">
        <v>32.934600000000003</v>
      </c>
      <c r="EB321">
        <v>99.884900000000002</v>
      </c>
      <c r="EC321">
        <v>100.261</v>
      </c>
    </row>
    <row r="322" spans="1:133" x14ac:dyDescent="0.35">
      <c r="A322">
        <v>306</v>
      </c>
      <c r="B322">
        <v>1581711523.5</v>
      </c>
      <c r="C322">
        <v>1525.4000000953699</v>
      </c>
      <c r="D322" t="s">
        <v>850</v>
      </c>
      <c r="E322" t="s">
        <v>851</v>
      </c>
      <c r="F322" t="s">
        <v>232</v>
      </c>
      <c r="G322" t="s">
        <v>233</v>
      </c>
      <c r="H322" t="s">
        <v>234</v>
      </c>
      <c r="I322" t="s">
        <v>235</v>
      </c>
      <c r="J322" t="s">
        <v>236</v>
      </c>
      <c r="K322" t="s">
        <v>237</v>
      </c>
      <c r="L322" t="s">
        <v>238</v>
      </c>
      <c r="M322" t="s">
        <v>239</v>
      </c>
      <c r="N322">
        <v>1581711514.87097</v>
      </c>
      <c r="O322">
        <f t="shared" si="172"/>
        <v>1.6941950353780645E-4</v>
      </c>
      <c r="P322">
        <f t="shared" si="173"/>
        <v>-1.1727194218176078</v>
      </c>
      <c r="Q322">
        <f t="shared" si="174"/>
        <v>402.19338709677402</v>
      </c>
      <c r="R322">
        <f t="shared" si="175"/>
        <v>531.27306942790369</v>
      </c>
      <c r="S322">
        <f t="shared" si="176"/>
        <v>52.851120250361014</v>
      </c>
      <c r="T322">
        <f t="shared" si="177"/>
        <v>40.010255156056218</v>
      </c>
      <c r="U322">
        <f t="shared" si="178"/>
        <v>1.3595176787927581E-2</v>
      </c>
      <c r="V322">
        <f t="shared" si="179"/>
        <v>2.2501822278608832</v>
      </c>
      <c r="W322">
        <f t="shared" si="180"/>
        <v>1.3549708532082011E-2</v>
      </c>
      <c r="X322">
        <f t="shared" si="181"/>
        <v>8.4726402346983094E-3</v>
      </c>
      <c r="Y322">
        <f t="shared" si="182"/>
        <v>0</v>
      </c>
      <c r="Z322">
        <f t="shared" si="183"/>
        <v>31.324161196608067</v>
      </c>
      <c r="AA322">
        <f t="shared" si="184"/>
        <v>30.989187096774199</v>
      </c>
      <c r="AB322">
        <f t="shared" si="185"/>
        <v>4.5085976772297522</v>
      </c>
      <c r="AC322">
        <f t="shared" si="186"/>
        <v>71.878115647019172</v>
      </c>
      <c r="AD322">
        <f t="shared" si="187"/>
        <v>3.3136453338855949</v>
      </c>
      <c r="AE322">
        <f t="shared" si="188"/>
        <v>4.6100893214261855</v>
      </c>
      <c r="AF322">
        <f t="shared" si="189"/>
        <v>1.1949523433441573</v>
      </c>
      <c r="AG322">
        <f t="shared" si="190"/>
        <v>-7.4714001060172643</v>
      </c>
      <c r="AH322">
        <f t="shared" si="191"/>
        <v>47.42744469044581</v>
      </c>
      <c r="AI322">
        <f t="shared" si="192"/>
        <v>4.7417141460008807</v>
      </c>
      <c r="AJ322">
        <f t="shared" si="193"/>
        <v>44.697758730429427</v>
      </c>
      <c r="AK322">
        <v>-4.1188653339545099E-2</v>
      </c>
      <c r="AL322">
        <v>4.6237871697851103E-2</v>
      </c>
      <c r="AM322">
        <v>3.4555465178974001</v>
      </c>
      <c r="AN322">
        <v>0</v>
      </c>
      <c r="AO322">
        <v>0</v>
      </c>
      <c r="AP322">
        <f t="shared" si="194"/>
        <v>1</v>
      </c>
      <c r="AQ322">
        <f t="shared" si="195"/>
        <v>0</v>
      </c>
      <c r="AR322">
        <f t="shared" si="196"/>
        <v>51765.226993384604</v>
      </c>
      <c r="AS322" t="s">
        <v>240</v>
      </c>
      <c r="AT322">
        <v>0</v>
      </c>
      <c r="AU322">
        <v>0</v>
      </c>
      <c r="AV322">
        <f t="shared" si="197"/>
        <v>0</v>
      </c>
      <c r="AW322" t="e">
        <f t="shared" si="198"/>
        <v>#DIV/0!</v>
      </c>
      <c r="AX322">
        <v>0</v>
      </c>
      <c r="AY322" t="s">
        <v>240</v>
      </c>
      <c r="AZ322">
        <v>0</v>
      </c>
      <c r="BA322">
        <v>0</v>
      </c>
      <c r="BB322" t="e">
        <f t="shared" si="199"/>
        <v>#DIV/0!</v>
      </c>
      <c r="BC322">
        <v>0.5</v>
      </c>
      <c r="BD322">
        <f t="shared" si="200"/>
        <v>0</v>
      </c>
      <c r="BE322">
        <f t="shared" si="201"/>
        <v>-1.1727194218176078</v>
      </c>
      <c r="BF322" t="e">
        <f t="shared" si="202"/>
        <v>#DIV/0!</v>
      </c>
      <c r="BG322" t="e">
        <f t="shared" si="203"/>
        <v>#DIV/0!</v>
      </c>
      <c r="BH322" t="e">
        <f t="shared" si="204"/>
        <v>#DIV/0!</v>
      </c>
      <c r="BI322" t="e">
        <f t="shared" si="205"/>
        <v>#DIV/0!</v>
      </c>
      <c r="BJ322" t="s">
        <v>240</v>
      </c>
      <c r="BK322">
        <v>0</v>
      </c>
      <c r="BL322">
        <f t="shared" si="206"/>
        <v>0</v>
      </c>
      <c r="BM322" t="e">
        <f t="shared" si="207"/>
        <v>#DIV/0!</v>
      </c>
      <c r="BN322" t="e">
        <f t="shared" si="208"/>
        <v>#DIV/0!</v>
      </c>
      <c r="BO322" t="e">
        <f t="shared" si="209"/>
        <v>#DIV/0!</v>
      </c>
      <c r="BP322" t="e">
        <f t="shared" si="210"/>
        <v>#DIV/0!</v>
      </c>
      <c r="BQ322">
        <f t="shared" si="211"/>
        <v>0</v>
      </c>
      <c r="BR322">
        <f t="shared" si="212"/>
        <v>0</v>
      </c>
      <c r="BS322">
        <f t="shared" si="213"/>
        <v>0</v>
      </c>
      <c r="BT322">
        <f t="shared" si="214"/>
        <v>0</v>
      </c>
      <c r="BU322">
        <v>6</v>
      </c>
      <c r="BV322">
        <v>0.5</v>
      </c>
      <c r="BW322" t="s">
        <v>241</v>
      </c>
      <c r="BX322">
        <v>1581711514.87097</v>
      </c>
      <c r="BY322">
        <v>402.19338709677402</v>
      </c>
      <c r="BZ322">
        <v>399.987387096774</v>
      </c>
      <c r="CA322">
        <v>33.3096161290323</v>
      </c>
      <c r="CB322">
        <v>32.982532258064502</v>
      </c>
      <c r="CC322">
        <v>300.429741935484</v>
      </c>
      <c r="CD322">
        <v>99.280135483871007</v>
      </c>
      <c r="CE322">
        <v>0.200006258064516</v>
      </c>
      <c r="CF322">
        <v>31.380141935483898</v>
      </c>
      <c r="CG322">
        <v>30.989187096774199</v>
      </c>
      <c r="CH322">
        <v>999.9</v>
      </c>
      <c r="CI322">
        <v>0</v>
      </c>
      <c r="CJ322">
        <v>0</v>
      </c>
      <c r="CK322">
        <v>10004.865483871001</v>
      </c>
      <c r="CL322">
        <v>0</v>
      </c>
      <c r="CM322">
        <v>5.5899687096774198</v>
      </c>
      <c r="CN322">
        <v>0</v>
      </c>
      <c r="CO322">
        <v>0</v>
      </c>
      <c r="CP322">
        <v>0</v>
      </c>
      <c r="CQ322">
        <v>0</v>
      </c>
      <c r="CR322">
        <v>3.9322580645161298</v>
      </c>
      <c r="CS322">
        <v>0</v>
      </c>
      <c r="CT322">
        <v>278.12258064516101</v>
      </c>
      <c r="CU322">
        <v>-0.5</v>
      </c>
      <c r="CV322">
        <v>40.066064516129003</v>
      </c>
      <c r="CW322">
        <v>45.387</v>
      </c>
      <c r="CX322">
        <v>42.731709677419403</v>
      </c>
      <c r="CY322">
        <v>44.042000000000002</v>
      </c>
      <c r="CZ322">
        <v>41.127000000000002</v>
      </c>
      <c r="DA322">
        <v>0</v>
      </c>
      <c r="DB322">
        <v>0</v>
      </c>
      <c r="DC322">
        <v>0</v>
      </c>
      <c r="DD322">
        <v>1581711524.0999999</v>
      </c>
      <c r="DE322">
        <v>4.5730769230769202</v>
      </c>
      <c r="DF322">
        <v>-11.572649578922899</v>
      </c>
      <c r="DG322">
        <v>-493.58974304895997</v>
      </c>
      <c r="DH322">
        <v>272.41923076923098</v>
      </c>
      <c r="DI322">
        <v>15</v>
      </c>
      <c r="DJ322">
        <v>100</v>
      </c>
      <c r="DK322">
        <v>100</v>
      </c>
      <c r="DL322">
        <v>2.5920000000000001</v>
      </c>
      <c r="DM322">
        <v>0.45</v>
      </c>
      <c r="DN322">
        <v>2</v>
      </c>
      <c r="DO322">
        <v>291.505</v>
      </c>
      <c r="DP322">
        <v>284.80599999999998</v>
      </c>
      <c r="DQ322">
        <v>30.674299999999999</v>
      </c>
      <c r="DR322">
        <v>32.742199999999997</v>
      </c>
      <c r="DS322">
        <v>30.0002</v>
      </c>
      <c r="DT322">
        <v>32.630499999999998</v>
      </c>
      <c r="DU322">
        <v>32.645299999999999</v>
      </c>
      <c r="DV322">
        <v>14.856400000000001</v>
      </c>
      <c r="DW322">
        <v>27.2529</v>
      </c>
      <c r="DX322">
        <v>77.013900000000007</v>
      </c>
      <c r="DY322">
        <v>30.672699999999999</v>
      </c>
      <c r="DZ322">
        <v>400</v>
      </c>
      <c r="EA322">
        <v>32.941000000000003</v>
      </c>
      <c r="EB322">
        <v>99.885199999999998</v>
      </c>
      <c r="EC322">
        <v>100.261</v>
      </c>
    </row>
    <row r="323" spans="1:133" x14ac:dyDescent="0.35">
      <c r="A323">
        <v>307</v>
      </c>
      <c r="B323">
        <v>1581711528.5</v>
      </c>
      <c r="C323">
        <v>1530.4000000953699</v>
      </c>
      <c r="D323" t="s">
        <v>852</v>
      </c>
      <c r="E323" t="s">
        <v>853</v>
      </c>
      <c r="F323" t="s">
        <v>232</v>
      </c>
      <c r="G323" t="s">
        <v>233</v>
      </c>
      <c r="H323" t="s">
        <v>234</v>
      </c>
      <c r="I323" t="s">
        <v>235</v>
      </c>
      <c r="J323" t="s">
        <v>236</v>
      </c>
      <c r="K323" t="s">
        <v>237</v>
      </c>
      <c r="L323" t="s">
        <v>238</v>
      </c>
      <c r="M323" t="s">
        <v>239</v>
      </c>
      <c r="N323">
        <v>1581711519.87097</v>
      </c>
      <c r="O323">
        <f t="shared" si="172"/>
        <v>1.6922943923922465E-4</v>
      </c>
      <c r="P323">
        <f t="shared" si="173"/>
        <v>-1.1922103027120803</v>
      </c>
      <c r="Q323">
        <f t="shared" si="174"/>
        <v>402.209</v>
      </c>
      <c r="R323">
        <f t="shared" si="175"/>
        <v>533.75592675612666</v>
      </c>
      <c r="S323">
        <f t="shared" si="176"/>
        <v>53.098422985416306</v>
      </c>
      <c r="T323">
        <f t="shared" si="177"/>
        <v>40.012040222832368</v>
      </c>
      <c r="U323">
        <f t="shared" si="178"/>
        <v>1.3576408993584045E-2</v>
      </c>
      <c r="V323">
        <f t="shared" si="179"/>
        <v>2.2489917743596459</v>
      </c>
      <c r="W323">
        <f t="shared" si="180"/>
        <v>1.3531042045876931E-2</v>
      </c>
      <c r="X323">
        <f t="shared" si="181"/>
        <v>8.4609646177764598E-3</v>
      </c>
      <c r="Y323">
        <f t="shared" si="182"/>
        <v>0</v>
      </c>
      <c r="Z323">
        <f t="shared" si="183"/>
        <v>31.324887453577031</v>
      </c>
      <c r="AA323">
        <f t="shared" si="184"/>
        <v>30.991577419354801</v>
      </c>
      <c r="AB323">
        <f t="shared" si="185"/>
        <v>4.5092122410166295</v>
      </c>
      <c r="AC323">
        <f t="shared" si="186"/>
        <v>71.881954721729485</v>
      </c>
      <c r="AD323">
        <f t="shared" si="187"/>
        <v>3.3139523907629949</v>
      </c>
      <c r="AE323">
        <f t="shared" si="188"/>
        <v>4.6102702738010084</v>
      </c>
      <c r="AF323">
        <f t="shared" si="189"/>
        <v>1.1952598502536347</v>
      </c>
      <c r="AG323">
        <f t="shared" si="190"/>
        <v>-7.4630182704498074</v>
      </c>
      <c r="AH323">
        <f t="shared" si="191"/>
        <v>47.19623231906742</v>
      </c>
      <c r="AI323">
        <f t="shared" si="192"/>
        <v>4.7211673191748371</v>
      </c>
      <c r="AJ323">
        <f t="shared" si="193"/>
        <v>44.45438136779245</v>
      </c>
      <c r="AK323">
        <v>-4.1156609931695697E-2</v>
      </c>
      <c r="AL323">
        <v>4.6201900165383503E-2</v>
      </c>
      <c r="AM323">
        <v>3.4534183309083901</v>
      </c>
      <c r="AN323">
        <v>0</v>
      </c>
      <c r="AO323">
        <v>0</v>
      </c>
      <c r="AP323">
        <f t="shared" si="194"/>
        <v>1</v>
      </c>
      <c r="AQ323">
        <f t="shared" si="195"/>
        <v>0</v>
      </c>
      <c r="AR323">
        <f t="shared" si="196"/>
        <v>51726.497142694963</v>
      </c>
      <c r="AS323" t="s">
        <v>240</v>
      </c>
      <c r="AT323">
        <v>0</v>
      </c>
      <c r="AU323">
        <v>0</v>
      </c>
      <c r="AV323">
        <f t="shared" si="197"/>
        <v>0</v>
      </c>
      <c r="AW323" t="e">
        <f t="shared" si="198"/>
        <v>#DIV/0!</v>
      </c>
      <c r="AX323">
        <v>0</v>
      </c>
      <c r="AY323" t="s">
        <v>240</v>
      </c>
      <c r="AZ323">
        <v>0</v>
      </c>
      <c r="BA323">
        <v>0</v>
      </c>
      <c r="BB323" t="e">
        <f t="shared" si="199"/>
        <v>#DIV/0!</v>
      </c>
      <c r="BC323">
        <v>0.5</v>
      </c>
      <c r="BD323">
        <f t="shared" si="200"/>
        <v>0</v>
      </c>
      <c r="BE323">
        <f t="shared" si="201"/>
        <v>-1.1922103027120803</v>
      </c>
      <c r="BF323" t="e">
        <f t="shared" si="202"/>
        <v>#DIV/0!</v>
      </c>
      <c r="BG323" t="e">
        <f t="shared" si="203"/>
        <v>#DIV/0!</v>
      </c>
      <c r="BH323" t="e">
        <f t="shared" si="204"/>
        <v>#DIV/0!</v>
      </c>
      <c r="BI323" t="e">
        <f t="shared" si="205"/>
        <v>#DIV/0!</v>
      </c>
      <c r="BJ323" t="s">
        <v>240</v>
      </c>
      <c r="BK323">
        <v>0</v>
      </c>
      <c r="BL323">
        <f t="shared" si="206"/>
        <v>0</v>
      </c>
      <c r="BM323" t="e">
        <f t="shared" si="207"/>
        <v>#DIV/0!</v>
      </c>
      <c r="BN323" t="e">
        <f t="shared" si="208"/>
        <v>#DIV/0!</v>
      </c>
      <c r="BO323" t="e">
        <f t="shared" si="209"/>
        <v>#DIV/0!</v>
      </c>
      <c r="BP323" t="e">
        <f t="shared" si="210"/>
        <v>#DIV/0!</v>
      </c>
      <c r="BQ323">
        <f t="shared" si="211"/>
        <v>0</v>
      </c>
      <c r="BR323">
        <f t="shared" si="212"/>
        <v>0</v>
      </c>
      <c r="BS323">
        <f t="shared" si="213"/>
        <v>0</v>
      </c>
      <c r="BT323">
        <f t="shared" si="214"/>
        <v>0</v>
      </c>
      <c r="BU323">
        <v>6</v>
      </c>
      <c r="BV323">
        <v>0.5</v>
      </c>
      <c r="BW323" t="s">
        <v>241</v>
      </c>
      <c r="BX323">
        <v>1581711519.87097</v>
      </c>
      <c r="BY323">
        <v>402.209</v>
      </c>
      <c r="BZ323">
        <v>399.96390322580601</v>
      </c>
      <c r="CA323">
        <v>33.3125096774193</v>
      </c>
      <c r="CB323">
        <v>32.985790322580598</v>
      </c>
      <c r="CC323">
        <v>300.42661290322599</v>
      </c>
      <c r="CD323">
        <v>99.280735483870998</v>
      </c>
      <c r="CE323">
        <v>0.19998280645161301</v>
      </c>
      <c r="CF323">
        <v>31.380832258064501</v>
      </c>
      <c r="CG323">
        <v>30.991577419354801</v>
      </c>
      <c r="CH323">
        <v>999.9</v>
      </c>
      <c r="CI323">
        <v>0</v>
      </c>
      <c r="CJ323">
        <v>0</v>
      </c>
      <c r="CK323">
        <v>9997.0216129032306</v>
      </c>
      <c r="CL323">
        <v>0</v>
      </c>
      <c r="CM323">
        <v>5.2055829032258103</v>
      </c>
      <c r="CN323">
        <v>0</v>
      </c>
      <c r="CO323">
        <v>0</v>
      </c>
      <c r="CP323">
        <v>0</v>
      </c>
      <c r="CQ323">
        <v>0</v>
      </c>
      <c r="CR323">
        <v>2.17741935483871</v>
      </c>
      <c r="CS323">
        <v>0</v>
      </c>
      <c r="CT323">
        <v>240.16129032258101</v>
      </c>
      <c r="CU323">
        <v>-0.554838709677419</v>
      </c>
      <c r="CV323">
        <v>40.066064516129003</v>
      </c>
      <c r="CW323">
        <v>45.387</v>
      </c>
      <c r="CX323">
        <v>42.727645161290297</v>
      </c>
      <c r="CY323">
        <v>44.048000000000002</v>
      </c>
      <c r="CZ323">
        <v>41.122935483870997</v>
      </c>
      <c r="DA323">
        <v>0</v>
      </c>
      <c r="DB323">
        <v>0</v>
      </c>
      <c r="DC323">
        <v>0</v>
      </c>
      <c r="DD323">
        <v>1581711528.9000001</v>
      </c>
      <c r="DE323">
        <v>3.05</v>
      </c>
      <c r="DF323">
        <v>-5.5555556099022603</v>
      </c>
      <c r="DG323">
        <v>-169.507691931994</v>
      </c>
      <c r="DH323">
        <v>227.880769230769</v>
      </c>
      <c r="DI323">
        <v>15</v>
      </c>
      <c r="DJ323">
        <v>100</v>
      </c>
      <c r="DK323">
        <v>100</v>
      </c>
      <c r="DL323">
        <v>2.5920000000000001</v>
      </c>
      <c r="DM323">
        <v>0.45</v>
      </c>
      <c r="DN323">
        <v>2</v>
      </c>
      <c r="DO323">
        <v>291.57</v>
      </c>
      <c r="DP323">
        <v>284.77199999999999</v>
      </c>
      <c r="DQ323">
        <v>30.6783</v>
      </c>
      <c r="DR323">
        <v>32.743600000000001</v>
      </c>
      <c r="DS323">
        <v>30.0002</v>
      </c>
      <c r="DT323">
        <v>32.633099999999999</v>
      </c>
      <c r="DU323">
        <v>32.648200000000003</v>
      </c>
      <c r="DV323">
        <v>14.8567</v>
      </c>
      <c r="DW323">
        <v>27.2529</v>
      </c>
      <c r="DX323">
        <v>77.013900000000007</v>
      </c>
      <c r="DY323">
        <v>30.677800000000001</v>
      </c>
      <c r="DZ323">
        <v>400</v>
      </c>
      <c r="EA323">
        <v>32.941000000000003</v>
      </c>
      <c r="EB323">
        <v>99.884399999999999</v>
      </c>
      <c r="EC323">
        <v>100.262</v>
      </c>
    </row>
    <row r="324" spans="1:133" x14ac:dyDescent="0.35">
      <c r="A324">
        <v>308</v>
      </c>
      <c r="B324">
        <v>1581711533.5</v>
      </c>
      <c r="C324">
        <v>1535.4000000953699</v>
      </c>
      <c r="D324" t="s">
        <v>854</v>
      </c>
      <c r="E324" t="s">
        <v>855</v>
      </c>
      <c r="F324" t="s">
        <v>232</v>
      </c>
      <c r="G324" t="s">
        <v>233</v>
      </c>
      <c r="H324" t="s">
        <v>234</v>
      </c>
      <c r="I324" t="s">
        <v>235</v>
      </c>
      <c r="J324" t="s">
        <v>236</v>
      </c>
      <c r="K324" t="s">
        <v>237</v>
      </c>
      <c r="L324" t="s">
        <v>238</v>
      </c>
      <c r="M324" t="s">
        <v>239</v>
      </c>
      <c r="N324">
        <v>1581711524.87097</v>
      </c>
      <c r="O324">
        <f t="shared" si="172"/>
        <v>1.6885448108482429E-4</v>
      </c>
      <c r="P324">
        <f t="shared" si="173"/>
        <v>-1.1994535631664256</v>
      </c>
      <c r="Q324">
        <f t="shared" si="174"/>
        <v>402.22335483871001</v>
      </c>
      <c r="R324">
        <f t="shared" si="175"/>
        <v>534.89890634346045</v>
      </c>
      <c r="S324">
        <f t="shared" si="176"/>
        <v>53.212324172278961</v>
      </c>
      <c r="T324">
        <f t="shared" si="177"/>
        <v>40.013616205818018</v>
      </c>
      <c r="U324">
        <f t="shared" si="178"/>
        <v>1.3549393786140678E-2</v>
      </c>
      <c r="V324">
        <f t="shared" si="179"/>
        <v>2.2483855716742172</v>
      </c>
      <c r="W324">
        <f t="shared" si="180"/>
        <v>1.3504194743253423E-2</v>
      </c>
      <c r="X324">
        <f t="shared" si="181"/>
        <v>8.4441700365860996E-3</v>
      </c>
      <c r="Y324">
        <f t="shared" si="182"/>
        <v>0</v>
      </c>
      <c r="Z324">
        <f t="shared" si="183"/>
        <v>31.324358988707548</v>
      </c>
      <c r="AA324">
        <f t="shared" si="184"/>
        <v>30.991012903225801</v>
      </c>
      <c r="AB324">
        <f t="shared" si="185"/>
        <v>4.5090670945400015</v>
      </c>
      <c r="AC324">
        <f t="shared" si="186"/>
        <v>71.887330011506876</v>
      </c>
      <c r="AD324">
        <f t="shared" si="187"/>
        <v>3.3140798499094495</v>
      </c>
      <c r="AE324">
        <f t="shared" si="188"/>
        <v>4.610102850361768</v>
      </c>
      <c r="AF324">
        <f t="shared" si="189"/>
        <v>1.1949872446305521</v>
      </c>
      <c r="AG324">
        <f t="shared" si="190"/>
        <v>-7.4464826158407513</v>
      </c>
      <c r="AH324">
        <f t="shared" si="191"/>
        <v>47.174517480231351</v>
      </c>
      <c r="AI324">
        <f t="shared" si="192"/>
        <v>4.7202394379654296</v>
      </c>
      <c r="AJ324">
        <f t="shared" si="193"/>
        <v>44.448274302356026</v>
      </c>
      <c r="AK324">
        <v>-4.1140298674609797E-2</v>
      </c>
      <c r="AL324">
        <v>4.6183589350360002E-2</v>
      </c>
      <c r="AM324">
        <v>3.45233478785801</v>
      </c>
      <c r="AN324">
        <v>0</v>
      </c>
      <c r="AO324">
        <v>0</v>
      </c>
      <c r="AP324">
        <f t="shared" si="194"/>
        <v>1</v>
      </c>
      <c r="AQ324">
        <f t="shared" si="195"/>
        <v>0</v>
      </c>
      <c r="AR324">
        <f t="shared" si="196"/>
        <v>51706.947788654186</v>
      </c>
      <c r="AS324" t="s">
        <v>240</v>
      </c>
      <c r="AT324">
        <v>0</v>
      </c>
      <c r="AU324">
        <v>0</v>
      </c>
      <c r="AV324">
        <f t="shared" si="197"/>
        <v>0</v>
      </c>
      <c r="AW324" t="e">
        <f t="shared" si="198"/>
        <v>#DIV/0!</v>
      </c>
      <c r="AX324">
        <v>0</v>
      </c>
      <c r="AY324" t="s">
        <v>240</v>
      </c>
      <c r="AZ324">
        <v>0</v>
      </c>
      <c r="BA324">
        <v>0</v>
      </c>
      <c r="BB324" t="e">
        <f t="shared" si="199"/>
        <v>#DIV/0!</v>
      </c>
      <c r="BC324">
        <v>0.5</v>
      </c>
      <c r="BD324">
        <f t="shared" si="200"/>
        <v>0</v>
      </c>
      <c r="BE324">
        <f t="shared" si="201"/>
        <v>-1.1994535631664256</v>
      </c>
      <c r="BF324" t="e">
        <f t="shared" si="202"/>
        <v>#DIV/0!</v>
      </c>
      <c r="BG324" t="e">
        <f t="shared" si="203"/>
        <v>#DIV/0!</v>
      </c>
      <c r="BH324" t="e">
        <f t="shared" si="204"/>
        <v>#DIV/0!</v>
      </c>
      <c r="BI324" t="e">
        <f t="shared" si="205"/>
        <v>#DIV/0!</v>
      </c>
      <c r="BJ324" t="s">
        <v>240</v>
      </c>
      <c r="BK324">
        <v>0</v>
      </c>
      <c r="BL324">
        <f t="shared" si="206"/>
        <v>0</v>
      </c>
      <c r="BM324" t="e">
        <f t="shared" si="207"/>
        <v>#DIV/0!</v>
      </c>
      <c r="BN324" t="e">
        <f t="shared" si="208"/>
        <v>#DIV/0!</v>
      </c>
      <c r="BO324" t="e">
        <f t="shared" si="209"/>
        <v>#DIV/0!</v>
      </c>
      <c r="BP324" t="e">
        <f t="shared" si="210"/>
        <v>#DIV/0!</v>
      </c>
      <c r="BQ324">
        <f t="shared" si="211"/>
        <v>0</v>
      </c>
      <c r="BR324">
        <f t="shared" si="212"/>
        <v>0</v>
      </c>
      <c r="BS324">
        <f t="shared" si="213"/>
        <v>0</v>
      </c>
      <c r="BT324">
        <f t="shared" si="214"/>
        <v>0</v>
      </c>
      <c r="BU324">
        <v>6</v>
      </c>
      <c r="BV324">
        <v>0.5</v>
      </c>
      <c r="BW324" t="s">
        <v>241</v>
      </c>
      <c r="BX324">
        <v>1581711524.87097</v>
      </c>
      <c r="BY324">
        <v>402.22335483871001</v>
      </c>
      <c r="BZ324">
        <v>399.96348387096799</v>
      </c>
      <c r="CA324">
        <v>33.313667741935497</v>
      </c>
      <c r="CB324">
        <v>32.987670967741899</v>
      </c>
      <c r="CC324">
        <v>300.42503225806399</v>
      </c>
      <c r="CD324">
        <v>99.281074193548406</v>
      </c>
      <c r="CE324">
        <v>0.200011935483871</v>
      </c>
      <c r="CF324">
        <v>31.380193548387101</v>
      </c>
      <c r="CG324">
        <v>30.991012903225801</v>
      </c>
      <c r="CH324">
        <v>999.9</v>
      </c>
      <c r="CI324">
        <v>0</v>
      </c>
      <c r="CJ324">
        <v>0</v>
      </c>
      <c r="CK324">
        <v>9993.0254838709607</v>
      </c>
      <c r="CL324">
        <v>0</v>
      </c>
      <c r="CM324">
        <v>4.3619241935483899</v>
      </c>
      <c r="CN324">
        <v>0</v>
      </c>
      <c r="CO324">
        <v>0</v>
      </c>
      <c r="CP324">
        <v>0</v>
      </c>
      <c r="CQ324">
        <v>0</v>
      </c>
      <c r="CR324">
        <v>2.5225806451612902</v>
      </c>
      <c r="CS324">
        <v>0</v>
      </c>
      <c r="CT324">
        <v>216.2</v>
      </c>
      <c r="CU324">
        <v>-0.19677419354838699</v>
      </c>
      <c r="CV324">
        <v>40.066064516129003</v>
      </c>
      <c r="CW324">
        <v>45.383000000000003</v>
      </c>
      <c r="CX324">
        <v>42.731677419354803</v>
      </c>
      <c r="CY324">
        <v>44.052</v>
      </c>
      <c r="CZ324">
        <v>41.124935483870999</v>
      </c>
      <c r="DA324">
        <v>0</v>
      </c>
      <c r="DB324">
        <v>0</v>
      </c>
      <c r="DC324">
        <v>0</v>
      </c>
      <c r="DD324">
        <v>1581711533.7</v>
      </c>
      <c r="DE324">
        <v>3.04615384615385</v>
      </c>
      <c r="DF324">
        <v>-19.760684012198698</v>
      </c>
      <c r="DG324">
        <v>-178.65982908353399</v>
      </c>
      <c r="DH324">
        <v>218.3</v>
      </c>
      <c r="DI324">
        <v>15</v>
      </c>
      <c r="DJ324">
        <v>100</v>
      </c>
      <c r="DK324">
        <v>100</v>
      </c>
      <c r="DL324">
        <v>2.5920000000000001</v>
      </c>
      <c r="DM324">
        <v>0.45</v>
      </c>
      <c r="DN324">
        <v>2</v>
      </c>
      <c r="DO324">
        <v>291.43299999999999</v>
      </c>
      <c r="DP324">
        <v>284.846</v>
      </c>
      <c r="DQ324">
        <v>30.6816</v>
      </c>
      <c r="DR324">
        <v>32.746200000000002</v>
      </c>
      <c r="DS324">
        <v>30.0001</v>
      </c>
      <c r="DT324">
        <v>32.633699999999997</v>
      </c>
      <c r="DU324">
        <v>32.649099999999997</v>
      </c>
      <c r="DV324">
        <v>14.8529</v>
      </c>
      <c r="DW324">
        <v>27.2529</v>
      </c>
      <c r="DX324">
        <v>77.013900000000007</v>
      </c>
      <c r="DY324">
        <v>30.6828</v>
      </c>
      <c r="DZ324">
        <v>400</v>
      </c>
      <c r="EA324">
        <v>32.940399999999997</v>
      </c>
      <c r="EB324">
        <v>99.883799999999994</v>
      </c>
      <c r="EC324">
        <v>100.261</v>
      </c>
    </row>
    <row r="325" spans="1:133" x14ac:dyDescent="0.35">
      <c r="A325">
        <v>309</v>
      </c>
      <c r="B325">
        <v>1581711538.5</v>
      </c>
      <c r="C325">
        <v>1540.4000000953699</v>
      </c>
      <c r="D325" t="s">
        <v>856</v>
      </c>
      <c r="E325" t="s">
        <v>857</v>
      </c>
      <c r="F325" t="s">
        <v>232</v>
      </c>
      <c r="G325" t="s">
        <v>233</v>
      </c>
      <c r="H325" t="s">
        <v>234</v>
      </c>
      <c r="I325" t="s">
        <v>235</v>
      </c>
      <c r="J325" t="s">
        <v>236</v>
      </c>
      <c r="K325" t="s">
        <v>237</v>
      </c>
      <c r="L325" t="s">
        <v>238</v>
      </c>
      <c r="M325" t="s">
        <v>239</v>
      </c>
      <c r="N325">
        <v>1581711529.87097</v>
      </c>
      <c r="O325">
        <f t="shared" si="172"/>
        <v>1.6792115443242517E-4</v>
      </c>
      <c r="P325">
        <f t="shared" si="173"/>
        <v>-1.1987864115559044</v>
      </c>
      <c r="Q325">
        <f t="shared" si="174"/>
        <v>402.24770967741898</v>
      </c>
      <c r="R325">
        <f t="shared" si="175"/>
        <v>535.53044707593347</v>
      </c>
      <c r="S325">
        <f t="shared" si="176"/>
        <v>53.275370564193132</v>
      </c>
      <c r="T325">
        <f t="shared" si="177"/>
        <v>40.016204323531028</v>
      </c>
      <c r="U325">
        <f t="shared" si="178"/>
        <v>1.3484052995781591E-2</v>
      </c>
      <c r="V325">
        <f t="shared" si="179"/>
        <v>2.2483365978183341</v>
      </c>
      <c r="W325">
        <f t="shared" si="180"/>
        <v>1.3439287089728861E-2</v>
      </c>
      <c r="X325">
        <f t="shared" si="181"/>
        <v>8.4035640179357524E-3</v>
      </c>
      <c r="Y325">
        <f t="shared" si="182"/>
        <v>0</v>
      </c>
      <c r="Z325">
        <f t="shared" si="183"/>
        <v>31.322405106421943</v>
      </c>
      <c r="AA325">
        <f t="shared" si="184"/>
        <v>30.987222580645199</v>
      </c>
      <c r="AB325">
        <f t="shared" si="185"/>
        <v>4.5080926450140701</v>
      </c>
      <c r="AC325">
        <f t="shared" si="186"/>
        <v>71.89395341099025</v>
      </c>
      <c r="AD325">
        <f t="shared" si="187"/>
        <v>3.3139590770533776</v>
      </c>
      <c r="AE325">
        <f t="shared" si="188"/>
        <v>4.6095101462966435</v>
      </c>
      <c r="AF325">
        <f t="shared" si="189"/>
        <v>1.1941335679606926</v>
      </c>
      <c r="AG325">
        <f t="shared" si="190"/>
        <v>-7.4053229104699501</v>
      </c>
      <c r="AH325">
        <f t="shared" si="191"/>
        <v>47.358827486351089</v>
      </c>
      <c r="AI325">
        <f t="shared" si="192"/>
        <v>4.7386431524947747</v>
      </c>
      <c r="AJ325">
        <f t="shared" si="193"/>
        <v>44.692147728375915</v>
      </c>
      <c r="AK325">
        <v>-4.1138981095298503E-2</v>
      </c>
      <c r="AL325">
        <v>4.6182110252156697E-2</v>
      </c>
      <c r="AM325">
        <v>3.4522472557361401</v>
      </c>
      <c r="AN325">
        <v>0</v>
      </c>
      <c r="AO325">
        <v>0</v>
      </c>
      <c r="AP325">
        <f t="shared" si="194"/>
        <v>1</v>
      </c>
      <c r="AQ325">
        <f t="shared" si="195"/>
        <v>0</v>
      </c>
      <c r="AR325">
        <f t="shared" si="196"/>
        <v>51705.752487973885</v>
      </c>
      <c r="AS325" t="s">
        <v>240</v>
      </c>
      <c r="AT325">
        <v>0</v>
      </c>
      <c r="AU325">
        <v>0</v>
      </c>
      <c r="AV325">
        <f t="shared" si="197"/>
        <v>0</v>
      </c>
      <c r="AW325" t="e">
        <f t="shared" si="198"/>
        <v>#DIV/0!</v>
      </c>
      <c r="AX325">
        <v>0</v>
      </c>
      <c r="AY325" t="s">
        <v>240</v>
      </c>
      <c r="AZ325">
        <v>0</v>
      </c>
      <c r="BA325">
        <v>0</v>
      </c>
      <c r="BB325" t="e">
        <f t="shared" si="199"/>
        <v>#DIV/0!</v>
      </c>
      <c r="BC325">
        <v>0.5</v>
      </c>
      <c r="BD325">
        <f t="shared" si="200"/>
        <v>0</v>
      </c>
      <c r="BE325">
        <f t="shared" si="201"/>
        <v>-1.1987864115559044</v>
      </c>
      <c r="BF325" t="e">
        <f t="shared" si="202"/>
        <v>#DIV/0!</v>
      </c>
      <c r="BG325" t="e">
        <f t="shared" si="203"/>
        <v>#DIV/0!</v>
      </c>
      <c r="BH325" t="e">
        <f t="shared" si="204"/>
        <v>#DIV/0!</v>
      </c>
      <c r="BI325" t="e">
        <f t="shared" si="205"/>
        <v>#DIV/0!</v>
      </c>
      <c r="BJ325" t="s">
        <v>240</v>
      </c>
      <c r="BK325">
        <v>0</v>
      </c>
      <c r="BL325">
        <f t="shared" si="206"/>
        <v>0</v>
      </c>
      <c r="BM325" t="e">
        <f t="shared" si="207"/>
        <v>#DIV/0!</v>
      </c>
      <c r="BN325" t="e">
        <f t="shared" si="208"/>
        <v>#DIV/0!</v>
      </c>
      <c r="BO325" t="e">
        <f t="shared" si="209"/>
        <v>#DIV/0!</v>
      </c>
      <c r="BP325" t="e">
        <f t="shared" si="210"/>
        <v>#DIV/0!</v>
      </c>
      <c r="BQ325">
        <f t="shared" si="211"/>
        <v>0</v>
      </c>
      <c r="BR325">
        <f t="shared" si="212"/>
        <v>0</v>
      </c>
      <c r="BS325">
        <f t="shared" si="213"/>
        <v>0</v>
      </c>
      <c r="BT325">
        <f t="shared" si="214"/>
        <v>0</v>
      </c>
      <c r="BU325">
        <v>6</v>
      </c>
      <c r="BV325">
        <v>0.5</v>
      </c>
      <c r="BW325" t="s">
        <v>241</v>
      </c>
      <c r="BX325">
        <v>1581711529.87097</v>
      </c>
      <c r="BY325">
        <v>402.24770967741898</v>
      </c>
      <c r="BZ325">
        <v>399.98841935483898</v>
      </c>
      <c r="CA325">
        <v>33.312316129032297</v>
      </c>
      <c r="CB325">
        <v>32.988119354838702</v>
      </c>
      <c r="CC325">
        <v>300.42367741935499</v>
      </c>
      <c r="CD325">
        <v>99.281506451612898</v>
      </c>
      <c r="CE325">
        <v>0.19999054838709701</v>
      </c>
      <c r="CF325">
        <v>31.377932258064501</v>
      </c>
      <c r="CG325">
        <v>30.987222580645199</v>
      </c>
      <c r="CH325">
        <v>999.9</v>
      </c>
      <c r="CI325">
        <v>0</v>
      </c>
      <c r="CJ325">
        <v>0</v>
      </c>
      <c r="CK325">
        <v>9992.6619354838695</v>
      </c>
      <c r="CL325">
        <v>0</v>
      </c>
      <c r="CM325">
        <v>4.4489741935483904</v>
      </c>
      <c r="CN325">
        <v>0</v>
      </c>
      <c r="CO325">
        <v>0</v>
      </c>
      <c r="CP325">
        <v>0</v>
      </c>
      <c r="CQ325">
        <v>0</v>
      </c>
      <c r="CR325">
        <v>1.82903225806452</v>
      </c>
      <c r="CS325">
        <v>0</v>
      </c>
      <c r="CT325">
        <v>208.183870967742</v>
      </c>
      <c r="CU325">
        <v>-0.429032258064516</v>
      </c>
      <c r="CV325">
        <v>40.061999999999998</v>
      </c>
      <c r="CW325">
        <v>45.383000000000003</v>
      </c>
      <c r="CX325">
        <v>42.715580645161303</v>
      </c>
      <c r="CY325">
        <v>44.048000000000002</v>
      </c>
      <c r="CZ325">
        <v>41.124935483870999</v>
      </c>
      <c r="DA325">
        <v>0</v>
      </c>
      <c r="DB325">
        <v>0</v>
      </c>
      <c r="DC325">
        <v>0</v>
      </c>
      <c r="DD325">
        <v>1581711539.0999999</v>
      </c>
      <c r="DE325">
        <v>1.89230769230769</v>
      </c>
      <c r="DF325">
        <v>-8.1162394858736207</v>
      </c>
      <c r="DG325">
        <v>-163.50427317032299</v>
      </c>
      <c r="DH325">
        <v>194.28076923076901</v>
      </c>
      <c r="DI325">
        <v>15</v>
      </c>
      <c r="DJ325">
        <v>100</v>
      </c>
      <c r="DK325">
        <v>100</v>
      </c>
      <c r="DL325">
        <v>2.5920000000000001</v>
      </c>
      <c r="DM325">
        <v>0.45</v>
      </c>
      <c r="DN325">
        <v>2</v>
      </c>
      <c r="DO325">
        <v>291.48700000000002</v>
      </c>
      <c r="DP325">
        <v>284.85599999999999</v>
      </c>
      <c r="DQ325">
        <v>30.689699999999998</v>
      </c>
      <c r="DR325">
        <v>32.748600000000003</v>
      </c>
      <c r="DS325">
        <v>30.0002</v>
      </c>
      <c r="DT325">
        <v>32.636299999999999</v>
      </c>
      <c r="DU325">
        <v>32.6511</v>
      </c>
      <c r="DV325">
        <v>14.853899999999999</v>
      </c>
      <c r="DW325">
        <v>27.2529</v>
      </c>
      <c r="DX325">
        <v>77.013900000000007</v>
      </c>
      <c r="DY325">
        <v>30.692799999999998</v>
      </c>
      <c r="DZ325">
        <v>400</v>
      </c>
      <c r="EA325">
        <v>32.939</v>
      </c>
      <c r="EB325">
        <v>99.884</v>
      </c>
      <c r="EC325">
        <v>100.261</v>
      </c>
    </row>
    <row r="326" spans="1:133" x14ac:dyDescent="0.35">
      <c r="A326">
        <v>310</v>
      </c>
      <c r="B326">
        <v>1581711543.5</v>
      </c>
      <c r="C326">
        <v>1545.4000000953699</v>
      </c>
      <c r="D326" t="s">
        <v>858</v>
      </c>
      <c r="E326" t="s">
        <v>859</v>
      </c>
      <c r="F326" t="s">
        <v>232</v>
      </c>
      <c r="G326" t="s">
        <v>233</v>
      </c>
      <c r="H326" t="s">
        <v>234</v>
      </c>
      <c r="I326" t="s">
        <v>235</v>
      </c>
      <c r="J326" t="s">
        <v>236</v>
      </c>
      <c r="K326" t="s">
        <v>237</v>
      </c>
      <c r="L326" t="s">
        <v>238</v>
      </c>
      <c r="M326" t="s">
        <v>239</v>
      </c>
      <c r="N326">
        <v>1581711534.87097</v>
      </c>
      <c r="O326">
        <f t="shared" si="172"/>
        <v>1.6686953361026613E-4</v>
      </c>
      <c r="P326">
        <f t="shared" si="173"/>
        <v>-1.190505928382082</v>
      </c>
      <c r="Q326">
        <f t="shared" si="174"/>
        <v>402.27593548387102</v>
      </c>
      <c r="R326">
        <f t="shared" si="175"/>
        <v>535.39711972930604</v>
      </c>
      <c r="S326">
        <f t="shared" si="176"/>
        <v>53.261872749826054</v>
      </c>
      <c r="T326">
        <f t="shared" si="177"/>
        <v>40.018836292754123</v>
      </c>
      <c r="U326">
        <f t="shared" si="178"/>
        <v>1.3406405605367159E-2</v>
      </c>
      <c r="V326">
        <f t="shared" si="179"/>
        <v>2.250294162524515</v>
      </c>
      <c r="W326">
        <f t="shared" si="180"/>
        <v>1.3362191226001125E-2</v>
      </c>
      <c r="X326">
        <f t="shared" si="181"/>
        <v>8.3553297845534724E-3</v>
      </c>
      <c r="Y326">
        <f t="shared" si="182"/>
        <v>0</v>
      </c>
      <c r="Z326">
        <f t="shared" si="183"/>
        <v>31.320644761808641</v>
      </c>
      <c r="AA326">
        <f t="shared" si="184"/>
        <v>30.984090322580599</v>
      </c>
      <c r="AB326">
        <f t="shared" si="185"/>
        <v>4.507287514940745</v>
      </c>
      <c r="AC326">
        <f t="shared" si="186"/>
        <v>71.898972851338812</v>
      </c>
      <c r="AD326">
        <f t="shared" si="187"/>
        <v>3.3137850139250342</v>
      </c>
      <c r="AE326">
        <f t="shared" si="188"/>
        <v>4.6089462512583435</v>
      </c>
      <c r="AF326">
        <f t="shared" si="189"/>
        <v>1.1935025010157108</v>
      </c>
      <c r="AG326">
        <f t="shared" si="190"/>
        <v>-7.3589464322127363</v>
      </c>
      <c r="AH326">
        <f t="shared" si="191"/>
        <v>47.51903128343249</v>
      </c>
      <c r="AI326">
        <f t="shared" si="192"/>
        <v>4.7504129392040326</v>
      </c>
      <c r="AJ326">
        <f t="shared" si="193"/>
        <v>44.91049779042379</v>
      </c>
      <c r="AK326">
        <v>-4.1191667070581903E-2</v>
      </c>
      <c r="AL326">
        <v>4.6241254874957199E-2</v>
      </c>
      <c r="AM326">
        <v>3.4557466478157202</v>
      </c>
      <c r="AN326">
        <v>0</v>
      </c>
      <c r="AO326">
        <v>0</v>
      </c>
      <c r="AP326">
        <f t="shared" si="194"/>
        <v>1</v>
      </c>
      <c r="AQ326">
        <f t="shared" si="195"/>
        <v>0</v>
      </c>
      <c r="AR326">
        <f t="shared" si="196"/>
        <v>51769.621779198977</v>
      </c>
      <c r="AS326" t="s">
        <v>240</v>
      </c>
      <c r="AT326">
        <v>0</v>
      </c>
      <c r="AU326">
        <v>0</v>
      </c>
      <c r="AV326">
        <f t="shared" si="197"/>
        <v>0</v>
      </c>
      <c r="AW326" t="e">
        <f t="shared" si="198"/>
        <v>#DIV/0!</v>
      </c>
      <c r="AX326">
        <v>0</v>
      </c>
      <c r="AY326" t="s">
        <v>240</v>
      </c>
      <c r="AZ326">
        <v>0</v>
      </c>
      <c r="BA326">
        <v>0</v>
      </c>
      <c r="BB326" t="e">
        <f t="shared" si="199"/>
        <v>#DIV/0!</v>
      </c>
      <c r="BC326">
        <v>0.5</v>
      </c>
      <c r="BD326">
        <f t="shared" si="200"/>
        <v>0</v>
      </c>
      <c r="BE326">
        <f t="shared" si="201"/>
        <v>-1.190505928382082</v>
      </c>
      <c r="BF326" t="e">
        <f t="shared" si="202"/>
        <v>#DIV/0!</v>
      </c>
      <c r="BG326" t="e">
        <f t="shared" si="203"/>
        <v>#DIV/0!</v>
      </c>
      <c r="BH326" t="e">
        <f t="shared" si="204"/>
        <v>#DIV/0!</v>
      </c>
      <c r="BI326" t="e">
        <f t="shared" si="205"/>
        <v>#DIV/0!</v>
      </c>
      <c r="BJ326" t="s">
        <v>240</v>
      </c>
      <c r="BK326">
        <v>0</v>
      </c>
      <c r="BL326">
        <f t="shared" si="206"/>
        <v>0</v>
      </c>
      <c r="BM326" t="e">
        <f t="shared" si="207"/>
        <v>#DIV/0!</v>
      </c>
      <c r="BN326" t="e">
        <f t="shared" si="208"/>
        <v>#DIV/0!</v>
      </c>
      <c r="BO326" t="e">
        <f t="shared" si="209"/>
        <v>#DIV/0!</v>
      </c>
      <c r="BP326" t="e">
        <f t="shared" si="210"/>
        <v>#DIV/0!</v>
      </c>
      <c r="BQ326">
        <f t="shared" si="211"/>
        <v>0</v>
      </c>
      <c r="BR326">
        <f t="shared" si="212"/>
        <v>0</v>
      </c>
      <c r="BS326">
        <f t="shared" si="213"/>
        <v>0</v>
      </c>
      <c r="BT326">
        <f t="shared" si="214"/>
        <v>0</v>
      </c>
      <c r="BU326">
        <v>6</v>
      </c>
      <c r="BV326">
        <v>0.5</v>
      </c>
      <c r="BW326" t="s">
        <v>241</v>
      </c>
      <c r="BX326">
        <v>1581711534.87097</v>
      </c>
      <c r="BY326">
        <v>402.27593548387102</v>
      </c>
      <c r="BZ326">
        <v>400.03238709677402</v>
      </c>
      <c r="CA326">
        <v>33.310712903225799</v>
      </c>
      <c r="CB326">
        <v>32.988551612903201</v>
      </c>
      <c r="CC326">
        <v>300.42899999999997</v>
      </c>
      <c r="CD326">
        <v>99.281103225806504</v>
      </c>
      <c r="CE326">
        <v>0.199956322580645</v>
      </c>
      <c r="CF326">
        <v>31.375780645161299</v>
      </c>
      <c r="CG326">
        <v>30.984090322580599</v>
      </c>
      <c r="CH326">
        <v>999.9</v>
      </c>
      <c r="CI326">
        <v>0</v>
      </c>
      <c r="CJ326">
        <v>0</v>
      </c>
      <c r="CK326">
        <v>10005.5</v>
      </c>
      <c r="CL326">
        <v>0</v>
      </c>
      <c r="CM326">
        <v>3.9214690322580599</v>
      </c>
      <c r="CN326">
        <v>0</v>
      </c>
      <c r="CO326">
        <v>0</v>
      </c>
      <c r="CP326">
        <v>0</v>
      </c>
      <c r="CQ326">
        <v>0</v>
      </c>
      <c r="CR326">
        <v>2.8967741935483899</v>
      </c>
      <c r="CS326">
        <v>0</v>
      </c>
      <c r="CT326">
        <v>176.27096774193501</v>
      </c>
      <c r="CU326">
        <v>-0.364516129032258</v>
      </c>
      <c r="CV326">
        <v>40.061999999999998</v>
      </c>
      <c r="CW326">
        <v>45.387</v>
      </c>
      <c r="CX326">
        <v>42.719645161290302</v>
      </c>
      <c r="CY326">
        <v>44.043999999999997</v>
      </c>
      <c r="CZ326">
        <v>41.128999999999998</v>
      </c>
      <c r="DA326">
        <v>0</v>
      </c>
      <c r="DB326">
        <v>0</v>
      </c>
      <c r="DC326">
        <v>0</v>
      </c>
      <c r="DD326">
        <v>1581711543.9000001</v>
      </c>
      <c r="DE326">
        <v>3.15</v>
      </c>
      <c r="DF326">
        <v>5.9179486087096702</v>
      </c>
      <c r="DG326">
        <v>-313.78119679390801</v>
      </c>
      <c r="DH326">
        <v>173.89615384615399</v>
      </c>
      <c r="DI326">
        <v>15</v>
      </c>
      <c r="DJ326">
        <v>100</v>
      </c>
      <c r="DK326">
        <v>100</v>
      </c>
      <c r="DL326">
        <v>2.5920000000000001</v>
      </c>
      <c r="DM326">
        <v>0.45</v>
      </c>
      <c r="DN326">
        <v>2</v>
      </c>
      <c r="DO326">
        <v>291.40800000000002</v>
      </c>
      <c r="DP326">
        <v>284.786</v>
      </c>
      <c r="DQ326">
        <v>30.7028</v>
      </c>
      <c r="DR326">
        <v>32.749400000000001</v>
      </c>
      <c r="DS326">
        <v>30.000399999999999</v>
      </c>
      <c r="DT326">
        <v>32.638100000000001</v>
      </c>
      <c r="DU326">
        <v>32.654000000000003</v>
      </c>
      <c r="DV326">
        <v>14.852499999999999</v>
      </c>
      <c r="DW326">
        <v>27.2529</v>
      </c>
      <c r="DX326">
        <v>77.013900000000007</v>
      </c>
      <c r="DY326">
        <v>30.7075</v>
      </c>
      <c r="DZ326">
        <v>400</v>
      </c>
      <c r="EA326">
        <v>32.933300000000003</v>
      </c>
      <c r="EB326">
        <v>99.883899999999997</v>
      </c>
      <c r="EC326">
        <v>100.26</v>
      </c>
    </row>
    <row r="327" spans="1:133" x14ac:dyDescent="0.35">
      <c r="A327">
        <v>311</v>
      </c>
      <c r="B327">
        <v>1581711548.5</v>
      </c>
      <c r="C327">
        <v>1550.4000000953699</v>
      </c>
      <c r="D327" t="s">
        <v>860</v>
      </c>
      <c r="E327" t="s">
        <v>861</v>
      </c>
      <c r="F327" t="s">
        <v>232</v>
      </c>
      <c r="G327" t="s">
        <v>233</v>
      </c>
      <c r="H327" t="s">
        <v>234</v>
      </c>
      <c r="I327" t="s">
        <v>235</v>
      </c>
      <c r="J327" t="s">
        <v>236</v>
      </c>
      <c r="K327" t="s">
        <v>237</v>
      </c>
      <c r="L327" t="s">
        <v>238</v>
      </c>
      <c r="M327" t="s">
        <v>239</v>
      </c>
      <c r="N327">
        <v>1581711539.87097</v>
      </c>
      <c r="O327">
        <f t="shared" si="172"/>
        <v>1.6736736984722075E-4</v>
      </c>
      <c r="P327">
        <f t="shared" si="173"/>
        <v>-1.1970886114057373</v>
      </c>
      <c r="Q327">
        <f t="shared" si="174"/>
        <v>402.29932258064503</v>
      </c>
      <c r="R327">
        <f t="shared" si="175"/>
        <v>535.7696868586894</v>
      </c>
      <c r="S327">
        <f t="shared" si="176"/>
        <v>53.298789390847375</v>
      </c>
      <c r="T327">
        <f t="shared" si="177"/>
        <v>40.021052687816152</v>
      </c>
      <c r="U327">
        <f t="shared" si="178"/>
        <v>1.3447371516618139E-2</v>
      </c>
      <c r="V327">
        <f t="shared" si="179"/>
        <v>2.2507243941333073</v>
      </c>
      <c r="W327">
        <f t="shared" si="180"/>
        <v>1.3402895469890654E-2</v>
      </c>
      <c r="X327">
        <f t="shared" si="181"/>
        <v>8.3807933396583892E-3</v>
      </c>
      <c r="Y327">
        <f t="shared" si="182"/>
        <v>0</v>
      </c>
      <c r="Z327">
        <f t="shared" si="183"/>
        <v>31.319941464460687</v>
      </c>
      <c r="AA327">
        <f t="shared" si="184"/>
        <v>30.9840870967742</v>
      </c>
      <c r="AB327">
        <f t="shared" si="185"/>
        <v>4.5072866858291434</v>
      </c>
      <c r="AC327">
        <f t="shared" si="186"/>
        <v>71.90290380534708</v>
      </c>
      <c r="AD327">
        <f t="shared" si="187"/>
        <v>3.3138628565488828</v>
      </c>
      <c r="AE327">
        <f t="shared" si="188"/>
        <v>4.6088025394913839</v>
      </c>
      <c r="AF327">
        <f t="shared" si="189"/>
        <v>1.1934238292802606</v>
      </c>
      <c r="AG327">
        <f t="shared" si="190"/>
        <v>-7.3809010102624351</v>
      </c>
      <c r="AH327">
        <f t="shared" si="191"/>
        <v>47.461965956675051</v>
      </c>
      <c r="AI327">
        <f t="shared" si="192"/>
        <v>4.743788323851641</v>
      </c>
      <c r="AJ327">
        <f t="shared" si="193"/>
        <v>44.824853270264256</v>
      </c>
      <c r="AK327">
        <v>-4.1203251897082398E-2</v>
      </c>
      <c r="AL327">
        <v>4.6254259857590602E-2</v>
      </c>
      <c r="AM327">
        <v>3.45651590328273</v>
      </c>
      <c r="AN327">
        <v>0</v>
      </c>
      <c r="AO327">
        <v>0</v>
      </c>
      <c r="AP327">
        <f t="shared" si="194"/>
        <v>1</v>
      </c>
      <c r="AQ327">
        <f t="shared" si="195"/>
        <v>0</v>
      </c>
      <c r="AR327">
        <f t="shared" si="196"/>
        <v>51783.671256782698</v>
      </c>
      <c r="AS327" t="s">
        <v>240</v>
      </c>
      <c r="AT327">
        <v>0</v>
      </c>
      <c r="AU327">
        <v>0</v>
      </c>
      <c r="AV327">
        <f t="shared" si="197"/>
        <v>0</v>
      </c>
      <c r="AW327" t="e">
        <f t="shared" si="198"/>
        <v>#DIV/0!</v>
      </c>
      <c r="AX327">
        <v>0</v>
      </c>
      <c r="AY327" t="s">
        <v>240</v>
      </c>
      <c r="AZ327">
        <v>0</v>
      </c>
      <c r="BA327">
        <v>0</v>
      </c>
      <c r="BB327" t="e">
        <f t="shared" si="199"/>
        <v>#DIV/0!</v>
      </c>
      <c r="BC327">
        <v>0.5</v>
      </c>
      <c r="BD327">
        <f t="shared" si="200"/>
        <v>0</v>
      </c>
      <c r="BE327">
        <f t="shared" si="201"/>
        <v>-1.1970886114057373</v>
      </c>
      <c r="BF327" t="e">
        <f t="shared" si="202"/>
        <v>#DIV/0!</v>
      </c>
      <c r="BG327" t="e">
        <f t="shared" si="203"/>
        <v>#DIV/0!</v>
      </c>
      <c r="BH327" t="e">
        <f t="shared" si="204"/>
        <v>#DIV/0!</v>
      </c>
      <c r="BI327" t="e">
        <f t="shared" si="205"/>
        <v>#DIV/0!</v>
      </c>
      <c r="BJ327" t="s">
        <v>240</v>
      </c>
      <c r="BK327">
        <v>0</v>
      </c>
      <c r="BL327">
        <f t="shared" si="206"/>
        <v>0</v>
      </c>
      <c r="BM327" t="e">
        <f t="shared" si="207"/>
        <v>#DIV/0!</v>
      </c>
      <c r="BN327" t="e">
        <f t="shared" si="208"/>
        <v>#DIV/0!</v>
      </c>
      <c r="BO327" t="e">
        <f t="shared" si="209"/>
        <v>#DIV/0!</v>
      </c>
      <c r="BP327" t="e">
        <f t="shared" si="210"/>
        <v>#DIV/0!</v>
      </c>
      <c r="BQ327">
        <f t="shared" si="211"/>
        <v>0</v>
      </c>
      <c r="BR327">
        <f t="shared" si="212"/>
        <v>0</v>
      </c>
      <c r="BS327">
        <f t="shared" si="213"/>
        <v>0</v>
      </c>
      <c r="BT327">
        <f t="shared" si="214"/>
        <v>0</v>
      </c>
      <c r="BU327">
        <v>6</v>
      </c>
      <c r="BV327">
        <v>0.5</v>
      </c>
      <c r="BW327" t="s">
        <v>241</v>
      </c>
      <c r="BX327">
        <v>1581711539.87097</v>
      </c>
      <c r="BY327">
        <v>402.29932258064503</v>
      </c>
      <c r="BZ327">
        <v>400.04303225806399</v>
      </c>
      <c r="CA327">
        <v>33.311587096774197</v>
      </c>
      <c r="CB327">
        <v>32.988464516129</v>
      </c>
      <c r="CC327">
        <v>300.42858064516099</v>
      </c>
      <c r="CD327">
        <v>99.280822580645193</v>
      </c>
      <c r="CE327">
        <v>0.19996309677419399</v>
      </c>
      <c r="CF327">
        <v>31.3752322580645</v>
      </c>
      <c r="CG327">
        <v>30.9840870967742</v>
      </c>
      <c r="CH327">
        <v>999.9</v>
      </c>
      <c r="CI327">
        <v>0</v>
      </c>
      <c r="CJ327">
        <v>0</v>
      </c>
      <c r="CK327">
        <v>10008.3422580645</v>
      </c>
      <c r="CL327">
        <v>0</v>
      </c>
      <c r="CM327">
        <v>3.5728006451612901</v>
      </c>
      <c r="CN327">
        <v>0</v>
      </c>
      <c r="CO327">
        <v>0</v>
      </c>
      <c r="CP327">
        <v>0</v>
      </c>
      <c r="CQ327">
        <v>0</v>
      </c>
      <c r="CR327">
        <v>2.58387096774194</v>
      </c>
      <c r="CS327">
        <v>0</v>
      </c>
      <c r="CT327">
        <v>165.03225806451599</v>
      </c>
      <c r="CU327">
        <v>-0.66774193548387095</v>
      </c>
      <c r="CV327">
        <v>40.061999999999998</v>
      </c>
      <c r="CW327">
        <v>45.384967741935498</v>
      </c>
      <c r="CX327">
        <v>42.719612903225801</v>
      </c>
      <c r="CY327">
        <v>44.042000000000002</v>
      </c>
      <c r="CZ327">
        <v>41.128999999999998</v>
      </c>
      <c r="DA327">
        <v>0</v>
      </c>
      <c r="DB327">
        <v>0</v>
      </c>
      <c r="DC327">
        <v>0</v>
      </c>
      <c r="DD327">
        <v>1581711548.7</v>
      </c>
      <c r="DE327">
        <v>2.8346153846153799</v>
      </c>
      <c r="DF327">
        <v>-10.936752068641599</v>
      </c>
      <c r="DG327">
        <v>-239.18290577601999</v>
      </c>
      <c r="DH327">
        <v>160.35</v>
      </c>
      <c r="DI327">
        <v>15</v>
      </c>
      <c r="DJ327">
        <v>100</v>
      </c>
      <c r="DK327">
        <v>100</v>
      </c>
      <c r="DL327">
        <v>2.5920000000000001</v>
      </c>
      <c r="DM327">
        <v>0.45</v>
      </c>
      <c r="DN327">
        <v>2</v>
      </c>
      <c r="DO327">
        <v>291.41399999999999</v>
      </c>
      <c r="DP327">
        <v>284.68299999999999</v>
      </c>
      <c r="DQ327">
        <v>30.716999999999999</v>
      </c>
      <c r="DR327">
        <v>32.752000000000002</v>
      </c>
      <c r="DS327">
        <v>30.000399999999999</v>
      </c>
      <c r="DT327">
        <v>32.639200000000002</v>
      </c>
      <c r="DU327">
        <v>32.654899999999998</v>
      </c>
      <c r="DV327">
        <v>14.851000000000001</v>
      </c>
      <c r="DW327">
        <v>27.2529</v>
      </c>
      <c r="DX327">
        <v>77.013900000000007</v>
      </c>
      <c r="DY327">
        <v>30.720199999999998</v>
      </c>
      <c r="DZ327">
        <v>400</v>
      </c>
      <c r="EA327">
        <v>32.934600000000003</v>
      </c>
      <c r="EB327">
        <v>99.878900000000002</v>
      </c>
      <c r="EC327">
        <v>100.26</v>
      </c>
    </row>
    <row r="328" spans="1:133" x14ac:dyDescent="0.35">
      <c r="A328">
        <v>312</v>
      </c>
      <c r="B328">
        <v>1581711553.5</v>
      </c>
      <c r="C328">
        <v>1555.4000000953699</v>
      </c>
      <c r="D328" t="s">
        <v>862</v>
      </c>
      <c r="E328" t="s">
        <v>863</v>
      </c>
      <c r="F328" t="s">
        <v>232</v>
      </c>
      <c r="G328" t="s">
        <v>233</v>
      </c>
      <c r="H328" t="s">
        <v>234</v>
      </c>
      <c r="I328" t="s">
        <v>235</v>
      </c>
      <c r="J328" t="s">
        <v>236</v>
      </c>
      <c r="K328" t="s">
        <v>237</v>
      </c>
      <c r="L328" t="s">
        <v>238</v>
      </c>
      <c r="M328" t="s">
        <v>239</v>
      </c>
      <c r="N328">
        <v>1581711544.87097</v>
      </c>
      <c r="O328">
        <f t="shared" si="172"/>
        <v>1.684446008062055E-4</v>
      </c>
      <c r="P328">
        <f t="shared" si="173"/>
        <v>-1.206608175036129</v>
      </c>
      <c r="Q328">
        <f t="shared" si="174"/>
        <v>402.285741935484</v>
      </c>
      <c r="R328">
        <f t="shared" si="175"/>
        <v>536.03623170124388</v>
      </c>
      <c r="S328">
        <f t="shared" si="176"/>
        <v>53.325491312860443</v>
      </c>
      <c r="T328">
        <f t="shared" si="177"/>
        <v>40.019841137948383</v>
      </c>
      <c r="U328">
        <f t="shared" si="178"/>
        <v>1.3527335480062403E-2</v>
      </c>
      <c r="V328">
        <f t="shared" si="179"/>
        <v>2.2498478932435733</v>
      </c>
      <c r="W328">
        <f t="shared" si="180"/>
        <v>1.3482312397758427E-2</v>
      </c>
      <c r="X328">
        <f t="shared" si="181"/>
        <v>8.4304778387908636E-3</v>
      </c>
      <c r="Y328">
        <f t="shared" si="182"/>
        <v>0</v>
      </c>
      <c r="Z328">
        <f t="shared" si="183"/>
        <v>31.321182099766414</v>
      </c>
      <c r="AA328">
        <f t="shared" si="184"/>
        <v>30.987109677419401</v>
      </c>
      <c r="AB328">
        <f t="shared" si="185"/>
        <v>4.5080636216714876</v>
      </c>
      <c r="AC328">
        <f t="shared" si="186"/>
        <v>71.900035350628627</v>
      </c>
      <c r="AD328">
        <f t="shared" si="187"/>
        <v>3.3140351792700966</v>
      </c>
      <c r="AE328">
        <f t="shared" si="188"/>
        <v>4.6092260777186409</v>
      </c>
      <c r="AF328">
        <f t="shared" si="189"/>
        <v>1.1940284424013909</v>
      </c>
      <c r="AG328">
        <f t="shared" si="190"/>
        <v>-7.4284068955536631</v>
      </c>
      <c r="AH328">
        <f t="shared" si="191"/>
        <v>47.27288895598118</v>
      </c>
      <c r="AI328">
        <f t="shared" si="192"/>
        <v>4.7268390613321651</v>
      </c>
      <c r="AJ328">
        <f t="shared" si="193"/>
        <v>44.571321121759681</v>
      </c>
      <c r="AK328">
        <v>-4.1179652515083001E-2</v>
      </c>
      <c r="AL328">
        <v>4.62277674838769E-2</v>
      </c>
      <c r="AM328">
        <v>3.4549487788833</v>
      </c>
      <c r="AN328">
        <v>0</v>
      </c>
      <c r="AO328">
        <v>0</v>
      </c>
      <c r="AP328">
        <f t="shared" si="194"/>
        <v>1</v>
      </c>
      <c r="AQ328">
        <f t="shared" si="195"/>
        <v>0</v>
      </c>
      <c r="AR328">
        <f t="shared" si="196"/>
        <v>51754.960006426852</v>
      </c>
      <c r="AS328" t="s">
        <v>240</v>
      </c>
      <c r="AT328">
        <v>0</v>
      </c>
      <c r="AU328">
        <v>0</v>
      </c>
      <c r="AV328">
        <f t="shared" si="197"/>
        <v>0</v>
      </c>
      <c r="AW328" t="e">
        <f t="shared" si="198"/>
        <v>#DIV/0!</v>
      </c>
      <c r="AX328">
        <v>0</v>
      </c>
      <c r="AY328" t="s">
        <v>240</v>
      </c>
      <c r="AZ328">
        <v>0</v>
      </c>
      <c r="BA328">
        <v>0</v>
      </c>
      <c r="BB328" t="e">
        <f t="shared" si="199"/>
        <v>#DIV/0!</v>
      </c>
      <c r="BC328">
        <v>0.5</v>
      </c>
      <c r="BD328">
        <f t="shared" si="200"/>
        <v>0</v>
      </c>
      <c r="BE328">
        <f t="shared" si="201"/>
        <v>-1.206608175036129</v>
      </c>
      <c r="BF328" t="e">
        <f t="shared" si="202"/>
        <v>#DIV/0!</v>
      </c>
      <c r="BG328" t="e">
        <f t="shared" si="203"/>
        <v>#DIV/0!</v>
      </c>
      <c r="BH328" t="e">
        <f t="shared" si="204"/>
        <v>#DIV/0!</v>
      </c>
      <c r="BI328" t="e">
        <f t="shared" si="205"/>
        <v>#DIV/0!</v>
      </c>
      <c r="BJ328" t="s">
        <v>240</v>
      </c>
      <c r="BK328">
        <v>0</v>
      </c>
      <c r="BL328">
        <f t="shared" si="206"/>
        <v>0</v>
      </c>
      <c r="BM328" t="e">
        <f t="shared" si="207"/>
        <v>#DIV/0!</v>
      </c>
      <c r="BN328" t="e">
        <f t="shared" si="208"/>
        <v>#DIV/0!</v>
      </c>
      <c r="BO328" t="e">
        <f t="shared" si="209"/>
        <v>#DIV/0!</v>
      </c>
      <c r="BP328" t="e">
        <f t="shared" si="210"/>
        <v>#DIV/0!</v>
      </c>
      <c r="BQ328">
        <f t="shared" si="211"/>
        <v>0</v>
      </c>
      <c r="BR328">
        <f t="shared" si="212"/>
        <v>0</v>
      </c>
      <c r="BS328">
        <f t="shared" si="213"/>
        <v>0</v>
      </c>
      <c r="BT328">
        <f t="shared" si="214"/>
        <v>0</v>
      </c>
      <c r="BU328">
        <v>6</v>
      </c>
      <c r="BV328">
        <v>0.5</v>
      </c>
      <c r="BW328" t="s">
        <v>241</v>
      </c>
      <c r="BX328">
        <v>1581711544.87097</v>
      </c>
      <c r="BY328">
        <v>402.285741935484</v>
      </c>
      <c r="BZ328">
        <v>400.01129032258098</v>
      </c>
      <c r="CA328">
        <v>33.313203225806497</v>
      </c>
      <c r="CB328">
        <v>32.988</v>
      </c>
      <c r="CC328">
        <v>300.42722580645199</v>
      </c>
      <c r="CD328">
        <v>99.281154838709696</v>
      </c>
      <c r="CE328">
        <v>0.199977516129032</v>
      </c>
      <c r="CF328">
        <v>31.3768483870968</v>
      </c>
      <c r="CG328">
        <v>30.987109677419401</v>
      </c>
      <c r="CH328">
        <v>999.9</v>
      </c>
      <c r="CI328">
        <v>0</v>
      </c>
      <c r="CJ328">
        <v>0</v>
      </c>
      <c r="CK328">
        <v>10002.5764516129</v>
      </c>
      <c r="CL328">
        <v>0</v>
      </c>
      <c r="CM328">
        <v>3.3958845161290299</v>
      </c>
      <c r="CN328">
        <v>0</v>
      </c>
      <c r="CO328">
        <v>0</v>
      </c>
      <c r="CP328">
        <v>0</v>
      </c>
      <c r="CQ328">
        <v>0</v>
      </c>
      <c r="CR328">
        <v>1.1806451612903199</v>
      </c>
      <c r="CS328">
        <v>0</v>
      </c>
      <c r="CT328">
        <v>161.832258064516</v>
      </c>
      <c r="CU328">
        <v>-0.71290322580645205</v>
      </c>
      <c r="CV328">
        <v>40.061999999999998</v>
      </c>
      <c r="CW328">
        <v>45.384967741935498</v>
      </c>
      <c r="CX328">
        <v>42.721645161290297</v>
      </c>
      <c r="CY328">
        <v>44.04</v>
      </c>
      <c r="CZ328">
        <v>41.125</v>
      </c>
      <c r="DA328">
        <v>0</v>
      </c>
      <c r="DB328">
        <v>0</v>
      </c>
      <c r="DC328">
        <v>0</v>
      </c>
      <c r="DD328">
        <v>1581711554.0999999</v>
      </c>
      <c r="DE328">
        <v>1.5846153846153801</v>
      </c>
      <c r="DF328">
        <v>-20.731623827485901</v>
      </c>
      <c r="DG328">
        <v>288.389743384604</v>
      </c>
      <c r="DH328">
        <v>162.60769230769199</v>
      </c>
      <c r="DI328">
        <v>15</v>
      </c>
      <c r="DJ328">
        <v>100</v>
      </c>
      <c r="DK328">
        <v>100</v>
      </c>
      <c r="DL328">
        <v>2.5920000000000001</v>
      </c>
      <c r="DM328">
        <v>0.45</v>
      </c>
      <c r="DN328">
        <v>2</v>
      </c>
      <c r="DO328">
        <v>291.46899999999999</v>
      </c>
      <c r="DP328">
        <v>284.66899999999998</v>
      </c>
      <c r="DQ328">
        <v>30.7258</v>
      </c>
      <c r="DR328">
        <v>32.753</v>
      </c>
      <c r="DS328">
        <v>30</v>
      </c>
      <c r="DT328">
        <v>32.642200000000003</v>
      </c>
      <c r="DU328">
        <v>32.6569</v>
      </c>
      <c r="DV328">
        <v>14.854900000000001</v>
      </c>
      <c r="DW328">
        <v>27.2529</v>
      </c>
      <c r="DX328">
        <v>77.013900000000007</v>
      </c>
      <c r="DY328">
        <v>30.725100000000001</v>
      </c>
      <c r="DZ328">
        <v>400</v>
      </c>
      <c r="EA328">
        <v>32.931899999999999</v>
      </c>
      <c r="EB328">
        <v>99.878699999999995</v>
      </c>
      <c r="EC328">
        <v>100.25700000000001</v>
      </c>
    </row>
    <row r="329" spans="1:133" x14ac:dyDescent="0.35">
      <c r="A329">
        <v>313</v>
      </c>
      <c r="B329">
        <v>1581711558.5</v>
      </c>
      <c r="C329">
        <v>1560.4000000953699</v>
      </c>
      <c r="D329" t="s">
        <v>864</v>
      </c>
      <c r="E329" t="s">
        <v>865</v>
      </c>
      <c r="F329" t="s">
        <v>232</v>
      </c>
      <c r="G329" t="s">
        <v>233</v>
      </c>
      <c r="H329" t="s">
        <v>234</v>
      </c>
      <c r="I329" t="s">
        <v>235</v>
      </c>
      <c r="J329" t="s">
        <v>236</v>
      </c>
      <c r="K329" t="s">
        <v>237</v>
      </c>
      <c r="L329" t="s">
        <v>238</v>
      </c>
      <c r="M329" t="s">
        <v>239</v>
      </c>
      <c r="N329">
        <v>1581711549.87097</v>
      </c>
      <c r="O329">
        <f t="shared" si="172"/>
        <v>1.7082730629983277E-4</v>
      </c>
      <c r="P329">
        <f t="shared" si="173"/>
        <v>-1.2003387536994006</v>
      </c>
      <c r="Q329">
        <f t="shared" si="174"/>
        <v>402.26306451612902</v>
      </c>
      <c r="R329">
        <f t="shared" si="175"/>
        <v>533.42704855545423</v>
      </c>
      <c r="S329">
        <f t="shared" si="176"/>
        <v>53.066179353685321</v>
      </c>
      <c r="T329">
        <f t="shared" si="177"/>
        <v>40.01777560171255</v>
      </c>
      <c r="U329">
        <f t="shared" si="178"/>
        <v>1.3706987390825534E-2</v>
      </c>
      <c r="V329">
        <f t="shared" si="179"/>
        <v>2.2498339847839581</v>
      </c>
      <c r="W329">
        <f t="shared" si="180"/>
        <v>1.3660762416431847E-2</v>
      </c>
      <c r="X329">
        <f t="shared" si="181"/>
        <v>8.5421165812543387E-3</v>
      </c>
      <c r="Y329">
        <f t="shared" si="182"/>
        <v>0</v>
      </c>
      <c r="Z329">
        <f t="shared" si="183"/>
        <v>31.323878411696196</v>
      </c>
      <c r="AA329">
        <f t="shared" si="184"/>
        <v>30.9928064516129</v>
      </c>
      <c r="AB329">
        <f t="shared" si="185"/>
        <v>4.509528259706717</v>
      </c>
      <c r="AC329">
        <f t="shared" si="186"/>
        <v>71.894440568067765</v>
      </c>
      <c r="AD329">
        <f t="shared" si="187"/>
        <v>3.3144337941132971</v>
      </c>
      <c r="AE329">
        <f t="shared" si="188"/>
        <v>4.6101392095474729</v>
      </c>
      <c r="AF329">
        <f t="shared" si="189"/>
        <v>1.1950944655934199</v>
      </c>
      <c r="AG329">
        <f t="shared" si="190"/>
        <v>-7.5334842078226254</v>
      </c>
      <c r="AH329">
        <f t="shared" si="191"/>
        <v>47.004186935941831</v>
      </c>
      <c r="AI329">
        <f t="shared" si="192"/>
        <v>4.7002132317761074</v>
      </c>
      <c r="AJ329">
        <f t="shared" si="193"/>
        <v>44.170915959895311</v>
      </c>
      <c r="AK329">
        <v>-4.1179278103228002E-2</v>
      </c>
      <c r="AL329">
        <v>4.6227347173769397E-2</v>
      </c>
      <c r="AM329">
        <v>3.45492391345755</v>
      </c>
      <c r="AN329">
        <v>0</v>
      </c>
      <c r="AO329">
        <v>0</v>
      </c>
      <c r="AP329">
        <f t="shared" si="194"/>
        <v>1</v>
      </c>
      <c r="AQ329">
        <f t="shared" si="195"/>
        <v>0</v>
      </c>
      <c r="AR329">
        <f t="shared" si="196"/>
        <v>51753.926175879336</v>
      </c>
      <c r="AS329" t="s">
        <v>240</v>
      </c>
      <c r="AT329">
        <v>0</v>
      </c>
      <c r="AU329">
        <v>0</v>
      </c>
      <c r="AV329">
        <f t="shared" si="197"/>
        <v>0</v>
      </c>
      <c r="AW329" t="e">
        <f t="shared" si="198"/>
        <v>#DIV/0!</v>
      </c>
      <c r="AX329">
        <v>0</v>
      </c>
      <c r="AY329" t="s">
        <v>240</v>
      </c>
      <c r="AZ329">
        <v>0</v>
      </c>
      <c r="BA329">
        <v>0</v>
      </c>
      <c r="BB329" t="e">
        <f t="shared" si="199"/>
        <v>#DIV/0!</v>
      </c>
      <c r="BC329">
        <v>0.5</v>
      </c>
      <c r="BD329">
        <f t="shared" si="200"/>
        <v>0</v>
      </c>
      <c r="BE329">
        <f t="shared" si="201"/>
        <v>-1.2003387536994006</v>
      </c>
      <c r="BF329" t="e">
        <f t="shared" si="202"/>
        <v>#DIV/0!</v>
      </c>
      <c r="BG329" t="e">
        <f t="shared" si="203"/>
        <v>#DIV/0!</v>
      </c>
      <c r="BH329" t="e">
        <f t="shared" si="204"/>
        <v>#DIV/0!</v>
      </c>
      <c r="BI329" t="e">
        <f t="shared" si="205"/>
        <v>#DIV/0!</v>
      </c>
      <c r="BJ329" t="s">
        <v>240</v>
      </c>
      <c r="BK329">
        <v>0</v>
      </c>
      <c r="BL329">
        <f t="shared" si="206"/>
        <v>0</v>
      </c>
      <c r="BM329" t="e">
        <f t="shared" si="207"/>
        <v>#DIV/0!</v>
      </c>
      <c r="BN329" t="e">
        <f t="shared" si="208"/>
        <v>#DIV/0!</v>
      </c>
      <c r="BO329" t="e">
        <f t="shared" si="209"/>
        <v>#DIV/0!</v>
      </c>
      <c r="BP329" t="e">
        <f t="shared" si="210"/>
        <v>#DIV/0!</v>
      </c>
      <c r="BQ329">
        <f t="shared" si="211"/>
        <v>0</v>
      </c>
      <c r="BR329">
        <f t="shared" si="212"/>
        <v>0</v>
      </c>
      <c r="BS329">
        <f t="shared" si="213"/>
        <v>0</v>
      </c>
      <c r="BT329">
        <f t="shared" si="214"/>
        <v>0</v>
      </c>
      <c r="BU329">
        <v>6</v>
      </c>
      <c r="BV329">
        <v>0.5</v>
      </c>
      <c r="BW329" t="s">
        <v>241</v>
      </c>
      <c r="BX329">
        <v>1581711549.87097</v>
      </c>
      <c r="BY329">
        <v>402.26306451612902</v>
      </c>
      <c r="BZ329">
        <v>400.00303225806402</v>
      </c>
      <c r="CA329">
        <v>33.317051612903199</v>
      </c>
      <c r="CB329">
        <v>32.987248387096798</v>
      </c>
      <c r="CC329">
        <v>300.42612903225802</v>
      </c>
      <c r="CD329">
        <v>99.281616129032301</v>
      </c>
      <c r="CE329">
        <v>0.19998964516129</v>
      </c>
      <c r="CF329">
        <v>31.380332258064499</v>
      </c>
      <c r="CG329">
        <v>30.9928064516129</v>
      </c>
      <c r="CH329">
        <v>999.9</v>
      </c>
      <c r="CI329">
        <v>0</v>
      </c>
      <c r="CJ329">
        <v>0</v>
      </c>
      <c r="CK329">
        <v>10002.4390322581</v>
      </c>
      <c r="CL329">
        <v>0</v>
      </c>
      <c r="CM329">
        <v>3.5283367741935501</v>
      </c>
      <c r="CN329">
        <v>0</v>
      </c>
      <c r="CO329">
        <v>0</v>
      </c>
      <c r="CP329">
        <v>0</v>
      </c>
      <c r="CQ329">
        <v>0</v>
      </c>
      <c r="CR329">
        <v>2</v>
      </c>
      <c r="CS329">
        <v>0</v>
      </c>
      <c r="CT329">
        <v>208.8</v>
      </c>
      <c r="CU329">
        <v>-0.95806451612903198</v>
      </c>
      <c r="CV329">
        <v>40.061999999999998</v>
      </c>
      <c r="CW329">
        <v>45.384967741935498</v>
      </c>
      <c r="CX329">
        <v>42.717580645161298</v>
      </c>
      <c r="CY329">
        <v>44.048000000000002</v>
      </c>
      <c r="CZ329">
        <v>41.125</v>
      </c>
      <c r="DA329">
        <v>0</v>
      </c>
      <c r="DB329">
        <v>0</v>
      </c>
      <c r="DC329">
        <v>0</v>
      </c>
      <c r="DD329">
        <v>1581711558.9000001</v>
      </c>
      <c r="DE329">
        <v>1.7230769230769201</v>
      </c>
      <c r="DF329">
        <v>17.634188041520598</v>
      </c>
      <c r="DG329">
        <v>1020.83076945908</v>
      </c>
      <c r="DH329">
        <v>220.58846153846201</v>
      </c>
      <c r="DI329">
        <v>15</v>
      </c>
      <c r="DJ329">
        <v>100</v>
      </c>
      <c r="DK329">
        <v>100</v>
      </c>
      <c r="DL329">
        <v>2.5920000000000001</v>
      </c>
      <c r="DM329">
        <v>0.45</v>
      </c>
      <c r="DN329">
        <v>2</v>
      </c>
      <c r="DO329">
        <v>291.505</v>
      </c>
      <c r="DP329">
        <v>284.71699999999998</v>
      </c>
      <c r="DQ329">
        <v>30.730399999999999</v>
      </c>
      <c r="DR329">
        <v>32.754899999999999</v>
      </c>
      <c r="DS329">
        <v>30.0002</v>
      </c>
      <c r="DT329">
        <v>32.6432</v>
      </c>
      <c r="DU329">
        <v>32.659799999999997</v>
      </c>
      <c r="DV329">
        <v>14.848800000000001</v>
      </c>
      <c r="DW329">
        <v>27.2529</v>
      </c>
      <c r="DX329">
        <v>77.013900000000007</v>
      </c>
      <c r="DY329">
        <v>30.730599999999999</v>
      </c>
      <c r="DZ329">
        <v>400</v>
      </c>
      <c r="EA329">
        <v>32.927900000000001</v>
      </c>
      <c r="EB329">
        <v>99.876599999999996</v>
      </c>
      <c r="EC329">
        <v>100.25700000000001</v>
      </c>
    </row>
    <row r="330" spans="1:133" x14ac:dyDescent="0.35">
      <c r="A330">
        <v>314</v>
      </c>
      <c r="B330">
        <v>1581711563.5</v>
      </c>
      <c r="C330">
        <v>1565.4000000953699</v>
      </c>
      <c r="D330" t="s">
        <v>866</v>
      </c>
      <c r="E330" t="s">
        <v>867</v>
      </c>
      <c r="F330" t="s">
        <v>232</v>
      </c>
      <c r="G330" t="s">
        <v>233</v>
      </c>
      <c r="H330" t="s">
        <v>234</v>
      </c>
      <c r="I330" t="s">
        <v>235</v>
      </c>
      <c r="J330" t="s">
        <v>236</v>
      </c>
      <c r="K330" t="s">
        <v>237</v>
      </c>
      <c r="L330" t="s">
        <v>238</v>
      </c>
      <c r="M330" t="s">
        <v>239</v>
      </c>
      <c r="N330">
        <v>1581711554.87097</v>
      </c>
      <c r="O330">
        <f t="shared" si="172"/>
        <v>1.7267508405507563E-4</v>
      </c>
      <c r="P330">
        <f t="shared" si="173"/>
        <v>-1.187324730566016</v>
      </c>
      <c r="Q330">
        <f t="shared" si="174"/>
        <v>402.25019354838702</v>
      </c>
      <c r="R330">
        <f t="shared" si="175"/>
        <v>530.49011109811454</v>
      </c>
      <c r="S330">
        <f t="shared" si="176"/>
        <v>52.774481433450575</v>
      </c>
      <c r="T330">
        <f t="shared" si="177"/>
        <v>40.016854088152861</v>
      </c>
      <c r="U330">
        <f t="shared" si="178"/>
        <v>1.3849492041825019E-2</v>
      </c>
      <c r="V330">
        <f t="shared" si="179"/>
        <v>2.248715828378649</v>
      </c>
      <c r="W330">
        <f t="shared" si="180"/>
        <v>1.3802279323541824E-2</v>
      </c>
      <c r="X330">
        <f t="shared" si="181"/>
        <v>8.6306529703096442E-3</v>
      </c>
      <c r="Y330">
        <f t="shared" si="182"/>
        <v>0</v>
      </c>
      <c r="Z330">
        <f t="shared" si="183"/>
        <v>31.327355094949745</v>
      </c>
      <c r="AA330">
        <f t="shared" si="184"/>
        <v>30.996106451612899</v>
      </c>
      <c r="AB330">
        <f t="shared" si="185"/>
        <v>4.5103768777710194</v>
      </c>
      <c r="AC330">
        <f t="shared" si="186"/>
        <v>71.884218012679824</v>
      </c>
      <c r="AD330">
        <f t="shared" si="187"/>
        <v>3.3147375797578014</v>
      </c>
      <c r="AE330">
        <f t="shared" si="188"/>
        <v>4.6112174151676895</v>
      </c>
      <c r="AF330">
        <f t="shared" si="189"/>
        <v>1.195639298013218</v>
      </c>
      <c r="AG330">
        <f t="shared" si="190"/>
        <v>-7.6149712068288355</v>
      </c>
      <c r="AH330">
        <f t="shared" si="191"/>
        <v>47.079376594596944</v>
      </c>
      <c r="AI330">
        <f t="shared" si="192"/>
        <v>4.7102449358471912</v>
      </c>
      <c r="AJ330">
        <f t="shared" si="193"/>
        <v>44.174650323615296</v>
      </c>
      <c r="AK330">
        <v>-4.1149184487500198E-2</v>
      </c>
      <c r="AL330">
        <v>4.6193564453769403E-2</v>
      </c>
      <c r="AM330">
        <v>3.4529250832060399</v>
      </c>
      <c r="AN330">
        <v>0</v>
      </c>
      <c r="AO330">
        <v>0</v>
      </c>
      <c r="AP330">
        <f t="shared" si="194"/>
        <v>1</v>
      </c>
      <c r="AQ330">
        <f t="shared" si="195"/>
        <v>0</v>
      </c>
      <c r="AR330">
        <f t="shared" si="196"/>
        <v>51716.968616988197</v>
      </c>
      <c r="AS330" t="s">
        <v>240</v>
      </c>
      <c r="AT330">
        <v>0</v>
      </c>
      <c r="AU330">
        <v>0</v>
      </c>
      <c r="AV330">
        <f t="shared" si="197"/>
        <v>0</v>
      </c>
      <c r="AW330" t="e">
        <f t="shared" si="198"/>
        <v>#DIV/0!</v>
      </c>
      <c r="AX330">
        <v>0</v>
      </c>
      <c r="AY330" t="s">
        <v>240</v>
      </c>
      <c r="AZ330">
        <v>0</v>
      </c>
      <c r="BA330">
        <v>0</v>
      </c>
      <c r="BB330" t="e">
        <f t="shared" si="199"/>
        <v>#DIV/0!</v>
      </c>
      <c r="BC330">
        <v>0.5</v>
      </c>
      <c r="BD330">
        <f t="shared" si="200"/>
        <v>0</v>
      </c>
      <c r="BE330">
        <f t="shared" si="201"/>
        <v>-1.187324730566016</v>
      </c>
      <c r="BF330" t="e">
        <f t="shared" si="202"/>
        <v>#DIV/0!</v>
      </c>
      <c r="BG330" t="e">
        <f t="shared" si="203"/>
        <v>#DIV/0!</v>
      </c>
      <c r="BH330" t="e">
        <f t="shared" si="204"/>
        <v>#DIV/0!</v>
      </c>
      <c r="BI330" t="e">
        <f t="shared" si="205"/>
        <v>#DIV/0!</v>
      </c>
      <c r="BJ330" t="s">
        <v>240</v>
      </c>
      <c r="BK330">
        <v>0</v>
      </c>
      <c r="BL330">
        <f t="shared" si="206"/>
        <v>0</v>
      </c>
      <c r="BM330" t="e">
        <f t="shared" si="207"/>
        <v>#DIV/0!</v>
      </c>
      <c r="BN330" t="e">
        <f t="shared" si="208"/>
        <v>#DIV/0!</v>
      </c>
      <c r="BO330" t="e">
        <f t="shared" si="209"/>
        <v>#DIV/0!</v>
      </c>
      <c r="BP330" t="e">
        <f t="shared" si="210"/>
        <v>#DIV/0!</v>
      </c>
      <c r="BQ330">
        <f t="shared" si="211"/>
        <v>0</v>
      </c>
      <c r="BR330">
        <f t="shared" si="212"/>
        <v>0</v>
      </c>
      <c r="BS330">
        <f t="shared" si="213"/>
        <v>0</v>
      </c>
      <c r="BT330">
        <f t="shared" si="214"/>
        <v>0</v>
      </c>
      <c r="BU330">
        <v>6</v>
      </c>
      <c r="BV330">
        <v>0.5</v>
      </c>
      <c r="BW330" t="s">
        <v>241</v>
      </c>
      <c r="BX330">
        <v>1581711554.87097</v>
      </c>
      <c r="BY330">
        <v>402.25019354838702</v>
      </c>
      <c r="BZ330">
        <v>400.01764516128998</v>
      </c>
      <c r="CA330">
        <v>33.319806451612898</v>
      </c>
      <c r="CB330">
        <v>32.986438709677401</v>
      </c>
      <c r="CC330">
        <v>300.42783870967702</v>
      </c>
      <c r="CD330">
        <v>99.282490322580699</v>
      </c>
      <c r="CE330">
        <v>0.20000770967741899</v>
      </c>
      <c r="CF330">
        <v>31.384445161290301</v>
      </c>
      <c r="CG330">
        <v>30.996106451612899</v>
      </c>
      <c r="CH330">
        <v>999.9</v>
      </c>
      <c r="CI330">
        <v>0</v>
      </c>
      <c r="CJ330">
        <v>0</v>
      </c>
      <c r="CK330">
        <v>9995.0412903225806</v>
      </c>
      <c r="CL330">
        <v>0</v>
      </c>
      <c r="CM330">
        <v>5.0697599999999996</v>
      </c>
      <c r="CN330">
        <v>0</v>
      </c>
      <c r="CO330">
        <v>0</v>
      </c>
      <c r="CP330">
        <v>0</v>
      </c>
      <c r="CQ330">
        <v>0</v>
      </c>
      <c r="CR330">
        <v>1.76451612903226</v>
      </c>
      <c r="CS330">
        <v>0</v>
      </c>
      <c r="CT330">
        <v>289.60322580645197</v>
      </c>
      <c r="CU330">
        <v>-0.68387096774193601</v>
      </c>
      <c r="CV330">
        <v>40.061999999999998</v>
      </c>
      <c r="CW330">
        <v>45.383000000000003</v>
      </c>
      <c r="CX330">
        <v>42.721580645161303</v>
      </c>
      <c r="CY330">
        <v>44.05</v>
      </c>
      <c r="CZ330">
        <v>41.125</v>
      </c>
      <c r="DA330">
        <v>0</v>
      </c>
      <c r="DB330">
        <v>0</v>
      </c>
      <c r="DC330">
        <v>0</v>
      </c>
      <c r="DD330">
        <v>1581711563.7</v>
      </c>
      <c r="DE330">
        <v>2.4269230769230798</v>
      </c>
      <c r="DF330">
        <v>36.311111160829299</v>
      </c>
      <c r="DG330">
        <v>1257.9316245637201</v>
      </c>
      <c r="DH330">
        <v>304.573076923077</v>
      </c>
      <c r="DI330">
        <v>15</v>
      </c>
      <c r="DJ330">
        <v>100</v>
      </c>
      <c r="DK330">
        <v>100</v>
      </c>
      <c r="DL330">
        <v>2.5920000000000001</v>
      </c>
      <c r="DM330">
        <v>0.45</v>
      </c>
      <c r="DN330">
        <v>2</v>
      </c>
      <c r="DO330">
        <v>291.50099999999998</v>
      </c>
      <c r="DP330">
        <v>284.79199999999997</v>
      </c>
      <c r="DQ330">
        <v>30.706299999999999</v>
      </c>
      <c r="DR330">
        <v>32.757399999999997</v>
      </c>
      <c r="DS330">
        <v>30.000499999999999</v>
      </c>
      <c r="DT330">
        <v>32.645099999999999</v>
      </c>
      <c r="DU330">
        <v>32.660699999999999</v>
      </c>
      <c r="DV330">
        <v>14.8485</v>
      </c>
      <c r="DW330">
        <v>27.2529</v>
      </c>
      <c r="DX330">
        <v>77.013900000000007</v>
      </c>
      <c r="DY330">
        <v>30.677299999999999</v>
      </c>
      <c r="DZ330">
        <v>400</v>
      </c>
      <c r="EA330">
        <v>32.9223</v>
      </c>
      <c r="EB330">
        <v>99.878500000000003</v>
      </c>
      <c r="EC330">
        <v>100.26</v>
      </c>
    </row>
    <row r="331" spans="1:133" x14ac:dyDescent="0.35">
      <c r="A331">
        <v>315</v>
      </c>
      <c r="B331">
        <v>1581711568.5</v>
      </c>
      <c r="C331">
        <v>1570.4000000953699</v>
      </c>
      <c r="D331" t="s">
        <v>868</v>
      </c>
      <c r="E331" t="s">
        <v>869</v>
      </c>
      <c r="F331" t="s">
        <v>232</v>
      </c>
      <c r="G331" t="s">
        <v>233</v>
      </c>
      <c r="H331" t="s">
        <v>234</v>
      </c>
      <c r="I331" t="s">
        <v>235</v>
      </c>
      <c r="J331" t="s">
        <v>236</v>
      </c>
      <c r="K331" t="s">
        <v>237</v>
      </c>
      <c r="L331" t="s">
        <v>238</v>
      </c>
      <c r="M331" t="s">
        <v>239</v>
      </c>
      <c r="N331">
        <v>1581711559.87097</v>
      </c>
      <c r="O331">
        <f t="shared" si="172"/>
        <v>1.7304044152358284E-4</v>
      </c>
      <c r="P331">
        <f t="shared" si="173"/>
        <v>-1.1933986495371161</v>
      </c>
      <c r="Q331">
        <f t="shared" si="174"/>
        <v>402.24751612903202</v>
      </c>
      <c r="R331">
        <f t="shared" si="175"/>
        <v>530.99071047559278</v>
      </c>
      <c r="S331">
        <f t="shared" si="176"/>
        <v>52.824460705785476</v>
      </c>
      <c r="T331">
        <f t="shared" si="177"/>
        <v>40.016722873976825</v>
      </c>
      <c r="U331">
        <f t="shared" si="178"/>
        <v>1.3868447223338801E-2</v>
      </c>
      <c r="V331">
        <f t="shared" si="179"/>
        <v>2.2490760918427242</v>
      </c>
      <c r="W331">
        <f t="shared" si="180"/>
        <v>1.3821112974606873E-2</v>
      </c>
      <c r="X331">
        <f t="shared" si="181"/>
        <v>8.6424348704041906E-3</v>
      </c>
      <c r="Y331">
        <f t="shared" si="182"/>
        <v>0</v>
      </c>
      <c r="Z331">
        <f t="shared" si="183"/>
        <v>31.33052021704431</v>
      </c>
      <c r="AA331">
        <f t="shared" si="184"/>
        <v>31.000293548387098</v>
      </c>
      <c r="AB331">
        <f t="shared" si="185"/>
        <v>4.5114538191824458</v>
      </c>
      <c r="AC331">
        <f t="shared" si="186"/>
        <v>71.874803493065414</v>
      </c>
      <c r="AD331">
        <f t="shared" si="187"/>
        <v>3.3149211040794118</v>
      </c>
      <c r="AE331">
        <f t="shared" si="188"/>
        <v>4.6120767542679122</v>
      </c>
      <c r="AF331">
        <f t="shared" si="189"/>
        <v>1.1965327151030341</v>
      </c>
      <c r="AG331">
        <f t="shared" si="190"/>
        <v>-7.6310834711900037</v>
      </c>
      <c r="AH331">
        <f t="shared" si="191"/>
        <v>46.976618732933872</v>
      </c>
      <c r="AI331">
        <f t="shared" si="192"/>
        <v>4.6993842237818555</v>
      </c>
      <c r="AJ331">
        <f t="shared" si="193"/>
        <v>44.044919485525725</v>
      </c>
      <c r="AK331">
        <v>-4.1158878999169098E-2</v>
      </c>
      <c r="AL331">
        <v>4.6204447392403598E-2</v>
      </c>
      <c r="AM331">
        <v>3.4535690514583899</v>
      </c>
      <c r="AN331">
        <v>0</v>
      </c>
      <c r="AO331">
        <v>0</v>
      </c>
      <c r="AP331">
        <f t="shared" si="194"/>
        <v>1</v>
      </c>
      <c r="AQ331">
        <f t="shared" si="195"/>
        <v>0</v>
      </c>
      <c r="AR331">
        <f t="shared" si="196"/>
        <v>51728.106801402151</v>
      </c>
      <c r="AS331" t="s">
        <v>240</v>
      </c>
      <c r="AT331">
        <v>0</v>
      </c>
      <c r="AU331">
        <v>0</v>
      </c>
      <c r="AV331">
        <f t="shared" si="197"/>
        <v>0</v>
      </c>
      <c r="AW331" t="e">
        <f t="shared" si="198"/>
        <v>#DIV/0!</v>
      </c>
      <c r="AX331">
        <v>0</v>
      </c>
      <c r="AY331" t="s">
        <v>240</v>
      </c>
      <c r="AZ331">
        <v>0</v>
      </c>
      <c r="BA331">
        <v>0</v>
      </c>
      <c r="BB331" t="e">
        <f t="shared" si="199"/>
        <v>#DIV/0!</v>
      </c>
      <c r="BC331">
        <v>0.5</v>
      </c>
      <c r="BD331">
        <f t="shared" si="200"/>
        <v>0</v>
      </c>
      <c r="BE331">
        <f t="shared" si="201"/>
        <v>-1.1933986495371161</v>
      </c>
      <c r="BF331" t="e">
        <f t="shared" si="202"/>
        <v>#DIV/0!</v>
      </c>
      <c r="BG331" t="e">
        <f t="shared" si="203"/>
        <v>#DIV/0!</v>
      </c>
      <c r="BH331" t="e">
        <f t="shared" si="204"/>
        <v>#DIV/0!</v>
      </c>
      <c r="BI331" t="e">
        <f t="shared" si="205"/>
        <v>#DIV/0!</v>
      </c>
      <c r="BJ331" t="s">
        <v>240</v>
      </c>
      <c r="BK331">
        <v>0</v>
      </c>
      <c r="BL331">
        <f t="shared" si="206"/>
        <v>0</v>
      </c>
      <c r="BM331" t="e">
        <f t="shared" si="207"/>
        <v>#DIV/0!</v>
      </c>
      <c r="BN331" t="e">
        <f t="shared" si="208"/>
        <v>#DIV/0!</v>
      </c>
      <c r="BO331" t="e">
        <f t="shared" si="209"/>
        <v>#DIV/0!</v>
      </c>
      <c r="BP331" t="e">
        <f t="shared" si="210"/>
        <v>#DIV/0!</v>
      </c>
      <c r="BQ331">
        <f t="shared" si="211"/>
        <v>0</v>
      </c>
      <c r="BR331">
        <f t="shared" si="212"/>
        <v>0</v>
      </c>
      <c r="BS331">
        <f t="shared" si="213"/>
        <v>0</v>
      </c>
      <c r="BT331">
        <f t="shared" si="214"/>
        <v>0</v>
      </c>
      <c r="BU331">
        <v>6</v>
      </c>
      <c r="BV331">
        <v>0.5</v>
      </c>
      <c r="BW331" t="s">
        <v>241</v>
      </c>
      <c r="BX331">
        <v>1581711559.87097</v>
      </c>
      <c r="BY331">
        <v>402.24751612903202</v>
      </c>
      <c r="BZ331">
        <v>400.00309677419398</v>
      </c>
      <c r="CA331">
        <v>33.321538709677398</v>
      </c>
      <c r="CB331">
        <v>32.987461290322599</v>
      </c>
      <c r="CC331">
        <v>300.42341935483898</v>
      </c>
      <c r="CD331">
        <v>99.2828612903226</v>
      </c>
      <c r="CE331">
        <v>0.19997270967741901</v>
      </c>
      <c r="CF331">
        <v>31.3877225806452</v>
      </c>
      <c r="CG331">
        <v>31.000293548387098</v>
      </c>
      <c r="CH331">
        <v>999.9</v>
      </c>
      <c r="CI331">
        <v>0</v>
      </c>
      <c r="CJ331">
        <v>0</v>
      </c>
      <c r="CK331">
        <v>9997.3587096774208</v>
      </c>
      <c r="CL331">
        <v>0</v>
      </c>
      <c r="CM331">
        <v>6.56112870967742</v>
      </c>
      <c r="CN331">
        <v>0</v>
      </c>
      <c r="CO331">
        <v>0</v>
      </c>
      <c r="CP331">
        <v>0</v>
      </c>
      <c r="CQ331">
        <v>0</v>
      </c>
      <c r="CR331">
        <v>3.0516129032258101</v>
      </c>
      <c r="CS331">
        <v>0</v>
      </c>
      <c r="CT331">
        <v>351.64193548387101</v>
      </c>
      <c r="CU331">
        <v>-0.60967741935483899</v>
      </c>
      <c r="CV331">
        <v>40.061999999999998</v>
      </c>
      <c r="CW331">
        <v>45.383000000000003</v>
      </c>
      <c r="CX331">
        <v>42.741741935483901</v>
      </c>
      <c r="CY331">
        <v>44.055999999999997</v>
      </c>
      <c r="CZ331">
        <v>41.125</v>
      </c>
      <c r="DA331">
        <v>0</v>
      </c>
      <c r="DB331">
        <v>0</v>
      </c>
      <c r="DC331">
        <v>0</v>
      </c>
      <c r="DD331">
        <v>1581711569.0999999</v>
      </c>
      <c r="DE331">
        <v>3.5384615384615401</v>
      </c>
      <c r="DF331">
        <v>-25.688888769449701</v>
      </c>
      <c r="DG331">
        <v>570.69743715259699</v>
      </c>
      <c r="DH331">
        <v>372.24230769230797</v>
      </c>
      <c r="DI331">
        <v>15</v>
      </c>
      <c r="DJ331">
        <v>100</v>
      </c>
      <c r="DK331">
        <v>100</v>
      </c>
      <c r="DL331">
        <v>2.5920000000000001</v>
      </c>
      <c r="DM331">
        <v>0.45</v>
      </c>
      <c r="DN331">
        <v>2</v>
      </c>
      <c r="DO331">
        <v>291.43900000000002</v>
      </c>
      <c r="DP331">
        <v>284.76600000000002</v>
      </c>
      <c r="DQ331">
        <v>30.682200000000002</v>
      </c>
      <c r="DR331">
        <v>32.757800000000003</v>
      </c>
      <c r="DS331">
        <v>30.0001</v>
      </c>
      <c r="DT331">
        <v>32.648000000000003</v>
      </c>
      <c r="DU331">
        <v>32.6629</v>
      </c>
      <c r="DV331">
        <v>14.848100000000001</v>
      </c>
      <c r="DW331">
        <v>27.2529</v>
      </c>
      <c r="DX331">
        <v>77.013900000000007</v>
      </c>
      <c r="DY331">
        <v>30.6889</v>
      </c>
      <c r="DZ331">
        <v>400</v>
      </c>
      <c r="EA331">
        <v>32.9255</v>
      </c>
      <c r="EB331">
        <v>99.878299999999996</v>
      </c>
      <c r="EC331">
        <v>100.261</v>
      </c>
    </row>
    <row r="332" spans="1:133" x14ac:dyDescent="0.35">
      <c r="A332">
        <v>316</v>
      </c>
      <c r="B332">
        <v>1581711573.5</v>
      </c>
      <c r="C332">
        <v>1575.4000000953699</v>
      </c>
      <c r="D332" t="s">
        <v>870</v>
      </c>
      <c r="E332" t="s">
        <v>871</v>
      </c>
      <c r="F332" t="s">
        <v>232</v>
      </c>
      <c r="G332" t="s">
        <v>233</v>
      </c>
      <c r="H332" t="s">
        <v>234</v>
      </c>
      <c r="I332" t="s">
        <v>235</v>
      </c>
      <c r="J332" t="s">
        <v>236</v>
      </c>
      <c r="K332" t="s">
        <v>237</v>
      </c>
      <c r="L332" t="s">
        <v>238</v>
      </c>
      <c r="M332" t="s">
        <v>239</v>
      </c>
      <c r="N332">
        <v>1581711564.87097</v>
      </c>
      <c r="O332">
        <f t="shared" si="172"/>
        <v>1.7152037817388737E-4</v>
      </c>
      <c r="P332">
        <f t="shared" si="173"/>
        <v>-1.1835782822903154</v>
      </c>
      <c r="Q332">
        <f t="shared" si="174"/>
        <v>402.24883870967699</v>
      </c>
      <c r="R332">
        <f t="shared" si="175"/>
        <v>531.18275583312322</v>
      </c>
      <c r="S332">
        <f t="shared" si="176"/>
        <v>52.843497553847968</v>
      </c>
      <c r="T332">
        <f t="shared" si="177"/>
        <v>40.016802674729291</v>
      </c>
      <c r="U332">
        <f t="shared" si="178"/>
        <v>1.3733921401368166E-2</v>
      </c>
      <c r="V332">
        <f t="shared" si="179"/>
        <v>2.2502233744363882</v>
      </c>
      <c r="W332">
        <f t="shared" si="180"/>
        <v>1.3687522918941042E-2</v>
      </c>
      <c r="X332">
        <f t="shared" si="181"/>
        <v>8.5588574120961502E-3</v>
      </c>
      <c r="Y332">
        <f t="shared" si="182"/>
        <v>0</v>
      </c>
      <c r="Z332">
        <f t="shared" si="183"/>
        <v>31.332826493832787</v>
      </c>
      <c r="AA332">
        <f t="shared" si="184"/>
        <v>31.0043935483871</v>
      </c>
      <c r="AB332">
        <f t="shared" si="185"/>
        <v>4.5125085759146257</v>
      </c>
      <c r="AC332">
        <f t="shared" si="186"/>
        <v>71.86750322052184</v>
      </c>
      <c r="AD332">
        <f t="shared" si="187"/>
        <v>3.3149193825705314</v>
      </c>
      <c r="AE332">
        <f t="shared" si="188"/>
        <v>4.612542851807258</v>
      </c>
      <c r="AF332">
        <f t="shared" si="189"/>
        <v>1.1975891933440943</v>
      </c>
      <c r="AG332">
        <f t="shared" si="190"/>
        <v>-7.564048677468433</v>
      </c>
      <c r="AH332">
        <f t="shared" si="191"/>
        <v>46.718820462105072</v>
      </c>
      <c r="AI332">
        <f t="shared" si="192"/>
        <v>4.671347458874993</v>
      </c>
      <c r="AJ332">
        <f t="shared" si="193"/>
        <v>43.826119243511634</v>
      </c>
      <c r="AK332">
        <v>-4.1189761154975302E-2</v>
      </c>
      <c r="AL332">
        <v>4.6239115317721499E-2</v>
      </c>
      <c r="AM332">
        <v>3.45562008410917</v>
      </c>
      <c r="AN332">
        <v>0</v>
      </c>
      <c r="AO332">
        <v>0</v>
      </c>
      <c r="AP332">
        <f t="shared" si="194"/>
        <v>1</v>
      </c>
      <c r="AQ332">
        <f t="shared" si="195"/>
        <v>0</v>
      </c>
      <c r="AR332">
        <f t="shared" si="196"/>
        <v>51765.025795471651</v>
      </c>
      <c r="AS332" t="s">
        <v>240</v>
      </c>
      <c r="AT332">
        <v>0</v>
      </c>
      <c r="AU332">
        <v>0</v>
      </c>
      <c r="AV332">
        <f t="shared" si="197"/>
        <v>0</v>
      </c>
      <c r="AW332" t="e">
        <f t="shared" si="198"/>
        <v>#DIV/0!</v>
      </c>
      <c r="AX332">
        <v>0</v>
      </c>
      <c r="AY332" t="s">
        <v>240</v>
      </c>
      <c r="AZ332">
        <v>0</v>
      </c>
      <c r="BA332">
        <v>0</v>
      </c>
      <c r="BB332" t="e">
        <f t="shared" si="199"/>
        <v>#DIV/0!</v>
      </c>
      <c r="BC332">
        <v>0.5</v>
      </c>
      <c r="BD332">
        <f t="shared" si="200"/>
        <v>0</v>
      </c>
      <c r="BE332">
        <f t="shared" si="201"/>
        <v>-1.1835782822903154</v>
      </c>
      <c r="BF332" t="e">
        <f t="shared" si="202"/>
        <v>#DIV/0!</v>
      </c>
      <c r="BG332" t="e">
        <f t="shared" si="203"/>
        <v>#DIV/0!</v>
      </c>
      <c r="BH332" t="e">
        <f t="shared" si="204"/>
        <v>#DIV/0!</v>
      </c>
      <c r="BI332" t="e">
        <f t="shared" si="205"/>
        <v>#DIV/0!</v>
      </c>
      <c r="BJ332" t="s">
        <v>240</v>
      </c>
      <c r="BK332">
        <v>0</v>
      </c>
      <c r="BL332">
        <f t="shared" si="206"/>
        <v>0</v>
      </c>
      <c r="BM332" t="e">
        <f t="shared" si="207"/>
        <v>#DIV/0!</v>
      </c>
      <c r="BN332" t="e">
        <f t="shared" si="208"/>
        <v>#DIV/0!</v>
      </c>
      <c r="BO332" t="e">
        <f t="shared" si="209"/>
        <v>#DIV/0!</v>
      </c>
      <c r="BP332" t="e">
        <f t="shared" si="210"/>
        <v>#DIV/0!</v>
      </c>
      <c r="BQ332">
        <f t="shared" si="211"/>
        <v>0</v>
      </c>
      <c r="BR332">
        <f t="shared" si="212"/>
        <v>0</v>
      </c>
      <c r="BS332">
        <f t="shared" si="213"/>
        <v>0</v>
      </c>
      <c r="BT332">
        <f t="shared" si="214"/>
        <v>0</v>
      </c>
      <c r="BU332">
        <v>6</v>
      </c>
      <c r="BV332">
        <v>0.5</v>
      </c>
      <c r="BW332" t="s">
        <v>241</v>
      </c>
      <c r="BX332">
        <v>1581711564.87097</v>
      </c>
      <c r="BY332">
        <v>402.24883870967699</v>
      </c>
      <c r="BZ332">
        <v>400.02283870967699</v>
      </c>
      <c r="CA332">
        <v>33.321564516129001</v>
      </c>
      <c r="CB332">
        <v>32.990425806451597</v>
      </c>
      <c r="CC332">
        <v>300.42706451612901</v>
      </c>
      <c r="CD332">
        <v>99.2827129032258</v>
      </c>
      <c r="CE332">
        <v>0.199992387096774</v>
      </c>
      <c r="CF332">
        <v>31.389500000000002</v>
      </c>
      <c r="CG332">
        <v>31.0043935483871</v>
      </c>
      <c r="CH332">
        <v>999.9</v>
      </c>
      <c r="CI332">
        <v>0</v>
      </c>
      <c r="CJ332">
        <v>0</v>
      </c>
      <c r="CK332">
        <v>10004.8748387097</v>
      </c>
      <c r="CL332">
        <v>0</v>
      </c>
      <c r="CM332">
        <v>7.2357235483871003</v>
      </c>
      <c r="CN332">
        <v>0</v>
      </c>
      <c r="CO332">
        <v>0</v>
      </c>
      <c r="CP332">
        <v>0</v>
      </c>
      <c r="CQ332">
        <v>0</v>
      </c>
      <c r="CR332">
        <v>2.13225806451613</v>
      </c>
      <c r="CS332">
        <v>0</v>
      </c>
      <c r="CT332">
        <v>355.07741935483898</v>
      </c>
      <c r="CU332">
        <v>-0.50645161290322604</v>
      </c>
      <c r="CV332">
        <v>40.061999999999998</v>
      </c>
      <c r="CW332">
        <v>45.387</v>
      </c>
      <c r="CX332">
        <v>42.755870967741899</v>
      </c>
      <c r="CY332">
        <v>44.054000000000002</v>
      </c>
      <c r="CZ332">
        <v>41.125</v>
      </c>
      <c r="DA332">
        <v>0</v>
      </c>
      <c r="DB332">
        <v>0</v>
      </c>
      <c r="DC332">
        <v>0</v>
      </c>
      <c r="DD332">
        <v>1581711573.9000001</v>
      </c>
      <c r="DE332">
        <v>2.4461538461538499</v>
      </c>
      <c r="DF332">
        <v>-10.379486949094</v>
      </c>
      <c r="DG332">
        <v>-1117.6444448073</v>
      </c>
      <c r="DH332">
        <v>343.91923076923098</v>
      </c>
      <c r="DI332">
        <v>15</v>
      </c>
      <c r="DJ332">
        <v>100</v>
      </c>
      <c r="DK332">
        <v>100</v>
      </c>
      <c r="DL332">
        <v>2.5920000000000001</v>
      </c>
      <c r="DM332">
        <v>0.45</v>
      </c>
      <c r="DN332">
        <v>2</v>
      </c>
      <c r="DO332">
        <v>291.48899999999998</v>
      </c>
      <c r="DP332">
        <v>284.755</v>
      </c>
      <c r="DQ332">
        <v>30.683199999999999</v>
      </c>
      <c r="DR332">
        <v>32.7607</v>
      </c>
      <c r="DS332">
        <v>30.0002</v>
      </c>
      <c r="DT332">
        <v>32.649700000000003</v>
      </c>
      <c r="DU332">
        <v>32.665599999999998</v>
      </c>
      <c r="DV332">
        <v>14.8453</v>
      </c>
      <c r="DW332">
        <v>27.2529</v>
      </c>
      <c r="DX332">
        <v>77.013900000000007</v>
      </c>
      <c r="DY332">
        <v>30.6858</v>
      </c>
      <c r="DZ332">
        <v>400</v>
      </c>
      <c r="EA332">
        <v>32.923900000000003</v>
      </c>
      <c r="EB332">
        <v>99.879599999999996</v>
      </c>
      <c r="EC332">
        <v>100.26</v>
      </c>
    </row>
    <row r="333" spans="1:133" x14ac:dyDescent="0.35">
      <c r="A333">
        <v>317</v>
      </c>
      <c r="B333">
        <v>1581711578.5</v>
      </c>
      <c r="C333">
        <v>1580.4000000953699</v>
      </c>
      <c r="D333" t="s">
        <v>872</v>
      </c>
      <c r="E333" t="s">
        <v>873</v>
      </c>
      <c r="F333" t="s">
        <v>232</v>
      </c>
      <c r="G333" t="s">
        <v>233</v>
      </c>
      <c r="H333" t="s">
        <v>234</v>
      </c>
      <c r="I333" t="s">
        <v>235</v>
      </c>
      <c r="J333" t="s">
        <v>236</v>
      </c>
      <c r="K333" t="s">
        <v>237</v>
      </c>
      <c r="L333" t="s">
        <v>238</v>
      </c>
      <c r="M333" t="s">
        <v>239</v>
      </c>
      <c r="N333">
        <v>1581711569.87097</v>
      </c>
      <c r="O333">
        <f t="shared" si="172"/>
        <v>1.6929710032753895E-4</v>
      </c>
      <c r="P333">
        <f t="shared" si="173"/>
        <v>-1.1929884460549005</v>
      </c>
      <c r="Q333">
        <f t="shared" si="174"/>
        <v>402.23929032258098</v>
      </c>
      <c r="R333">
        <f t="shared" si="175"/>
        <v>534.07697443622214</v>
      </c>
      <c r="S333">
        <f t="shared" si="176"/>
        <v>53.131536370375464</v>
      </c>
      <c r="T333">
        <f t="shared" si="177"/>
        <v>40.015938724803348</v>
      </c>
      <c r="U333">
        <f t="shared" si="178"/>
        <v>1.3555107226576253E-2</v>
      </c>
      <c r="V333">
        <f t="shared" si="179"/>
        <v>2.2503067605570242</v>
      </c>
      <c r="W333">
        <f t="shared" si="180"/>
        <v>1.3509908607671288E-2</v>
      </c>
      <c r="X333">
        <f t="shared" si="181"/>
        <v>8.4477411692722073E-3</v>
      </c>
      <c r="Y333">
        <f t="shared" si="182"/>
        <v>0</v>
      </c>
      <c r="Z333">
        <f t="shared" si="183"/>
        <v>31.333743644295605</v>
      </c>
      <c r="AA333">
        <f t="shared" si="184"/>
        <v>31.003906451612899</v>
      </c>
      <c r="AB333">
        <f t="shared" si="185"/>
        <v>4.5123832552573448</v>
      </c>
      <c r="AC333">
        <f t="shared" si="186"/>
        <v>71.863579957186133</v>
      </c>
      <c r="AD333">
        <f t="shared" si="187"/>
        <v>3.314772464568374</v>
      </c>
      <c r="AE333">
        <f t="shared" si="188"/>
        <v>4.6125902251783204</v>
      </c>
      <c r="AF333">
        <f t="shared" si="189"/>
        <v>1.1976107906889708</v>
      </c>
      <c r="AG333">
        <f t="shared" si="190"/>
        <v>-7.4660021244444676</v>
      </c>
      <c r="AH333">
        <f t="shared" si="191"/>
        <v>46.801561188411974</v>
      </c>
      <c r="AI333">
        <f t="shared" si="192"/>
        <v>4.6794401146213094</v>
      </c>
      <c r="AJ333">
        <f t="shared" si="193"/>
        <v>44.014999178588816</v>
      </c>
      <c r="AK333">
        <v>-4.1192006268740901E-2</v>
      </c>
      <c r="AL333">
        <v>4.6241635654606102E-2</v>
      </c>
      <c r="AM333">
        <v>3.45576917230406</v>
      </c>
      <c r="AN333">
        <v>0</v>
      </c>
      <c r="AO333">
        <v>0</v>
      </c>
      <c r="AP333">
        <f t="shared" si="194"/>
        <v>1</v>
      </c>
      <c r="AQ333">
        <f t="shared" si="195"/>
        <v>0</v>
      </c>
      <c r="AR333">
        <f t="shared" si="196"/>
        <v>51767.705621785666</v>
      </c>
      <c r="AS333" t="s">
        <v>240</v>
      </c>
      <c r="AT333">
        <v>0</v>
      </c>
      <c r="AU333">
        <v>0</v>
      </c>
      <c r="AV333">
        <f t="shared" si="197"/>
        <v>0</v>
      </c>
      <c r="AW333" t="e">
        <f t="shared" si="198"/>
        <v>#DIV/0!</v>
      </c>
      <c r="AX333">
        <v>0</v>
      </c>
      <c r="AY333" t="s">
        <v>240</v>
      </c>
      <c r="AZ333">
        <v>0</v>
      </c>
      <c r="BA333">
        <v>0</v>
      </c>
      <c r="BB333" t="e">
        <f t="shared" si="199"/>
        <v>#DIV/0!</v>
      </c>
      <c r="BC333">
        <v>0.5</v>
      </c>
      <c r="BD333">
        <f t="shared" si="200"/>
        <v>0</v>
      </c>
      <c r="BE333">
        <f t="shared" si="201"/>
        <v>-1.1929884460549005</v>
      </c>
      <c r="BF333" t="e">
        <f t="shared" si="202"/>
        <v>#DIV/0!</v>
      </c>
      <c r="BG333" t="e">
        <f t="shared" si="203"/>
        <v>#DIV/0!</v>
      </c>
      <c r="BH333" t="e">
        <f t="shared" si="204"/>
        <v>#DIV/0!</v>
      </c>
      <c r="BI333" t="e">
        <f t="shared" si="205"/>
        <v>#DIV/0!</v>
      </c>
      <c r="BJ333" t="s">
        <v>240</v>
      </c>
      <c r="BK333">
        <v>0</v>
      </c>
      <c r="BL333">
        <f t="shared" si="206"/>
        <v>0</v>
      </c>
      <c r="BM333" t="e">
        <f t="shared" si="207"/>
        <v>#DIV/0!</v>
      </c>
      <c r="BN333" t="e">
        <f t="shared" si="208"/>
        <v>#DIV/0!</v>
      </c>
      <c r="BO333" t="e">
        <f t="shared" si="209"/>
        <v>#DIV/0!</v>
      </c>
      <c r="BP333" t="e">
        <f t="shared" si="210"/>
        <v>#DIV/0!</v>
      </c>
      <c r="BQ333">
        <f t="shared" si="211"/>
        <v>0</v>
      </c>
      <c r="BR333">
        <f t="shared" si="212"/>
        <v>0</v>
      </c>
      <c r="BS333">
        <f t="shared" si="213"/>
        <v>0</v>
      </c>
      <c r="BT333">
        <f t="shared" si="214"/>
        <v>0</v>
      </c>
      <c r="BU333">
        <v>6</v>
      </c>
      <c r="BV333">
        <v>0.5</v>
      </c>
      <c r="BW333" t="s">
        <v>241</v>
      </c>
      <c r="BX333">
        <v>1581711569.87097</v>
      </c>
      <c r="BY333">
        <v>402.23929032258098</v>
      </c>
      <c r="BZ333">
        <v>399.99274193548399</v>
      </c>
      <c r="CA333">
        <v>33.320016129032297</v>
      </c>
      <c r="CB333">
        <v>32.993174193548398</v>
      </c>
      <c r="CC333">
        <v>300.43167741935503</v>
      </c>
      <c r="CD333">
        <v>99.282932258064506</v>
      </c>
      <c r="CE333">
        <v>0.19998670967741899</v>
      </c>
      <c r="CF333">
        <v>31.389680645161299</v>
      </c>
      <c r="CG333">
        <v>31.003906451612899</v>
      </c>
      <c r="CH333">
        <v>999.9</v>
      </c>
      <c r="CI333">
        <v>0</v>
      </c>
      <c r="CJ333">
        <v>0</v>
      </c>
      <c r="CK333">
        <v>10005.398064516099</v>
      </c>
      <c r="CL333">
        <v>0</v>
      </c>
      <c r="CM333">
        <v>6.2894829032258102</v>
      </c>
      <c r="CN333">
        <v>0</v>
      </c>
      <c r="CO333">
        <v>0</v>
      </c>
      <c r="CP333">
        <v>0</v>
      </c>
      <c r="CQ333">
        <v>0</v>
      </c>
      <c r="CR333">
        <v>2.14838709677419</v>
      </c>
      <c r="CS333">
        <v>0</v>
      </c>
      <c r="CT333">
        <v>277.71935483870999</v>
      </c>
      <c r="CU333">
        <v>-0.49354838709677401</v>
      </c>
      <c r="CV333">
        <v>40.061999999999998</v>
      </c>
      <c r="CW333">
        <v>45.384999999999998</v>
      </c>
      <c r="CX333">
        <v>42.771999999999998</v>
      </c>
      <c r="CY333">
        <v>44.054000000000002</v>
      </c>
      <c r="CZ333">
        <v>41.128999999999998</v>
      </c>
      <c r="DA333">
        <v>0</v>
      </c>
      <c r="DB333">
        <v>0</v>
      </c>
      <c r="DC333">
        <v>0</v>
      </c>
      <c r="DD333">
        <v>1581711578.7</v>
      </c>
      <c r="DE333">
        <v>2.1615384615384601</v>
      </c>
      <c r="DF333">
        <v>-1.2376068108262199</v>
      </c>
      <c r="DG333">
        <v>-1418.32820596128</v>
      </c>
      <c r="DH333">
        <v>260.78846153846098</v>
      </c>
      <c r="DI333">
        <v>15</v>
      </c>
      <c r="DJ333">
        <v>100</v>
      </c>
      <c r="DK333">
        <v>100</v>
      </c>
      <c r="DL333">
        <v>2.5920000000000001</v>
      </c>
      <c r="DM333">
        <v>0.45</v>
      </c>
      <c r="DN333">
        <v>2</v>
      </c>
      <c r="DO333">
        <v>291.387</v>
      </c>
      <c r="DP333">
        <v>284.80099999999999</v>
      </c>
      <c r="DQ333">
        <v>30.6799</v>
      </c>
      <c r="DR333">
        <v>32.762500000000003</v>
      </c>
      <c r="DS333">
        <v>30</v>
      </c>
      <c r="DT333">
        <v>32.651200000000003</v>
      </c>
      <c r="DU333">
        <v>32.667999999999999</v>
      </c>
      <c r="DV333">
        <v>14.851100000000001</v>
      </c>
      <c r="DW333">
        <v>27.2529</v>
      </c>
      <c r="DX333">
        <v>77.013900000000007</v>
      </c>
      <c r="DY333">
        <v>30.677600000000002</v>
      </c>
      <c r="DZ333">
        <v>400</v>
      </c>
      <c r="EA333">
        <v>32.921500000000002</v>
      </c>
      <c r="EB333">
        <v>99.880700000000004</v>
      </c>
      <c r="EC333">
        <v>100.26</v>
      </c>
    </row>
    <row r="334" spans="1:133" x14ac:dyDescent="0.35">
      <c r="A334">
        <v>318</v>
      </c>
      <c r="B334">
        <v>1581711583.5</v>
      </c>
      <c r="C334">
        <v>1585.4000000953699</v>
      </c>
      <c r="D334" t="s">
        <v>874</v>
      </c>
      <c r="E334" t="s">
        <v>875</v>
      </c>
      <c r="F334" t="s">
        <v>232</v>
      </c>
      <c r="G334" t="s">
        <v>233</v>
      </c>
      <c r="H334" t="s">
        <v>234</v>
      </c>
      <c r="I334" t="s">
        <v>235</v>
      </c>
      <c r="J334" t="s">
        <v>236</v>
      </c>
      <c r="K334" t="s">
        <v>237</v>
      </c>
      <c r="L334" t="s">
        <v>238</v>
      </c>
      <c r="M334" t="s">
        <v>239</v>
      </c>
      <c r="N334">
        <v>1581711574.87097</v>
      </c>
      <c r="O334">
        <f t="shared" si="172"/>
        <v>1.6680966921109693E-4</v>
      </c>
      <c r="P334">
        <f t="shared" si="173"/>
        <v>-1.1902822637022239</v>
      </c>
      <c r="Q334">
        <f t="shared" si="174"/>
        <v>402.21683870967701</v>
      </c>
      <c r="R334">
        <f t="shared" si="175"/>
        <v>535.77642363538746</v>
      </c>
      <c r="S334">
        <f t="shared" si="176"/>
        <v>53.301011334757035</v>
      </c>
      <c r="T334">
        <f t="shared" si="177"/>
        <v>40.014012064264037</v>
      </c>
      <c r="U334">
        <f t="shared" si="178"/>
        <v>1.3359609854386794E-2</v>
      </c>
      <c r="V334">
        <f t="shared" si="179"/>
        <v>2.2495573901199948</v>
      </c>
      <c r="W334">
        <f t="shared" si="180"/>
        <v>1.3315688726508028E-2</v>
      </c>
      <c r="X334">
        <f t="shared" si="181"/>
        <v>8.3262394938840821E-3</v>
      </c>
      <c r="Y334">
        <f t="shared" si="182"/>
        <v>0</v>
      </c>
      <c r="Z334">
        <f t="shared" si="183"/>
        <v>31.333697167030397</v>
      </c>
      <c r="AA334">
        <f t="shared" si="184"/>
        <v>31.001987096774201</v>
      </c>
      <c r="AB334">
        <f t="shared" si="185"/>
        <v>4.5118894715782094</v>
      </c>
      <c r="AC334">
        <f t="shared" si="186"/>
        <v>71.864403237994793</v>
      </c>
      <c r="AD334">
        <f t="shared" si="187"/>
        <v>3.3146499458781395</v>
      </c>
      <c r="AE334">
        <f t="shared" si="188"/>
        <v>4.6123668972814631</v>
      </c>
      <c r="AF334">
        <f t="shared" si="189"/>
        <v>1.1972395257000699</v>
      </c>
      <c r="AG334">
        <f t="shared" si="190"/>
        <v>-7.3563064122093751</v>
      </c>
      <c r="AH334">
        <f t="shared" si="191"/>
        <v>46.915469642050759</v>
      </c>
      <c r="AI334">
        <f t="shared" si="192"/>
        <v>4.692327717303785</v>
      </c>
      <c r="AJ334">
        <f t="shared" si="193"/>
        <v>44.251490947145172</v>
      </c>
      <c r="AK334">
        <v>-4.1171832686512699E-2</v>
      </c>
      <c r="AL334">
        <v>4.6218989041251997E-2</v>
      </c>
      <c r="AM334">
        <v>3.4544294325869398</v>
      </c>
      <c r="AN334">
        <v>0</v>
      </c>
      <c r="AO334">
        <v>0</v>
      </c>
      <c r="AP334">
        <f t="shared" si="194"/>
        <v>1</v>
      </c>
      <c r="AQ334">
        <f t="shared" si="195"/>
        <v>0</v>
      </c>
      <c r="AR334">
        <f t="shared" si="196"/>
        <v>51743.551362329235</v>
      </c>
      <c r="AS334" t="s">
        <v>240</v>
      </c>
      <c r="AT334">
        <v>0</v>
      </c>
      <c r="AU334">
        <v>0</v>
      </c>
      <c r="AV334">
        <f t="shared" si="197"/>
        <v>0</v>
      </c>
      <c r="AW334" t="e">
        <f t="shared" si="198"/>
        <v>#DIV/0!</v>
      </c>
      <c r="AX334">
        <v>0</v>
      </c>
      <c r="AY334" t="s">
        <v>240</v>
      </c>
      <c r="AZ334">
        <v>0</v>
      </c>
      <c r="BA334">
        <v>0</v>
      </c>
      <c r="BB334" t="e">
        <f t="shared" si="199"/>
        <v>#DIV/0!</v>
      </c>
      <c r="BC334">
        <v>0.5</v>
      </c>
      <c r="BD334">
        <f t="shared" si="200"/>
        <v>0</v>
      </c>
      <c r="BE334">
        <f t="shared" si="201"/>
        <v>-1.1902822637022239</v>
      </c>
      <c r="BF334" t="e">
        <f t="shared" si="202"/>
        <v>#DIV/0!</v>
      </c>
      <c r="BG334" t="e">
        <f t="shared" si="203"/>
        <v>#DIV/0!</v>
      </c>
      <c r="BH334" t="e">
        <f t="shared" si="204"/>
        <v>#DIV/0!</v>
      </c>
      <c r="BI334" t="e">
        <f t="shared" si="205"/>
        <v>#DIV/0!</v>
      </c>
      <c r="BJ334" t="s">
        <v>240</v>
      </c>
      <c r="BK334">
        <v>0</v>
      </c>
      <c r="BL334">
        <f t="shared" si="206"/>
        <v>0</v>
      </c>
      <c r="BM334" t="e">
        <f t="shared" si="207"/>
        <v>#DIV/0!</v>
      </c>
      <c r="BN334" t="e">
        <f t="shared" si="208"/>
        <v>#DIV/0!</v>
      </c>
      <c r="BO334" t="e">
        <f t="shared" si="209"/>
        <v>#DIV/0!</v>
      </c>
      <c r="BP334" t="e">
        <f t="shared" si="210"/>
        <v>#DIV/0!</v>
      </c>
      <c r="BQ334">
        <f t="shared" si="211"/>
        <v>0</v>
      </c>
      <c r="BR334">
        <f t="shared" si="212"/>
        <v>0</v>
      </c>
      <c r="BS334">
        <f t="shared" si="213"/>
        <v>0</v>
      </c>
      <c r="BT334">
        <f t="shared" si="214"/>
        <v>0</v>
      </c>
      <c r="BU334">
        <v>6</v>
      </c>
      <c r="BV334">
        <v>0.5</v>
      </c>
      <c r="BW334" t="s">
        <v>241</v>
      </c>
      <c r="BX334">
        <v>1581711574.87097</v>
      </c>
      <c r="BY334">
        <v>402.21683870967701</v>
      </c>
      <c r="BZ334">
        <v>399.973677419355</v>
      </c>
      <c r="CA334">
        <v>33.318529032258098</v>
      </c>
      <c r="CB334">
        <v>32.996487096774203</v>
      </c>
      <c r="CC334">
        <v>300.430096774194</v>
      </c>
      <c r="CD334">
        <v>99.283690322580597</v>
      </c>
      <c r="CE334">
        <v>0.19999164516129</v>
      </c>
      <c r="CF334">
        <v>31.388829032258101</v>
      </c>
      <c r="CG334">
        <v>31.001987096774201</v>
      </c>
      <c r="CH334">
        <v>999.9</v>
      </c>
      <c r="CI334">
        <v>0</v>
      </c>
      <c r="CJ334">
        <v>0</v>
      </c>
      <c r="CK334">
        <v>10000.421612903199</v>
      </c>
      <c r="CL334">
        <v>0</v>
      </c>
      <c r="CM334">
        <v>4.5705461290322598</v>
      </c>
      <c r="CN334">
        <v>0</v>
      </c>
      <c r="CO334">
        <v>0</v>
      </c>
      <c r="CP334">
        <v>0</v>
      </c>
      <c r="CQ334">
        <v>0</v>
      </c>
      <c r="CR334">
        <v>2.9935483870967698</v>
      </c>
      <c r="CS334">
        <v>0</v>
      </c>
      <c r="CT334">
        <v>197.38064516129</v>
      </c>
      <c r="CU334">
        <v>-0.93548387096774199</v>
      </c>
      <c r="CV334">
        <v>40.061999999999998</v>
      </c>
      <c r="CW334">
        <v>45.387</v>
      </c>
      <c r="CX334">
        <v>42.786000000000001</v>
      </c>
      <c r="CY334">
        <v>44.05</v>
      </c>
      <c r="CZ334">
        <v>41.128999999999998</v>
      </c>
      <c r="DA334">
        <v>0</v>
      </c>
      <c r="DB334">
        <v>0</v>
      </c>
      <c r="DC334">
        <v>0</v>
      </c>
      <c r="DD334">
        <v>1581711584.0999999</v>
      </c>
      <c r="DE334">
        <v>3.43461538461538</v>
      </c>
      <c r="DF334">
        <v>4.4547009333215497</v>
      </c>
      <c r="DG334">
        <v>-512.50940252654505</v>
      </c>
      <c r="DH334">
        <v>168.46538461538501</v>
      </c>
      <c r="DI334">
        <v>15</v>
      </c>
      <c r="DJ334">
        <v>100</v>
      </c>
      <c r="DK334">
        <v>100</v>
      </c>
      <c r="DL334">
        <v>2.5920000000000001</v>
      </c>
      <c r="DM334">
        <v>0.45</v>
      </c>
      <c r="DN334">
        <v>2</v>
      </c>
      <c r="DO334">
        <v>291.46300000000002</v>
      </c>
      <c r="DP334">
        <v>284.83100000000002</v>
      </c>
      <c r="DQ334">
        <v>30.6784</v>
      </c>
      <c r="DR334">
        <v>32.763599999999997</v>
      </c>
      <c r="DS334">
        <v>30.0001</v>
      </c>
      <c r="DT334">
        <v>32.6539</v>
      </c>
      <c r="DU334">
        <v>32.669400000000003</v>
      </c>
      <c r="DV334">
        <v>14.851100000000001</v>
      </c>
      <c r="DW334">
        <v>27.524100000000001</v>
      </c>
      <c r="DX334">
        <v>77.013900000000007</v>
      </c>
      <c r="DY334">
        <v>30.682500000000001</v>
      </c>
      <c r="DZ334">
        <v>400</v>
      </c>
      <c r="EA334">
        <v>32.919800000000002</v>
      </c>
      <c r="EB334">
        <v>99.881100000000004</v>
      </c>
      <c r="EC334">
        <v>100.258</v>
      </c>
    </row>
    <row r="335" spans="1:133" x14ac:dyDescent="0.35">
      <c r="A335">
        <v>319</v>
      </c>
      <c r="B335">
        <v>1581711588.5</v>
      </c>
      <c r="C335">
        <v>1590.4000000953699</v>
      </c>
      <c r="D335" t="s">
        <v>876</v>
      </c>
      <c r="E335" t="s">
        <v>877</v>
      </c>
      <c r="F335" t="s">
        <v>232</v>
      </c>
      <c r="G335" t="s">
        <v>233</v>
      </c>
      <c r="H335" t="s">
        <v>234</v>
      </c>
      <c r="I335" t="s">
        <v>235</v>
      </c>
      <c r="J335" t="s">
        <v>236</v>
      </c>
      <c r="K335" t="s">
        <v>237</v>
      </c>
      <c r="L335" t="s">
        <v>238</v>
      </c>
      <c r="M335" t="s">
        <v>239</v>
      </c>
      <c r="N335">
        <v>1581711579.87097</v>
      </c>
      <c r="O335">
        <f t="shared" si="172"/>
        <v>1.6588572007561657E-4</v>
      </c>
      <c r="P335">
        <f t="shared" si="173"/>
        <v>-1.1701727159665478</v>
      </c>
      <c r="Q335">
        <f t="shared" si="174"/>
        <v>402.21335483871002</v>
      </c>
      <c r="R335">
        <f t="shared" si="175"/>
        <v>534.02599660677515</v>
      </c>
      <c r="S335">
        <f t="shared" si="176"/>
        <v>53.12706224656332</v>
      </c>
      <c r="T335">
        <f t="shared" si="177"/>
        <v>40.013808456313093</v>
      </c>
      <c r="U335">
        <f t="shared" si="178"/>
        <v>1.3298761956844074E-2</v>
      </c>
      <c r="V335">
        <f t="shared" si="179"/>
        <v>2.2491308437180217</v>
      </c>
      <c r="W335">
        <f t="shared" si="180"/>
        <v>1.3255231077150709E-2</v>
      </c>
      <c r="X335">
        <f t="shared" si="181"/>
        <v>8.2884185600353016E-3</v>
      </c>
      <c r="Y335">
        <f t="shared" si="182"/>
        <v>0</v>
      </c>
      <c r="Z335">
        <f t="shared" si="183"/>
        <v>31.332467207068174</v>
      </c>
      <c r="AA335">
        <f t="shared" si="184"/>
        <v>30.997325806451599</v>
      </c>
      <c r="AB335">
        <f t="shared" si="185"/>
        <v>4.5106904785826814</v>
      </c>
      <c r="AC335">
        <f t="shared" si="186"/>
        <v>71.870421394862788</v>
      </c>
      <c r="AD335">
        <f t="shared" si="187"/>
        <v>3.3146399677728278</v>
      </c>
      <c r="AE335">
        <f t="shared" si="188"/>
        <v>4.6119667916817777</v>
      </c>
      <c r="AF335">
        <f t="shared" si="189"/>
        <v>1.1960505108098536</v>
      </c>
      <c r="AG335">
        <f t="shared" si="190"/>
        <v>-7.3155602553346908</v>
      </c>
      <c r="AH335">
        <f t="shared" si="191"/>
        <v>47.286767378816378</v>
      </c>
      <c r="AI335">
        <f t="shared" si="192"/>
        <v>4.730216325014494</v>
      </c>
      <c r="AJ335">
        <f t="shared" si="193"/>
        <v>44.701423448496179</v>
      </c>
      <c r="AK335">
        <v>-4.1160352467823798E-2</v>
      </c>
      <c r="AL335">
        <v>4.6206101490051402E-2</v>
      </c>
      <c r="AM335">
        <v>3.45366692361937</v>
      </c>
      <c r="AN335">
        <v>0</v>
      </c>
      <c r="AO335">
        <v>0</v>
      </c>
      <c r="AP335">
        <f t="shared" si="194"/>
        <v>1</v>
      </c>
      <c r="AQ335">
        <f t="shared" si="195"/>
        <v>0</v>
      </c>
      <c r="AR335">
        <f t="shared" si="196"/>
        <v>51729.978821472097</v>
      </c>
      <c r="AS335" t="s">
        <v>240</v>
      </c>
      <c r="AT335">
        <v>0</v>
      </c>
      <c r="AU335">
        <v>0</v>
      </c>
      <c r="AV335">
        <f t="shared" si="197"/>
        <v>0</v>
      </c>
      <c r="AW335" t="e">
        <f t="shared" si="198"/>
        <v>#DIV/0!</v>
      </c>
      <c r="AX335">
        <v>0</v>
      </c>
      <c r="AY335" t="s">
        <v>240</v>
      </c>
      <c r="AZ335">
        <v>0</v>
      </c>
      <c r="BA335">
        <v>0</v>
      </c>
      <c r="BB335" t="e">
        <f t="shared" si="199"/>
        <v>#DIV/0!</v>
      </c>
      <c r="BC335">
        <v>0.5</v>
      </c>
      <c r="BD335">
        <f t="shared" si="200"/>
        <v>0</v>
      </c>
      <c r="BE335">
        <f t="shared" si="201"/>
        <v>-1.1701727159665478</v>
      </c>
      <c r="BF335" t="e">
        <f t="shared" si="202"/>
        <v>#DIV/0!</v>
      </c>
      <c r="BG335" t="e">
        <f t="shared" si="203"/>
        <v>#DIV/0!</v>
      </c>
      <c r="BH335" t="e">
        <f t="shared" si="204"/>
        <v>#DIV/0!</v>
      </c>
      <c r="BI335" t="e">
        <f t="shared" si="205"/>
        <v>#DIV/0!</v>
      </c>
      <c r="BJ335" t="s">
        <v>240</v>
      </c>
      <c r="BK335">
        <v>0</v>
      </c>
      <c r="BL335">
        <f t="shared" si="206"/>
        <v>0</v>
      </c>
      <c r="BM335" t="e">
        <f t="shared" si="207"/>
        <v>#DIV/0!</v>
      </c>
      <c r="BN335" t="e">
        <f t="shared" si="208"/>
        <v>#DIV/0!</v>
      </c>
      <c r="BO335" t="e">
        <f t="shared" si="209"/>
        <v>#DIV/0!</v>
      </c>
      <c r="BP335" t="e">
        <f t="shared" si="210"/>
        <v>#DIV/0!</v>
      </c>
      <c r="BQ335">
        <f t="shared" si="211"/>
        <v>0</v>
      </c>
      <c r="BR335">
        <f t="shared" si="212"/>
        <v>0</v>
      </c>
      <c r="BS335">
        <f t="shared" si="213"/>
        <v>0</v>
      </c>
      <c r="BT335">
        <f t="shared" si="214"/>
        <v>0</v>
      </c>
      <c r="BU335">
        <v>6</v>
      </c>
      <c r="BV335">
        <v>0.5</v>
      </c>
      <c r="BW335" t="s">
        <v>241</v>
      </c>
      <c r="BX335">
        <v>1581711579.87097</v>
      </c>
      <c r="BY335">
        <v>402.21335483871002</v>
      </c>
      <c r="BZ335">
        <v>400.00961290322601</v>
      </c>
      <c r="CA335">
        <v>33.3183096774194</v>
      </c>
      <c r="CB335">
        <v>32.998051612903197</v>
      </c>
      <c r="CC335">
        <v>300.43025806451601</v>
      </c>
      <c r="CD335">
        <v>99.284012903225801</v>
      </c>
      <c r="CE335">
        <v>0.20002454838709699</v>
      </c>
      <c r="CF335">
        <v>31.387303225806502</v>
      </c>
      <c r="CG335">
        <v>30.997325806451599</v>
      </c>
      <c r="CH335">
        <v>999.9</v>
      </c>
      <c r="CI335">
        <v>0</v>
      </c>
      <c r="CJ335">
        <v>0</v>
      </c>
      <c r="CK335">
        <v>9997.6006451612902</v>
      </c>
      <c r="CL335">
        <v>0</v>
      </c>
      <c r="CM335">
        <v>3.00697677419355</v>
      </c>
      <c r="CN335">
        <v>0</v>
      </c>
      <c r="CO335">
        <v>0</v>
      </c>
      <c r="CP335">
        <v>0</v>
      </c>
      <c r="CQ335">
        <v>0</v>
      </c>
      <c r="CR335">
        <v>3.3612903225806501</v>
      </c>
      <c r="CS335">
        <v>0</v>
      </c>
      <c r="CT335">
        <v>144.267741935484</v>
      </c>
      <c r="CU335">
        <v>-1.48064516129032</v>
      </c>
      <c r="CV335">
        <v>40.058</v>
      </c>
      <c r="CW335">
        <v>45.390999999999998</v>
      </c>
      <c r="CX335">
        <v>42.763806451612901</v>
      </c>
      <c r="CY335">
        <v>44.05</v>
      </c>
      <c r="CZ335">
        <v>41.128999999999998</v>
      </c>
      <c r="DA335">
        <v>0</v>
      </c>
      <c r="DB335">
        <v>0</v>
      </c>
      <c r="DC335">
        <v>0</v>
      </c>
      <c r="DD335">
        <v>1581711588.9000001</v>
      </c>
      <c r="DE335">
        <v>4.4615384615384599</v>
      </c>
      <c r="DF335">
        <v>10.694017225946601</v>
      </c>
      <c r="DG335">
        <v>-130.81709356159001</v>
      </c>
      <c r="DH335">
        <v>138.83846153846201</v>
      </c>
      <c r="DI335">
        <v>15</v>
      </c>
      <c r="DJ335">
        <v>100</v>
      </c>
      <c r="DK335">
        <v>100</v>
      </c>
      <c r="DL335">
        <v>2.5920000000000001</v>
      </c>
      <c r="DM335">
        <v>0.45</v>
      </c>
      <c r="DN335">
        <v>2</v>
      </c>
      <c r="DO335">
        <v>291.49400000000003</v>
      </c>
      <c r="DP335">
        <v>284.89999999999998</v>
      </c>
      <c r="DQ335">
        <v>30.681699999999999</v>
      </c>
      <c r="DR335">
        <v>32.766500000000001</v>
      </c>
      <c r="DS335">
        <v>30.0002</v>
      </c>
      <c r="DT335">
        <v>32.656300000000002</v>
      </c>
      <c r="DU335">
        <v>32.671599999999998</v>
      </c>
      <c r="DV335">
        <v>14.845800000000001</v>
      </c>
      <c r="DW335">
        <v>27.524100000000001</v>
      </c>
      <c r="DX335">
        <v>77.013900000000007</v>
      </c>
      <c r="DY335">
        <v>30.684699999999999</v>
      </c>
      <c r="DZ335">
        <v>400</v>
      </c>
      <c r="EA335">
        <v>32.916800000000002</v>
      </c>
      <c r="EB335">
        <v>99.878200000000007</v>
      </c>
      <c r="EC335">
        <v>100.259</v>
      </c>
    </row>
    <row r="336" spans="1:133" x14ac:dyDescent="0.35">
      <c r="A336">
        <v>320</v>
      </c>
      <c r="B336">
        <v>1581711593.5</v>
      </c>
      <c r="C336">
        <v>1595.4000000953699</v>
      </c>
      <c r="D336" t="s">
        <v>878</v>
      </c>
      <c r="E336" t="s">
        <v>879</v>
      </c>
      <c r="F336" t="s">
        <v>232</v>
      </c>
      <c r="G336" t="s">
        <v>233</v>
      </c>
      <c r="H336" t="s">
        <v>234</v>
      </c>
      <c r="I336" t="s">
        <v>235</v>
      </c>
      <c r="J336" t="s">
        <v>236</v>
      </c>
      <c r="K336" t="s">
        <v>237</v>
      </c>
      <c r="L336" t="s">
        <v>238</v>
      </c>
      <c r="M336" t="s">
        <v>239</v>
      </c>
      <c r="N336">
        <v>1581711584.87097</v>
      </c>
      <c r="O336">
        <f t="shared" si="172"/>
        <v>1.6613309032450352E-4</v>
      </c>
      <c r="P336">
        <f t="shared" si="173"/>
        <v>-1.1706770850276631</v>
      </c>
      <c r="Q336">
        <f t="shared" si="174"/>
        <v>402.22264516129002</v>
      </c>
      <c r="R336">
        <f t="shared" si="175"/>
        <v>533.87882581803967</v>
      </c>
      <c r="S336">
        <f t="shared" si="176"/>
        <v>53.11208405254694</v>
      </c>
      <c r="T336">
        <f t="shared" si="177"/>
        <v>40.014478762874262</v>
      </c>
      <c r="U336">
        <f t="shared" si="178"/>
        <v>1.3319508993195967E-2</v>
      </c>
      <c r="V336">
        <f t="shared" si="179"/>
        <v>2.2485694290367726</v>
      </c>
      <c r="W336">
        <f t="shared" si="180"/>
        <v>1.3275831561705901E-2</v>
      </c>
      <c r="X336">
        <f t="shared" si="181"/>
        <v>8.3013069683491314E-3</v>
      </c>
      <c r="Y336">
        <f t="shared" si="182"/>
        <v>0</v>
      </c>
      <c r="Z336">
        <f t="shared" si="183"/>
        <v>31.331553577530251</v>
      </c>
      <c r="AA336">
        <f t="shared" si="184"/>
        <v>30.9972580645161</v>
      </c>
      <c r="AB336">
        <f t="shared" si="185"/>
        <v>4.5106730558171257</v>
      </c>
      <c r="AC336">
        <f t="shared" si="186"/>
        <v>71.875199232028436</v>
      </c>
      <c r="AD336">
        <f t="shared" si="187"/>
        <v>3.3147059009233821</v>
      </c>
      <c r="AE336">
        <f t="shared" si="188"/>
        <v>4.6117519482941622</v>
      </c>
      <c r="AF336">
        <f t="shared" si="189"/>
        <v>1.1959671548937436</v>
      </c>
      <c r="AG336">
        <f t="shared" si="190"/>
        <v>-7.3264692833106055</v>
      </c>
      <c r="AH336">
        <f t="shared" si="191"/>
        <v>47.183849756534478</v>
      </c>
      <c r="AI336">
        <f t="shared" si="192"/>
        <v>4.7210790055962821</v>
      </c>
      <c r="AJ336">
        <f t="shared" si="193"/>
        <v>44.578459478820157</v>
      </c>
      <c r="AK336">
        <v>-4.1145245354260999E-2</v>
      </c>
      <c r="AL336">
        <v>4.6189142431621401E-2</v>
      </c>
      <c r="AM336">
        <v>3.4526634072004398</v>
      </c>
      <c r="AN336">
        <v>0</v>
      </c>
      <c r="AO336">
        <v>0</v>
      </c>
      <c r="AP336">
        <f t="shared" si="194"/>
        <v>1</v>
      </c>
      <c r="AQ336">
        <f t="shared" si="195"/>
        <v>0</v>
      </c>
      <c r="AR336">
        <f t="shared" si="196"/>
        <v>51711.892827147632</v>
      </c>
      <c r="AS336" t="s">
        <v>240</v>
      </c>
      <c r="AT336">
        <v>0</v>
      </c>
      <c r="AU336">
        <v>0</v>
      </c>
      <c r="AV336">
        <f t="shared" si="197"/>
        <v>0</v>
      </c>
      <c r="AW336" t="e">
        <f t="shared" si="198"/>
        <v>#DIV/0!</v>
      </c>
      <c r="AX336">
        <v>0</v>
      </c>
      <c r="AY336" t="s">
        <v>240</v>
      </c>
      <c r="AZ336">
        <v>0</v>
      </c>
      <c r="BA336">
        <v>0</v>
      </c>
      <c r="BB336" t="e">
        <f t="shared" si="199"/>
        <v>#DIV/0!</v>
      </c>
      <c r="BC336">
        <v>0.5</v>
      </c>
      <c r="BD336">
        <f t="shared" si="200"/>
        <v>0</v>
      </c>
      <c r="BE336">
        <f t="shared" si="201"/>
        <v>-1.1706770850276631</v>
      </c>
      <c r="BF336" t="e">
        <f t="shared" si="202"/>
        <v>#DIV/0!</v>
      </c>
      <c r="BG336" t="e">
        <f t="shared" si="203"/>
        <v>#DIV/0!</v>
      </c>
      <c r="BH336" t="e">
        <f t="shared" si="204"/>
        <v>#DIV/0!</v>
      </c>
      <c r="BI336" t="e">
        <f t="shared" si="205"/>
        <v>#DIV/0!</v>
      </c>
      <c r="BJ336" t="s">
        <v>240</v>
      </c>
      <c r="BK336">
        <v>0</v>
      </c>
      <c r="BL336">
        <f t="shared" si="206"/>
        <v>0</v>
      </c>
      <c r="BM336" t="e">
        <f t="shared" si="207"/>
        <v>#DIV/0!</v>
      </c>
      <c r="BN336" t="e">
        <f t="shared" si="208"/>
        <v>#DIV/0!</v>
      </c>
      <c r="BO336" t="e">
        <f t="shared" si="209"/>
        <v>#DIV/0!</v>
      </c>
      <c r="BP336" t="e">
        <f t="shared" si="210"/>
        <v>#DIV/0!</v>
      </c>
      <c r="BQ336">
        <f t="shared" si="211"/>
        <v>0</v>
      </c>
      <c r="BR336">
        <f t="shared" si="212"/>
        <v>0</v>
      </c>
      <c r="BS336">
        <f t="shared" si="213"/>
        <v>0</v>
      </c>
      <c r="BT336">
        <f t="shared" si="214"/>
        <v>0</v>
      </c>
      <c r="BU336">
        <v>6</v>
      </c>
      <c r="BV336">
        <v>0.5</v>
      </c>
      <c r="BW336" t="s">
        <v>241</v>
      </c>
      <c r="BX336">
        <v>1581711584.87097</v>
      </c>
      <c r="BY336">
        <v>402.22264516129002</v>
      </c>
      <c r="BZ336">
        <v>400.01809677419402</v>
      </c>
      <c r="CA336">
        <v>33.319183870967699</v>
      </c>
      <c r="CB336">
        <v>32.998448387096801</v>
      </c>
      <c r="CC336">
        <v>300.43012903225798</v>
      </c>
      <c r="CD336">
        <v>99.283416129032304</v>
      </c>
      <c r="CE336">
        <v>0.19999</v>
      </c>
      <c r="CF336">
        <v>31.386483870967702</v>
      </c>
      <c r="CG336">
        <v>30.9972580645161</v>
      </c>
      <c r="CH336">
        <v>999.9</v>
      </c>
      <c r="CI336">
        <v>0</v>
      </c>
      <c r="CJ336">
        <v>0</v>
      </c>
      <c r="CK336">
        <v>9993.9912903225795</v>
      </c>
      <c r="CL336">
        <v>0</v>
      </c>
      <c r="CM336">
        <v>2.4184506451612902</v>
      </c>
      <c r="CN336">
        <v>0</v>
      </c>
      <c r="CO336">
        <v>0</v>
      </c>
      <c r="CP336">
        <v>0</v>
      </c>
      <c r="CQ336">
        <v>0</v>
      </c>
      <c r="CR336">
        <v>2.9451612903225799</v>
      </c>
      <c r="CS336">
        <v>0</v>
      </c>
      <c r="CT336">
        <v>132.277419354839</v>
      </c>
      <c r="CU336">
        <v>-1.7774193548387101</v>
      </c>
      <c r="CV336">
        <v>40.058</v>
      </c>
      <c r="CW336">
        <v>45.380935483870999</v>
      </c>
      <c r="CX336">
        <v>42.749548387096702</v>
      </c>
      <c r="CY336">
        <v>44.05</v>
      </c>
      <c r="CZ336">
        <v>41.125</v>
      </c>
      <c r="DA336">
        <v>0</v>
      </c>
      <c r="DB336">
        <v>0</v>
      </c>
      <c r="DC336">
        <v>0</v>
      </c>
      <c r="DD336">
        <v>1581711593.7</v>
      </c>
      <c r="DE336">
        <v>3.8846153846153801</v>
      </c>
      <c r="DF336">
        <v>-11.9042732497093</v>
      </c>
      <c r="DG336">
        <v>-55.671794619838998</v>
      </c>
      <c r="DH336">
        <v>131.21538461538501</v>
      </c>
      <c r="DI336">
        <v>15</v>
      </c>
      <c r="DJ336">
        <v>100</v>
      </c>
      <c r="DK336">
        <v>100</v>
      </c>
      <c r="DL336">
        <v>2.5920000000000001</v>
      </c>
      <c r="DM336">
        <v>0.45</v>
      </c>
      <c r="DN336">
        <v>2</v>
      </c>
      <c r="DO336">
        <v>291.435</v>
      </c>
      <c r="DP336">
        <v>284.86599999999999</v>
      </c>
      <c r="DQ336">
        <v>30.686499999999999</v>
      </c>
      <c r="DR336">
        <v>32.767600000000002</v>
      </c>
      <c r="DS336">
        <v>30.000299999999999</v>
      </c>
      <c r="DT336">
        <v>32.657800000000002</v>
      </c>
      <c r="DU336">
        <v>32.674399999999999</v>
      </c>
      <c r="DV336">
        <v>14.844900000000001</v>
      </c>
      <c r="DW336">
        <v>27.524100000000001</v>
      </c>
      <c r="DX336">
        <v>77.013900000000007</v>
      </c>
      <c r="DY336">
        <v>30.688099999999999</v>
      </c>
      <c r="DZ336">
        <v>400</v>
      </c>
      <c r="EA336">
        <v>32.909199999999998</v>
      </c>
      <c r="EB336">
        <v>99.88</v>
      </c>
      <c r="EC336">
        <v>100.25700000000001</v>
      </c>
    </row>
    <row r="337" spans="1:133" x14ac:dyDescent="0.35">
      <c r="A337">
        <v>321</v>
      </c>
      <c r="B337">
        <v>1581711598.5</v>
      </c>
      <c r="C337">
        <v>1600.4000000953699</v>
      </c>
      <c r="D337" t="s">
        <v>880</v>
      </c>
      <c r="E337" t="s">
        <v>881</v>
      </c>
      <c r="F337" t="s">
        <v>232</v>
      </c>
      <c r="G337" t="s">
        <v>233</v>
      </c>
      <c r="H337" t="s">
        <v>234</v>
      </c>
      <c r="I337" t="s">
        <v>235</v>
      </c>
      <c r="J337" t="s">
        <v>236</v>
      </c>
      <c r="K337" t="s">
        <v>237</v>
      </c>
      <c r="L337" t="s">
        <v>238</v>
      </c>
      <c r="M337" t="s">
        <v>239</v>
      </c>
      <c r="N337">
        <v>1581711589.87097</v>
      </c>
      <c r="O337">
        <f t="shared" ref="O337:O400" si="215">CC337*AP337*(CA337-CB337)/(100*BU337*(1000-AP337*CA337))</f>
        <v>1.6753035517631359E-4</v>
      </c>
      <c r="P337">
        <f t="shared" ref="P337:P400" si="216">CC337*AP337*(BZ337-BY337*(1000-AP337*CB337)/(1000-AP337*CA337))/(100*BU337)</f>
        <v>-1.1778057084330686</v>
      </c>
      <c r="Q337">
        <f t="shared" ref="Q337:Q400" si="217">BY337 - IF(AP337&gt;1, P337*BU337*100/(AR337*CK337), 0)</f>
        <v>402.24516129032298</v>
      </c>
      <c r="R337">
        <f t="shared" ref="R337:R400" si="218">((X337-O337/2)*Q337-P337)/(X337+O337/2)</f>
        <v>533.60041641728571</v>
      </c>
      <c r="S337">
        <f t="shared" ref="S337:S400" si="219">R337*(CD337+CE337)/1000</f>
        <v>53.083540423033199</v>
      </c>
      <c r="T337">
        <f t="shared" ref="T337:T400" si="220">(BY337 - IF(AP337&gt;1, P337*BU337*100/(AR337*CK337), 0))*(CD337+CE337)/1000</f>
        <v>40.016080614574015</v>
      </c>
      <c r="U337">
        <f t="shared" ref="U337:U400" si="221">2/((1/W337-1/V337)+SIGN(W337)*SQRT((1/W337-1/V337)*(1/W337-1/V337) + 4*BV337/((BV337+1)*(BV337+1))*(2*1/W337*1/V337-1/V337*1/V337)))</f>
        <v>1.3429658243267702E-2</v>
      </c>
      <c r="V337">
        <f t="shared" ref="V337:V400" si="222">AM337+AL337*BU337+AK337*BU337*BU337</f>
        <v>2.2501272310883129</v>
      </c>
      <c r="W337">
        <f t="shared" ref="W337:W400" si="223">O337*(1000-(1000*0.61365*EXP(17.502*AA337/(240.97+AA337))/(CD337+CE337)+CA337)/2)/(1000*0.61365*EXP(17.502*AA337/(240.97+AA337))/(CD337+CE337)-CA337)</f>
        <v>1.3385287350520711E-2</v>
      </c>
      <c r="X337">
        <f t="shared" ref="X337:X400" si="224">1/((BV337+1)/(U337/1.6)+1/(V337/1.37)) + BV337/((BV337+1)/(U337/1.6) + BV337/(V337/1.37))</f>
        <v>8.3697788593128583E-3</v>
      </c>
      <c r="Y337">
        <f t="shared" ref="Y337:Y400" si="225">(BR337*BT337)</f>
        <v>0</v>
      </c>
      <c r="Z337">
        <f t="shared" ref="Z337:Z400" si="226">(CF337+(Y337+2*0.95*0.0000000567*(((CF337+$B$7)+273)^4-(CF337+273)^4)-44100*O337)/(1.84*29.3*V337+8*0.95*0.0000000567*(CF337+273)^3))</f>
        <v>31.332203915418535</v>
      </c>
      <c r="AA337">
        <f t="shared" ref="AA337:AA400" si="227">($C$7*CG337+$D$7*CH337+$E$7*Z337)</f>
        <v>30.998629032258101</v>
      </c>
      <c r="AB337">
        <f t="shared" ref="AB337:AB400" si="228">0.61365*EXP(17.502*AA337/(240.97+AA337))</f>
        <v>4.5110256708169505</v>
      </c>
      <c r="AC337">
        <f t="shared" ref="AC337:AC400" si="229">(AD337/AE337*100)</f>
        <v>71.874681081669962</v>
      </c>
      <c r="AD337">
        <f t="shared" ref="AD337:AD400" si="230">CA337*(CD337+CE337)/1000</f>
        <v>3.3148850600014983</v>
      </c>
      <c r="AE337">
        <f t="shared" ref="AE337:AE400" si="231">0.61365*EXP(17.502*CF337/(240.97+CF337))</f>
        <v>4.6120344606953472</v>
      </c>
      <c r="AF337">
        <f t="shared" ref="AF337:AF400" si="232">(AB337-CA337*(CD337+CE337)/1000)</f>
        <v>1.1961406108154522</v>
      </c>
      <c r="AG337">
        <f t="shared" ref="AG337:AG400" si="233">(-O337*44100)</f>
        <v>-7.388088663275429</v>
      </c>
      <c r="AH337">
        <f t="shared" ref="AH337:AH400" si="234">2*29.3*V337*0.92*(CF337-AA337)</f>
        <v>47.180928563945407</v>
      </c>
      <c r="AI337">
        <f t="shared" ref="AI337:AI400" si="235">2*0.95*0.0000000567*(((CF337+$B$7)+273)^4-(AA337+273)^4)</f>
        <v>4.7175753901643054</v>
      </c>
      <c r="AJ337">
        <f t="shared" ref="AJ337:AJ400" si="236">Y337+AI337+AG337+AH337</f>
        <v>44.510415290834281</v>
      </c>
      <c r="AK337">
        <v>-4.1187172655056802E-2</v>
      </c>
      <c r="AL337">
        <v>4.6236209499797898E-2</v>
      </c>
      <c r="AM337">
        <v>3.4554481896715701</v>
      </c>
      <c r="AN337">
        <v>0</v>
      </c>
      <c r="AO337">
        <v>0</v>
      </c>
      <c r="AP337">
        <f t="shared" ref="AP337:AP400" si="237">IF(AN337*$H$13&gt;=AR337,1,(AR337/(AR337-AN337*$H$13)))</f>
        <v>1</v>
      </c>
      <c r="AQ337">
        <f t="shared" ref="AQ337:AQ400" si="238">(AP337-1)*100</f>
        <v>0</v>
      </c>
      <c r="AR337">
        <f t="shared" ref="AR337:AR400" si="239">MAX(0,($B$13+$C$13*CK337)/(1+$D$13*CK337)*CD337/(CF337+273)*$E$13)</f>
        <v>51762.216895761674</v>
      </c>
      <c r="AS337" t="s">
        <v>240</v>
      </c>
      <c r="AT337">
        <v>0</v>
      </c>
      <c r="AU337">
        <v>0</v>
      </c>
      <c r="AV337">
        <f t="shared" ref="AV337:AV400" si="240">AU337-AT337</f>
        <v>0</v>
      </c>
      <c r="AW337" t="e">
        <f t="shared" ref="AW337:AW400" si="241">AV337/AU337</f>
        <v>#DIV/0!</v>
      </c>
      <c r="AX337">
        <v>0</v>
      </c>
      <c r="AY337" t="s">
        <v>240</v>
      </c>
      <c r="AZ337">
        <v>0</v>
      </c>
      <c r="BA337">
        <v>0</v>
      </c>
      <c r="BB337" t="e">
        <f t="shared" ref="BB337:BB400" si="242">1-AZ337/BA337</f>
        <v>#DIV/0!</v>
      </c>
      <c r="BC337">
        <v>0.5</v>
      </c>
      <c r="BD337">
        <f t="shared" ref="BD337:BD400" si="243">BR337</f>
        <v>0</v>
      </c>
      <c r="BE337">
        <f t="shared" ref="BE337:BE400" si="244">P337</f>
        <v>-1.1778057084330686</v>
      </c>
      <c r="BF337" t="e">
        <f t="shared" ref="BF337:BF400" si="245">BB337*BC337*BD337</f>
        <v>#DIV/0!</v>
      </c>
      <c r="BG337" t="e">
        <f t="shared" ref="BG337:BG400" si="246">BL337/BA337</f>
        <v>#DIV/0!</v>
      </c>
      <c r="BH337" t="e">
        <f t="shared" ref="BH337:BH400" si="247">(BE337-AX337)/BD337</f>
        <v>#DIV/0!</v>
      </c>
      <c r="BI337" t="e">
        <f t="shared" ref="BI337:BI400" si="248">(AU337-BA337)/BA337</f>
        <v>#DIV/0!</v>
      </c>
      <c r="BJ337" t="s">
        <v>240</v>
      </c>
      <c r="BK337">
        <v>0</v>
      </c>
      <c r="BL337">
        <f t="shared" ref="BL337:BL400" si="249">BA337-BK337</f>
        <v>0</v>
      </c>
      <c r="BM337" t="e">
        <f t="shared" ref="BM337:BM400" si="250">(BA337-AZ337)/(BA337-BK337)</f>
        <v>#DIV/0!</v>
      </c>
      <c r="BN337" t="e">
        <f t="shared" ref="BN337:BN400" si="251">(AU337-BA337)/(AU337-BK337)</f>
        <v>#DIV/0!</v>
      </c>
      <c r="BO337" t="e">
        <f t="shared" ref="BO337:BO400" si="252">(BA337-AZ337)/(BA337-AT337)</f>
        <v>#DIV/0!</v>
      </c>
      <c r="BP337" t="e">
        <f t="shared" ref="BP337:BP400" si="253">(AU337-BA337)/(AU337-AT337)</f>
        <v>#DIV/0!</v>
      </c>
      <c r="BQ337">
        <f t="shared" ref="BQ337:BQ400" si="254">$B$11*CL337+$C$11*CM337+$F$11*CN337</f>
        <v>0</v>
      </c>
      <c r="BR337">
        <f t="shared" ref="BR337:BR400" si="255">BQ337*BS337</f>
        <v>0</v>
      </c>
      <c r="BS337">
        <f t="shared" ref="BS337:BS400" si="256">($B$11*$D$9+$C$11*$D$9+$F$11*((DA337+CS337)/MAX(DA337+CS337+DB337, 0.1)*$I$9+DB337/MAX(DA337+CS337+DB337, 0.1)*$J$9))/($B$11+$C$11+$F$11)</f>
        <v>0</v>
      </c>
      <c r="BT337">
        <f t="shared" ref="BT337:BT400" si="257">($B$11*$K$9+$C$11*$K$9+$F$11*((DA337+CS337)/MAX(DA337+CS337+DB337, 0.1)*$P$9+DB337/MAX(DA337+CS337+DB337, 0.1)*$Q$9))/($B$11+$C$11+$F$11)</f>
        <v>0</v>
      </c>
      <c r="BU337">
        <v>6</v>
      </c>
      <c r="BV337">
        <v>0.5</v>
      </c>
      <c r="BW337" t="s">
        <v>241</v>
      </c>
      <c r="BX337">
        <v>1581711589.87097</v>
      </c>
      <c r="BY337">
        <v>402.24516129032298</v>
      </c>
      <c r="BZ337">
        <v>400.02748387096801</v>
      </c>
      <c r="CA337">
        <v>33.321516129032297</v>
      </c>
      <c r="CB337">
        <v>32.998080645161302</v>
      </c>
      <c r="CC337">
        <v>300.42712903225799</v>
      </c>
      <c r="CD337">
        <v>99.281832258064497</v>
      </c>
      <c r="CE337">
        <v>0.19998745161290299</v>
      </c>
      <c r="CF337">
        <v>31.387561290322601</v>
      </c>
      <c r="CG337">
        <v>30.998629032258101</v>
      </c>
      <c r="CH337">
        <v>999.9</v>
      </c>
      <c r="CI337">
        <v>0</v>
      </c>
      <c r="CJ337">
        <v>0</v>
      </c>
      <c r="CK337">
        <v>10004.334838709699</v>
      </c>
      <c r="CL337">
        <v>0</v>
      </c>
      <c r="CM337">
        <v>2.19928967741936</v>
      </c>
      <c r="CN337">
        <v>0</v>
      </c>
      <c r="CO337">
        <v>0</v>
      </c>
      <c r="CP337">
        <v>0</v>
      </c>
      <c r="CQ337">
        <v>0</v>
      </c>
      <c r="CR337">
        <v>3.4064516129032301</v>
      </c>
      <c r="CS337">
        <v>0</v>
      </c>
      <c r="CT337">
        <v>124.438709677419</v>
      </c>
      <c r="CU337">
        <v>-1.6580645161290299</v>
      </c>
      <c r="CV337">
        <v>40.058</v>
      </c>
      <c r="CW337">
        <v>45.386935483871</v>
      </c>
      <c r="CX337">
        <v>42.7314516129032</v>
      </c>
      <c r="CY337">
        <v>44.05</v>
      </c>
      <c r="CZ337">
        <v>41.128999999999998</v>
      </c>
      <c r="DA337">
        <v>0</v>
      </c>
      <c r="DB337">
        <v>0</v>
      </c>
      <c r="DC337">
        <v>0</v>
      </c>
      <c r="DD337">
        <v>1581711599.0999999</v>
      </c>
      <c r="DE337">
        <v>4.0153846153846198</v>
      </c>
      <c r="DF337">
        <v>3.8564104272117401</v>
      </c>
      <c r="DG337">
        <v>-105.470084977247</v>
      </c>
      <c r="DH337">
        <v>122.546153846154</v>
      </c>
      <c r="DI337">
        <v>15</v>
      </c>
      <c r="DJ337">
        <v>100</v>
      </c>
      <c r="DK337">
        <v>100</v>
      </c>
      <c r="DL337">
        <v>2.5920000000000001</v>
      </c>
      <c r="DM337">
        <v>0.45</v>
      </c>
      <c r="DN337">
        <v>2</v>
      </c>
      <c r="DO337">
        <v>291.46600000000001</v>
      </c>
      <c r="DP337">
        <v>284.76</v>
      </c>
      <c r="DQ337">
        <v>30.687200000000001</v>
      </c>
      <c r="DR337">
        <v>32.769500000000001</v>
      </c>
      <c r="DS337">
        <v>30.000299999999999</v>
      </c>
      <c r="DT337">
        <v>32.659999999999997</v>
      </c>
      <c r="DU337">
        <v>32.677300000000002</v>
      </c>
      <c r="DV337">
        <v>14.8527</v>
      </c>
      <c r="DW337">
        <v>27.795100000000001</v>
      </c>
      <c r="DX337">
        <v>77.013900000000007</v>
      </c>
      <c r="DY337">
        <v>30.684799999999999</v>
      </c>
      <c r="DZ337">
        <v>400</v>
      </c>
      <c r="EA337">
        <v>32.908099999999997</v>
      </c>
      <c r="EB337">
        <v>99.877700000000004</v>
      </c>
      <c r="EC337">
        <v>100.258</v>
      </c>
    </row>
    <row r="338" spans="1:133" x14ac:dyDescent="0.35">
      <c r="A338">
        <v>322</v>
      </c>
      <c r="B338">
        <v>1581711603.5</v>
      </c>
      <c r="C338">
        <v>1605.4000000953699</v>
      </c>
      <c r="D338" t="s">
        <v>882</v>
      </c>
      <c r="E338" t="s">
        <v>883</v>
      </c>
      <c r="F338" t="s">
        <v>232</v>
      </c>
      <c r="G338" t="s">
        <v>233</v>
      </c>
      <c r="H338" t="s">
        <v>234</v>
      </c>
      <c r="I338" t="s">
        <v>235</v>
      </c>
      <c r="J338" t="s">
        <v>236</v>
      </c>
      <c r="K338" t="s">
        <v>237</v>
      </c>
      <c r="L338" t="s">
        <v>238</v>
      </c>
      <c r="M338" t="s">
        <v>239</v>
      </c>
      <c r="N338">
        <v>1581711594.87097</v>
      </c>
      <c r="O338">
        <f t="shared" si="215"/>
        <v>1.736890504740146E-4</v>
      </c>
      <c r="P338">
        <f t="shared" si="216"/>
        <v>-1.1763213128743482</v>
      </c>
      <c r="Q338">
        <f t="shared" si="217"/>
        <v>402.24409677419402</v>
      </c>
      <c r="R338">
        <f t="shared" si="218"/>
        <v>528.44870003332937</v>
      </c>
      <c r="S338">
        <f t="shared" si="219"/>
        <v>52.569954897460356</v>
      </c>
      <c r="T338">
        <f t="shared" si="220"/>
        <v>40.015150049295947</v>
      </c>
      <c r="U338">
        <f t="shared" si="221"/>
        <v>1.3929407836955572E-2</v>
      </c>
      <c r="V338">
        <f t="shared" si="222"/>
        <v>2.2493333422228536</v>
      </c>
      <c r="W338">
        <f t="shared" si="223"/>
        <v>1.388166275992319E-2</v>
      </c>
      <c r="X338">
        <f t="shared" si="224"/>
        <v>8.6803152222959673E-3</v>
      </c>
      <c r="Y338">
        <f t="shared" si="225"/>
        <v>0</v>
      </c>
      <c r="Z338">
        <f t="shared" si="226"/>
        <v>31.331431185940286</v>
      </c>
      <c r="AA338">
        <f t="shared" si="227"/>
        <v>30.997935483871</v>
      </c>
      <c r="AB338">
        <f t="shared" si="228"/>
        <v>4.5108472861104474</v>
      </c>
      <c r="AC338">
        <f t="shared" si="229"/>
        <v>71.874193772351887</v>
      </c>
      <c r="AD338">
        <f t="shared" si="230"/>
        <v>3.3151039532407487</v>
      </c>
      <c r="AE338">
        <f t="shared" si="231"/>
        <v>4.6123702809672169</v>
      </c>
      <c r="AF338">
        <f t="shared" si="232"/>
        <v>1.1957433328696987</v>
      </c>
      <c r="AG338">
        <f t="shared" si="233"/>
        <v>-7.6596871259040435</v>
      </c>
      <c r="AH338">
        <f t="shared" si="234"/>
        <v>47.403684881810968</v>
      </c>
      <c r="AI338">
        <f t="shared" si="235"/>
        <v>4.7415352268098783</v>
      </c>
      <c r="AJ338">
        <f t="shared" si="236"/>
        <v>44.485532982716805</v>
      </c>
      <c r="AK338">
        <v>-4.11658023380106E-2</v>
      </c>
      <c r="AL338">
        <v>4.6212219446770897E-2</v>
      </c>
      <c r="AM338">
        <v>3.4540289097106101</v>
      </c>
      <c r="AN338">
        <v>0</v>
      </c>
      <c r="AO338">
        <v>0</v>
      </c>
      <c r="AP338">
        <f t="shared" si="237"/>
        <v>1</v>
      </c>
      <c r="AQ338">
        <f t="shared" si="238"/>
        <v>0</v>
      </c>
      <c r="AR338">
        <f t="shared" si="239"/>
        <v>51736.19658499783</v>
      </c>
      <c r="AS338" t="s">
        <v>240</v>
      </c>
      <c r="AT338">
        <v>0</v>
      </c>
      <c r="AU338">
        <v>0</v>
      </c>
      <c r="AV338">
        <f t="shared" si="240"/>
        <v>0</v>
      </c>
      <c r="AW338" t="e">
        <f t="shared" si="241"/>
        <v>#DIV/0!</v>
      </c>
      <c r="AX338">
        <v>0</v>
      </c>
      <c r="AY338" t="s">
        <v>240</v>
      </c>
      <c r="AZ338">
        <v>0</v>
      </c>
      <c r="BA338">
        <v>0</v>
      </c>
      <c r="BB338" t="e">
        <f t="shared" si="242"/>
        <v>#DIV/0!</v>
      </c>
      <c r="BC338">
        <v>0.5</v>
      </c>
      <c r="BD338">
        <f t="shared" si="243"/>
        <v>0</v>
      </c>
      <c r="BE338">
        <f t="shared" si="244"/>
        <v>-1.1763213128743482</v>
      </c>
      <c r="BF338" t="e">
        <f t="shared" si="245"/>
        <v>#DIV/0!</v>
      </c>
      <c r="BG338" t="e">
        <f t="shared" si="246"/>
        <v>#DIV/0!</v>
      </c>
      <c r="BH338" t="e">
        <f t="shared" si="247"/>
        <v>#DIV/0!</v>
      </c>
      <c r="BI338" t="e">
        <f t="shared" si="248"/>
        <v>#DIV/0!</v>
      </c>
      <c r="BJ338" t="s">
        <v>240</v>
      </c>
      <c r="BK338">
        <v>0</v>
      </c>
      <c r="BL338">
        <f t="shared" si="249"/>
        <v>0</v>
      </c>
      <c r="BM338" t="e">
        <f t="shared" si="250"/>
        <v>#DIV/0!</v>
      </c>
      <c r="BN338" t="e">
        <f t="shared" si="251"/>
        <v>#DIV/0!</v>
      </c>
      <c r="BO338" t="e">
        <f t="shared" si="252"/>
        <v>#DIV/0!</v>
      </c>
      <c r="BP338" t="e">
        <f t="shared" si="253"/>
        <v>#DIV/0!</v>
      </c>
      <c r="BQ338">
        <f t="shared" si="254"/>
        <v>0</v>
      </c>
      <c r="BR338">
        <f t="shared" si="255"/>
        <v>0</v>
      </c>
      <c r="BS338">
        <f t="shared" si="256"/>
        <v>0</v>
      </c>
      <c r="BT338">
        <f t="shared" si="257"/>
        <v>0</v>
      </c>
      <c r="BU338">
        <v>6</v>
      </c>
      <c r="BV338">
        <v>0.5</v>
      </c>
      <c r="BW338" t="s">
        <v>241</v>
      </c>
      <c r="BX338">
        <v>1581711594.87097</v>
      </c>
      <c r="BY338">
        <v>402.24409677419402</v>
      </c>
      <c r="BZ338">
        <v>400.03432258064498</v>
      </c>
      <c r="CA338">
        <v>33.3244032258064</v>
      </c>
      <c r="CB338">
        <v>32.9890774193548</v>
      </c>
      <c r="CC338">
        <v>300.42596774193498</v>
      </c>
      <c r="CD338">
        <v>99.279767741935501</v>
      </c>
      <c r="CE338">
        <v>0.200001806451613</v>
      </c>
      <c r="CF338">
        <v>31.388841935483899</v>
      </c>
      <c r="CG338">
        <v>30.997935483871</v>
      </c>
      <c r="CH338">
        <v>999.9</v>
      </c>
      <c r="CI338">
        <v>0</v>
      </c>
      <c r="CJ338">
        <v>0</v>
      </c>
      <c r="CK338">
        <v>9999.35193548387</v>
      </c>
      <c r="CL338">
        <v>0</v>
      </c>
      <c r="CM338">
        <v>2.0167832258064502</v>
      </c>
      <c r="CN338">
        <v>0</v>
      </c>
      <c r="CO338">
        <v>0</v>
      </c>
      <c r="CP338">
        <v>0</v>
      </c>
      <c r="CQ338">
        <v>0</v>
      </c>
      <c r="CR338">
        <v>2.41290322580645</v>
      </c>
      <c r="CS338">
        <v>0</v>
      </c>
      <c r="CT338">
        <v>115.403225806452</v>
      </c>
      <c r="CU338">
        <v>-1.39354838709677</v>
      </c>
      <c r="CV338">
        <v>40.066064516129003</v>
      </c>
      <c r="CW338">
        <v>45.386935483871</v>
      </c>
      <c r="CX338">
        <v>42.737516129032201</v>
      </c>
      <c r="CY338">
        <v>44.05</v>
      </c>
      <c r="CZ338">
        <v>41.128999999999998</v>
      </c>
      <c r="DA338">
        <v>0</v>
      </c>
      <c r="DB338">
        <v>0</v>
      </c>
      <c r="DC338">
        <v>0</v>
      </c>
      <c r="DD338">
        <v>1581711603.9000001</v>
      </c>
      <c r="DE338">
        <v>2.5346153846153801</v>
      </c>
      <c r="DF338">
        <v>-16.9333333114241</v>
      </c>
      <c r="DG338">
        <v>-167.44615350619799</v>
      </c>
      <c r="DH338">
        <v>114.015384615385</v>
      </c>
      <c r="DI338">
        <v>15</v>
      </c>
      <c r="DJ338">
        <v>100</v>
      </c>
      <c r="DK338">
        <v>100</v>
      </c>
      <c r="DL338">
        <v>2.5920000000000001</v>
      </c>
      <c r="DM338">
        <v>0.45</v>
      </c>
      <c r="DN338">
        <v>2</v>
      </c>
      <c r="DO338">
        <v>291.45600000000002</v>
      </c>
      <c r="DP338">
        <v>284.70800000000003</v>
      </c>
      <c r="DQ338">
        <v>30.686</v>
      </c>
      <c r="DR338">
        <v>32.772300000000001</v>
      </c>
      <c r="DS338">
        <v>30.000299999999999</v>
      </c>
      <c r="DT338">
        <v>32.662599999999998</v>
      </c>
      <c r="DU338">
        <v>32.678899999999999</v>
      </c>
      <c r="DV338">
        <v>14.835900000000001</v>
      </c>
      <c r="DW338">
        <v>27.795100000000001</v>
      </c>
      <c r="DX338">
        <v>77.013900000000007</v>
      </c>
      <c r="DY338">
        <v>30.6858</v>
      </c>
      <c r="DZ338">
        <v>400</v>
      </c>
      <c r="EA338">
        <v>32.905000000000001</v>
      </c>
      <c r="EB338">
        <v>99.878</v>
      </c>
      <c r="EC338">
        <v>100.255</v>
      </c>
    </row>
    <row r="339" spans="1:133" x14ac:dyDescent="0.35">
      <c r="A339">
        <v>323</v>
      </c>
      <c r="B339">
        <v>1581711608.5</v>
      </c>
      <c r="C339">
        <v>1610.4000000953699</v>
      </c>
      <c r="D339" t="s">
        <v>884</v>
      </c>
      <c r="E339" t="s">
        <v>885</v>
      </c>
      <c r="F339" t="s">
        <v>232</v>
      </c>
      <c r="G339" t="s">
        <v>233</v>
      </c>
      <c r="H339" t="s">
        <v>234</v>
      </c>
      <c r="I339" t="s">
        <v>235</v>
      </c>
      <c r="J339" t="s">
        <v>236</v>
      </c>
      <c r="K339" t="s">
        <v>237</v>
      </c>
      <c r="L339" t="s">
        <v>238</v>
      </c>
      <c r="M339" t="s">
        <v>239</v>
      </c>
      <c r="N339">
        <v>1581711599.87097</v>
      </c>
      <c r="O339">
        <f t="shared" si="215"/>
        <v>1.8812272826712056E-4</v>
      </c>
      <c r="P339">
        <f t="shared" si="216"/>
        <v>-1.1879851922310318</v>
      </c>
      <c r="Q339">
        <f t="shared" si="217"/>
        <v>402.248548387097</v>
      </c>
      <c r="R339">
        <f t="shared" si="218"/>
        <v>519.38972256514353</v>
      </c>
      <c r="S339">
        <f t="shared" si="219"/>
        <v>51.667572847306737</v>
      </c>
      <c r="T339">
        <f t="shared" si="220"/>
        <v>40.014665815623694</v>
      </c>
      <c r="U339">
        <f t="shared" si="221"/>
        <v>1.5090289452130534E-2</v>
      </c>
      <c r="V339">
        <f t="shared" si="222"/>
        <v>2.2489806196575763</v>
      </c>
      <c r="W339">
        <f t="shared" si="223"/>
        <v>1.50342630994151E-2</v>
      </c>
      <c r="X339">
        <f t="shared" si="224"/>
        <v>9.4014307689427555E-3</v>
      </c>
      <c r="Y339">
        <f t="shared" si="225"/>
        <v>0</v>
      </c>
      <c r="Z339">
        <f t="shared" si="226"/>
        <v>31.327151477769792</v>
      </c>
      <c r="AA339">
        <f t="shared" si="227"/>
        <v>30.997838709677399</v>
      </c>
      <c r="AB339">
        <f t="shared" si="228"/>
        <v>4.5108223957096474</v>
      </c>
      <c r="AC339">
        <f t="shared" si="229"/>
        <v>71.870541132506162</v>
      </c>
      <c r="AD339">
        <f t="shared" si="230"/>
        <v>3.3150297162515501</v>
      </c>
      <c r="AE339">
        <f t="shared" si="231"/>
        <v>4.6125014004551623</v>
      </c>
      <c r="AF339">
        <f t="shared" si="232"/>
        <v>1.1957926794580973</v>
      </c>
      <c r="AG339">
        <f t="shared" si="233"/>
        <v>-8.2962123165800161</v>
      </c>
      <c r="AH339">
        <f t="shared" si="234"/>
        <v>47.468608519372218</v>
      </c>
      <c r="AI339">
        <f t="shared" si="235"/>
        <v>4.748783301620322</v>
      </c>
      <c r="AJ339">
        <f t="shared" si="236"/>
        <v>43.921179504412521</v>
      </c>
      <c r="AK339">
        <v>-4.1156309753303998E-2</v>
      </c>
      <c r="AL339">
        <v>4.62015631888417E-2</v>
      </c>
      <c r="AM339">
        <v>3.4533983916434701</v>
      </c>
      <c r="AN339">
        <v>0</v>
      </c>
      <c r="AO339">
        <v>0</v>
      </c>
      <c r="AP339">
        <f t="shared" si="237"/>
        <v>1</v>
      </c>
      <c r="AQ339">
        <f t="shared" si="238"/>
        <v>0</v>
      </c>
      <c r="AR339">
        <f t="shared" si="239"/>
        <v>51724.619987049991</v>
      </c>
      <c r="AS339" t="s">
        <v>240</v>
      </c>
      <c r="AT339">
        <v>0</v>
      </c>
      <c r="AU339">
        <v>0</v>
      </c>
      <c r="AV339">
        <f t="shared" si="240"/>
        <v>0</v>
      </c>
      <c r="AW339" t="e">
        <f t="shared" si="241"/>
        <v>#DIV/0!</v>
      </c>
      <c r="AX339">
        <v>0</v>
      </c>
      <c r="AY339" t="s">
        <v>240</v>
      </c>
      <c r="AZ339">
        <v>0</v>
      </c>
      <c r="BA339">
        <v>0</v>
      </c>
      <c r="BB339" t="e">
        <f t="shared" si="242"/>
        <v>#DIV/0!</v>
      </c>
      <c r="BC339">
        <v>0.5</v>
      </c>
      <c r="BD339">
        <f t="shared" si="243"/>
        <v>0</v>
      </c>
      <c r="BE339">
        <f t="shared" si="244"/>
        <v>-1.1879851922310318</v>
      </c>
      <c r="BF339" t="e">
        <f t="shared" si="245"/>
        <v>#DIV/0!</v>
      </c>
      <c r="BG339" t="e">
        <f t="shared" si="246"/>
        <v>#DIV/0!</v>
      </c>
      <c r="BH339" t="e">
        <f t="shared" si="247"/>
        <v>#DIV/0!</v>
      </c>
      <c r="BI339" t="e">
        <f t="shared" si="248"/>
        <v>#DIV/0!</v>
      </c>
      <c r="BJ339" t="s">
        <v>240</v>
      </c>
      <c r="BK339">
        <v>0</v>
      </c>
      <c r="BL339">
        <f t="shared" si="249"/>
        <v>0</v>
      </c>
      <c r="BM339" t="e">
        <f t="shared" si="250"/>
        <v>#DIV/0!</v>
      </c>
      <c r="BN339" t="e">
        <f t="shared" si="251"/>
        <v>#DIV/0!</v>
      </c>
      <c r="BO339" t="e">
        <f t="shared" si="252"/>
        <v>#DIV/0!</v>
      </c>
      <c r="BP339" t="e">
        <f t="shared" si="253"/>
        <v>#DIV/0!</v>
      </c>
      <c r="BQ339">
        <f t="shared" si="254"/>
        <v>0</v>
      </c>
      <c r="BR339">
        <f t="shared" si="255"/>
        <v>0</v>
      </c>
      <c r="BS339">
        <f t="shared" si="256"/>
        <v>0</v>
      </c>
      <c r="BT339">
        <f t="shared" si="257"/>
        <v>0</v>
      </c>
      <c r="BU339">
        <v>6</v>
      </c>
      <c r="BV339">
        <v>0.5</v>
      </c>
      <c r="BW339" t="s">
        <v>241</v>
      </c>
      <c r="BX339">
        <v>1581711599.87097</v>
      </c>
      <c r="BY339">
        <v>402.248548387097</v>
      </c>
      <c r="BZ339">
        <v>400.02706451612897</v>
      </c>
      <c r="CA339">
        <v>33.324429032258102</v>
      </c>
      <c r="CB339">
        <v>32.961235483871</v>
      </c>
      <c r="CC339">
        <v>300.42435483870997</v>
      </c>
      <c r="CD339">
        <v>99.277480645161305</v>
      </c>
      <c r="CE339">
        <v>0.19998416129032301</v>
      </c>
      <c r="CF339">
        <v>31.389341935483898</v>
      </c>
      <c r="CG339">
        <v>30.997838709677399</v>
      </c>
      <c r="CH339">
        <v>999.9</v>
      </c>
      <c r="CI339">
        <v>0</v>
      </c>
      <c r="CJ339">
        <v>0</v>
      </c>
      <c r="CK339">
        <v>9997.2764516128991</v>
      </c>
      <c r="CL339">
        <v>0</v>
      </c>
      <c r="CM339">
        <v>1.7808519354838701</v>
      </c>
      <c r="CN339">
        <v>0</v>
      </c>
      <c r="CO339">
        <v>0</v>
      </c>
      <c r="CP339">
        <v>0</v>
      </c>
      <c r="CQ339">
        <v>0</v>
      </c>
      <c r="CR339">
        <v>3.0741935483870999</v>
      </c>
      <c r="CS339">
        <v>0</v>
      </c>
      <c r="CT339">
        <v>103.787096774194</v>
      </c>
      <c r="CU339">
        <v>-0.94193548387096804</v>
      </c>
      <c r="CV339">
        <v>40.066064516129003</v>
      </c>
      <c r="CW339">
        <v>45.386935483871</v>
      </c>
      <c r="CX339">
        <v>42.739612903225797</v>
      </c>
      <c r="CY339">
        <v>44.058</v>
      </c>
      <c r="CZ339">
        <v>41.128999999999998</v>
      </c>
      <c r="DA339">
        <v>0</v>
      </c>
      <c r="DB339">
        <v>0</v>
      </c>
      <c r="DC339">
        <v>0</v>
      </c>
      <c r="DD339">
        <v>1581711608.7</v>
      </c>
      <c r="DE339">
        <v>2.8230769230769202</v>
      </c>
      <c r="DF339">
        <v>-9.7025642794331102</v>
      </c>
      <c r="DG339">
        <v>-131.07350403946299</v>
      </c>
      <c r="DH339">
        <v>101.89615384615399</v>
      </c>
      <c r="DI339">
        <v>15</v>
      </c>
      <c r="DJ339">
        <v>100</v>
      </c>
      <c r="DK339">
        <v>100</v>
      </c>
      <c r="DL339">
        <v>2.5920000000000001</v>
      </c>
      <c r="DM339">
        <v>0.45</v>
      </c>
      <c r="DN339">
        <v>2</v>
      </c>
      <c r="DO339">
        <v>291.46600000000001</v>
      </c>
      <c r="DP339">
        <v>284.70600000000002</v>
      </c>
      <c r="DQ339">
        <v>30.688800000000001</v>
      </c>
      <c r="DR339">
        <v>32.774099999999997</v>
      </c>
      <c r="DS339">
        <v>30.0002</v>
      </c>
      <c r="DT339">
        <v>32.665100000000002</v>
      </c>
      <c r="DU339">
        <v>32.681100000000001</v>
      </c>
      <c r="DV339">
        <v>14.845599999999999</v>
      </c>
      <c r="DW339">
        <v>27.795100000000001</v>
      </c>
      <c r="DX339">
        <v>77.013900000000007</v>
      </c>
      <c r="DY339">
        <v>30.691600000000001</v>
      </c>
      <c r="DZ339">
        <v>400</v>
      </c>
      <c r="EA339">
        <v>32.9148</v>
      </c>
      <c r="EB339">
        <v>99.878299999999996</v>
      </c>
      <c r="EC339">
        <v>100.256</v>
      </c>
    </row>
    <row r="340" spans="1:133" x14ac:dyDescent="0.35">
      <c r="A340">
        <v>324</v>
      </c>
      <c r="B340">
        <v>1581711613.5</v>
      </c>
      <c r="C340">
        <v>1615.4000000953699</v>
      </c>
      <c r="D340" t="s">
        <v>886</v>
      </c>
      <c r="E340" t="s">
        <v>887</v>
      </c>
      <c r="F340" t="s">
        <v>232</v>
      </c>
      <c r="G340" t="s">
        <v>233</v>
      </c>
      <c r="H340" t="s">
        <v>234</v>
      </c>
      <c r="I340" t="s">
        <v>235</v>
      </c>
      <c r="J340" t="s">
        <v>236</v>
      </c>
      <c r="K340" t="s">
        <v>237</v>
      </c>
      <c r="L340" t="s">
        <v>238</v>
      </c>
      <c r="M340" t="s">
        <v>239</v>
      </c>
      <c r="N340">
        <v>1581711604.87097</v>
      </c>
      <c r="O340">
        <f t="shared" si="215"/>
        <v>2.0107333953608153E-4</v>
      </c>
      <c r="P340">
        <f t="shared" si="216"/>
        <v>-1.1884572530686794</v>
      </c>
      <c r="Q340">
        <f t="shared" si="217"/>
        <v>402.22864516128999</v>
      </c>
      <c r="R340">
        <f t="shared" si="218"/>
        <v>511.47006270178377</v>
      </c>
      <c r="S340">
        <f t="shared" si="219"/>
        <v>50.878904965148578</v>
      </c>
      <c r="T340">
        <f t="shared" si="220"/>
        <v>40.012025148290995</v>
      </c>
      <c r="U340">
        <f t="shared" si="221"/>
        <v>1.6116019311628559E-2</v>
      </c>
      <c r="V340">
        <f t="shared" si="222"/>
        <v>2.2481277182350681</v>
      </c>
      <c r="W340">
        <f t="shared" si="223"/>
        <v>1.6052110831099614E-2</v>
      </c>
      <c r="X340">
        <f t="shared" si="224"/>
        <v>1.0038289986508778E-2</v>
      </c>
      <c r="Y340">
        <f t="shared" si="225"/>
        <v>0</v>
      </c>
      <c r="Z340">
        <f t="shared" si="226"/>
        <v>31.321973040669299</v>
      </c>
      <c r="AA340">
        <f t="shared" si="227"/>
        <v>30.999945161290299</v>
      </c>
      <c r="AB340">
        <f t="shared" si="228"/>
        <v>4.5113642038050985</v>
      </c>
      <c r="AC340">
        <f t="shared" si="229"/>
        <v>71.858615283873121</v>
      </c>
      <c r="AD340">
        <f t="shared" si="230"/>
        <v>3.3143149036764057</v>
      </c>
      <c r="AE340">
        <f t="shared" si="231"/>
        <v>4.612272154957906</v>
      </c>
      <c r="AF340">
        <f t="shared" si="232"/>
        <v>1.1970493001286928</v>
      </c>
      <c r="AG340">
        <f t="shared" si="233"/>
        <v>-8.8673342735411964</v>
      </c>
      <c r="AH340">
        <f t="shared" si="234"/>
        <v>47.089349208591251</v>
      </c>
      <c r="AI340">
        <f t="shared" si="235"/>
        <v>4.7126578301525921</v>
      </c>
      <c r="AJ340">
        <f t="shared" si="236"/>
        <v>42.934672765202649</v>
      </c>
      <c r="AK340">
        <v>-4.1133361746497003E-2</v>
      </c>
      <c r="AL340">
        <v>4.6175802040845003E-2</v>
      </c>
      <c r="AM340">
        <v>3.4518739288638902</v>
      </c>
      <c r="AN340">
        <v>0</v>
      </c>
      <c r="AO340">
        <v>0</v>
      </c>
      <c r="AP340">
        <f t="shared" si="237"/>
        <v>1</v>
      </c>
      <c r="AQ340">
        <f t="shared" si="238"/>
        <v>0</v>
      </c>
      <c r="AR340">
        <f t="shared" si="239"/>
        <v>51697.067223057798</v>
      </c>
      <c r="AS340" t="s">
        <v>240</v>
      </c>
      <c r="AT340">
        <v>0</v>
      </c>
      <c r="AU340">
        <v>0</v>
      </c>
      <c r="AV340">
        <f t="shared" si="240"/>
        <v>0</v>
      </c>
      <c r="AW340" t="e">
        <f t="shared" si="241"/>
        <v>#DIV/0!</v>
      </c>
      <c r="AX340">
        <v>0</v>
      </c>
      <c r="AY340" t="s">
        <v>240</v>
      </c>
      <c r="AZ340">
        <v>0</v>
      </c>
      <c r="BA340">
        <v>0</v>
      </c>
      <c r="BB340" t="e">
        <f t="shared" si="242"/>
        <v>#DIV/0!</v>
      </c>
      <c r="BC340">
        <v>0.5</v>
      </c>
      <c r="BD340">
        <f t="shared" si="243"/>
        <v>0</v>
      </c>
      <c r="BE340">
        <f t="shared" si="244"/>
        <v>-1.1884572530686794</v>
      </c>
      <c r="BF340" t="e">
        <f t="shared" si="245"/>
        <v>#DIV/0!</v>
      </c>
      <c r="BG340" t="e">
        <f t="shared" si="246"/>
        <v>#DIV/0!</v>
      </c>
      <c r="BH340" t="e">
        <f t="shared" si="247"/>
        <v>#DIV/0!</v>
      </c>
      <c r="BI340" t="e">
        <f t="shared" si="248"/>
        <v>#DIV/0!</v>
      </c>
      <c r="BJ340" t="s">
        <v>240</v>
      </c>
      <c r="BK340">
        <v>0</v>
      </c>
      <c r="BL340">
        <f t="shared" si="249"/>
        <v>0</v>
      </c>
      <c r="BM340" t="e">
        <f t="shared" si="250"/>
        <v>#DIV/0!</v>
      </c>
      <c r="BN340" t="e">
        <f t="shared" si="251"/>
        <v>#DIV/0!</v>
      </c>
      <c r="BO340" t="e">
        <f t="shared" si="252"/>
        <v>#DIV/0!</v>
      </c>
      <c r="BP340" t="e">
        <f t="shared" si="253"/>
        <v>#DIV/0!</v>
      </c>
      <c r="BQ340">
        <f t="shared" si="254"/>
        <v>0</v>
      </c>
      <c r="BR340">
        <f t="shared" si="255"/>
        <v>0</v>
      </c>
      <c r="BS340">
        <f t="shared" si="256"/>
        <v>0</v>
      </c>
      <c r="BT340">
        <f t="shared" si="257"/>
        <v>0</v>
      </c>
      <c r="BU340">
        <v>6</v>
      </c>
      <c r="BV340">
        <v>0.5</v>
      </c>
      <c r="BW340" t="s">
        <v>241</v>
      </c>
      <c r="BX340">
        <v>1581711604.87097</v>
      </c>
      <c r="BY340">
        <v>402.22864516128999</v>
      </c>
      <c r="BZ340">
        <v>400.01664516129</v>
      </c>
      <c r="CA340">
        <v>33.317793548387101</v>
      </c>
      <c r="CB340">
        <v>32.929600000000001</v>
      </c>
      <c r="CC340">
        <v>300.428516129032</v>
      </c>
      <c r="CD340">
        <v>99.275819354838703</v>
      </c>
      <c r="CE340">
        <v>0.20000274193548401</v>
      </c>
      <c r="CF340">
        <v>31.3884677419355</v>
      </c>
      <c r="CG340">
        <v>30.999945161290299</v>
      </c>
      <c r="CH340">
        <v>999.9</v>
      </c>
      <c r="CI340">
        <v>0</v>
      </c>
      <c r="CJ340">
        <v>0</v>
      </c>
      <c r="CK340">
        <v>9991.8693548387091</v>
      </c>
      <c r="CL340">
        <v>0</v>
      </c>
      <c r="CM340">
        <v>1.5753890322580599</v>
      </c>
      <c r="CN340">
        <v>0</v>
      </c>
      <c r="CO340">
        <v>0</v>
      </c>
      <c r="CP340">
        <v>0</v>
      </c>
      <c r="CQ340">
        <v>0</v>
      </c>
      <c r="CR340">
        <v>2.2903225806451601</v>
      </c>
      <c r="CS340">
        <v>0</v>
      </c>
      <c r="CT340">
        <v>93.251612903225805</v>
      </c>
      <c r="CU340">
        <v>-1.2903225806451599</v>
      </c>
      <c r="CV340">
        <v>40.066064516129003</v>
      </c>
      <c r="CW340">
        <v>45.393000000000001</v>
      </c>
      <c r="CX340">
        <v>42.745709677419299</v>
      </c>
      <c r="CY340">
        <v>44.058</v>
      </c>
      <c r="CZ340">
        <v>41.133000000000003</v>
      </c>
      <c r="DA340">
        <v>0</v>
      </c>
      <c r="DB340">
        <v>0</v>
      </c>
      <c r="DC340">
        <v>0</v>
      </c>
      <c r="DD340">
        <v>1581711614.0999999</v>
      </c>
      <c r="DE340">
        <v>1.64230769230769</v>
      </c>
      <c r="DF340">
        <v>1.6102563085556101</v>
      </c>
      <c r="DG340">
        <v>-50.902563875314101</v>
      </c>
      <c r="DH340">
        <v>91.711538461538495</v>
      </c>
      <c r="DI340">
        <v>15</v>
      </c>
      <c r="DJ340">
        <v>100</v>
      </c>
      <c r="DK340">
        <v>100</v>
      </c>
      <c r="DL340">
        <v>2.5920000000000001</v>
      </c>
      <c r="DM340">
        <v>0.45</v>
      </c>
      <c r="DN340">
        <v>2</v>
      </c>
      <c r="DO340">
        <v>291.48599999999999</v>
      </c>
      <c r="DP340">
        <v>284.71499999999997</v>
      </c>
      <c r="DQ340">
        <v>30.689499999999999</v>
      </c>
      <c r="DR340">
        <v>32.775599999999997</v>
      </c>
      <c r="DS340">
        <v>30.0002</v>
      </c>
      <c r="DT340">
        <v>32.667200000000001</v>
      </c>
      <c r="DU340">
        <v>32.683300000000003</v>
      </c>
      <c r="DV340">
        <v>14.839499999999999</v>
      </c>
      <c r="DW340">
        <v>27.795100000000001</v>
      </c>
      <c r="DX340">
        <v>77.013900000000007</v>
      </c>
      <c r="DY340">
        <v>30.6876</v>
      </c>
      <c r="DZ340">
        <v>400</v>
      </c>
      <c r="EA340">
        <v>32.9148</v>
      </c>
      <c r="EB340">
        <v>99.875299999999996</v>
      </c>
      <c r="EC340">
        <v>100.255</v>
      </c>
    </row>
    <row r="341" spans="1:133" x14ac:dyDescent="0.35">
      <c r="A341">
        <v>325</v>
      </c>
      <c r="B341">
        <v>1581711618.5</v>
      </c>
      <c r="C341">
        <v>1620.4000000953699</v>
      </c>
      <c r="D341" t="s">
        <v>888</v>
      </c>
      <c r="E341" t="s">
        <v>889</v>
      </c>
      <c r="F341" t="s">
        <v>232</v>
      </c>
      <c r="G341" t="s">
        <v>233</v>
      </c>
      <c r="H341" t="s">
        <v>234</v>
      </c>
      <c r="I341" t="s">
        <v>235</v>
      </c>
      <c r="J341" t="s">
        <v>236</v>
      </c>
      <c r="K341" t="s">
        <v>237</v>
      </c>
      <c r="L341" t="s">
        <v>238</v>
      </c>
      <c r="M341" t="s">
        <v>239</v>
      </c>
      <c r="N341">
        <v>1581711609.87097</v>
      </c>
      <c r="O341">
        <f t="shared" si="215"/>
        <v>2.112306915186621E-4</v>
      </c>
      <c r="P341">
        <f t="shared" si="216"/>
        <v>-1.1785910926990029</v>
      </c>
      <c r="Q341">
        <f t="shared" si="217"/>
        <v>402.22641935483898</v>
      </c>
      <c r="R341">
        <f t="shared" si="218"/>
        <v>505.07545313335959</v>
      </c>
      <c r="S341">
        <f t="shared" si="219"/>
        <v>50.24236206152743</v>
      </c>
      <c r="T341">
        <f t="shared" si="220"/>
        <v>40.011458221870214</v>
      </c>
      <c r="U341">
        <f t="shared" si="221"/>
        <v>1.6904552433180269E-2</v>
      </c>
      <c r="V341">
        <f t="shared" si="222"/>
        <v>2.2495314988207475</v>
      </c>
      <c r="W341">
        <f t="shared" si="223"/>
        <v>1.6834295457914993E-2</v>
      </c>
      <c r="X341">
        <f t="shared" si="224"/>
        <v>1.0527722545840803E-2</v>
      </c>
      <c r="Y341">
        <f t="shared" si="225"/>
        <v>0</v>
      </c>
      <c r="Z341">
        <f t="shared" si="226"/>
        <v>31.316734162647922</v>
      </c>
      <c r="AA341">
        <f t="shared" si="227"/>
        <v>31.002748387096801</v>
      </c>
      <c r="AB341">
        <f t="shared" si="228"/>
        <v>4.5120853196407893</v>
      </c>
      <c r="AC341">
        <f t="shared" si="229"/>
        <v>71.837997784212888</v>
      </c>
      <c r="AD341">
        <f t="shared" si="230"/>
        <v>3.3130024148938433</v>
      </c>
      <c r="AE341">
        <f t="shared" si="231"/>
        <v>4.611768864780232</v>
      </c>
      <c r="AF341">
        <f t="shared" si="232"/>
        <v>1.199082904746946</v>
      </c>
      <c r="AG341">
        <f t="shared" si="233"/>
        <v>-9.315273495972999</v>
      </c>
      <c r="AH341">
        <f t="shared" si="234"/>
        <v>46.54601364270566</v>
      </c>
      <c r="AI341">
        <f t="shared" si="235"/>
        <v>4.6553946428281634</v>
      </c>
      <c r="AJ341">
        <f t="shared" si="236"/>
        <v>41.886134789560828</v>
      </c>
      <c r="AK341">
        <v>-4.1171135782976903E-2</v>
      </c>
      <c r="AL341">
        <v>4.6218206705981001E-2</v>
      </c>
      <c r="AM341">
        <v>3.4543831467720301</v>
      </c>
      <c r="AN341">
        <v>0</v>
      </c>
      <c r="AO341">
        <v>0</v>
      </c>
      <c r="AP341">
        <f t="shared" si="237"/>
        <v>1</v>
      </c>
      <c r="AQ341">
        <f t="shared" si="238"/>
        <v>0</v>
      </c>
      <c r="AR341">
        <f t="shared" si="239"/>
        <v>51742.913738918323</v>
      </c>
      <c r="AS341" t="s">
        <v>240</v>
      </c>
      <c r="AT341">
        <v>0</v>
      </c>
      <c r="AU341">
        <v>0</v>
      </c>
      <c r="AV341">
        <f t="shared" si="240"/>
        <v>0</v>
      </c>
      <c r="AW341" t="e">
        <f t="shared" si="241"/>
        <v>#DIV/0!</v>
      </c>
      <c r="AX341">
        <v>0</v>
      </c>
      <c r="AY341" t="s">
        <v>240</v>
      </c>
      <c r="AZ341">
        <v>0</v>
      </c>
      <c r="BA341">
        <v>0</v>
      </c>
      <c r="BB341" t="e">
        <f t="shared" si="242"/>
        <v>#DIV/0!</v>
      </c>
      <c r="BC341">
        <v>0.5</v>
      </c>
      <c r="BD341">
        <f t="shared" si="243"/>
        <v>0</v>
      </c>
      <c r="BE341">
        <f t="shared" si="244"/>
        <v>-1.1785910926990029</v>
      </c>
      <c r="BF341" t="e">
        <f t="shared" si="245"/>
        <v>#DIV/0!</v>
      </c>
      <c r="BG341" t="e">
        <f t="shared" si="246"/>
        <v>#DIV/0!</v>
      </c>
      <c r="BH341" t="e">
        <f t="shared" si="247"/>
        <v>#DIV/0!</v>
      </c>
      <c r="BI341" t="e">
        <f t="shared" si="248"/>
        <v>#DIV/0!</v>
      </c>
      <c r="BJ341" t="s">
        <v>240</v>
      </c>
      <c r="BK341">
        <v>0</v>
      </c>
      <c r="BL341">
        <f t="shared" si="249"/>
        <v>0</v>
      </c>
      <c r="BM341" t="e">
        <f t="shared" si="250"/>
        <v>#DIV/0!</v>
      </c>
      <c r="BN341" t="e">
        <f t="shared" si="251"/>
        <v>#DIV/0!</v>
      </c>
      <c r="BO341" t="e">
        <f t="shared" si="252"/>
        <v>#DIV/0!</v>
      </c>
      <c r="BP341" t="e">
        <f t="shared" si="253"/>
        <v>#DIV/0!</v>
      </c>
      <c r="BQ341">
        <f t="shared" si="254"/>
        <v>0</v>
      </c>
      <c r="BR341">
        <f t="shared" si="255"/>
        <v>0</v>
      </c>
      <c r="BS341">
        <f t="shared" si="256"/>
        <v>0</v>
      </c>
      <c r="BT341">
        <f t="shared" si="257"/>
        <v>0</v>
      </c>
      <c r="BU341">
        <v>6</v>
      </c>
      <c r="BV341">
        <v>0.5</v>
      </c>
      <c r="BW341" t="s">
        <v>241</v>
      </c>
      <c r="BX341">
        <v>1581711609.87097</v>
      </c>
      <c r="BY341">
        <v>402.22641935483898</v>
      </c>
      <c r="BZ341">
        <v>400.042225806452</v>
      </c>
      <c r="CA341">
        <v>33.304887096774202</v>
      </c>
      <c r="CB341">
        <v>32.897067741935501</v>
      </c>
      <c r="CC341">
        <v>300.42077419354803</v>
      </c>
      <c r="CD341">
        <v>99.274996774193497</v>
      </c>
      <c r="CE341">
        <v>0.19996632258064501</v>
      </c>
      <c r="CF341">
        <v>31.386548387096799</v>
      </c>
      <c r="CG341">
        <v>31.002748387096801</v>
      </c>
      <c r="CH341">
        <v>999.9</v>
      </c>
      <c r="CI341">
        <v>0</v>
      </c>
      <c r="CJ341">
        <v>0</v>
      </c>
      <c r="CK341">
        <v>10001.1280645161</v>
      </c>
      <c r="CL341">
        <v>0</v>
      </c>
      <c r="CM341">
        <v>1.4333361290322599</v>
      </c>
      <c r="CN341">
        <v>0</v>
      </c>
      <c r="CO341">
        <v>0</v>
      </c>
      <c r="CP341">
        <v>0</v>
      </c>
      <c r="CQ341">
        <v>0</v>
      </c>
      <c r="CR341">
        <v>3.30645161290323</v>
      </c>
      <c r="CS341">
        <v>0</v>
      </c>
      <c r="CT341">
        <v>88.235483870967698</v>
      </c>
      <c r="CU341">
        <v>-0.97419354838709704</v>
      </c>
      <c r="CV341">
        <v>40.061999999999998</v>
      </c>
      <c r="CW341">
        <v>45.393000000000001</v>
      </c>
      <c r="CX341">
        <v>42.725548387096801</v>
      </c>
      <c r="CY341">
        <v>44.061999999999998</v>
      </c>
      <c r="CZ341">
        <v>41.128999999999998</v>
      </c>
      <c r="DA341">
        <v>0</v>
      </c>
      <c r="DB341">
        <v>0</v>
      </c>
      <c r="DC341">
        <v>0</v>
      </c>
      <c r="DD341">
        <v>1581711618.9000001</v>
      </c>
      <c r="DE341">
        <v>2.4576923076923101</v>
      </c>
      <c r="DF341">
        <v>2.7452989474152401</v>
      </c>
      <c r="DG341">
        <v>-28.618803029327399</v>
      </c>
      <c r="DH341">
        <v>87.711538461538495</v>
      </c>
      <c r="DI341">
        <v>15</v>
      </c>
      <c r="DJ341">
        <v>100</v>
      </c>
      <c r="DK341">
        <v>100</v>
      </c>
      <c r="DL341">
        <v>2.5920000000000001</v>
      </c>
      <c r="DM341">
        <v>0.45</v>
      </c>
      <c r="DN341">
        <v>2</v>
      </c>
      <c r="DO341">
        <v>291.459</v>
      </c>
      <c r="DP341">
        <v>284.60899999999998</v>
      </c>
      <c r="DQ341">
        <v>30.683499999999999</v>
      </c>
      <c r="DR341">
        <v>32.778199999999998</v>
      </c>
      <c r="DS341">
        <v>30.000399999999999</v>
      </c>
      <c r="DT341">
        <v>32.668700000000001</v>
      </c>
      <c r="DU341">
        <v>32.686</v>
      </c>
      <c r="DV341">
        <v>14.846</v>
      </c>
      <c r="DW341">
        <v>27.795100000000001</v>
      </c>
      <c r="DX341">
        <v>77.013900000000007</v>
      </c>
      <c r="DY341">
        <v>30.679300000000001</v>
      </c>
      <c r="DZ341">
        <v>400</v>
      </c>
      <c r="EA341">
        <v>32.9148</v>
      </c>
      <c r="EB341">
        <v>99.876099999999994</v>
      </c>
      <c r="EC341">
        <v>100.25700000000001</v>
      </c>
    </row>
    <row r="342" spans="1:133" x14ac:dyDescent="0.35">
      <c r="A342">
        <v>326</v>
      </c>
      <c r="B342">
        <v>1581711623.5</v>
      </c>
      <c r="C342">
        <v>1625.4000000953699</v>
      </c>
      <c r="D342" t="s">
        <v>890</v>
      </c>
      <c r="E342" t="s">
        <v>891</v>
      </c>
      <c r="F342" t="s">
        <v>232</v>
      </c>
      <c r="G342" t="s">
        <v>233</v>
      </c>
      <c r="H342" t="s">
        <v>234</v>
      </c>
      <c r="I342" t="s">
        <v>235</v>
      </c>
      <c r="J342" t="s">
        <v>236</v>
      </c>
      <c r="K342" t="s">
        <v>237</v>
      </c>
      <c r="L342" t="s">
        <v>238</v>
      </c>
      <c r="M342" t="s">
        <v>239</v>
      </c>
      <c r="N342">
        <v>1581711614.87097</v>
      </c>
      <c r="O342">
        <f t="shared" si="215"/>
        <v>2.0976397136696247E-4</v>
      </c>
      <c r="P342">
        <f t="shared" si="216"/>
        <v>-1.2266615899361117</v>
      </c>
      <c r="Q342">
        <f t="shared" si="217"/>
        <v>402.22064516129001</v>
      </c>
      <c r="R342">
        <f t="shared" si="218"/>
        <v>510.57171174303477</v>
      </c>
      <c r="S342">
        <f t="shared" si="219"/>
        <v>50.789496625247608</v>
      </c>
      <c r="T342">
        <f t="shared" si="220"/>
        <v>40.011194569090691</v>
      </c>
      <c r="U342">
        <f t="shared" si="221"/>
        <v>1.6759322552073245E-2</v>
      </c>
      <c r="V342">
        <f t="shared" si="222"/>
        <v>2.2503328314973281</v>
      </c>
      <c r="W342">
        <f t="shared" si="223"/>
        <v>1.6690289390388132E-2</v>
      </c>
      <c r="X342">
        <f t="shared" si="224"/>
        <v>1.0437609436673727E-2</v>
      </c>
      <c r="Y342">
        <f t="shared" si="225"/>
        <v>0</v>
      </c>
      <c r="Z342">
        <f t="shared" si="226"/>
        <v>31.316012262236672</v>
      </c>
      <c r="AA342">
        <f t="shared" si="227"/>
        <v>31.003751612903201</v>
      </c>
      <c r="AB342">
        <f t="shared" si="228"/>
        <v>4.5123434188622094</v>
      </c>
      <c r="AC342">
        <f t="shared" si="229"/>
        <v>71.805964882414543</v>
      </c>
      <c r="AD342">
        <f t="shared" si="230"/>
        <v>3.3112937369462556</v>
      </c>
      <c r="AE342">
        <f t="shared" si="231"/>
        <v>4.6114466150112268</v>
      </c>
      <c r="AF342">
        <f t="shared" si="232"/>
        <v>1.2010496819159537</v>
      </c>
      <c r="AG342">
        <f t="shared" si="233"/>
        <v>-9.2505911372830454</v>
      </c>
      <c r="AH342">
        <f t="shared" si="234"/>
        <v>46.291776935652244</v>
      </c>
      <c r="AI342">
        <f t="shared" si="235"/>
        <v>4.6283127555630328</v>
      </c>
      <c r="AJ342">
        <f t="shared" si="236"/>
        <v>41.669498553932229</v>
      </c>
      <c r="AK342">
        <v>-4.1192708226262698E-2</v>
      </c>
      <c r="AL342">
        <v>4.6242423663419199E-2</v>
      </c>
      <c r="AM342">
        <v>3.4558157856622702</v>
      </c>
      <c r="AN342">
        <v>0</v>
      </c>
      <c r="AO342">
        <v>0</v>
      </c>
      <c r="AP342">
        <f t="shared" si="237"/>
        <v>1</v>
      </c>
      <c r="AQ342">
        <f t="shared" si="238"/>
        <v>0</v>
      </c>
      <c r="AR342">
        <f t="shared" si="239"/>
        <v>51769.140214673767</v>
      </c>
      <c r="AS342" t="s">
        <v>240</v>
      </c>
      <c r="AT342">
        <v>0</v>
      </c>
      <c r="AU342">
        <v>0</v>
      </c>
      <c r="AV342">
        <f t="shared" si="240"/>
        <v>0</v>
      </c>
      <c r="AW342" t="e">
        <f t="shared" si="241"/>
        <v>#DIV/0!</v>
      </c>
      <c r="AX342">
        <v>0</v>
      </c>
      <c r="AY342" t="s">
        <v>240</v>
      </c>
      <c r="AZ342">
        <v>0</v>
      </c>
      <c r="BA342">
        <v>0</v>
      </c>
      <c r="BB342" t="e">
        <f t="shared" si="242"/>
        <v>#DIV/0!</v>
      </c>
      <c r="BC342">
        <v>0.5</v>
      </c>
      <c r="BD342">
        <f t="shared" si="243"/>
        <v>0</v>
      </c>
      <c r="BE342">
        <f t="shared" si="244"/>
        <v>-1.2266615899361117</v>
      </c>
      <c r="BF342" t="e">
        <f t="shared" si="245"/>
        <v>#DIV/0!</v>
      </c>
      <c r="BG342" t="e">
        <f t="shared" si="246"/>
        <v>#DIV/0!</v>
      </c>
      <c r="BH342" t="e">
        <f t="shared" si="247"/>
        <v>#DIV/0!</v>
      </c>
      <c r="BI342" t="e">
        <f t="shared" si="248"/>
        <v>#DIV/0!</v>
      </c>
      <c r="BJ342" t="s">
        <v>240</v>
      </c>
      <c r="BK342">
        <v>0</v>
      </c>
      <c r="BL342">
        <f t="shared" si="249"/>
        <v>0</v>
      </c>
      <c r="BM342" t="e">
        <f t="shared" si="250"/>
        <v>#DIV/0!</v>
      </c>
      <c r="BN342" t="e">
        <f t="shared" si="251"/>
        <v>#DIV/0!</v>
      </c>
      <c r="BO342" t="e">
        <f t="shared" si="252"/>
        <v>#DIV/0!</v>
      </c>
      <c r="BP342" t="e">
        <f t="shared" si="253"/>
        <v>#DIV/0!</v>
      </c>
      <c r="BQ342">
        <f t="shared" si="254"/>
        <v>0</v>
      </c>
      <c r="BR342">
        <f t="shared" si="255"/>
        <v>0</v>
      </c>
      <c r="BS342">
        <f t="shared" si="256"/>
        <v>0</v>
      </c>
      <c r="BT342">
        <f t="shared" si="257"/>
        <v>0</v>
      </c>
      <c r="BU342">
        <v>6</v>
      </c>
      <c r="BV342">
        <v>0.5</v>
      </c>
      <c r="BW342" t="s">
        <v>241</v>
      </c>
      <c r="BX342">
        <v>1581711614.87097</v>
      </c>
      <c r="BY342">
        <v>402.22064516129001</v>
      </c>
      <c r="BZ342">
        <v>399.93929032258097</v>
      </c>
      <c r="CA342">
        <v>33.287451612903197</v>
      </c>
      <c r="CB342">
        <v>32.882461290322603</v>
      </c>
      <c r="CC342">
        <v>300.42416129032301</v>
      </c>
      <c r="CD342">
        <v>99.275770967741906</v>
      </c>
      <c r="CE342">
        <v>0.199964677419355</v>
      </c>
      <c r="CF342">
        <v>31.3853193548387</v>
      </c>
      <c r="CG342">
        <v>31.003751612903201</v>
      </c>
      <c r="CH342">
        <v>999.9</v>
      </c>
      <c r="CI342">
        <v>0</v>
      </c>
      <c r="CJ342">
        <v>0</v>
      </c>
      <c r="CK342">
        <v>10006.2903225806</v>
      </c>
      <c r="CL342">
        <v>0</v>
      </c>
      <c r="CM342">
        <v>1.3539664516129</v>
      </c>
      <c r="CN342">
        <v>0</v>
      </c>
      <c r="CO342">
        <v>0</v>
      </c>
      <c r="CP342">
        <v>0</v>
      </c>
      <c r="CQ342">
        <v>0</v>
      </c>
      <c r="CR342">
        <v>2.3774193548387101</v>
      </c>
      <c r="CS342">
        <v>0</v>
      </c>
      <c r="CT342">
        <v>85.9</v>
      </c>
      <c r="CU342">
        <v>-0.95161290322580705</v>
      </c>
      <c r="CV342">
        <v>40.068096774193499</v>
      </c>
      <c r="CW342">
        <v>45.406999999999996</v>
      </c>
      <c r="CX342">
        <v>42.7356451612903</v>
      </c>
      <c r="CY342">
        <v>44.061999999999998</v>
      </c>
      <c r="CZ342">
        <v>41.131</v>
      </c>
      <c r="DA342">
        <v>0</v>
      </c>
      <c r="DB342">
        <v>0</v>
      </c>
      <c r="DC342">
        <v>0</v>
      </c>
      <c r="DD342">
        <v>1581711623.7</v>
      </c>
      <c r="DE342">
        <v>1.6807692307692299</v>
      </c>
      <c r="DF342">
        <v>-4.83076942034391</v>
      </c>
      <c r="DG342">
        <v>-18.0786323891423</v>
      </c>
      <c r="DH342">
        <v>85.707692307692298</v>
      </c>
      <c r="DI342">
        <v>15</v>
      </c>
      <c r="DJ342">
        <v>100</v>
      </c>
      <c r="DK342">
        <v>100</v>
      </c>
      <c r="DL342">
        <v>2.5920000000000001</v>
      </c>
      <c r="DM342">
        <v>0.45</v>
      </c>
      <c r="DN342">
        <v>2</v>
      </c>
      <c r="DO342">
        <v>291.50299999999999</v>
      </c>
      <c r="DP342">
        <v>284.67899999999997</v>
      </c>
      <c r="DQ342">
        <v>30.677800000000001</v>
      </c>
      <c r="DR342">
        <v>32.780700000000003</v>
      </c>
      <c r="DS342">
        <v>30.0001</v>
      </c>
      <c r="DT342">
        <v>32.671300000000002</v>
      </c>
      <c r="DU342">
        <v>32.688400000000001</v>
      </c>
      <c r="DV342">
        <v>14.841799999999999</v>
      </c>
      <c r="DW342">
        <v>27.795100000000001</v>
      </c>
      <c r="DX342">
        <v>77.013900000000007</v>
      </c>
      <c r="DY342">
        <v>30.6754</v>
      </c>
      <c r="DZ342">
        <v>400</v>
      </c>
      <c r="EA342">
        <v>32.915700000000001</v>
      </c>
      <c r="EB342">
        <v>99.876000000000005</v>
      </c>
      <c r="EC342">
        <v>100.258</v>
      </c>
    </row>
    <row r="343" spans="1:133" x14ac:dyDescent="0.35">
      <c r="A343">
        <v>327</v>
      </c>
      <c r="B343">
        <v>1581711628.5</v>
      </c>
      <c r="C343">
        <v>1630.4000000953699</v>
      </c>
      <c r="D343" t="s">
        <v>892</v>
      </c>
      <c r="E343" t="s">
        <v>893</v>
      </c>
      <c r="F343" t="s">
        <v>232</v>
      </c>
      <c r="G343" t="s">
        <v>233</v>
      </c>
      <c r="H343" t="s">
        <v>234</v>
      </c>
      <c r="I343" t="s">
        <v>235</v>
      </c>
      <c r="J343" t="s">
        <v>236</v>
      </c>
      <c r="K343" t="s">
        <v>237</v>
      </c>
      <c r="L343" t="s">
        <v>238</v>
      </c>
      <c r="M343" t="s">
        <v>239</v>
      </c>
      <c r="N343">
        <v>1581711619.87097</v>
      </c>
      <c r="O343">
        <f t="shared" si="215"/>
        <v>2.0554304023022153E-4</v>
      </c>
      <c r="P343">
        <f t="shared" si="216"/>
        <v>-1.1921980015560938</v>
      </c>
      <c r="Q343">
        <f t="shared" si="217"/>
        <v>402.20783870967699</v>
      </c>
      <c r="R343">
        <f t="shared" si="218"/>
        <v>509.70365045075613</v>
      </c>
      <c r="S343">
        <f t="shared" si="219"/>
        <v>50.704151909039616</v>
      </c>
      <c r="T343">
        <f t="shared" si="220"/>
        <v>40.010714725913559</v>
      </c>
      <c r="U343">
        <f t="shared" si="221"/>
        <v>1.6406810983658426E-2</v>
      </c>
      <c r="V343">
        <f t="shared" si="222"/>
        <v>2.2494528605064184</v>
      </c>
      <c r="W343">
        <f t="shared" si="223"/>
        <v>1.6340619374870372E-2</v>
      </c>
      <c r="X343">
        <f t="shared" si="224"/>
        <v>1.0218811819854947E-2</v>
      </c>
      <c r="Y343">
        <f t="shared" si="225"/>
        <v>0</v>
      </c>
      <c r="Z343">
        <f t="shared" si="226"/>
        <v>31.317221432232436</v>
      </c>
      <c r="AA343">
        <f t="shared" si="227"/>
        <v>31.0018225806452</v>
      </c>
      <c r="AB343">
        <f t="shared" si="228"/>
        <v>4.5118471494529127</v>
      </c>
      <c r="AC343">
        <f t="shared" si="229"/>
        <v>71.773011261825488</v>
      </c>
      <c r="AD343">
        <f t="shared" si="230"/>
        <v>3.3097437465662445</v>
      </c>
      <c r="AE343">
        <f t="shared" si="231"/>
        <v>4.6114043264708693</v>
      </c>
      <c r="AF343">
        <f t="shared" si="232"/>
        <v>1.2021034028866682</v>
      </c>
      <c r="AG343">
        <f t="shared" si="233"/>
        <v>-9.0644480741527698</v>
      </c>
      <c r="AH343">
        <f t="shared" si="234"/>
        <v>46.488053470394618</v>
      </c>
      <c r="AI343">
        <f t="shared" si="235"/>
        <v>4.6497070734701147</v>
      </c>
      <c r="AJ343">
        <f t="shared" si="236"/>
        <v>42.073312469711965</v>
      </c>
      <c r="AK343">
        <v>-4.1169019158075498E-2</v>
      </c>
      <c r="AL343">
        <v>4.6215830609102698E-2</v>
      </c>
      <c r="AM343">
        <v>3.4542425665425198</v>
      </c>
      <c r="AN343">
        <v>0</v>
      </c>
      <c r="AO343">
        <v>0</v>
      </c>
      <c r="AP343">
        <f t="shared" si="237"/>
        <v>1</v>
      </c>
      <c r="AQ343">
        <f t="shared" si="238"/>
        <v>0</v>
      </c>
      <c r="AR343">
        <f t="shared" si="239"/>
        <v>51740.655844779671</v>
      </c>
      <c r="AS343" t="s">
        <v>240</v>
      </c>
      <c r="AT343">
        <v>0</v>
      </c>
      <c r="AU343">
        <v>0</v>
      </c>
      <c r="AV343">
        <f t="shared" si="240"/>
        <v>0</v>
      </c>
      <c r="AW343" t="e">
        <f t="shared" si="241"/>
        <v>#DIV/0!</v>
      </c>
      <c r="AX343">
        <v>0</v>
      </c>
      <c r="AY343" t="s">
        <v>240</v>
      </c>
      <c r="AZ343">
        <v>0</v>
      </c>
      <c r="BA343">
        <v>0</v>
      </c>
      <c r="BB343" t="e">
        <f t="shared" si="242"/>
        <v>#DIV/0!</v>
      </c>
      <c r="BC343">
        <v>0.5</v>
      </c>
      <c r="BD343">
        <f t="shared" si="243"/>
        <v>0</v>
      </c>
      <c r="BE343">
        <f t="shared" si="244"/>
        <v>-1.1921980015560938</v>
      </c>
      <c r="BF343" t="e">
        <f t="shared" si="245"/>
        <v>#DIV/0!</v>
      </c>
      <c r="BG343" t="e">
        <f t="shared" si="246"/>
        <v>#DIV/0!</v>
      </c>
      <c r="BH343" t="e">
        <f t="shared" si="247"/>
        <v>#DIV/0!</v>
      </c>
      <c r="BI343" t="e">
        <f t="shared" si="248"/>
        <v>#DIV/0!</v>
      </c>
      <c r="BJ343" t="s">
        <v>240</v>
      </c>
      <c r="BK343">
        <v>0</v>
      </c>
      <c r="BL343">
        <f t="shared" si="249"/>
        <v>0</v>
      </c>
      <c r="BM343" t="e">
        <f t="shared" si="250"/>
        <v>#DIV/0!</v>
      </c>
      <c r="BN343" t="e">
        <f t="shared" si="251"/>
        <v>#DIV/0!</v>
      </c>
      <c r="BO343" t="e">
        <f t="shared" si="252"/>
        <v>#DIV/0!</v>
      </c>
      <c r="BP343" t="e">
        <f t="shared" si="253"/>
        <v>#DIV/0!</v>
      </c>
      <c r="BQ343">
        <f t="shared" si="254"/>
        <v>0</v>
      </c>
      <c r="BR343">
        <f t="shared" si="255"/>
        <v>0</v>
      </c>
      <c r="BS343">
        <f t="shared" si="256"/>
        <v>0</v>
      </c>
      <c r="BT343">
        <f t="shared" si="257"/>
        <v>0</v>
      </c>
      <c r="BU343">
        <v>6</v>
      </c>
      <c r="BV343">
        <v>0.5</v>
      </c>
      <c r="BW343" t="s">
        <v>241</v>
      </c>
      <c r="BX343">
        <v>1581711619.87097</v>
      </c>
      <c r="BY343">
        <v>402.20783870967699</v>
      </c>
      <c r="BZ343">
        <v>399.99196774193598</v>
      </c>
      <c r="CA343">
        <v>33.2712096774193</v>
      </c>
      <c r="CB343">
        <v>32.874370967741903</v>
      </c>
      <c r="CC343">
        <v>300.430935483871</v>
      </c>
      <c r="CD343">
        <v>99.277677419354802</v>
      </c>
      <c r="CE343">
        <v>0.200032548387097</v>
      </c>
      <c r="CF343">
        <v>31.385158064516101</v>
      </c>
      <c r="CG343">
        <v>31.0018225806452</v>
      </c>
      <c r="CH343">
        <v>999.9</v>
      </c>
      <c r="CI343">
        <v>0</v>
      </c>
      <c r="CJ343">
        <v>0</v>
      </c>
      <c r="CK343">
        <v>10000.343870967699</v>
      </c>
      <c r="CL343">
        <v>0</v>
      </c>
      <c r="CM343">
        <v>1.30066967741936</v>
      </c>
      <c r="CN343">
        <v>0</v>
      </c>
      <c r="CO343">
        <v>0</v>
      </c>
      <c r="CP343">
        <v>0</v>
      </c>
      <c r="CQ343">
        <v>0</v>
      </c>
      <c r="CR343">
        <v>2.8161290322580599</v>
      </c>
      <c r="CS343">
        <v>0</v>
      </c>
      <c r="CT343">
        <v>83.348387096774204</v>
      </c>
      <c r="CU343">
        <v>-0.64193548387096799</v>
      </c>
      <c r="CV343">
        <v>40.068096774193499</v>
      </c>
      <c r="CW343">
        <v>45.411000000000001</v>
      </c>
      <c r="CX343">
        <v>42.723451612903197</v>
      </c>
      <c r="CY343">
        <v>44.061999999999998</v>
      </c>
      <c r="CZ343">
        <v>41.131</v>
      </c>
      <c r="DA343">
        <v>0</v>
      </c>
      <c r="DB343">
        <v>0</v>
      </c>
      <c r="DC343">
        <v>0</v>
      </c>
      <c r="DD343">
        <v>1581711629.0999999</v>
      </c>
      <c r="DE343">
        <v>2.3538461538461499</v>
      </c>
      <c r="DF343">
        <v>-7.2341883906126201</v>
      </c>
      <c r="DG343">
        <v>-43.572649256185699</v>
      </c>
      <c r="DH343">
        <v>82.465384615384593</v>
      </c>
      <c r="DI343">
        <v>15</v>
      </c>
      <c r="DJ343">
        <v>100</v>
      </c>
      <c r="DK343">
        <v>100</v>
      </c>
      <c r="DL343">
        <v>2.5920000000000001</v>
      </c>
      <c r="DM343">
        <v>0.45</v>
      </c>
      <c r="DN343">
        <v>2</v>
      </c>
      <c r="DO343">
        <v>291.53399999999999</v>
      </c>
      <c r="DP343">
        <v>284.72399999999999</v>
      </c>
      <c r="DQ343">
        <v>30.677700000000002</v>
      </c>
      <c r="DR343">
        <v>32.7821</v>
      </c>
      <c r="DS343">
        <v>30.000299999999999</v>
      </c>
      <c r="DT343">
        <v>32.6738</v>
      </c>
      <c r="DU343">
        <v>32.6905</v>
      </c>
      <c r="DV343">
        <v>14.8484</v>
      </c>
      <c r="DW343">
        <v>27.795100000000001</v>
      </c>
      <c r="DX343">
        <v>77.013900000000007</v>
      </c>
      <c r="DY343">
        <v>30.682400000000001</v>
      </c>
      <c r="DZ343">
        <v>400</v>
      </c>
      <c r="EA343">
        <v>32.918900000000001</v>
      </c>
      <c r="EB343">
        <v>99.879599999999996</v>
      </c>
      <c r="EC343">
        <v>100.256</v>
      </c>
    </row>
    <row r="344" spans="1:133" x14ac:dyDescent="0.35">
      <c r="A344">
        <v>328</v>
      </c>
      <c r="B344">
        <v>1581711633.5</v>
      </c>
      <c r="C344">
        <v>1635.4000000953699</v>
      </c>
      <c r="D344" t="s">
        <v>894</v>
      </c>
      <c r="E344" t="s">
        <v>895</v>
      </c>
      <c r="F344" t="s">
        <v>232</v>
      </c>
      <c r="G344" t="s">
        <v>233</v>
      </c>
      <c r="H344" t="s">
        <v>234</v>
      </c>
      <c r="I344" t="s">
        <v>235</v>
      </c>
      <c r="J344" t="s">
        <v>236</v>
      </c>
      <c r="K344" t="s">
        <v>237</v>
      </c>
      <c r="L344" t="s">
        <v>238</v>
      </c>
      <c r="M344" t="s">
        <v>239</v>
      </c>
      <c r="N344">
        <v>1581711624.87097</v>
      </c>
      <c r="O344">
        <f t="shared" si="215"/>
        <v>2.0189420372068218E-4</v>
      </c>
      <c r="P344">
        <f t="shared" si="216"/>
        <v>-1.2220104782142225</v>
      </c>
      <c r="Q344">
        <f t="shared" si="217"/>
        <v>402.23206451612901</v>
      </c>
      <c r="R344">
        <f t="shared" si="218"/>
        <v>514.87511552470448</v>
      </c>
      <c r="S344">
        <f t="shared" si="219"/>
        <v>51.219198935389009</v>
      </c>
      <c r="T344">
        <f t="shared" si="220"/>
        <v>40.013594577489975</v>
      </c>
      <c r="U344">
        <f t="shared" si="221"/>
        <v>1.6097178392053286E-2</v>
      </c>
      <c r="V344">
        <f t="shared" si="222"/>
        <v>2.251065289750835</v>
      </c>
      <c r="W344">
        <f t="shared" si="223"/>
        <v>1.6033501782189142E-2</v>
      </c>
      <c r="X344">
        <f t="shared" si="224"/>
        <v>1.0026638626894138E-2</v>
      </c>
      <c r="Y344">
        <f t="shared" si="225"/>
        <v>0</v>
      </c>
      <c r="Z344">
        <f t="shared" si="226"/>
        <v>31.318864475430622</v>
      </c>
      <c r="AA344">
        <f t="shared" si="227"/>
        <v>31.001951612903198</v>
      </c>
      <c r="AB344">
        <f t="shared" si="228"/>
        <v>4.5118803432474186</v>
      </c>
      <c r="AC344">
        <f t="shared" si="229"/>
        <v>71.74394033687777</v>
      </c>
      <c r="AD344">
        <f t="shared" si="230"/>
        <v>3.3084771973961082</v>
      </c>
      <c r="AE344">
        <f t="shared" si="231"/>
        <v>4.6115075111026309</v>
      </c>
      <c r="AF344">
        <f t="shared" si="232"/>
        <v>1.2034031458513104</v>
      </c>
      <c r="AG344">
        <f t="shared" si="233"/>
        <v>-8.903534384082084</v>
      </c>
      <c r="AH344">
        <f t="shared" si="234"/>
        <v>46.553478077241792</v>
      </c>
      <c r="AI344">
        <f t="shared" si="235"/>
        <v>4.6529275415672178</v>
      </c>
      <c r="AJ344">
        <f t="shared" si="236"/>
        <v>42.302871234726922</v>
      </c>
      <c r="AK344">
        <v>-4.1212432600686202E-2</v>
      </c>
      <c r="AL344">
        <v>4.62645660016597E-2</v>
      </c>
      <c r="AM344">
        <v>3.45712546736558</v>
      </c>
      <c r="AN344">
        <v>0</v>
      </c>
      <c r="AO344">
        <v>0</v>
      </c>
      <c r="AP344">
        <f t="shared" si="237"/>
        <v>1</v>
      </c>
      <c r="AQ344">
        <f t="shared" si="238"/>
        <v>0</v>
      </c>
      <c r="AR344">
        <f t="shared" si="239"/>
        <v>51792.937884084502</v>
      </c>
      <c r="AS344" t="s">
        <v>240</v>
      </c>
      <c r="AT344">
        <v>0</v>
      </c>
      <c r="AU344">
        <v>0</v>
      </c>
      <c r="AV344">
        <f t="shared" si="240"/>
        <v>0</v>
      </c>
      <c r="AW344" t="e">
        <f t="shared" si="241"/>
        <v>#DIV/0!</v>
      </c>
      <c r="AX344">
        <v>0</v>
      </c>
      <c r="AY344" t="s">
        <v>240</v>
      </c>
      <c r="AZ344">
        <v>0</v>
      </c>
      <c r="BA344">
        <v>0</v>
      </c>
      <c r="BB344" t="e">
        <f t="shared" si="242"/>
        <v>#DIV/0!</v>
      </c>
      <c r="BC344">
        <v>0.5</v>
      </c>
      <c r="BD344">
        <f t="shared" si="243"/>
        <v>0</v>
      </c>
      <c r="BE344">
        <f t="shared" si="244"/>
        <v>-1.2220104782142225</v>
      </c>
      <c r="BF344" t="e">
        <f t="shared" si="245"/>
        <v>#DIV/0!</v>
      </c>
      <c r="BG344" t="e">
        <f t="shared" si="246"/>
        <v>#DIV/0!</v>
      </c>
      <c r="BH344" t="e">
        <f t="shared" si="247"/>
        <v>#DIV/0!</v>
      </c>
      <c r="BI344" t="e">
        <f t="shared" si="248"/>
        <v>#DIV/0!</v>
      </c>
      <c r="BJ344" t="s">
        <v>240</v>
      </c>
      <c r="BK344">
        <v>0</v>
      </c>
      <c r="BL344">
        <f t="shared" si="249"/>
        <v>0</v>
      </c>
      <c r="BM344" t="e">
        <f t="shared" si="250"/>
        <v>#DIV/0!</v>
      </c>
      <c r="BN344" t="e">
        <f t="shared" si="251"/>
        <v>#DIV/0!</v>
      </c>
      <c r="BO344" t="e">
        <f t="shared" si="252"/>
        <v>#DIV/0!</v>
      </c>
      <c r="BP344" t="e">
        <f t="shared" si="253"/>
        <v>#DIV/0!</v>
      </c>
      <c r="BQ344">
        <f t="shared" si="254"/>
        <v>0</v>
      </c>
      <c r="BR344">
        <f t="shared" si="255"/>
        <v>0</v>
      </c>
      <c r="BS344">
        <f t="shared" si="256"/>
        <v>0</v>
      </c>
      <c r="BT344">
        <f t="shared" si="257"/>
        <v>0</v>
      </c>
      <c r="BU344">
        <v>6</v>
      </c>
      <c r="BV344">
        <v>0.5</v>
      </c>
      <c r="BW344" t="s">
        <v>241</v>
      </c>
      <c r="BX344">
        <v>1581711624.87097</v>
      </c>
      <c r="BY344">
        <v>402.23206451612901</v>
      </c>
      <c r="BZ344">
        <v>399.953709677419</v>
      </c>
      <c r="CA344">
        <v>33.258087096774197</v>
      </c>
      <c r="CB344">
        <v>32.868283870967701</v>
      </c>
      <c r="CC344">
        <v>300.42787096774202</v>
      </c>
      <c r="CD344">
        <v>99.278896774193598</v>
      </c>
      <c r="CE344">
        <v>0.19998148387096801</v>
      </c>
      <c r="CF344">
        <v>31.3855516129032</v>
      </c>
      <c r="CG344">
        <v>31.001951612903198</v>
      </c>
      <c r="CH344">
        <v>999.9</v>
      </c>
      <c r="CI344">
        <v>0</v>
      </c>
      <c r="CJ344">
        <v>0</v>
      </c>
      <c r="CK344">
        <v>10010.766451612901</v>
      </c>
      <c r="CL344">
        <v>0</v>
      </c>
      <c r="CM344">
        <v>1.2463490322580599</v>
      </c>
      <c r="CN344">
        <v>0</v>
      </c>
      <c r="CO344">
        <v>0</v>
      </c>
      <c r="CP344">
        <v>0</v>
      </c>
      <c r="CQ344">
        <v>0</v>
      </c>
      <c r="CR344">
        <v>3.6709677419354798</v>
      </c>
      <c r="CS344">
        <v>0</v>
      </c>
      <c r="CT344">
        <v>80.616129032258101</v>
      </c>
      <c r="CU344">
        <v>-0.793548387096774</v>
      </c>
      <c r="CV344">
        <v>40.068096774193499</v>
      </c>
      <c r="CW344">
        <v>45.412999999999997</v>
      </c>
      <c r="CX344">
        <v>42.725419354838699</v>
      </c>
      <c r="CY344">
        <v>44.061999999999998</v>
      </c>
      <c r="CZ344">
        <v>41.131</v>
      </c>
      <c r="DA344">
        <v>0</v>
      </c>
      <c r="DB344">
        <v>0</v>
      </c>
      <c r="DC344">
        <v>0</v>
      </c>
      <c r="DD344">
        <v>1581711633.9000001</v>
      </c>
      <c r="DE344">
        <v>2.3884615384615402</v>
      </c>
      <c r="DF344">
        <v>21.924786167868302</v>
      </c>
      <c r="DG344">
        <v>-57.429059628256198</v>
      </c>
      <c r="DH344">
        <v>79.623076923076894</v>
      </c>
      <c r="DI344">
        <v>15</v>
      </c>
      <c r="DJ344">
        <v>100</v>
      </c>
      <c r="DK344">
        <v>100</v>
      </c>
      <c r="DL344">
        <v>2.5920000000000001</v>
      </c>
      <c r="DM344">
        <v>0.45</v>
      </c>
      <c r="DN344">
        <v>2</v>
      </c>
      <c r="DO344">
        <v>291.50099999999998</v>
      </c>
      <c r="DP344">
        <v>284.79000000000002</v>
      </c>
      <c r="DQ344">
        <v>30.680099999999999</v>
      </c>
      <c r="DR344">
        <v>32.783999999999999</v>
      </c>
      <c r="DS344">
        <v>30.000299999999999</v>
      </c>
      <c r="DT344">
        <v>32.676000000000002</v>
      </c>
      <c r="DU344">
        <v>32.692</v>
      </c>
      <c r="DV344">
        <v>14.8421</v>
      </c>
      <c r="DW344">
        <v>27.795100000000001</v>
      </c>
      <c r="DX344">
        <v>77.013900000000007</v>
      </c>
      <c r="DY344">
        <v>30.680299999999999</v>
      </c>
      <c r="DZ344">
        <v>400</v>
      </c>
      <c r="EA344">
        <v>32.926099999999998</v>
      </c>
      <c r="EB344">
        <v>99.879199999999997</v>
      </c>
      <c r="EC344">
        <v>100.254</v>
      </c>
    </row>
    <row r="345" spans="1:133" x14ac:dyDescent="0.35">
      <c r="A345">
        <v>329</v>
      </c>
      <c r="B345">
        <v>1581711638.5</v>
      </c>
      <c r="C345">
        <v>1640.4000000953699</v>
      </c>
      <c r="D345" t="s">
        <v>896</v>
      </c>
      <c r="E345" t="s">
        <v>897</v>
      </c>
      <c r="F345" t="s">
        <v>232</v>
      </c>
      <c r="G345" t="s">
        <v>233</v>
      </c>
      <c r="H345" t="s">
        <v>234</v>
      </c>
      <c r="I345" t="s">
        <v>235</v>
      </c>
      <c r="J345" t="s">
        <v>236</v>
      </c>
      <c r="K345" t="s">
        <v>237</v>
      </c>
      <c r="L345" t="s">
        <v>238</v>
      </c>
      <c r="M345" t="s">
        <v>239</v>
      </c>
      <c r="N345">
        <v>1581711629.87097</v>
      </c>
      <c r="O345">
        <f t="shared" si="215"/>
        <v>1.9971307235072553E-4</v>
      </c>
      <c r="P345">
        <f t="shared" si="216"/>
        <v>-1.1813598017526281</v>
      </c>
      <c r="Q345">
        <f t="shared" si="217"/>
        <v>402.24393548387098</v>
      </c>
      <c r="R345">
        <f t="shared" si="218"/>
        <v>512.31737528499195</v>
      </c>
      <c r="S345">
        <f t="shared" si="219"/>
        <v>50.964448415351292</v>
      </c>
      <c r="T345">
        <f t="shared" si="220"/>
        <v>40.014532571634554</v>
      </c>
      <c r="U345">
        <f t="shared" si="221"/>
        <v>1.5897741368101213E-2</v>
      </c>
      <c r="V345">
        <f t="shared" si="222"/>
        <v>2.2488845175992456</v>
      </c>
      <c r="W345">
        <f t="shared" si="223"/>
        <v>1.5835569572071769E-2</v>
      </c>
      <c r="X345">
        <f t="shared" si="224"/>
        <v>9.9027965248356734E-3</v>
      </c>
      <c r="Y345">
        <f t="shared" si="225"/>
        <v>0</v>
      </c>
      <c r="Z345">
        <f t="shared" si="226"/>
        <v>31.320862341149752</v>
      </c>
      <c r="AA345">
        <f t="shared" si="227"/>
        <v>31.005406451612899</v>
      </c>
      <c r="AB345">
        <f t="shared" si="228"/>
        <v>4.5127691861933776</v>
      </c>
      <c r="AC345">
        <f t="shared" si="229"/>
        <v>71.717190168037376</v>
      </c>
      <c r="AD345">
        <f t="shared" si="230"/>
        <v>3.3074947406500552</v>
      </c>
      <c r="AE345">
        <f t="shared" si="231"/>
        <v>4.6118576772185449</v>
      </c>
      <c r="AF345">
        <f t="shared" si="232"/>
        <v>1.2052744455433224</v>
      </c>
      <c r="AG345">
        <f t="shared" si="233"/>
        <v>-8.8073464906669958</v>
      </c>
      <c r="AH345">
        <f t="shared" si="234"/>
        <v>46.251423779352358</v>
      </c>
      <c r="AI345">
        <f t="shared" si="235"/>
        <v>4.6273298254061892</v>
      </c>
      <c r="AJ345">
        <f t="shared" si="236"/>
        <v>42.071407114091549</v>
      </c>
      <c r="AK345">
        <v>-4.1153723656430399E-2</v>
      </c>
      <c r="AL345">
        <v>4.6198660068546601E-2</v>
      </c>
      <c r="AM345">
        <v>3.4532266088194601</v>
      </c>
      <c r="AN345">
        <v>0</v>
      </c>
      <c r="AO345">
        <v>0</v>
      </c>
      <c r="AP345">
        <f t="shared" si="237"/>
        <v>1</v>
      </c>
      <c r="AQ345">
        <f t="shared" si="238"/>
        <v>0</v>
      </c>
      <c r="AR345">
        <f t="shared" si="239"/>
        <v>51721.935521182197</v>
      </c>
      <c r="AS345" t="s">
        <v>240</v>
      </c>
      <c r="AT345">
        <v>0</v>
      </c>
      <c r="AU345">
        <v>0</v>
      </c>
      <c r="AV345">
        <f t="shared" si="240"/>
        <v>0</v>
      </c>
      <c r="AW345" t="e">
        <f t="shared" si="241"/>
        <v>#DIV/0!</v>
      </c>
      <c r="AX345">
        <v>0</v>
      </c>
      <c r="AY345" t="s">
        <v>240</v>
      </c>
      <c r="AZ345">
        <v>0</v>
      </c>
      <c r="BA345">
        <v>0</v>
      </c>
      <c r="BB345" t="e">
        <f t="shared" si="242"/>
        <v>#DIV/0!</v>
      </c>
      <c r="BC345">
        <v>0.5</v>
      </c>
      <c r="BD345">
        <f t="shared" si="243"/>
        <v>0</v>
      </c>
      <c r="BE345">
        <f t="shared" si="244"/>
        <v>-1.1813598017526281</v>
      </c>
      <c r="BF345" t="e">
        <f t="shared" si="245"/>
        <v>#DIV/0!</v>
      </c>
      <c r="BG345" t="e">
        <f t="shared" si="246"/>
        <v>#DIV/0!</v>
      </c>
      <c r="BH345" t="e">
        <f t="shared" si="247"/>
        <v>#DIV/0!</v>
      </c>
      <c r="BI345" t="e">
        <f t="shared" si="248"/>
        <v>#DIV/0!</v>
      </c>
      <c r="BJ345" t="s">
        <v>240</v>
      </c>
      <c r="BK345">
        <v>0</v>
      </c>
      <c r="BL345">
        <f t="shared" si="249"/>
        <v>0</v>
      </c>
      <c r="BM345" t="e">
        <f t="shared" si="250"/>
        <v>#DIV/0!</v>
      </c>
      <c r="BN345" t="e">
        <f t="shared" si="251"/>
        <v>#DIV/0!</v>
      </c>
      <c r="BO345" t="e">
        <f t="shared" si="252"/>
        <v>#DIV/0!</v>
      </c>
      <c r="BP345" t="e">
        <f t="shared" si="253"/>
        <v>#DIV/0!</v>
      </c>
      <c r="BQ345">
        <f t="shared" si="254"/>
        <v>0</v>
      </c>
      <c r="BR345">
        <f t="shared" si="255"/>
        <v>0</v>
      </c>
      <c r="BS345">
        <f t="shared" si="256"/>
        <v>0</v>
      </c>
      <c r="BT345">
        <f t="shared" si="257"/>
        <v>0</v>
      </c>
      <c r="BU345">
        <v>6</v>
      </c>
      <c r="BV345">
        <v>0.5</v>
      </c>
      <c r="BW345" t="s">
        <v>241</v>
      </c>
      <c r="BX345">
        <v>1581711629.87097</v>
      </c>
      <c r="BY345">
        <v>402.24393548387098</v>
      </c>
      <c r="BZ345">
        <v>400.04503225806502</v>
      </c>
      <c r="CA345">
        <v>33.248412903225798</v>
      </c>
      <c r="CB345">
        <v>32.862819354838699</v>
      </c>
      <c r="CC345">
        <v>300.429709677419</v>
      </c>
      <c r="CD345">
        <v>99.278232258064506</v>
      </c>
      <c r="CE345">
        <v>0.20004209677419399</v>
      </c>
      <c r="CF345">
        <v>31.386887096774199</v>
      </c>
      <c r="CG345">
        <v>31.005406451612899</v>
      </c>
      <c r="CH345">
        <v>999.9</v>
      </c>
      <c r="CI345">
        <v>0</v>
      </c>
      <c r="CJ345">
        <v>0</v>
      </c>
      <c r="CK345">
        <v>9996.5725806451592</v>
      </c>
      <c r="CL345">
        <v>0</v>
      </c>
      <c r="CM345">
        <v>1.1712467741935499</v>
      </c>
      <c r="CN345">
        <v>0</v>
      </c>
      <c r="CO345">
        <v>0</v>
      </c>
      <c r="CP345">
        <v>0</v>
      </c>
      <c r="CQ345">
        <v>0</v>
      </c>
      <c r="CR345">
        <v>3.1548387096774202</v>
      </c>
      <c r="CS345">
        <v>0</v>
      </c>
      <c r="CT345">
        <v>76.454838709677404</v>
      </c>
      <c r="CU345">
        <v>-0.85483870967741904</v>
      </c>
      <c r="CV345">
        <v>40.070129032258102</v>
      </c>
      <c r="CW345">
        <v>45.408999999999999</v>
      </c>
      <c r="CX345">
        <v>42.753709677419302</v>
      </c>
      <c r="CY345">
        <v>44.061999999999998</v>
      </c>
      <c r="CZ345">
        <v>41.134999999999998</v>
      </c>
      <c r="DA345">
        <v>0</v>
      </c>
      <c r="DB345">
        <v>0</v>
      </c>
      <c r="DC345">
        <v>0</v>
      </c>
      <c r="DD345">
        <v>1581711638.7</v>
      </c>
      <c r="DE345">
        <v>3.6961538461538499</v>
      </c>
      <c r="DF345">
        <v>15.107692398894001</v>
      </c>
      <c r="DG345">
        <v>-38.044444440594901</v>
      </c>
      <c r="DH345">
        <v>75.276923076923097</v>
      </c>
      <c r="DI345">
        <v>15</v>
      </c>
      <c r="DJ345">
        <v>100</v>
      </c>
      <c r="DK345">
        <v>100</v>
      </c>
      <c r="DL345">
        <v>2.5920000000000001</v>
      </c>
      <c r="DM345">
        <v>0.45</v>
      </c>
      <c r="DN345">
        <v>2</v>
      </c>
      <c r="DO345">
        <v>291.55</v>
      </c>
      <c r="DP345">
        <v>284.92200000000003</v>
      </c>
      <c r="DQ345">
        <v>30.676300000000001</v>
      </c>
      <c r="DR345">
        <v>32.786999999999999</v>
      </c>
      <c r="DS345">
        <v>30.0002</v>
      </c>
      <c r="DT345">
        <v>32.677500000000002</v>
      </c>
      <c r="DU345">
        <v>32.694800000000001</v>
      </c>
      <c r="DV345">
        <v>14.8376</v>
      </c>
      <c r="DW345">
        <v>27.795100000000001</v>
      </c>
      <c r="DX345">
        <v>77.013900000000007</v>
      </c>
      <c r="DY345">
        <v>30.672799999999999</v>
      </c>
      <c r="DZ345">
        <v>400</v>
      </c>
      <c r="EA345">
        <v>32.927199999999999</v>
      </c>
      <c r="EB345">
        <v>99.878</v>
      </c>
      <c r="EC345">
        <v>100.253</v>
      </c>
    </row>
    <row r="346" spans="1:133" x14ac:dyDescent="0.35">
      <c r="A346">
        <v>330</v>
      </c>
      <c r="B346">
        <v>1581711643.5</v>
      </c>
      <c r="C346">
        <v>1645.4000000953699</v>
      </c>
      <c r="D346" t="s">
        <v>898</v>
      </c>
      <c r="E346" t="s">
        <v>899</v>
      </c>
      <c r="F346" t="s">
        <v>232</v>
      </c>
      <c r="G346" t="s">
        <v>233</v>
      </c>
      <c r="H346" t="s">
        <v>234</v>
      </c>
      <c r="I346" t="s">
        <v>235</v>
      </c>
      <c r="J346" t="s">
        <v>236</v>
      </c>
      <c r="K346" t="s">
        <v>237</v>
      </c>
      <c r="L346" t="s">
        <v>238</v>
      </c>
      <c r="M346" t="s">
        <v>239</v>
      </c>
      <c r="N346">
        <v>1581711634.87097</v>
      </c>
      <c r="O346">
        <f t="shared" si="215"/>
        <v>1.9838128664427849E-4</v>
      </c>
      <c r="P346">
        <f t="shared" si="216"/>
        <v>-1.2158718720611348</v>
      </c>
      <c r="Q346">
        <f t="shared" si="217"/>
        <v>402.28087096774198</v>
      </c>
      <c r="R346">
        <f t="shared" si="218"/>
        <v>516.80921294943539</v>
      </c>
      <c r="S346">
        <f t="shared" si="219"/>
        <v>51.409514485535425</v>
      </c>
      <c r="T346">
        <f t="shared" si="220"/>
        <v>40.016825832579286</v>
      </c>
      <c r="U346">
        <f t="shared" si="221"/>
        <v>1.5764927424685909E-2</v>
      </c>
      <c r="V346">
        <f t="shared" si="222"/>
        <v>2.2485180119522399</v>
      </c>
      <c r="W346">
        <f t="shared" si="223"/>
        <v>1.5703778008425033E-2</v>
      </c>
      <c r="X346">
        <f t="shared" si="224"/>
        <v>9.820335437547574E-3</v>
      </c>
      <c r="Y346">
        <f t="shared" si="225"/>
        <v>0</v>
      </c>
      <c r="Z346">
        <f t="shared" si="226"/>
        <v>31.32248975549383</v>
      </c>
      <c r="AA346">
        <f t="shared" si="227"/>
        <v>31.010116129032301</v>
      </c>
      <c r="AB346">
        <f t="shared" si="228"/>
        <v>4.5139811131920196</v>
      </c>
      <c r="AC346">
        <f t="shared" si="229"/>
        <v>71.696004416568698</v>
      </c>
      <c r="AD346">
        <f t="shared" si="230"/>
        <v>3.3067426773898716</v>
      </c>
      <c r="AE346">
        <f t="shared" si="231"/>
        <v>4.6121714930960565</v>
      </c>
      <c r="AF346">
        <f t="shared" si="232"/>
        <v>1.207238435802148</v>
      </c>
      <c r="AG346">
        <f t="shared" si="233"/>
        <v>-8.7486147410126804</v>
      </c>
      <c r="AH346">
        <f t="shared" si="234"/>
        <v>45.818044566388103</v>
      </c>
      <c r="AI346">
        <f t="shared" si="235"/>
        <v>4.5848520868323428</v>
      </c>
      <c r="AJ346">
        <f t="shared" si="236"/>
        <v>41.654281912207765</v>
      </c>
      <c r="AK346">
        <v>-4.1143861941584099E-2</v>
      </c>
      <c r="AL346">
        <v>4.6187589429697903E-2</v>
      </c>
      <c r="AM346">
        <v>3.4525715052710799</v>
      </c>
      <c r="AN346">
        <v>0</v>
      </c>
      <c r="AO346">
        <v>0</v>
      </c>
      <c r="AP346">
        <f t="shared" si="237"/>
        <v>1</v>
      </c>
      <c r="AQ346">
        <f t="shared" si="238"/>
        <v>0</v>
      </c>
      <c r="AR346">
        <f t="shared" si="239"/>
        <v>51709.771642236956</v>
      </c>
      <c r="AS346" t="s">
        <v>240</v>
      </c>
      <c r="AT346">
        <v>0</v>
      </c>
      <c r="AU346">
        <v>0</v>
      </c>
      <c r="AV346">
        <f t="shared" si="240"/>
        <v>0</v>
      </c>
      <c r="AW346" t="e">
        <f t="shared" si="241"/>
        <v>#DIV/0!</v>
      </c>
      <c r="AX346">
        <v>0</v>
      </c>
      <c r="AY346" t="s">
        <v>240</v>
      </c>
      <c r="AZ346">
        <v>0</v>
      </c>
      <c r="BA346">
        <v>0</v>
      </c>
      <c r="BB346" t="e">
        <f t="shared" si="242"/>
        <v>#DIV/0!</v>
      </c>
      <c r="BC346">
        <v>0.5</v>
      </c>
      <c r="BD346">
        <f t="shared" si="243"/>
        <v>0</v>
      </c>
      <c r="BE346">
        <f t="shared" si="244"/>
        <v>-1.2158718720611348</v>
      </c>
      <c r="BF346" t="e">
        <f t="shared" si="245"/>
        <v>#DIV/0!</v>
      </c>
      <c r="BG346" t="e">
        <f t="shared" si="246"/>
        <v>#DIV/0!</v>
      </c>
      <c r="BH346" t="e">
        <f t="shared" si="247"/>
        <v>#DIV/0!</v>
      </c>
      <c r="BI346" t="e">
        <f t="shared" si="248"/>
        <v>#DIV/0!</v>
      </c>
      <c r="BJ346" t="s">
        <v>240</v>
      </c>
      <c r="BK346">
        <v>0</v>
      </c>
      <c r="BL346">
        <f t="shared" si="249"/>
        <v>0</v>
      </c>
      <c r="BM346" t="e">
        <f t="shared" si="250"/>
        <v>#DIV/0!</v>
      </c>
      <c r="BN346" t="e">
        <f t="shared" si="251"/>
        <v>#DIV/0!</v>
      </c>
      <c r="BO346" t="e">
        <f t="shared" si="252"/>
        <v>#DIV/0!</v>
      </c>
      <c r="BP346" t="e">
        <f t="shared" si="253"/>
        <v>#DIV/0!</v>
      </c>
      <c r="BQ346">
        <f t="shared" si="254"/>
        <v>0</v>
      </c>
      <c r="BR346">
        <f t="shared" si="255"/>
        <v>0</v>
      </c>
      <c r="BS346">
        <f t="shared" si="256"/>
        <v>0</v>
      </c>
      <c r="BT346">
        <f t="shared" si="257"/>
        <v>0</v>
      </c>
      <c r="BU346">
        <v>6</v>
      </c>
      <c r="BV346">
        <v>0.5</v>
      </c>
      <c r="BW346" t="s">
        <v>241</v>
      </c>
      <c r="BX346">
        <v>1581711634.87097</v>
      </c>
      <c r="BY346">
        <v>402.28087096774198</v>
      </c>
      <c r="BZ346">
        <v>400.012</v>
      </c>
      <c r="CA346">
        <v>33.241999999999997</v>
      </c>
      <c r="CB346">
        <v>32.858977419354801</v>
      </c>
      <c r="CC346">
        <v>300.43141935483902</v>
      </c>
      <c r="CD346">
        <v>99.274861290322605</v>
      </c>
      <c r="CE346">
        <v>0.19998009677419401</v>
      </c>
      <c r="CF346">
        <v>31.388083870967701</v>
      </c>
      <c r="CG346">
        <v>31.010116129032301</v>
      </c>
      <c r="CH346">
        <v>999.9</v>
      </c>
      <c r="CI346">
        <v>0</v>
      </c>
      <c r="CJ346">
        <v>0</v>
      </c>
      <c r="CK346">
        <v>9994.5164516129007</v>
      </c>
      <c r="CL346">
        <v>0</v>
      </c>
      <c r="CM346">
        <v>1.09443874193548</v>
      </c>
      <c r="CN346">
        <v>0</v>
      </c>
      <c r="CO346">
        <v>0</v>
      </c>
      <c r="CP346">
        <v>0</v>
      </c>
      <c r="CQ346">
        <v>0</v>
      </c>
      <c r="CR346">
        <v>3.1064516129032298</v>
      </c>
      <c r="CS346">
        <v>0</v>
      </c>
      <c r="CT346">
        <v>74.735483870967698</v>
      </c>
      <c r="CU346">
        <v>-0.706451612903226</v>
      </c>
      <c r="CV346">
        <v>40.066064516129003</v>
      </c>
      <c r="CW346">
        <v>45.390999999999998</v>
      </c>
      <c r="CX346">
        <v>42.769838709677401</v>
      </c>
      <c r="CY346">
        <v>44.061999999999998</v>
      </c>
      <c r="CZ346">
        <v>41.140999999999998</v>
      </c>
      <c r="DA346">
        <v>0</v>
      </c>
      <c r="DB346">
        <v>0</v>
      </c>
      <c r="DC346">
        <v>0</v>
      </c>
      <c r="DD346">
        <v>1581711644.0999999</v>
      </c>
      <c r="DE346">
        <v>4.0230769230769203</v>
      </c>
      <c r="DF346">
        <v>-12.923076663061501</v>
      </c>
      <c r="DG346">
        <v>-24.663248132993498</v>
      </c>
      <c r="DH346">
        <v>72.730769230769198</v>
      </c>
      <c r="DI346">
        <v>15</v>
      </c>
      <c r="DJ346">
        <v>100</v>
      </c>
      <c r="DK346">
        <v>100</v>
      </c>
      <c r="DL346">
        <v>2.5920000000000001</v>
      </c>
      <c r="DM346">
        <v>0.45</v>
      </c>
      <c r="DN346">
        <v>2</v>
      </c>
      <c r="DO346">
        <v>291.43200000000002</v>
      </c>
      <c r="DP346">
        <v>284.87299999999999</v>
      </c>
      <c r="DQ346">
        <v>30.665099999999999</v>
      </c>
      <c r="DR346">
        <v>32.788699999999999</v>
      </c>
      <c r="DS346">
        <v>30.000299999999999</v>
      </c>
      <c r="DT346">
        <v>32.680100000000003</v>
      </c>
      <c r="DU346">
        <v>32.697099999999999</v>
      </c>
      <c r="DV346">
        <v>14.844900000000001</v>
      </c>
      <c r="DW346">
        <v>27.795100000000001</v>
      </c>
      <c r="DX346">
        <v>77.013900000000007</v>
      </c>
      <c r="DY346">
        <v>30.659500000000001</v>
      </c>
      <c r="DZ346">
        <v>400</v>
      </c>
      <c r="EA346">
        <v>32.937100000000001</v>
      </c>
      <c r="EB346">
        <v>99.877099999999999</v>
      </c>
      <c r="EC346">
        <v>100.252</v>
      </c>
    </row>
    <row r="347" spans="1:133" x14ac:dyDescent="0.35">
      <c r="A347">
        <v>331</v>
      </c>
      <c r="B347">
        <v>1581711648.5</v>
      </c>
      <c r="C347">
        <v>1650.4000000953699</v>
      </c>
      <c r="D347" t="s">
        <v>900</v>
      </c>
      <c r="E347" t="s">
        <v>901</v>
      </c>
      <c r="F347" t="s">
        <v>232</v>
      </c>
      <c r="G347" t="s">
        <v>233</v>
      </c>
      <c r="H347" t="s">
        <v>234</v>
      </c>
      <c r="I347" t="s">
        <v>235</v>
      </c>
      <c r="J347" t="s">
        <v>236</v>
      </c>
      <c r="K347" t="s">
        <v>237</v>
      </c>
      <c r="L347" t="s">
        <v>238</v>
      </c>
      <c r="M347" t="s">
        <v>239</v>
      </c>
      <c r="N347">
        <v>1581711639.87097</v>
      </c>
      <c r="O347">
        <f t="shared" si="215"/>
        <v>1.9686366796696907E-4</v>
      </c>
      <c r="P347">
        <f t="shared" si="216"/>
        <v>-1.2141863314668286</v>
      </c>
      <c r="Q347">
        <f t="shared" si="217"/>
        <v>402.280709677419</v>
      </c>
      <c r="R347">
        <f t="shared" si="218"/>
        <v>517.66397678112662</v>
      </c>
      <c r="S347">
        <f t="shared" si="219"/>
        <v>51.492630182254693</v>
      </c>
      <c r="T347">
        <f t="shared" si="220"/>
        <v>40.015324113681942</v>
      </c>
      <c r="U347">
        <f t="shared" si="221"/>
        <v>1.5632741812196715E-2</v>
      </c>
      <c r="V347">
        <f t="shared" si="222"/>
        <v>2.2495063938536406</v>
      </c>
      <c r="W347">
        <f t="shared" si="223"/>
        <v>1.5572637745973599E-2</v>
      </c>
      <c r="X347">
        <f t="shared" si="224"/>
        <v>9.7382793625129249E-3</v>
      </c>
      <c r="Y347">
        <f t="shared" si="225"/>
        <v>0</v>
      </c>
      <c r="Z347">
        <f t="shared" si="226"/>
        <v>31.321698114318679</v>
      </c>
      <c r="AA347">
        <f t="shared" si="227"/>
        <v>31.010464516129002</v>
      </c>
      <c r="AB347">
        <f t="shared" si="228"/>
        <v>4.5140707738462407</v>
      </c>
      <c r="AC347">
        <f t="shared" si="229"/>
        <v>71.685751653613067</v>
      </c>
      <c r="AD347">
        <f t="shared" si="230"/>
        <v>3.306021800006345</v>
      </c>
      <c r="AE347">
        <f t="shared" si="231"/>
        <v>4.6118255354022173</v>
      </c>
      <c r="AF347">
        <f t="shared" si="232"/>
        <v>1.2080489738398956</v>
      </c>
      <c r="AG347">
        <f t="shared" si="233"/>
        <v>-8.6816877573433366</v>
      </c>
      <c r="AH347">
        <f t="shared" si="234"/>
        <v>45.635928769855752</v>
      </c>
      <c r="AI347">
        <f t="shared" si="235"/>
        <v>4.5646000509395988</v>
      </c>
      <c r="AJ347">
        <f t="shared" si="236"/>
        <v>41.518841063452015</v>
      </c>
      <c r="AK347">
        <v>-4.1170460051683302E-2</v>
      </c>
      <c r="AL347">
        <v>4.62174481384066E-2</v>
      </c>
      <c r="AM347">
        <v>3.4543382668837999</v>
      </c>
      <c r="AN347">
        <v>0</v>
      </c>
      <c r="AO347">
        <v>0</v>
      </c>
      <c r="AP347">
        <f t="shared" si="237"/>
        <v>1</v>
      </c>
      <c r="AQ347">
        <f t="shared" si="238"/>
        <v>0</v>
      </c>
      <c r="AR347">
        <f t="shared" si="239"/>
        <v>51741.980655734049</v>
      </c>
      <c r="AS347" t="s">
        <v>240</v>
      </c>
      <c r="AT347">
        <v>0</v>
      </c>
      <c r="AU347">
        <v>0</v>
      </c>
      <c r="AV347">
        <f t="shared" si="240"/>
        <v>0</v>
      </c>
      <c r="AW347" t="e">
        <f t="shared" si="241"/>
        <v>#DIV/0!</v>
      </c>
      <c r="AX347">
        <v>0</v>
      </c>
      <c r="AY347" t="s">
        <v>240</v>
      </c>
      <c r="AZ347">
        <v>0</v>
      </c>
      <c r="BA347">
        <v>0</v>
      </c>
      <c r="BB347" t="e">
        <f t="shared" si="242"/>
        <v>#DIV/0!</v>
      </c>
      <c r="BC347">
        <v>0.5</v>
      </c>
      <c r="BD347">
        <f t="shared" si="243"/>
        <v>0</v>
      </c>
      <c r="BE347">
        <f t="shared" si="244"/>
        <v>-1.2141863314668286</v>
      </c>
      <c r="BF347" t="e">
        <f t="shared" si="245"/>
        <v>#DIV/0!</v>
      </c>
      <c r="BG347" t="e">
        <f t="shared" si="246"/>
        <v>#DIV/0!</v>
      </c>
      <c r="BH347" t="e">
        <f t="shared" si="247"/>
        <v>#DIV/0!</v>
      </c>
      <c r="BI347" t="e">
        <f t="shared" si="248"/>
        <v>#DIV/0!</v>
      </c>
      <c r="BJ347" t="s">
        <v>240</v>
      </c>
      <c r="BK347">
        <v>0</v>
      </c>
      <c r="BL347">
        <f t="shared" si="249"/>
        <v>0</v>
      </c>
      <c r="BM347" t="e">
        <f t="shared" si="250"/>
        <v>#DIV/0!</v>
      </c>
      <c r="BN347" t="e">
        <f t="shared" si="251"/>
        <v>#DIV/0!</v>
      </c>
      <c r="BO347" t="e">
        <f t="shared" si="252"/>
        <v>#DIV/0!</v>
      </c>
      <c r="BP347" t="e">
        <f t="shared" si="253"/>
        <v>#DIV/0!</v>
      </c>
      <c r="BQ347">
        <f t="shared" si="254"/>
        <v>0</v>
      </c>
      <c r="BR347">
        <f t="shared" si="255"/>
        <v>0</v>
      </c>
      <c r="BS347">
        <f t="shared" si="256"/>
        <v>0</v>
      </c>
      <c r="BT347">
        <f t="shared" si="257"/>
        <v>0</v>
      </c>
      <c r="BU347">
        <v>6</v>
      </c>
      <c r="BV347">
        <v>0.5</v>
      </c>
      <c r="BW347" t="s">
        <v>241</v>
      </c>
      <c r="BX347">
        <v>1581711639.87097</v>
      </c>
      <c r="BY347">
        <v>402.280709677419</v>
      </c>
      <c r="BZ347">
        <v>400.01393548387102</v>
      </c>
      <c r="CA347">
        <v>33.235987096774203</v>
      </c>
      <c r="CB347">
        <v>32.855883870967702</v>
      </c>
      <c r="CC347">
        <v>300.42477419354799</v>
      </c>
      <c r="CD347">
        <v>99.271158064516101</v>
      </c>
      <c r="CE347">
        <v>0.19999019354838701</v>
      </c>
      <c r="CF347">
        <v>31.386764516128999</v>
      </c>
      <c r="CG347">
        <v>31.010464516129002</v>
      </c>
      <c r="CH347">
        <v>999.9</v>
      </c>
      <c r="CI347">
        <v>0</v>
      </c>
      <c r="CJ347">
        <v>0</v>
      </c>
      <c r="CK347">
        <v>10001.350645161299</v>
      </c>
      <c r="CL347">
        <v>0</v>
      </c>
      <c r="CM347">
        <v>1.0212572258064501</v>
      </c>
      <c r="CN347">
        <v>0</v>
      </c>
      <c r="CO347">
        <v>0</v>
      </c>
      <c r="CP347">
        <v>0</v>
      </c>
      <c r="CQ347">
        <v>0</v>
      </c>
      <c r="CR347">
        <v>3.1838709677419401</v>
      </c>
      <c r="CS347">
        <v>0</v>
      </c>
      <c r="CT347">
        <v>71.029032258064504</v>
      </c>
      <c r="CU347">
        <v>-0.85161290322580696</v>
      </c>
      <c r="CV347">
        <v>40.070129032258102</v>
      </c>
      <c r="CW347">
        <v>45.389000000000003</v>
      </c>
      <c r="CX347">
        <v>42.753741935483902</v>
      </c>
      <c r="CY347">
        <v>44.061999999999998</v>
      </c>
      <c r="CZ347">
        <v>41.140999999999998</v>
      </c>
      <c r="DA347">
        <v>0</v>
      </c>
      <c r="DB347">
        <v>0</v>
      </c>
      <c r="DC347">
        <v>0</v>
      </c>
      <c r="DD347">
        <v>1581711648.9000001</v>
      </c>
      <c r="DE347">
        <v>3.8076923076923102</v>
      </c>
      <c r="DF347">
        <v>-13.716238992449</v>
      </c>
      <c r="DG347">
        <v>-29.5555556853582</v>
      </c>
      <c r="DH347">
        <v>69.642307692307696</v>
      </c>
      <c r="DI347">
        <v>15</v>
      </c>
      <c r="DJ347">
        <v>100</v>
      </c>
      <c r="DK347">
        <v>100</v>
      </c>
      <c r="DL347">
        <v>2.5920000000000001</v>
      </c>
      <c r="DM347">
        <v>0.45</v>
      </c>
      <c r="DN347">
        <v>2</v>
      </c>
      <c r="DO347">
        <v>291.315</v>
      </c>
      <c r="DP347">
        <v>284.65699999999998</v>
      </c>
      <c r="DQ347">
        <v>30.6511</v>
      </c>
      <c r="DR347">
        <v>32.7898</v>
      </c>
      <c r="DS347">
        <v>30.000399999999999</v>
      </c>
      <c r="DT347">
        <v>32.683</v>
      </c>
      <c r="DU347">
        <v>32.699300000000001</v>
      </c>
      <c r="DV347">
        <v>14.8498</v>
      </c>
      <c r="DW347">
        <v>27.514299999999999</v>
      </c>
      <c r="DX347">
        <v>77.013900000000007</v>
      </c>
      <c r="DY347">
        <v>30.647099999999998</v>
      </c>
      <c r="DZ347">
        <v>400</v>
      </c>
      <c r="EA347">
        <v>32.953099999999999</v>
      </c>
      <c r="EB347">
        <v>99.876000000000005</v>
      </c>
      <c r="EC347">
        <v>100.251</v>
      </c>
    </row>
    <row r="348" spans="1:133" x14ac:dyDescent="0.35">
      <c r="A348">
        <v>332</v>
      </c>
      <c r="B348">
        <v>1581711653.5</v>
      </c>
      <c r="C348">
        <v>1655.4000000953699</v>
      </c>
      <c r="D348" t="s">
        <v>902</v>
      </c>
      <c r="E348" t="s">
        <v>903</v>
      </c>
      <c r="F348" t="s">
        <v>232</v>
      </c>
      <c r="G348" t="s">
        <v>233</v>
      </c>
      <c r="H348" t="s">
        <v>234</v>
      </c>
      <c r="I348" t="s">
        <v>235</v>
      </c>
      <c r="J348" t="s">
        <v>236</v>
      </c>
      <c r="K348" t="s">
        <v>237</v>
      </c>
      <c r="L348" t="s">
        <v>238</v>
      </c>
      <c r="M348" t="s">
        <v>239</v>
      </c>
      <c r="N348">
        <v>1581711644.87097</v>
      </c>
      <c r="O348">
        <f t="shared" si="215"/>
        <v>1.9457530147631624E-4</v>
      </c>
      <c r="P348">
        <f t="shared" si="216"/>
        <v>-1.2318644464102897</v>
      </c>
      <c r="Q348">
        <f t="shared" si="217"/>
        <v>402.27638709677399</v>
      </c>
      <c r="R348">
        <f t="shared" si="218"/>
        <v>520.90243233125432</v>
      </c>
      <c r="S348">
        <f t="shared" si="219"/>
        <v>51.814233887947267</v>
      </c>
      <c r="T348">
        <f t="shared" si="220"/>
        <v>40.014485467742432</v>
      </c>
      <c r="U348">
        <f t="shared" si="221"/>
        <v>1.5454069853360505E-2</v>
      </c>
      <c r="V348">
        <f t="shared" si="222"/>
        <v>2.2478894635336819</v>
      </c>
      <c r="W348">
        <f t="shared" si="223"/>
        <v>1.539528696967672E-2</v>
      </c>
      <c r="X348">
        <f t="shared" si="224"/>
        <v>9.6273170499740924E-3</v>
      </c>
      <c r="Y348">
        <f t="shared" si="225"/>
        <v>0</v>
      </c>
      <c r="Z348">
        <f t="shared" si="226"/>
        <v>31.319247711943387</v>
      </c>
      <c r="AA348">
        <f t="shared" si="227"/>
        <v>31.006187096774202</v>
      </c>
      <c r="AB348">
        <f t="shared" si="228"/>
        <v>4.5129700476464389</v>
      </c>
      <c r="AC348">
        <f t="shared" si="229"/>
        <v>71.681036344698683</v>
      </c>
      <c r="AD348">
        <f t="shared" si="230"/>
        <v>3.3052096014563168</v>
      </c>
      <c r="AE348">
        <f t="shared" si="231"/>
        <v>4.6109958365588843</v>
      </c>
      <c r="AF348">
        <f t="shared" si="232"/>
        <v>1.2077604461901221</v>
      </c>
      <c r="AG348">
        <f t="shared" si="233"/>
        <v>-8.580770795105547</v>
      </c>
      <c r="AH348">
        <f t="shared" si="234"/>
        <v>45.737996723404784</v>
      </c>
      <c r="AI348">
        <f t="shared" si="235"/>
        <v>4.577931820832533</v>
      </c>
      <c r="AJ348">
        <f t="shared" si="236"/>
        <v>41.735157749131773</v>
      </c>
      <c r="AK348">
        <v>-4.11269527133565E-2</v>
      </c>
      <c r="AL348">
        <v>4.6168607339682602E-2</v>
      </c>
      <c r="AM348">
        <v>3.4514481171764202</v>
      </c>
      <c r="AN348">
        <v>0</v>
      </c>
      <c r="AO348">
        <v>0</v>
      </c>
      <c r="AP348">
        <f t="shared" si="237"/>
        <v>1</v>
      </c>
      <c r="AQ348">
        <f t="shared" si="238"/>
        <v>0</v>
      </c>
      <c r="AR348">
        <f t="shared" si="239"/>
        <v>51690.046257443923</v>
      </c>
      <c r="AS348" t="s">
        <v>240</v>
      </c>
      <c r="AT348">
        <v>0</v>
      </c>
      <c r="AU348">
        <v>0</v>
      </c>
      <c r="AV348">
        <f t="shared" si="240"/>
        <v>0</v>
      </c>
      <c r="AW348" t="e">
        <f t="shared" si="241"/>
        <v>#DIV/0!</v>
      </c>
      <c r="AX348">
        <v>0</v>
      </c>
      <c r="AY348" t="s">
        <v>240</v>
      </c>
      <c r="AZ348">
        <v>0</v>
      </c>
      <c r="BA348">
        <v>0</v>
      </c>
      <c r="BB348" t="e">
        <f t="shared" si="242"/>
        <v>#DIV/0!</v>
      </c>
      <c r="BC348">
        <v>0.5</v>
      </c>
      <c r="BD348">
        <f t="shared" si="243"/>
        <v>0</v>
      </c>
      <c r="BE348">
        <f t="shared" si="244"/>
        <v>-1.2318644464102897</v>
      </c>
      <c r="BF348" t="e">
        <f t="shared" si="245"/>
        <v>#DIV/0!</v>
      </c>
      <c r="BG348" t="e">
        <f t="shared" si="246"/>
        <v>#DIV/0!</v>
      </c>
      <c r="BH348" t="e">
        <f t="shared" si="247"/>
        <v>#DIV/0!</v>
      </c>
      <c r="BI348" t="e">
        <f t="shared" si="248"/>
        <v>#DIV/0!</v>
      </c>
      <c r="BJ348" t="s">
        <v>240</v>
      </c>
      <c r="BK348">
        <v>0</v>
      </c>
      <c r="BL348">
        <f t="shared" si="249"/>
        <v>0</v>
      </c>
      <c r="BM348" t="e">
        <f t="shared" si="250"/>
        <v>#DIV/0!</v>
      </c>
      <c r="BN348" t="e">
        <f t="shared" si="251"/>
        <v>#DIV/0!</v>
      </c>
      <c r="BO348" t="e">
        <f t="shared" si="252"/>
        <v>#DIV/0!</v>
      </c>
      <c r="BP348" t="e">
        <f t="shared" si="253"/>
        <v>#DIV/0!</v>
      </c>
      <c r="BQ348">
        <f t="shared" si="254"/>
        <v>0</v>
      </c>
      <c r="BR348">
        <f t="shared" si="255"/>
        <v>0</v>
      </c>
      <c r="BS348">
        <f t="shared" si="256"/>
        <v>0</v>
      </c>
      <c r="BT348">
        <f t="shared" si="257"/>
        <v>0</v>
      </c>
      <c r="BU348">
        <v>6</v>
      </c>
      <c r="BV348">
        <v>0.5</v>
      </c>
      <c r="BW348" t="s">
        <v>241</v>
      </c>
      <c r="BX348">
        <v>1581711644.87097</v>
      </c>
      <c r="BY348">
        <v>402.27638709677399</v>
      </c>
      <c r="BZ348">
        <v>399.972451612903</v>
      </c>
      <c r="CA348">
        <v>33.228161290322603</v>
      </c>
      <c r="CB348">
        <v>32.852470967741901</v>
      </c>
      <c r="CC348">
        <v>300.42283870967702</v>
      </c>
      <c r="CD348">
        <v>99.270145161290301</v>
      </c>
      <c r="CE348">
        <v>0.19998719354838701</v>
      </c>
      <c r="CF348">
        <v>31.383600000000001</v>
      </c>
      <c r="CG348">
        <v>31.006187096774202</v>
      </c>
      <c r="CH348">
        <v>999.9</v>
      </c>
      <c r="CI348">
        <v>0</v>
      </c>
      <c r="CJ348">
        <v>0</v>
      </c>
      <c r="CK348">
        <v>9990.8835483871007</v>
      </c>
      <c r="CL348">
        <v>0</v>
      </c>
      <c r="CM348">
        <v>0.99036283870967701</v>
      </c>
      <c r="CN348">
        <v>0</v>
      </c>
      <c r="CO348">
        <v>0</v>
      </c>
      <c r="CP348">
        <v>0</v>
      </c>
      <c r="CQ348">
        <v>0</v>
      </c>
      <c r="CR348">
        <v>3.3419354838709698</v>
      </c>
      <c r="CS348">
        <v>0</v>
      </c>
      <c r="CT348">
        <v>68.364516129032296</v>
      </c>
      <c r="CU348">
        <v>-0.98709677419354802</v>
      </c>
      <c r="CV348">
        <v>40.068096774193499</v>
      </c>
      <c r="CW348">
        <v>45.393000000000001</v>
      </c>
      <c r="CX348">
        <v>42.721387096774201</v>
      </c>
      <c r="CY348">
        <v>44.066064516129003</v>
      </c>
      <c r="CZ348">
        <v>41.145000000000003</v>
      </c>
      <c r="DA348">
        <v>0</v>
      </c>
      <c r="DB348">
        <v>0</v>
      </c>
      <c r="DC348">
        <v>0</v>
      </c>
      <c r="DD348">
        <v>1581711653.7</v>
      </c>
      <c r="DE348">
        <v>2.9038461538461502</v>
      </c>
      <c r="DF348">
        <v>-24.6529914691234</v>
      </c>
      <c r="DG348">
        <v>-18.841025526351601</v>
      </c>
      <c r="DH348">
        <v>67.788461538461505</v>
      </c>
      <c r="DI348">
        <v>15</v>
      </c>
      <c r="DJ348">
        <v>100</v>
      </c>
      <c r="DK348">
        <v>100</v>
      </c>
      <c r="DL348">
        <v>2.5920000000000001</v>
      </c>
      <c r="DM348">
        <v>0.45</v>
      </c>
      <c r="DN348">
        <v>2</v>
      </c>
      <c r="DO348">
        <v>291.32299999999998</v>
      </c>
      <c r="DP348">
        <v>284.55599999999998</v>
      </c>
      <c r="DQ348">
        <v>30.640699999999999</v>
      </c>
      <c r="DR348">
        <v>32.7928</v>
      </c>
      <c r="DS348">
        <v>30.0002</v>
      </c>
      <c r="DT348">
        <v>32.684800000000003</v>
      </c>
      <c r="DU348">
        <v>32.700600000000001</v>
      </c>
      <c r="DV348">
        <v>14.845000000000001</v>
      </c>
      <c r="DW348">
        <v>27.514299999999999</v>
      </c>
      <c r="DX348">
        <v>77.013900000000007</v>
      </c>
      <c r="DY348">
        <v>30.641400000000001</v>
      </c>
      <c r="DZ348">
        <v>400</v>
      </c>
      <c r="EA348">
        <v>32.969099999999997</v>
      </c>
      <c r="EB348">
        <v>99.875900000000001</v>
      </c>
      <c r="EC348">
        <v>100.252</v>
      </c>
    </row>
    <row r="349" spans="1:133" x14ac:dyDescent="0.35">
      <c r="A349">
        <v>333</v>
      </c>
      <c r="B349">
        <v>1581711658.5</v>
      </c>
      <c r="C349">
        <v>1660.4000000953699</v>
      </c>
      <c r="D349" t="s">
        <v>904</v>
      </c>
      <c r="E349" t="s">
        <v>905</v>
      </c>
      <c r="F349" t="s">
        <v>232</v>
      </c>
      <c r="G349" t="s">
        <v>233</v>
      </c>
      <c r="H349" t="s">
        <v>234</v>
      </c>
      <c r="I349" t="s">
        <v>235</v>
      </c>
      <c r="J349" t="s">
        <v>236</v>
      </c>
      <c r="K349" t="s">
        <v>237</v>
      </c>
      <c r="L349" t="s">
        <v>238</v>
      </c>
      <c r="M349" t="s">
        <v>239</v>
      </c>
      <c r="N349">
        <v>1581711649.87097</v>
      </c>
      <c r="O349">
        <f t="shared" si="215"/>
        <v>1.9042601899426154E-4</v>
      </c>
      <c r="P349">
        <f t="shared" si="216"/>
        <v>-1.2128297673556843</v>
      </c>
      <c r="Q349">
        <f t="shared" si="217"/>
        <v>402.25470967741899</v>
      </c>
      <c r="R349">
        <f t="shared" si="218"/>
        <v>521.58275761959226</v>
      </c>
      <c r="S349">
        <f t="shared" si="219"/>
        <v>51.88284703796986</v>
      </c>
      <c r="T349">
        <f t="shared" si="220"/>
        <v>40.013055009225937</v>
      </c>
      <c r="U349">
        <f t="shared" si="221"/>
        <v>1.5130937895250794E-2</v>
      </c>
      <c r="V349">
        <f t="shared" si="222"/>
        <v>2.2500827547517179</v>
      </c>
      <c r="W349">
        <f t="shared" si="223"/>
        <v>1.5074637389532696E-2</v>
      </c>
      <c r="X349">
        <f t="shared" si="224"/>
        <v>9.4266892085022869E-3</v>
      </c>
      <c r="Y349">
        <f t="shared" si="225"/>
        <v>0</v>
      </c>
      <c r="Z349">
        <f t="shared" si="226"/>
        <v>31.316272338543261</v>
      </c>
      <c r="AA349">
        <f t="shared" si="227"/>
        <v>31.0004806451613</v>
      </c>
      <c r="AB349">
        <f t="shared" si="228"/>
        <v>4.5115019465991146</v>
      </c>
      <c r="AC349">
        <f t="shared" si="229"/>
        <v>71.679618806117531</v>
      </c>
      <c r="AD349">
        <f t="shared" si="230"/>
        <v>3.3043168713264435</v>
      </c>
      <c r="AE349">
        <f t="shared" si="231"/>
        <v>4.6098415789069946</v>
      </c>
      <c r="AF349">
        <f t="shared" si="232"/>
        <v>1.2071850752726712</v>
      </c>
      <c r="AG349">
        <f t="shared" si="233"/>
        <v>-8.397787437646933</v>
      </c>
      <c r="AH349">
        <f t="shared" si="234"/>
        <v>45.940713516092991</v>
      </c>
      <c r="AI349">
        <f t="shared" si="235"/>
        <v>4.5935106626218571</v>
      </c>
      <c r="AJ349">
        <f t="shared" si="236"/>
        <v>42.136436741067918</v>
      </c>
      <c r="AK349">
        <v>-4.1185975237422699E-2</v>
      </c>
      <c r="AL349">
        <v>4.6234865293604099E-2</v>
      </c>
      <c r="AM349">
        <v>3.4553686715373102</v>
      </c>
      <c r="AN349">
        <v>0</v>
      </c>
      <c r="AO349">
        <v>0</v>
      </c>
      <c r="AP349">
        <f t="shared" si="237"/>
        <v>1</v>
      </c>
      <c r="AQ349">
        <f t="shared" si="238"/>
        <v>0</v>
      </c>
      <c r="AR349">
        <f t="shared" si="239"/>
        <v>51761.985603024863</v>
      </c>
      <c r="AS349" t="s">
        <v>240</v>
      </c>
      <c r="AT349">
        <v>0</v>
      </c>
      <c r="AU349">
        <v>0</v>
      </c>
      <c r="AV349">
        <f t="shared" si="240"/>
        <v>0</v>
      </c>
      <c r="AW349" t="e">
        <f t="shared" si="241"/>
        <v>#DIV/0!</v>
      </c>
      <c r="AX349">
        <v>0</v>
      </c>
      <c r="AY349" t="s">
        <v>240</v>
      </c>
      <c r="AZ349">
        <v>0</v>
      </c>
      <c r="BA349">
        <v>0</v>
      </c>
      <c r="BB349" t="e">
        <f t="shared" si="242"/>
        <v>#DIV/0!</v>
      </c>
      <c r="BC349">
        <v>0.5</v>
      </c>
      <c r="BD349">
        <f t="shared" si="243"/>
        <v>0</v>
      </c>
      <c r="BE349">
        <f t="shared" si="244"/>
        <v>-1.2128297673556843</v>
      </c>
      <c r="BF349" t="e">
        <f t="shared" si="245"/>
        <v>#DIV/0!</v>
      </c>
      <c r="BG349" t="e">
        <f t="shared" si="246"/>
        <v>#DIV/0!</v>
      </c>
      <c r="BH349" t="e">
        <f t="shared" si="247"/>
        <v>#DIV/0!</v>
      </c>
      <c r="BI349" t="e">
        <f t="shared" si="248"/>
        <v>#DIV/0!</v>
      </c>
      <c r="BJ349" t="s">
        <v>240</v>
      </c>
      <c r="BK349">
        <v>0</v>
      </c>
      <c r="BL349">
        <f t="shared" si="249"/>
        <v>0</v>
      </c>
      <c r="BM349" t="e">
        <f t="shared" si="250"/>
        <v>#DIV/0!</v>
      </c>
      <c r="BN349" t="e">
        <f t="shared" si="251"/>
        <v>#DIV/0!</v>
      </c>
      <c r="BO349" t="e">
        <f t="shared" si="252"/>
        <v>#DIV/0!</v>
      </c>
      <c r="BP349" t="e">
        <f t="shared" si="253"/>
        <v>#DIV/0!</v>
      </c>
      <c r="BQ349">
        <f t="shared" si="254"/>
        <v>0</v>
      </c>
      <c r="BR349">
        <f t="shared" si="255"/>
        <v>0</v>
      </c>
      <c r="BS349">
        <f t="shared" si="256"/>
        <v>0</v>
      </c>
      <c r="BT349">
        <f t="shared" si="257"/>
        <v>0</v>
      </c>
      <c r="BU349">
        <v>6</v>
      </c>
      <c r="BV349">
        <v>0.5</v>
      </c>
      <c r="BW349" t="s">
        <v>241</v>
      </c>
      <c r="BX349">
        <v>1581711649.87097</v>
      </c>
      <c r="BY349">
        <v>402.25470967741899</v>
      </c>
      <c r="BZ349">
        <v>399.985419354839</v>
      </c>
      <c r="CA349">
        <v>33.218583870967699</v>
      </c>
      <c r="CB349">
        <v>32.8508967741936</v>
      </c>
      <c r="CC349">
        <v>300.41903225806402</v>
      </c>
      <c r="CD349">
        <v>99.271980645161307</v>
      </c>
      <c r="CE349">
        <v>0.19995603225806499</v>
      </c>
      <c r="CF349">
        <v>31.379196774193499</v>
      </c>
      <c r="CG349">
        <v>31.0004806451613</v>
      </c>
      <c r="CH349">
        <v>999.9</v>
      </c>
      <c r="CI349">
        <v>0</v>
      </c>
      <c r="CJ349">
        <v>0</v>
      </c>
      <c r="CK349">
        <v>10005.036774193501</v>
      </c>
      <c r="CL349">
        <v>0</v>
      </c>
      <c r="CM349">
        <v>0.98780293548387099</v>
      </c>
      <c r="CN349">
        <v>0</v>
      </c>
      <c r="CO349">
        <v>0</v>
      </c>
      <c r="CP349">
        <v>0</v>
      </c>
      <c r="CQ349">
        <v>0</v>
      </c>
      <c r="CR349">
        <v>3.2387096774193598</v>
      </c>
      <c r="CS349">
        <v>0</v>
      </c>
      <c r="CT349">
        <v>65.451612903225794</v>
      </c>
      <c r="CU349">
        <v>-1.47741935483871</v>
      </c>
      <c r="CV349">
        <v>40.068096774193499</v>
      </c>
      <c r="CW349">
        <v>45.395000000000003</v>
      </c>
      <c r="CX349">
        <v>42.691225806451598</v>
      </c>
      <c r="CY349">
        <v>44.062064516128999</v>
      </c>
      <c r="CZ349">
        <v>41.139000000000003</v>
      </c>
      <c r="DA349">
        <v>0</v>
      </c>
      <c r="DB349">
        <v>0</v>
      </c>
      <c r="DC349">
        <v>0</v>
      </c>
      <c r="DD349">
        <v>1581711659.0999999</v>
      </c>
      <c r="DE349">
        <v>2.81153846153846</v>
      </c>
      <c r="DF349">
        <v>-0.29059830458946301</v>
      </c>
      <c r="DG349">
        <v>-9.9589739790382197</v>
      </c>
      <c r="DH349">
        <v>65.157692307692301</v>
      </c>
      <c r="DI349">
        <v>15</v>
      </c>
      <c r="DJ349">
        <v>100</v>
      </c>
      <c r="DK349">
        <v>100</v>
      </c>
      <c r="DL349">
        <v>2.5920000000000001</v>
      </c>
      <c r="DM349">
        <v>0.45</v>
      </c>
      <c r="DN349">
        <v>2</v>
      </c>
      <c r="DO349">
        <v>291.42500000000001</v>
      </c>
      <c r="DP349">
        <v>284.73500000000001</v>
      </c>
      <c r="DQ349">
        <v>30.647600000000001</v>
      </c>
      <c r="DR349">
        <v>32.793799999999997</v>
      </c>
      <c r="DS349">
        <v>30.0002</v>
      </c>
      <c r="DT349">
        <v>32.685899999999997</v>
      </c>
      <c r="DU349">
        <v>32.703499999999998</v>
      </c>
      <c r="DV349">
        <v>14.842700000000001</v>
      </c>
      <c r="DW349">
        <v>27.2331</v>
      </c>
      <c r="DX349">
        <v>77.013900000000007</v>
      </c>
      <c r="DY349">
        <v>30.6602</v>
      </c>
      <c r="DZ349">
        <v>400</v>
      </c>
      <c r="EA349">
        <v>32.983199999999997</v>
      </c>
      <c r="EB349">
        <v>99.877300000000005</v>
      </c>
      <c r="EC349">
        <v>100.254</v>
      </c>
    </row>
    <row r="350" spans="1:133" x14ac:dyDescent="0.35">
      <c r="A350">
        <v>334</v>
      </c>
      <c r="B350">
        <v>1581711663.5</v>
      </c>
      <c r="C350">
        <v>1665.4000000953699</v>
      </c>
      <c r="D350" t="s">
        <v>906</v>
      </c>
      <c r="E350" t="s">
        <v>907</v>
      </c>
      <c r="F350" t="s">
        <v>232</v>
      </c>
      <c r="G350" t="s">
        <v>233</v>
      </c>
      <c r="H350" t="s">
        <v>234</v>
      </c>
      <c r="I350" t="s">
        <v>235</v>
      </c>
      <c r="J350" t="s">
        <v>236</v>
      </c>
      <c r="K350" t="s">
        <v>237</v>
      </c>
      <c r="L350" t="s">
        <v>238</v>
      </c>
      <c r="M350" t="s">
        <v>239</v>
      </c>
      <c r="N350">
        <v>1581711654.87097</v>
      </c>
      <c r="O350">
        <f t="shared" si="215"/>
        <v>1.8313285616007566E-4</v>
      </c>
      <c r="P350">
        <f t="shared" si="216"/>
        <v>-1.221769980966261</v>
      </c>
      <c r="Q350">
        <f t="shared" si="217"/>
        <v>402.23958064516103</v>
      </c>
      <c r="R350">
        <f t="shared" si="218"/>
        <v>527.51911421971215</v>
      </c>
      <c r="S350">
        <f t="shared" si="219"/>
        <v>52.475794525409817</v>
      </c>
      <c r="T350">
        <f t="shared" si="220"/>
        <v>40.01341565631126</v>
      </c>
      <c r="U350">
        <f t="shared" si="221"/>
        <v>1.4561160304467099E-2</v>
      </c>
      <c r="V350">
        <f t="shared" si="222"/>
        <v>2.2493456714752686</v>
      </c>
      <c r="W350">
        <f t="shared" si="223"/>
        <v>1.4508995209430794E-2</v>
      </c>
      <c r="X350">
        <f t="shared" si="224"/>
        <v>9.0727931839300769E-3</v>
      </c>
      <c r="Y350">
        <f t="shared" si="225"/>
        <v>0</v>
      </c>
      <c r="Z350">
        <f t="shared" si="226"/>
        <v>31.313783359521977</v>
      </c>
      <c r="AA350">
        <f t="shared" si="227"/>
        <v>30.994009677419399</v>
      </c>
      <c r="AB350">
        <f t="shared" si="228"/>
        <v>4.5098376615213853</v>
      </c>
      <c r="AC350">
        <f t="shared" si="229"/>
        <v>71.682928649648446</v>
      </c>
      <c r="AD350">
        <f t="shared" si="230"/>
        <v>3.3035525435671032</v>
      </c>
      <c r="AE350">
        <f t="shared" si="231"/>
        <v>4.6085624650093093</v>
      </c>
      <c r="AF350">
        <f t="shared" si="232"/>
        <v>1.2062851179542822</v>
      </c>
      <c r="AG350">
        <f t="shared" si="233"/>
        <v>-8.0761589566593361</v>
      </c>
      <c r="AH350">
        <f t="shared" si="234"/>
        <v>46.118517442530752</v>
      </c>
      <c r="AI350">
        <f t="shared" si="235"/>
        <v>4.6125417611269892</v>
      </c>
      <c r="AJ350">
        <f t="shared" si="236"/>
        <v>42.654900246998409</v>
      </c>
      <c r="AK350">
        <v>-4.1166134171196203E-2</v>
      </c>
      <c r="AL350">
        <v>4.6212591958592002E-2</v>
      </c>
      <c r="AM350">
        <v>3.45405094988678</v>
      </c>
      <c r="AN350">
        <v>0</v>
      </c>
      <c r="AO350">
        <v>0</v>
      </c>
      <c r="AP350">
        <f t="shared" si="237"/>
        <v>1</v>
      </c>
      <c r="AQ350">
        <f t="shared" si="238"/>
        <v>0</v>
      </c>
      <c r="AR350">
        <f t="shared" si="239"/>
        <v>51738.997902391915</v>
      </c>
      <c r="AS350" t="s">
        <v>240</v>
      </c>
      <c r="AT350">
        <v>0</v>
      </c>
      <c r="AU350">
        <v>0</v>
      </c>
      <c r="AV350">
        <f t="shared" si="240"/>
        <v>0</v>
      </c>
      <c r="AW350" t="e">
        <f t="shared" si="241"/>
        <v>#DIV/0!</v>
      </c>
      <c r="AX350">
        <v>0</v>
      </c>
      <c r="AY350" t="s">
        <v>240</v>
      </c>
      <c r="AZ350">
        <v>0</v>
      </c>
      <c r="BA350">
        <v>0</v>
      </c>
      <c r="BB350" t="e">
        <f t="shared" si="242"/>
        <v>#DIV/0!</v>
      </c>
      <c r="BC350">
        <v>0.5</v>
      </c>
      <c r="BD350">
        <f t="shared" si="243"/>
        <v>0</v>
      </c>
      <c r="BE350">
        <f t="shared" si="244"/>
        <v>-1.221769980966261</v>
      </c>
      <c r="BF350" t="e">
        <f t="shared" si="245"/>
        <v>#DIV/0!</v>
      </c>
      <c r="BG350" t="e">
        <f t="shared" si="246"/>
        <v>#DIV/0!</v>
      </c>
      <c r="BH350" t="e">
        <f t="shared" si="247"/>
        <v>#DIV/0!</v>
      </c>
      <c r="BI350" t="e">
        <f t="shared" si="248"/>
        <v>#DIV/0!</v>
      </c>
      <c r="BJ350" t="s">
        <v>240</v>
      </c>
      <c r="BK350">
        <v>0</v>
      </c>
      <c r="BL350">
        <f t="shared" si="249"/>
        <v>0</v>
      </c>
      <c r="BM350" t="e">
        <f t="shared" si="250"/>
        <v>#DIV/0!</v>
      </c>
      <c r="BN350" t="e">
        <f t="shared" si="251"/>
        <v>#DIV/0!</v>
      </c>
      <c r="BO350" t="e">
        <f t="shared" si="252"/>
        <v>#DIV/0!</v>
      </c>
      <c r="BP350" t="e">
        <f t="shared" si="253"/>
        <v>#DIV/0!</v>
      </c>
      <c r="BQ350">
        <f t="shared" si="254"/>
        <v>0</v>
      </c>
      <c r="BR350">
        <f t="shared" si="255"/>
        <v>0</v>
      </c>
      <c r="BS350">
        <f t="shared" si="256"/>
        <v>0</v>
      </c>
      <c r="BT350">
        <f t="shared" si="257"/>
        <v>0</v>
      </c>
      <c r="BU350">
        <v>6</v>
      </c>
      <c r="BV350">
        <v>0.5</v>
      </c>
      <c r="BW350" t="s">
        <v>241</v>
      </c>
      <c r="BX350">
        <v>1581711654.87097</v>
      </c>
      <c r="BY350">
        <v>402.23958064516103</v>
      </c>
      <c r="BZ350">
        <v>399.94664516129001</v>
      </c>
      <c r="CA350">
        <v>33.209351612903198</v>
      </c>
      <c r="CB350">
        <v>32.8557548387097</v>
      </c>
      <c r="CC350">
        <v>300.428870967742</v>
      </c>
      <c r="CD350">
        <v>99.276587096774193</v>
      </c>
      <c r="CE350">
        <v>0.19998751612903201</v>
      </c>
      <c r="CF350">
        <v>31.374316129032302</v>
      </c>
      <c r="CG350">
        <v>30.994009677419399</v>
      </c>
      <c r="CH350">
        <v>999.9</v>
      </c>
      <c r="CI350">
        <v>0</v>
      </c>
      <c r="CJ350">
        <v>0</v>
      </c>
      <c r="CK350">
        <v>9999.7529032258099</v>
      </c>
      <c r="CL350">
        <v>0</v>
      </c>
      <c r="CM350">
        <v>0.99689154838709704</v>
      </c>
      <c r="CN350">
        <v>0</v>
      </c>
      <c r="CO350">
        <v>0</v>
      </c>
      <c r="CP350">
        <v>0</v>
      </c>
      <c r="CQ350">
        <v>0</v>
      </c>
      <c r="CR350">
        <v>4</v>
      </c>
      <c r="CS350">
        <v>0</v>
      </c>
      <c r="CT350">
        <v>64.174193548387095</v>
      </c>
      <c r="CU350">
        <v>-1.4935483870967701</v>
      </c>
      <c r="CV350">
        <v>40.072161290322597</v>
      </c>
      <c r="CW350">
        <v>45.402999999999999</v>
      </c>
      <c r="CX350">
        <v>42.6931935483871</v>
      </c>
      <c r="CY350">
        <v>44.062064516128999</v>
      </c>
      <c r="CZ350">
        <v>41.134999999999998</v>
      </c>
      <c r="DA350">
        <v>0</v>
      </c>
      <c r="DB350">
        <v>0</v>
      </c>
      <c r="DC350">
        <v>0</v>
      </c>
      <c r="DD350">
        <v>1581711663.9000001</v>
      </c>
      <c r="DE350">
        <v>3.43461538461538</v>
      </c>
      <c r="DF350">
        <v>13.4051280754567</v>
      </c>
      <c r="DG350">
        <v>-12.2666665352571</v>
      </c>
      <c r="DH350">
        <v>65.007692307692295</v>
      </c>
      <c r="DI350">
        <v>15</v>
      </c>
      <c r="DJ350">
        <v>100</v>
      </c>
      <c r="DK350">
        <v>100</v>
      </c>
      <c r="DL350">
        <v>2.5920000000000001</v>
      </c>
      <c r="DM350">
        <v>0.45</v>
      </c>
      <c r="DN350">
        <v>2</v>
      </c>
      <c r="DO350">
        <v>291.42399999999998</v>
      </c>
      <c r="DP350">
        <v>284.65600000000001</v>
      </c>
      <c r="DQ350">
        <v>30.660699999999999</v>
      </c>
      <c r="DR350">
        <v>32.795699999999997</v>
      </c>
      <c r="DS350">
        <v>30.000299999999999</v>
      </c>
      <c r="DT350">
        <v>32.688899999999997</v>
      </c>
      <c r="DU350">
        <v>32.7044</v>
      </c>
      <c r="DV350">
        <v>14.854699999999999</v>
      </c>
      <c r="DW350">
        <v>27.2331</v>
      </c>
      <c r="DX350">
        <v>77.013900000000007</v>
      </c>
      <c r="DY350">
        <v>30.6647</v>
      </c>
      <c r="DZ350">
        <v>400</v>
      </c>
      <c r="EA350">
        <v>32.991700000000002</v>
      </c>
      <c r="EB350">
        <v>99.877499999999998</v>
      </c>
      <c r="EC350">
        <v>100.251</v>
      </c>
    </row>
    <row r="351" spans="1:133" x14ac:dyDescent="0.35">
      <c r="A351">
        <v>335</v>
      </c>
      <c r="B351">
        <v>1581711668.5</v>
      </c>
      <c r="C351">
        <v>1670.4000000953699</v>
      </c>
      <c r="D351" t="s">
        <v>908</v>
      </c>
      <c r="E351" t="s">
        <v>909</v>
      </c>
      <c r="F351" t="s">
        <v>232</v>
      </c>
      <c r="G351" t="s">
        <v>233</v>
      </c>
      <c r="H351" t="s">
        <v>234</v>
      </c>
      <c r="I351" t="s">
        <v>235</v>
      </c>
      <c r="J351" t="s">
        <v>236</v>
      </c>
      <c r="K351" t="s">
        <v>237</v>
      </c>
      <c r="L351" t="s">
        <v>238</v>
      </c>
      <c r="M351" t="s">
        <v>239</v>
      </c>
      <c r="N351">
        <v>1581711659.87097</v>
      </c>
      <c r="O351">
        <f t="shared" si="215"/>
        <v>1.6830554297202769E-4</v>
      </c>
      <c r="P351">
        <f t="shared" si="216"/>
        <v>-1.1973225415661872</v>
      </c>
      <c r="Q351">
        <f t="shared" si="217"/>
        <v>402.22961290322598</v>
      </c>
      <c r="R351">
        <f t="shared" si="218"/>
        <v>536.29058794202626</v>
      </c>
      <c r="S351">
        <f t="shared" si="219"/>
        <v>53.350238255485301</v>
      </c>
      <c r="T351">
        <f t="shared" si="220"/>
        <v>40.013839817972865</v>
      </c>
      <c r="U351">
        <f t="shared" si="221"/>
        <v>1.3385049783948401E-2</v>
      </c>
      <c r="V351">
        <f t="shared" si="222"/>
        <v>2.24964081528146</v>
      </c>
      <c r="W351">
        <f t="shared" si="223"/>
        <v>1.3340963151028175E-2</v>
      </c>
      <c r="X351">
        <f t="shared" si="224"/>
        <v>8.3420508111758402E-3</v>
      </c>
      <c r="Y351">
        <f t="shared" si="225"/>
        <v>0</v>
      </c>
      <c r="Z351">
        <f t="shared" si="226"/>
        <v>31.313458497185373</v>
      </c>
      <c r="AA351">
        <f t="shared" si="227"/>
        <v>30.9899806451613</v>
      </c>
      <c r="AB351">
        <f t="shared" si="228"/>
        <v>4.5088016943641884</v>
      </c>
      <c r="AC351">
        <f t="shared" si="229"/>
        <v>71.693721917763838</v>
      </c>
      <c r="AD351">
        <f t="shared" si="230"/>
        <v>3.3030670938463427</v>
      </c>
      <c r="AE351">
        <f t="shared" si="231"/>
        <v>4.6071915441007789</v>
      </c>
      <c r="AF351">
        <f t="shared" si="232"/>
        <v>1.2057346005178458</v>
      </c>
      <c r="AG351">
        <f t="shared" si="233"/>
        <v>-7.4222744450664209</v>
      </c>
      <c r="AH351">
        <f t="shared" si="234"/>
        <v>45.978638402944675</v>
      </c>
      <c r="AI351">
        <f t="shared" si="235"/>
        <v>4.5977384588103005</v>
      </c>
      <c r="AJ351">
        <f t="shared" si="236"/>
        <v>43.154102416688552</v>
      </c>
      <c r="AK351">
        <v>-4.1174078250401598E-2</v>
      </c>
      <c r="AL351">
        <v>4.62215098834396E-2</v>
      </c>
      <c r="AM351">
        <v>3.4545785729952798</v>
      </c>
      <c r="AN351">
        <v>0</v>
      </c>
      <c r="AO351">
        <v>0</v>
      </c>
      <c r="AP351">
        <f t="shared" si="237"/>
        <v>1</v>
      </c>
      <c r="AQ351">
        <f t="shared" si="238"/>
        <v>0</v>
      </c>
      <c r="AR351">
        <f t="shared" si="239"/>
        <v>51749.538760572395</v>
      </c>
      <c r="AS351" t="s">
        <v>240</v>
      </c>
      <c r="AT351">
        <v>0</v>
      </c>
      <c r="AU351">
        <v>0</v>
      </c>
      <c r="AV351">
        <f t="shared" si="240"/>
        <v>0</v>
      </c>
      <c r="AW351" t="e">
        <f t="shared" si="241"/>
        <v>#DIV/0!</v>
      </c>
      <c r="AX351">
        <v>0</v>
      </c>
      <c r="AY351" t="s">
        <v>240</v>
      </c>
      <c r="AZ351">
        <v>0</v>
      </c>
      <c r="BA351">
        <v>0</v>
      </c>
      <c r="BB351" t="e">
        <f t="shared" si="242"/>
        <v>#DIV/0!</v>
      </c>
      <c r="BC351">
        <v>0.5</v>
      </c>
      <c r="BD351">
        <f t="shared" si="243"/>
        <v>0</v>
      </c>
      <c r="BE351">
        <f t="shared" si="244"/>
        <v>-1.1973225415661872</v>
      </c>
      <c r="BF351" t="e">
        <f t="shared" si="245"/>
        <v>#DIV/0!</v>
      </c>
      <c r="BG351" t="e">
        <f t="shared" si="246"/>
        <v>#DIV/0!</v>
      </c>
      <c r="BH351" t="e">
        <f t="shared" si="247"/>
        <v>#DIV/0!</v>
      </c>
      <c r="BI351" t="e">
        <f t="shared" si="248"/>
        <v>#DIV/0!</v>
      </c>
      <c r="BJ351" t="s">
        <v>240</v>
      </c>
      <c r="BK351">
        <v>0</v>
      </c>
      <c r="BL351">
        <f t="shared" si="249"/>
        <v>0</v>
      </c>
      <c r="BM351" t="e">
        <f t="shared" si="250"/>
        <v>#DIV/0!</v>
      </c>
      <c r="BN351" t="e">
        <f t="shared" si="251"/>
        <v>#DIV/0!</v>
      </c>
      <c r="BO351" t="e">
        <f t="shared" si="252"/>
        <v>#DIV/0!</v>
      </c>
      <c r="BP351" t="e">
        <f t="shared" si="253"/>
        <v>#DIV/0!</v>
      </c>
      <c r="BQ351">
        <f t="shared" si="254"/>
        <v>0</v>
      </c>
      <c r="BR351">
        <f t="shared" si="255"/>
        <v>0</v>
      </c>
      <c r="BS351">
        <f t="shared" si="256"/>
        <v>0</v>
      </c>
      <c r="BT351">
        <f t="shared" si="257"/>
        <v>0</v>
      </c>
      <c r="BU351">
        <v>6</v>
      </c>
      <c r="BV351">
        <v>0.5</v>
      </c>
      <c r="BW351" t="s">
        <v>241</v>
      </c>
      <c r="BX351">
        <v>1581711659.87097</v>
      </c>
      <c r="BY351">
        <v>402.22961290322598</v>
      </c>
      <c r="BZ351">
        <v>399.97358064516101</v>
      </c>
      <c r="CA351">
        <v>33.203296774193603</v>
      </c>
      <c r="CB351">
        <v>32.878325806451599</v>
      </c>
      <c r="CC351">
        <v>300.42790322580601</v>
      </c>
      <c r="CD351">
        <v>99.280112903225799</v>
      </c>
      <c r="CE351">
        <v>0.19998138709677399</v>
      </c>
      <c r="CF351">
        <v>31.3690838709677</v>
      </c>
      <c r="CG351">
        <v>30.9899806451613</v>
      </c>
      <c r="CH351">
        <v>999.9</v>
      </c>
      <c r="CI351">
        <v>0</v>
      </c>
      <c r="CJ351">
        <v>0</v>
      </c>
      <c r="CK351">
        <v>10001.3274193548</v>
      </c>
      <c r="CL351">
        <v>0</v>
      </c>
      <c r="CM351">
        <v>1.0019695161290301</v>
      </c>
      <c r="CN351">
        <v>0</v>
      </c>
      <c r="CO351">
        <v>0</v>
      </c>
      <c r="CP351">
        <v>0</v>
      </c>
      <c r="CQ351">
        <v>0</v>
      </c>
      <c r="CR351">
        <v>3.2064516129032299</v>
      </c>
      <c r="CS351">
        <v>0</v>
      </c>
      <c r="CT351">
        <v>63.083870967741902</v>
      </c>
      <c r="CU351">
        <v>-1.5161290322580601</v>
      </c>
      <c r="CV351">
        <v>40.066064516129003</v>
      </c>
      <c r="CW351">
        <v>45.401000000000003</v>
      </c>
      <c r="CX351">
        <v>42.697225806451598</v>
      </c>
      <c r="CY351">
        <v>44.058</v>
      </c>
      <c r="CZ351">
        <v>41.128999999999998</v>
      </c>
      <c r="DA351">
        <v>0</v>
      </c>
      <c r="DB351">
        <v>0</v>
      </c>
      <c r="DC351">
        <v>0</v>
      </c>
      <c r="DD351">
        <v>1581711668.7</v>
      </c>
      <c r="DE351">
        <v>3.3269230769230802</v>
      </c>
      <c r="DF351">
        <v>6.2256410128272197</v>
      </c>
      <c r="DG351">
        <v>-35.288888777798</v>
      </c>
      <c r="DH351">
        <v>63.423076923076898</v>
      </c>
      <c r="DI351">
        <v>15</v>
      </c>
      <c r="DJ351">
        <v>100</v>
      </c>
      <c r="DK351">
        <v>100</v>
      </c>
      <c r="DL351">
        <v>2.5920000000000001</v>
      </c>
      <c r="DM351">
        <v>0.45</v>
      </c>
      <c r="DN351">
        <v>2</v>
      </c>
      <c r="DO351">
        <v>291.44799999999998</v>
      </c>
      <c r="DP351">
        <v>284.74799999999999</v>
      </c>
      <c r="DQ351">
        <v>30.6693</v>
      </c>
      <c r="DR351">
        <v>32.796700000000001</v>
      </c>
      <c r="DS351">
        <v>30.000299999999999</v>
      </c>
      <c r="DT351">
        <v>32.688899999999997</v>
      </c>
      <c r="DU351">
        <v>32.706400000000002</v>
      </c>
      <c r="DV351">
        <v>14.8499</v>
      </c>
      <c r="DW351">
        <v>27.2331</v>
      </c>
      <c r="DX351">
        <v>77.013900000000007</v>
      </c>
      <c r="DY351">
        <v>30.673300000000001</v>
      </c>
      <c r="DZ351">
        <v>400</v>
      </c>
      <c r="EA351">
        <v>32.996499999999997</v>
      </c>
      <c r="EB351">
        <v>99.878100000000003</v>
      </c>
      <c r="EC351">
        <v>100.248</v>
      </c>
    </row>
    <row r="352" spans="1:133" x14ac:dyDescent="0.35">
      <c r="A352">
        <v>336</v>
      </c>
      <c r="B352">
        <v>1581711673.5</v>
      </c>
      <c r="C352">
        <v>1675.4000000953699</v>
      </c>
      <c r="D352" t="s">
        <v>910</v>
      </c>
      <c r="E352" t="s">
        <v>911</v>
      </c>
      <c r="F352" t="s">
        <v>232</v>
      </c>
      <c r="G352" t="s">
        <v>233</v>
      </c>
      <c r="H352" t="s">
        <v>234</v>
      </c>
      <c r="I352" t="s">
        <v>235</v>
      </c>
      <c r="J352" t="s">
        <v>236</v>
      </c>
      <c r="K352" t="s">
        <v>237</v>
      </c>
      <c r="L352" t="s">
        <v>238</v>
      </c>
      <c r="M352" t="s">
        <v>239</v>
      </c>
      <c r="N352">
        <v>1581711664.87097</v>
      </c>
      <c r="O352">
        <f t="shared" si="215"/>
        <v>1.5576847292116843E-4</v>
      </c>
      <c r="P352">
        <f t="shared" si="216"/>
        <v>-1.199916212908279</v>
      </c>
      <c r="Q352">
        <f t="shared" si="217"/>
        <v>402.24209677419299</v>
      </c>
      <c r="R352">
        <f t="shared" si="218"/>
        <v>547.81552518737112</v>
      </c>
      <c r="S352">
        <f t="shared" si="219"/>
        <v>54.497421917613465</v>
      </c>
      <c r="T352">
        <f t="shared" si="220"/>
        <v>40.015582350337624</v>
      </c>
      <c r="U352">
        <f t="shared" si="221"/>
        <v>1.2407491558730468E-2</v>
      </c>
      <c r="V352">
        <f t="shared" si="222"/>
        <v>2.2491691950623762</v>
      </c>
      <c r="W352">
        <f t="shared" si="223"/>
        <v>1.2369591621834777E-2</v>
      </c>
      <c r="X352">
        <f t="shared" si="224"/>
        <v>7.734390215998508E-3</v>
      </c>
      <c r="Y352">
        <f t="shared" si="225"/>
        <v>0</v>
      </c>
      <c r="Z352">
        <f t="shared" si="226"/>
        <v>31.310914488168539</v>
      </c>
      <c r="AA352">
        <f t="shared" si="227"/>
        <v>30.981474193548401</v>
      </c>
      <c r="AB352">
        <f t="shared" si="228"/>
        <v>4.5066151490514583</v>
      </c>
      <c r="AC352">
        <f t="shared" si="229"/>
        <v>71.720230518973764</v>
      </c>
      <c r="AD352">
        <f t="shared" si="230"/>
        <v>3.3030339685475276</v>
      </c>
      <c r="AE352">
        <f t="shared" si="231"/>
        <v>4.6054424876307412</v>
      </c>
      <c r="AF352">
        <f t="shared" si="232"/>
        <v>1.2035811805039307</v>
      </c>
      <c r="AG352">
        <f t="shared" si="233"/>
        <v>-6.8693896558235279</v>
      </c>
      <c r="AH352">
        <f t="shared" si="234"/>
        <v>46.190782676366766</v>
      </c>
      <c r="AI352">
        <f t="shared" si="235"/>
        <v>4.6195749431581108</v>
      </c>
      <c r="AJ352">
        <f t="shared" si="236"/>
        <v>43.940967963701347</v>
      </c>
      <c r="AK352">
        <v>-4.1161384588822202E-2</v>
      </c>
      <c r="AL352">
        <v>4.6207260136290902E-2</v>
      </c>
      <c r="AM352">
        <v>3.4537354794422299</v>
      </c>
      <c r="AN352">
        <v>0</v>
      </c>
      <c r="AO352">
        <v>0</v>
      </c>
      <c r="AP352">
        <f t="shared" si="237"/>
        <v>1</v>
      </c>
      <c r="AQ352">
        <f t="shared" si="238"/>
        <v>0</v>
      </c>
      <c r="AR352">
        <f t="shared" si="239"/>
        <v>51735.397541760954</v>
      </c>
      <c r="AS352" t="s">
        <v>240</v>
      </c>
      <c r="AT352">
        <v>0</v>
      </c>
      <c r="AU352">
        <v>0</v>
      </c>
      <c r="AV352">
        <f t="shared" si="240"/>
        <v>0</v>
      </c>
      <c r="AW352" t="e">
        <f t="shared" si="241"/>
        <v>#DIV/0!</v>
      </c>
      <c r="AX352">
        <v>0</v>
      </c>
      <c r="AY352" t="s">
        <v>240</v>
      </c>
      <c r="AZ352">
        <v>0</v>
      </c>
      <c r="BA352">
        <v>0</v>
      </c>
      <c r="BB352" t="e">
        <f t="shared" si="242"/>
        <v>#DIV/0!</v>
      </c>
      <c r="BC352">
        <v>0.5</v>
      </c>
      <c r="BD352">
        <f t="shared" si="243"/>
        <v>0</v>
      </c>
      <c r="BE352">
        <f t="shared" si="244"/>
        <v>-1.199916212908279</v>
      </c>
      <c r="BF352" t="e">
        <f t="shared" si="245"/>
        <v>#DIV/0!</v>
      </c>
      <c r="BG352" t="e">
        <f t="shared" si="246"/>
        <v>#DIV/0!</v>
      </c>
      <c r="BH352" t="e">
        <f t="shared" si="247"/>
        <v>#DIV/0!</v>
      </c>
      <c r="BI352" t="e">
        <f t="shared" si="248"/>
        <v>#DIV/0!</v>
      </c>
      <c r="BJ352" t="s">
        <v>240</v>
      </c>
      <c r="BK352">
        <v>0</v>
      </c>
      <c r="BL352">
        <f t="shared" si="249"/>
        <v>0</v>
      </c>
      <c r="BM352" t="e">
        <f t="shared" si="250"/>
        <v>#DIV/0!</v>
      </c>
      <c r="BN352" t="e">
        <f t="shared" si="251"/>
        <v>#DIV/0!</v>
      </c>
      <c r="BO352" t="e">
        <f t="shared" si="252"/>
        <v>#DIV/0!</v>
      </c>
      <c r="BP352" t="e">
        <f t="shared" si="253"/>
        <v>#DIV/0!</v>
      </c>
      <c r="BQ352">
        <f t="shared" si="254"/>
        <v>0</v>
      </c>
      <c r="BR352">
        <f t="shared" si="255"/>
        <v>0</v>
      </c>
      <c r="BS352">
        <f t="shared" si="256"/>
        <v>0</v>
      </c>
      <c r="BT352">
        <f t="shared" si="257"/>
        <v>0</v>
      </c>
      <c r="BU352">
        <v>6</v>
      </c>
      <c r="BV352">
        <v>0.5</v>
      </c>
      <c r="BW352" t="s">
        <v>241</v>
      </c>
      <c r="BX352">
        <v>1581711664.87097</v>
      </c>
      <c r="BY352">
        <v>402.24209677419299</v>
      </c>
      <c r="BZ352">
        <v>399.97083870967703</v>
      </c>
      <c r="CA352">
        <v>33.202548387096797</v>
      </c>
      <c r="CB352">
        <v>32.9017870967742</v>
      </c>
      <c r="CC352">
        <v>300.43074193548398</v>
      </c>
      <c r="CD352">
        <v>99.281329032258</v>
      </c>
      <c r="CE352">
        <v>0.200009870967742</v>
      </c>
      <c r="CF352">
        <v>31.362406451612902</v>
      </c>
      <c r="CG352">
        <v>30.981474193548401</v>
      </c>
      <c r="CH352">
        <v>999.9</v>
      </c>
      <c r="CI352">
        <v>0</v>
      </c>
      <c r="CJ352">
        <v>0</v>
      </c>
      <c r="CK352">
        <v>9998.12161290322</v>
      </c>
      <c r="CL352">
        <v>0</v>
      </c>
      <c r="CM352">
        <v>0.98899745161290298</v>
      </c>
      <c r="CN352">
        <v>0</v>
      </c>
      <c r="CO352">
        <v>0</v>
      </c>
      <c r="CP352">
        <v>0</v>
      </c>
      <c r="CQ352">
        <v>0</v>
      </c>
      <c r="CR352">
        <v>3.3096774193548399</v>
      </c>
      <c r="CS352">
        <v>0</v>
      </c>
      <c r="CT352">
        <v>61.648387096774201</v>
      </c>
      <c r="CU352">
        <v>-1.2096774193548401</v>
      </c>
      <c r="CV352">
        <v>40.066064516129003</v>
      </c>
      <c r="CW352">
        <v>45.395000000000003</v>
      </c>
      <c r="CX352">
        <v>42.719387096774199</v>
      </c>
      <c r="CY352">
        <v>44.058</v>
      </c>
      <c r="CZ352">
        <v>41.128999999999998</v>
      </c>
      <c r="DA352">
        <v>0</v>
      </c>
      <c r="DB352">
        <v>0</v>
      </c>
      <c r="DC352">
        <v>0</v>
      </c>
      <c r="DD352">
        <v>1581711674.0999999</v>
      </c>
      <c r="DE352">
        <v>4.2384615384615403</v>
      </c>
      <c r="DF352">
        <v>16.3555552956872</v>
      </c>
      <c r="DG352">
        <v>-29.538461259836801</v>
      </c>
      <c r="DH352">
        <v>60.984615384615402</v>
      </c>
      <c r="DI352">
        <v>15</v>
      </c>
      <c r="DJ352">
        <v>100</v>
      </c>
      <c r="DK352">
        <v>100</v>
      </c>
      <c r="DL352">
        <v>2.5920000000000001</v>
      </c>
      <c r="DM352">
        <v>0.45</v>
      </c>
      <c r="DN352">
        <v>2</v>
      </c>
      <c r="DO352">
        <v>291.60700000000003</v>
      </c>
      <c r="DP352">
        <v>284.78399999999999</v>
      </c>
      <c r="DQ352">
        <v>30.679300000000001</v>
      </c>
      <c r="DR352">
        <v>32.7986</v>
      </c>
      <c r="DS352">
        <v>30.0001</v>
      </c>
      <c r="DT352">
        <v>32.691299999999998</v>
      </c>
      <c r="DU352">
        <v>32.706400000000002</v>
      </c>
      <c r="DV352">
        <v>14.8485</v>
      </c>
      <c r="DW352">
        <v>27.2331</v>
      </c>
      <c r="DX352">
        <v>77.013900000000007</v>
      </c>
      <c r="DY352">
        <v>30.685300000000002</v>
      </c>
      <c r="DZ352">
        <v>400</v>
      </c>
      <c r="EA352">
        <v>33.006500000000003</v>
      </c>
      <c r="EB352">
        <v>99.874799999999993</v>
      </c>
      <c r="EC352">
        <v>100.25</v>
      </c>
    </row>
    <row r="353" spans="1:133" x14ac:dyDescent="0.35">
      <c r="A353">
        <v>337</v>
      </c>
      <c r="B353">
        <v>1581711678.5</v>
      </c>
      <c r="C353">
        <v>1680.4000000953699</v>
      </c>
      <c r="D353" t="s">
        <v>912</v>
      </c>
      <c r="E353" t="s">
        <v>913</v>
      </c>
      <c r="F353" t="s">
        <v>232</v>
      </c>
      <c r="G353" t="s">
        <v>233</v>
      </c>
      <c r="H353" t="s">
        <v>234</v>
      </c>
      <c r="I353" t="s">
        <v>235</v>
      </c>
      <c r="J353" t="s">
        <v>236</v>
      </c>
      <c r="K353" t="s">
        <v>237</v>
      </c>
      <c r="L353" t="s">
        <v>238</v>
      </c>
      <c r="M353" t="s">
        <v>239</v>
      </c>
      <c r="N353">
        <v>1581711669.87097</v>
      </c>
      <c r="O353">
        <f t="shared" si="215"/>
        <v>1.4575388084593405E-4</v>
      </c>
      <c r="P353">
        <f t="shared" si="216"/>
        <v>-1.2116811132465173</v>
      </c>
      <c r="Q353">
        <f t="shared" si="217"/>
        <v>402.26206451612899</v>
      </c>
      <c r="R353">
        <f t="shared" si="218"/>
        <v>559.63264542878949</v>
      </c>
      <c r="S353">
        <f t="shared" si="219"/>
        <v>55.672828414452923</v>
      </c>
      <c r="T353">
        <f t="shared" si="220"/>
        <v>40.017441938704245</v>
      </c>
      <c r="U353">
        <f t="shared" si="221"/>
        <v>1.1635103012684183E-2</v>
      </c>
      <c r="V353">
        <f t="shared" si="222"/>
        <v>2.2495656299181443</v>
      </c>
      <c r="W353">
        <f t="shared" si="223"/>
        <v>1.160177389309972E-2</v>
      </c>
      <c r="X353">
        <f t="shared" si="224"/>
        <v>7.2540951628707676E-3</v>
      </c>
      <c r="Y353">
        <f t="shared" si="225"/>
        <v>0</v>
      </c>
      <c r="Z353">
        <f t="shared" si="226"/>
        <v>31.307696936101173</v>
      </c>
      <c r="AA353">
        <f t="shared" si="227"/>
        <v>30.9713064516129</v>
      </c>
      <c r="AB353">
        <f t="shared" si="228"/>
        <v>4.5040027883453355</v>
      </c>
      <c r="AC353">
        <f t="shared" si="229"/>
        <v>71.751744826063458</v>
      </c>
      <c r="AD353">
        <f t="shared" si="230"/>
        <v>3.3032574409640914</v>
      </c>
      <c r="AE353">
        <f t="shared" si="231"/>
        <v>4.6037311691467044</v>
      </c>
      <c r="AF353">
        <f t="shared" si="232"/>
        <v>1.2007453473812442</v>
      </c>
      <c r="AG353">
        <f t="shared" si="233"/>
        <v>-6.4277461453056919</v>
      </c>
      <c r="AH353">
        <f t="shared" si="234"/>
        <v>46.639439295993277</v>
      </c>
      <c r="AI353">
        <f t="shared" si="235"/>
        <v>4.663239326828708</v>
      </c>
      <c r="AJ353">
        <f t="shared" si="236"/>
        <v>44.874932477516296</v>
      </c>
      <c r="AK353">
        <v>-4.1172054474680801E-2</v>
      </c>
      <c r="AL353">
        <v>4.6219238017900503E-2</v>
      </c>
      <c r="AM353">
        <v>3.4544441628992502</v>
      </c>
      <c r="AN353">
        <v>0</v>
      </c>
      <c r="AO353">
        <v>0</v>
      </c>
      <c r="AP353">
        <f t="shared" si="237"/>
        <v>1</v>
      </c>
      <c r="AQ353">
        <f t="shared" si="238"/>
        <v>0</v>
      </c>
      <c r="AR353">
        <f t="shared" si="239"/>
        <v>51749.365354270529</v>
      </c>
      <c r="AS353" t="s">
        <v>240</v>
      </c>
      <c r="AT353">
        <v>0</v>
      </c>
      <c r="AU353">
        <v>0</v>
      </c>
      <c r="AV353">
        <f t="shared" si="240"/>
        <v>0</v>
      </c>
      <c r="AW353" t="e">
        <f t="shared" si="241"/>
        <v>#DIV/0!</v>
      </c>
      <c r="AX353">
        <v>0</v>
      </c>
      <c r="AY353" t="s">
        <v>240</v>
      </c>
      <c r="AZ353">
        <v>0</v>
      </c>
      <c r="BA353">
        <v>0</v>
      </c>
      <c r="BB353" t="e">
        <f t="shared" si="242"/>
        <v>#DIV/0!</v>
      </c>
      <c r="BC353">
        <v>0.5</v>
      </c>
      <c r="BD353">
        <f t="shared" si="243"/>
        <v>0</v>
      </c>
      <c r="BE353">
        <f t="shared" si="244"/>
        <v>-1.2116811132465173</v>
      </c>
      <c r="BF353" t="e">
        <f t="shared" si="245"/>
        <v>#DIV/0!</v>
      </c>
      <c r="BG353" t="e">
        <f t="shared" si="246"/>
        <v>#DIV/0!</v>
      </c>
      <c r="BH353" t="e">
        <f t="shared" si="247"/>
        <v>#DIV/0!</v>
      </c>
      <c r="BI353" t="e">
        <f t="shared" si="248"/>
        <v>#DIV/0!</v>
      </c>
      <c r="BJ353" t="s">
        <v>240</v>
      </c>
      <c r="BK353">
        <v>0</v>
      </c>
      <c r="BL353">
        <f t="shared" si="249"/>
        <v>0</v>
      </c>
      <c r="BM353" t="e">
        <f t="shared" si="250"/>
        <v>#DIV/0!</v>
      </c>
      <c r="BN353" t="e">
        <f t="shared" si="251"/>
        <v>#DIV/0!</v>
      </c>
      <c r="BO353" t="e">
        <f t="shared" si="252"/>
        <v>#DIV/0!</v>
      </c>
      <c r="BP353" t="e">
        <f t="shared" si="253"/>
        <v>#DIV/0!</v>
      </c>
      <c r="BQ353">
        <f t="shared" si="254"/>
        <v>0</v>
      </c>
      <c r="BR353">
        <f t="shared" si="255"/>
        <v>0</v>
      </c>
      <c r="BS353">
        <f t="shared" si="256"/>
        <v>0</v>
      </c>
      <c r="BT353">
        <f t="shared" si="257"/>
        <v>0</v>
      </c>
      <c r="BU353">
        <v>6</v>
      </c>
      <c r="BV353">
        <v>0.5</v>
      </c>
      <c r="BW353" t="s">
        <v>241</v>
      </c>
      <c r="BX353">
        <v>1581711669.87097</v>
      </c>
      <c r="BY353">
        <v>402.26206451612899</v>
      </c>
      <c r="BZ353">
        <v>399.95925806451601</v>
      </c>
      <c r="CA353">
        <v>33.204900000000002</v>
      </c>
      <c r="CB353">
        <v>32.923474193548401</v>
      </c>
      <c r="CC353">
        <v>300.42903225806401</v>
      </c>
      <c r="CD353">
        <v>99.281035483870994</v>
      </c>
      <c r="CE353">
        <v>0.19998812903225799</v>
      </c>
      <c r="CF353">
        <v>31.3558709677419</v>
      </c>
      <c r="CG353">
        <v>30.9713064516129</v>
      </c>
      <c r="CH353">
        <v>999.9</v>
      </c>
      <c r="CI353">
        <v>0</v>
      </c>
      <c r="CJ353">
        <v>0</v>
      </c>
      <c r="CK353">
        <v>10000.742903225801</v>
      </c>
      <c r="CL353">
        <v>0</v>
      </c>
      <c r="CM353">
        <v>0.95106258064516103</v>
      </c>
      <c r="CN353">
        <v>0</v>
      </c>
      <c r="CO353">
        <v>0</v>
      </c>
      <c r="CP353">
        <v>0</v>
      </c>
      <c r="CQ353">
        <v>0</v>
      </c>
      <c r="CR353">
        <v>5.3903225806451598</v>
      </c>
      <c r="CS353">
        <v>0</v>
      </c>
      <c r="CT353">
        <v>60.267741935483897</v>
      </c>
      <c r="CU353">
        <v>-0.86129032258064497</v>
      </c>
      <c r="CV353">
        <v>40.061999999999998</v>
      </c>
      <c r="CW353">
        <v>45.387</v>
      </c>
      <c r="CX353">
        <v>42.723419354838697</v>
      </c>
      <c r="CY353">
        <v>44.05</v>
      </c>
      <c r="CZ353">
        <v>41.128999999999998</v>
      </c>
      <c r="DA353">
        <v>0</v>
      </c>
      <c r="DB353">
        <v>0</v>
      </c>
      <c r="DC353">
        <v>0</v>
      </c>
      <c r="DD353">
        <v>1581711678.9000001</v>
      </c>
      <c r="DE353">
        <v>5.4230769230769198</v>
      </c>
      <c r="DF353">
        <v>39.623931461763902</v>
      </c>
      <c r="DG353">
        <v>2.2188038465928202</v>
      </c>
      <c r="DH353">
        <v>60.042307692307702</v>
      </c>
      <c r="DI353">
        <v>15</v>
      </c>
      <c r="DJ353">
        <v>100</v>
      </c>
      <c r="DK353">
        <v>100</v>
      </c>
      <c r="DL353">
        <v>2.5920000000000001</v>
      </c>
      <c r="DM353">
        <v>0.45</v>
      </c>
      <c r="DN353">
        <v>2</v>
      </c>
      <c r="DO353">
        <v>291.40600000000001</v>
      </c>
      <c r="DP353">
        <v>284.85500000000002</v>
      </c>
      <c r="DQ353">
        <v>30.6999</v>
      </c>
      <c r="DR353">
        <v>32.7986</v>
      </c>
      <c r="DS353">
        <v>30.0002</v>
      </c>
      <c r="DT353">
        <v>32.691800000000001</v>
      </c>
      <c r="DU353">
        <v>32.706400000000002</v>
      </c>
      <c r="DV353">
        <v>14.8505</v>
      </c>
      <c r="DW353">
        <v>26.9618</v>
      </c>
      <c r="DX353">
        <v>77.384500000000003</v>
      </c>
      <c r="DY353">
        <v>30.711600000000001</v>
      </c>
      <c r="DZ353">
        <v>400</v>
      </c>
      <c r="EA353">
        <v>33.010300000000001</v>
      </c>
      <c r="EB353">
        <v>99.873199999999997</v>
      </c>
      <c r="EC353">
        <v>100.251</v>
      </c>
    </row>
    <row r="354" spans="1:133" x14ac:dyDescent="0.35">
      <c r="A354">
        <v>338</v>
      </c>
      <c r="B354">
        <v>1581711683.5</v>
      </c>
      <c r="C354">
        <v>1685.4000000953699</v>
      </c>
      <c r="D354" t="s">
        <v>914</v>
      </c>
      <c r="E354" t="s">
        <v>915</v>
      </c>
      <c r="F354" t="s">
        <v>232</v>
      </c>
      <c r="G354" t="s">
        <v>233</v>
      </c>
      <c r="H354" t="s">
        <v>234</v>
      </c>
      <c r="I354" t="s">
        <v>235</v>
      </c>
      <c r="J354" t="s">
        <v>236</v>
      </c>
      <c r="K354" t="s">
        <v>237</v>
      </c>
      <c r="L354" t="s">
        <v>238</v>
      </c>
      <c r="M354" t="s">
        <v>239</v>
      </c>
      <c r="N354">
        <v>1581711674.87097</v>
      </c>
      <c r="O354">
        <f t="shared" si="215"/>
        <v>1.4103808991953535E-4</v>
      </c>
      <c r="P354">
        <f t="shared" si="216"/>
        <v>-1.2003185730451262</v>
      </c>
      <c r="Q354">
        <f t="shared" si="217"/>
        <v>402.27645161290297</v>
      </c>
      <c r="R354">
        <f t="shared" si="218"/>
        <v>563.17447240596528</v>
      </c>
      <c r="S354">
        <f t="shared" si="219"/>
        <v>56.02431223900529</v>
      </c>
      <c r="T354">
        <f t="shared" si="220"/>
        <v>40.018258347680138</v>
      </c>
      <c r="U354">
        <f t="shared" si="221"/>
        <v>1.1286024984643563E-2</v>
      </c>
      <c r="V354">
        <f t="shared" si="222"/>
        <v>2.2500580988068295</v>
      </c>
      <c r="W354">
        <f t="shared" si="223"/>
        <v>1.125466968815505E-2</v>
      </c>
      <c r="X354">
        <f t="shared" si="224"/>
        <v>7.036978393811363E-3</v>
      </c>
      <c r="Y354">
        <f t="shared" si="225"/>
        <v>0</v>
      </c>
      <c r="Z354">
        <f t="shared" si="226"/>
        <v>31.304854993857457</v>
      </c>
      <c r="AA354">
        <f t="shared" si="227"/>
        <v>30.9616096774194</v>
      </c>
      <c r="AB354">
        <f t="shared" si="228"/>
        <v>4.5015126605539004</v>
      </c>
      <c r="AC354">
        <f t="shared" si="229"/>
        <v>71.781306603135647</v>
      </c>
      <c r="AD354">
        <f t="shared" si="230"/>
        <v>3.3037897692260447</v>
      </c>
      <c r="AE354">
        <f t="shared" si="231"/>
        <v>4.6025768066497195</v>
      </c>
      <c r="AF354">
        <f t="shared" si="232"/>
        <v>1.1977228913278557</v>
      </c>
      <c r="AG354">
        <f t="shared" si="233"/>
        <v>-6.2197797654515083</v>
      </c>
      <c r="AH354">
        <f t="shared" si="234"/>
        <v>47.291001450523332</v>
      </c>
      <c r="AI354">
        <f t="shared" si="235"/>
        <v>4.7270219933601547</v>
      </c>
      <c r="AJ354">
        <f t="shared" si="236"/>
        <v>45.79824367843198</v>
      </c>
      <c r="AK354">
        <v>-4.11853114450485E-2</v>
      </c>
      <c r="AL354">
        <v>4.62341201285126E-2</v>
      </c>
      <c r="AM354">
        <v>3.4553245900574998</v>
      </c>
      <c r="AN354">
        <v>0</v>
      </c>
      <c r="AO354">
        <v>0</v>
      </c>
      <c r="AP354">
        <f t="shared" si="237"/>
        <v>1</v>
      </c>
      <c r="AQ354">
        <f t="shared" si="238"/>
        <v>0</v>
      </c>
      <c r="AR354">
        <f t="shared" si="239"/>
        <v>51766.06377268659</v>
      </c>
      <c r="AS354" t="s">
        <v>240</v>
      </c>
      <c r="AT354">
        <v>0</v>
      </c>
      <c r="AU354">
        <v>0</v>
      </c>
      <c r="AV354">
        <f t="shared" si="240"/>
        <v>0</v>
      </c>
      <c r="AW354" t="e">
        <f t="shared" si="241"/>
        <v>#DIV/0!</v>
      </c>
      <c r="AX354">
        <v>0</v>
      </c>
      <c r="AY354" t="s">
        <v>240</v>
      </c>
      <c r="AZ354">
        <v>0</v>
      </c>
      <c r="BA354">
        <v>0</v>
      </c>
      <c r="BB354" t="e">
        <f t="shared" si="242"/>
        <v>#DIV/0!</v>
      </c>
      <c r="BC354">
        <v>0.5</v>
      </c>
      <c r="BD354">
        <f t="shared" si="243"/>
        <v>0</v>
      </c>
      <c r="BE354">
        <f t="shared" si="244"/>
        <v>-1.2003185730451262</v>
      </c>
      <c r="BF354" t="e">
        <f t="shared" si="245"/>
        <v>#DIV/0!</v>
      </c>
      <c r="BG354" t="e">
        <f t="shared" si="246"/>
        <v>#DIV/0!</v>
      </c>
      <c r="BH354" t="e">
        <f t="shared" si="247"/>
        <v>#DIV/0!</v>
      </c>
      <c r="BI354" t="e">
        <f t="shared" si="248"/>
        <v>#DIV/0!</v>
      </c>
      <c r="BJ354" t="s">
        <v>240</v>
      </c>
      <c r="BK354">
        <v>0</v>
      </c>
      <c r="BL354">
        <f t="shared" si="249"/>
        <v>0</v>
      </c>
      <c r="BM354" t="e">
        <f t="shared" si="250"/>
        <v>#DIV/0!</v>
      </c>
      <c r="BN354" t="e">
        <f t="shared" si="251"/>
        <v>#DIV/0!</v>
      </c>
      <c r="BO354" t="e">
        <f t="shared" si="252"/>
        <v>#DIV/0!</v>
      </c>
      <c r="BP354" t="e">
        <f t="shared" si="253"/>
        <v>#DIV/0!</v>
      </c>
      <c r="BQ354">
        <f t="shared" si="254"/>
        <v>0</v>
      </c>
      <c r="BR354">
        <f t="shared" si="255"/>
        <v>0</v>
      </c>
      <c r="BS354">
        <f t="shared" si="256"/>
        <v>0</v>
      </c>
      <c r="BT354">
        <f t="shared" si="257"/>
        <v>0</v>
      </c>
      <c r="BU354">
        <v>6</v>
      </c>
      <c r="BV354">
        <v>0.5</v>
      </c>
      <c r="BW354" t="s">
        <v>241</v>
      </c>
      <c r="BX354">
        <v>1581711674.87097</v>
      </c>
      <c r="BY354">
        <v>402.27645161290297</v>
      </c>
      <c r="BZ354">
        <v>399.99254838709697</v>
      </c>
      <c r="CA354">
        <v>33.210761290322601</v>
      </c>
      <c r="CB354">
        <v>32.938441935483901</v>
      </c>
      <c r="CC354">
        <v>300.42838709677397</v>
      </c>
      <c r="CD354">
        <v>99.279525806451602</v>
      </c>
      <c r="CE354">
        <v>0.199969419354839</v>
      </c>
      <c r="CF354">
        <v>31.3514612903226</v>
      </c>
      <c r="CG354">
        <v>30.9616096774194</v>
      </c>
      <c r="CH354">
        <v>999.9</v>
      </c>
      <c r="CI354">
        <v>0</v>
      </c>
      <c r="CJ354">
        <v>0</v>
      </c>
      <c r="CK354">
        <v>10004.1151612903</v>
      </c>
      <c r="CL354">
        <v>0</v>
      </c>
      <c r="CM354">
        <v>0.91829109677419396</v>
      </c>
      <c r="CN354">
        <v>0</v>
      </c>
      <c r="CO354">
        <v>0</v>
      </c>
      <c r="CP354">
        <v>0</v>
      </c>
      <c r="CQ354">
        <v>0</v>
      </c>
      <c r="CR354">
        <v>5.1322580645161304</v>
      </c>
      <c r="CS354">
        <v>0</v>
      </c>
      <c r="CT354">
        <v>60.612903225806399</v>
      </c>
      <c r="CU354">
        <v>-0.83225806451612905</v>
      </c>
      <c r="CV354">
        <v>40.061999999999998</v>
      </c>
      <c r="CW354">
        <v>45.378999999999998</v>
      </c>
      <c r="CX354">
        <v>42.7194516129032</v>
      </c>
      <c r="CY354">
        <v>44.04</v>
      </c>
      <c r="CZ354">
        <v>41.125</v>
      </c>
      <c r="DA354">
        <v>0</v>
      </c>
      <c r="DB354">
        <v>0</v>
      </c>
      <c r="DC354">
        <v>0</v>
      </c>
      <c r="DD354">
        <v>1581711683.7</v>
      </c>
      <c r="DE354">
        <v>5.6923076923076898</v>
      </c>
      <c r="DF354">
        <v>-1.34700861836599</v>
      </c>
      <c r="DG354">
        <v>9.1384618417437302</v>
      </c>
      <c r="DH354">
        <v>59.673076923076898</v>
      </c>
      <c r="DI354">
        <v>15</v>
      </c>
      <c r="DJ354">
        <v>100</v>
      </c>
      <c r="DK354">
        <v>100</v>
      </c>
      <c r="DL354">
        <v>2.5920000000000001</v>
      </c>
      <c r="DM354">
        <v>0.45</v>
      </c>
      <c r="DN354">
        <v>2</v>
      </c>
      <c r="DO354">
        <v>291.404</v>
      </c>
      <c r="DP354">
        <v>284.83300000000003</v>
      </c>
      <c r="DQ354">
        <v>30.729600000000001</v>
      </c>
      <c r="DR354">
        <v>32.798900000000003</v>
      </c>
      <c r="DS354">
        <v>30.0002</v>
      </c>
      <c r="DT354">
        <v>32.691800000000001</v>
      </c>
      <c r="DU354">
        <v>32.709299999999999</v>
      </c>
      <c r="DV354">
        <v>14.858000000000001</v>
      </c>
      <c r="DW354">
        <v>26.9618</v>
      </c>
      <c r="DX354">
        <v>77.384500000000003</v>
      </c>
      <c r="DY354">
        <v>30.7425</v>
      </c>
      <c r="DZ354">
        <v>400</v>
      </c>
      <c r="EA354">
        <v>32.996899999999997</v>
      </c>
      <c r="EB354">
        <v>99.873900000000006</v>
      </c>
      <c r="EC354">
        <v>100.249</v>
      </c>
    </row>
    <row r="355" spans="1:133" x14ac:dyDescent="0.35">
      <c r="A355">
        <v>339</v>
      </c>
      <c r="B355">
        <v>1581711688.5</v>
      </c>
      <c r="C355">
        <v>1690.4000000953699</v>
      </c>
      <c r="D355" t="s">
        <v>916</v>
      </c>
      <c r="E355" t="s">
        <v>917</v>
      </c>
      <c r="F355" t="s">
        <v>232</v>
      </c>
      <c r="G355" t="s">
        <v>233</v>
      </c>
      <c r="H355" t="s">
        <v>234</v>
      </c>
      <c r="I355" t="s">
        <v>235</v>
      </c>
      <c r="J355" t="s">
        <v>236</v>
      </c>
      <c r="K355" t="s">
        <v>237</v>
      </c>
      <c r="L355" t="s">
        <v>238</v>
      </c>
      <c r="M355" t="s">
        <v>239</v>
      </c>
      <c r="N355">
        <v>1581711679.87097</v>
      </c>
      <c r="O355">
        <f t="shared" si="215"/>
        <v>1.3407635392903607E-4</v>
      </c>
      <c r="P355">
        <f t="shared" si="216"/>
        <v>-1.2098488224531605</v>
      </c>
      <c r="Q355">
        <f t="shared" si="217"/>
        <v>402.28038709677401</v>
      </c>
      <c r="R355">
        <f t="shared" si="218"/>
        <v>573.06916115139575</v>
      </c>
      <c r="S355">
        <f t="shared" si="219"/>
        <v>57.008333568839149</v>
      </c>
      <c r="T355">
        <f t="shared" si="220"/>
        <v>40.018441141968914</v>
      </c>
      <c r="U355">
        <f t="shared" si="221"/>
        <v>1.0746010027895152E-2</v>
      </c>
      <c r="V355">
        <f t="shared" si="222"/>
        <v>2.2514277905998479</v>
      </c>
      <c r="W355">
        <f t="shared" si="223"/>
        <v>1.0717596694861796E-2</v>
      </c>
      <c r="X355">
        <f t="shared" si="224"/>
        <v>6.7010444519580332E-3</v>
      </c>
      <c r="Y355">
        <f t="shared" si="225"/>
        <v>0</v>
      </c>
      <c r="Z355">
        <f t="shared" si="226"/>
        <v>31.305741247322516</v>
      </c>
      <c r="AA355">
        <f t="shared" si="227"/>
        <v>30.9573580645161</v>
      </c>
      <c r="AB355">
        <f t="shared" si="228"/>
        <v>4.5004212262538177</v>
      </c>
      <c r="AC355">
        <f t="shared" si="229"/>
        <v>71.808428142191232</v>
      </c>
      <c r="AD355">
        <f t="shared" si="230"/>
        <v>3.3047676499329364</v>
      </c>
      <c r="AE355">
        <f t="shared" si="231"/>
        <v>4.6022002367034291</v>
      </c>
      <c r="AF355">
        <f t="shared" si="232"/>
        <v>1.1956535763208813</v>
      </c>
      <c r="AG355">
        <f t="shared" si="233"/>
        <v>-5.9127672082704903</v>
      </c>
      <c r="AH355">
        <f t="shared" si="234"/>
        <v>47.6612165050051</v>
      </c>
      <c r="AI355">
        <f t="shared" si="235"/>
        <v>4.7609953776098743</v>
      </c>
      <c r="AJ355">
        <f t="shared" si="236"/>
        <v>46.509444674344486</v>
      </c>
      <c r="AK355">
        <v>-4.1222196538634397E-2</v>
      </c>
      <c r="AL355">
        <v>4.62755268773744E-2</v>
      </c>
      <c r="AM355">
        <v>3.4577737047264399</v>
      </c>
      <c r="AN355">
        <v>0</v>
      </c>
      <c r="AO355">
        <v>0</v>
      </c>
      <c r="AP355">
        <f t="shared" si="237"/>
        <v>1</v>
      </c>
      <c r="AQ355">
        <f t="shared" si="238"/>
        <v>0</v>
      </c>
      <c r="AR355">
        <f t="shared" si="239"/>
        <v>51810.753726355215</v>
      </c>
      <c r="AS355" t="s">
        <v>240</v>
      </c>
      <c r="AT355">
        <v>0</v>
      </c>
      <c r="AU355">
        <v>0</v>
      </c>
      <c r="AV355">
        <f t="shared" si="240"/>
        <v>0</v>
      </c>
      <c r="AW355" t="e">
        <f t="shared" si="241"/>
        <v>#DIV/0!</v>
      </c>
      <c r="AX355">
        <v>0</v>
      </c>
      <c r="AY355" t="s">
        <v>240</v>
      </c>
      <c r="AZ355">
        <v>0</v>
      </c>
      <c r="BA355">
        <v>0</v>
      </c>
      <c r="BB355" t="e">
        <f t="shared" si="242"/>
        <v>#DIV/0!</v>
      </c>
      <c r="BC355">
        <v>0.5</v>
      </c>
      <c r="BD355">
        <f t="shared" si="243"/>
        <v>0</v>
      </c>
      <c r="BE355">
        <f t="shared" si="244"/>
        <v>-1.2098488224531605</v>
      </c>
      <c r="BF355" t="e">
        <f t="shared" si="245"/>
        <v>#DIV/0!</v>
      </c>
      <c r="BG355" t="e">
        <f t="shared" si="246"/>
        <v>#DIV/0!</v>
      </c>
      <c r="BH355" t="e">
        <f t="shared" si="247"/>
        <v>#DIV/0!</v>
      </c>
      <c r="BI355" t="e">
        <f t="shared" si="248"/>
        <v>#DIV/0!</v>
      </c>
      <c r="BJ355" t="s">
        <v>240</v>
      </c>
      <c r="BK355">
        <v>0</v>
      </c>
      <c r="BL355">
        <f t="shared" si="249"/>
        <v>0</v>
      </c>
      <c r="BM355" t="e">
        <f t="shared" si="250"/>
        <v>#DIV/0!</v>
      </c>
      <c r="BN355" t="e">
        <f t="shared" si="251"/>
        <v>#DIV/0!</v>
      </c>
      <c r="BO355" t="e">
        <f t="shared" si="252"/>
        <v>#DIV/0!</v>
      </c>
      <c r="BP355" t="e">
        <f t="shared" si="253"/>
        <v>#DIV/0!</v>
      </c>
      <c r="BQ355">
        <f t="shared" si="254"/>
        <v>0</v>
      </c>
      <c r="BR355">
        <f t="shared" si="255"/>
        <v>0</v>
      </c>
      <c r="BS355">
        <f t="shared" si="256"/>
        <v>0</v>
      </c>
      <c r="BT355">
        <f t="shared" si="257"/>
        <v>0</v>
      </c>
      <c r="BU355">
        <v>6</v>
      </c>
      <c r="BV355">
        <v>0.5</v>
      </c>
      <c r="BW355" t="s">
        <v>241</v>
      </c>
      <c r="BX355">
        <v>1581711679.87097</v>
      </c>
      <c r="BY355">
        <v>402.28038709677401</v>
      </c>
      <c r="BZ355">
        <v>399.97180645161302</v>
      </c>
      <c r="CA355">
        <v>33.220764516129002</v>
      </c>
      <c r="CB355">
        <v>32.961883870967696</v>
      </c>
      <c r="CC355">
        <v>300.42161290322599</v>
      </c>
      <c r="CD355">
        <v>99.2790258064516</v>
      </c>
      <c r="CE355">
        <v>0.19995061290322599</v>
      </c>
      <c r="CF355">
        <v>31.350022580645199</v>
      </c>
      <c r="CG355">
        <v>30.9573580645161</v>
      </c>
      <c r="CH355">
        <v>999.9</v>
      </c>
      <c r="CI355">
        <v>0</v>
      </c>
      <c r="CJ355">
        <v>0</v>
      </c>
      <c r="CK355">
        <v>10013.1251612903</v>
      </c>
      <c r="CL355">
        <v>0</v>
      </c>
      <c r="CM355">
        <v>0.92277141935483897</v>
      </c>
      <c r="CN355">
        <v>0</v>
      </c>
      <c r="CO355">
        <v>0</v>
      </c>
      <c r="CP355">
        <v>0</v>
      </c>
      <c r="CQ355">
        <v>0</v>
      </c>
      <c r="CR355">
        <v>6.2161290322580598</v>
      </c>
      <c r="CS355">
        <v>0</v>
      </c>
      <c r="CT355">
        <v>58.667741935483903</v>
      </c>
      <c r="CU355">
        <v>-1.1903225806451601</v>
      </c>
      <c r="CV355">
        <v>40.061999999999998</v>
      </c>
      <c r="CW355">
        <v>45.366870967741903</v>
      </c>
      <c r="CX355">
        <v>42.713451612903199</v>
      </c>
      <c r="CY355">
        <v>44.033999999999999</v>
      </c>
      <c r="CZ355">
        <v>41.125</v>
      </c>
      <c r="DA355">
        <v>0</v>
      </c>
      <c r="DB355">
        <v>0</v>
      </c>
      <c r="DC355">
        <v>0</v>
      </c>
      <c r="DD355">
        <v>1581711689.0999999</v>
      </c>
      <c r="DE355">
        <v>5.89230769230769</v>
      </c>
      <c r="DF355">
        <v>-27.220512830917301</v>
      </c>
      <c r="DG355">
        <v>-23.8735039159309</v>
      </c>
      <c r="DH355">
        <v>58.65</v>
      </c>
      <c r="DI355">
        <v>15</v>
      </c>
      <c r="DJ355">
        <v>100</v>
      </c>
      <c r="DK355">
        <v>100</v>
      </c>
      <c r="DL355">
        <v>2.5920000000000001</v>
      </c>
      <c r="DM355">
        <v>0.45</v>
      </c>
      <c r="DN355">
        <v>2</v>
      </c>
      <c r="DO355">
        <v>291.50299999999999</v>
      </c>
      <c r="DP355">
        <v>284.726</v>
      </c>
      <c r="DQ355">
        <v>30.763100000000001</v>
      </c>
      <c r="DR355">
        <v>32.801499999999997</v>
      </c>
      <c r="DS355">
        <v>30.0002</v>
      </c>
      <c r="DT355">
        <v>32.694699999999997</v>
      </c>
      <c r="DU355">
        <v>32.709299999999999</v>
      </c>
      <c r="DV355">
        <v>14.8582</v>
      </c>
      <c r="DW355">
        <v>26.9618</v>
      </c>
      <c r="DX355">
        <v>77.384500000000003</v>
      </c>
      <c r="DY355">
        <v>30.7727</v>
      </c>
      <c r="DZ355">
        <v>400</v>
      </c>
      <c r="EA355">
        <v>32.988700000000001</v>
      </c>
      <c r="EB355">
        <v>99.873599999999996</v>
      </c>
      <c r="EC355">
        <v>100.249</v>
      </c>
    </row>
    <row r="356" spans="1:133" x14ac:dyDescent="0.35">
      <c r="A356">
        <v>340</v>
      </c>
      <c r="B356">
        <v>1581711693.5</v>
      </c>
      <c r="C356">
        <v>1695.4000000953699</v>
      </c>
      <c r="D356" t="s">
        <v>918</v>
      </c>
      <c r="E356" t="s">
        <v>919</v>
      </c>
      <c r="F356" t="s">
        <v>232</v>
      </c>
      <c r="G356" t="s">
        <v>233</v>
      </c>
      <c r="H356" t="s">
        <v>234</v>
      </c>
      <c r="I356" t="s">
        <v>235</v>
      </c>
      <c r="J356" t="s">
        <v>236</v>
      </c>
      <c r="K356" t="s">
        <v>237</v>
      </c>
      <c r="L356" t="s">
        <v>238</v>
      </c>
      <c r="M356" t="s">
        <v>239</v>
      </c>
      <c r="N356">
        <v>1581711684.87097</v>
      </c>
      <c r="O356">
        <f t="shared" si="215"/>
        <v>1.2889703774067405E-4</v>
      </c>
      <c r="P356">
        <f t="shared" si="216"/>
        <v>-1.2035378471221951</v>
      </c>
      <c r="Q356">
        <f t="shared" si="217"/>
        <v>402.26125806451603</v>
      </c>
      <c r="R356">
        <f t="shared" si="218"/>
        <v>578.98854341239428</v>
      </c>
      <c r="S356">
        <f t="shared" si="219"/>
        <v>57.597784501001151</v>
      </c>
      <c r="T356">
        <f t="shared" si="220"/>
        <v>40.016952871896194</v>
      </c>
      <c r="U356">
        <f t="shared" si="221"/>
        <v>1.0346242819385846E-2</v>
      </c>
      <c r="V356">
        <f t="shared" si="222"/>
        <v>2.2517818760681054</v>
      </c>
      <c r="W356">
        <f t="shared" si="223"/>
        <v>1.031990553160138E-2</v>
      </c>
      <c r="X356">
        <f t="shared" si="224"/>
        <v>6.452301626942214E-3</v>
      </c>
      <c r="Y356">
        <f t="shared" si="225"/>
        <v>0</v>
      </c>
      <c r="Z356">
        <f t="shared" si="226"/>
        <v>31.307983729295362</v>
      </c>
      <c r="AA356">
        <f t="shared" si="227"/>
        <v>30.956167741935499</v>
      </c>
      <c r="AB356">
        <f t="shared" si="228"/>
        <v>4.5001156990776519</v>
      </c>
      <c r="AC356">
        <f t="shared" si="229"/>
        <v>71.84063296065672</v>
      </c>
      <c r="AD356">
        <f t="shared" si="230"/>
        <v>3.306348648844204</v>
      </c>
      <c r="AE356">
        <f t="shared" si="231"/>
        <v>4.6023378589313308</v>
      </c>
      <c r="AF356">
        <f t="shared" si="232"/>
        <v>1.1937670502334479</v>
      </c>
      <c r="AG356">
        <f t="shared" si="233"/>
        <v>-5.6843593643637256</v>
      </c>
      <c r="AH356">
        <f t="shared" si="234"/>
        <v>47.877046999862337</v>
      </c>
      <c r="AI356">
        <f t="shared" si="235"/>
        <v>4.7817875182014866</v>
      </c>
      <c r="AJ356">
        <f t="shared" si="236"/>
        <v>46.974475153700098</v>
      </c>
      <c r="AK356">
        <v>-4.1231735183725797E-2</v>
      </c>
      <c r="AL356">
        <v>4.6286234842120702E-2</v>
      </c>
      <c r="AM356">
        <v>3.4584069336295098</v>
      </c>
      <c r="AN356">
        <v>0</v>
      </c>
      <c r="AO356">
        <v>0</v>
      </c>
      <c r="AP356">
        <f t="shared" si="237"/>
        <v>1</v>
      </c>
      <c r="AQ356">
        <f t="shared" si="238"/>
        <v>0</v>
      </c>
      <c r="AR356">
        <f t="shared" si="239"/>
        <v>51822.179981633068</v>
      </c>
      <c r="AS356" t="s">
        <v>240</v>
      </c>
      <c r="AT356">
        <v>0</v>
      </c>
      <c r="AU356">
        <v>0</v>
      </c>
      <c r="AV356">
        <f t="shared" si="240"/>
        <v>0</v>
      </c>
      <c r="AW356" t="e">
        <f t="shared" si="241"/>
        <v>#DIV/0!</v>
      </c>
      <c r="AX356">
        <v>0</v>
      </c>
      <c r="AY356" t="s">
        <v>240</v>
      </c>
      <c r="AZ356">
        <v>0</v>
      </c>
      <c r="BA356">
        <v>0</v>
      </c>
      <c r="BB356" t="e">
        <f t="shared" si="242"/>
        <v>#DIV/0!</v>
      </c>
      <c r="BC356">
        <v>0.5</v>
      </c>
      <c r="BD356">
        <f t="shared" si="243"/>
        <v>0</v>
      </c>
      <c r="BE356">
        <f t="shared" si="244"/>
        <v>-1.2035378471221951</v>
      </c>
      <c r="BF356" t="e">
        <f t="shared" si="245"/>
        <v>#DIV/0!</v>
      </c>
      <c r="BG356" t="e">
        <f t="shared" si="246"/>
        <v>#DIV/0!</v>
      </c>
      <c r="BH356" t="e">
        <f t="shared" si="247"/>
        <v>#DIV/0!</v>
      </c>
      <c r="BI356" t="e">
        <f t="shared" si="248"/>
        <v>#DIV/0!</v>
      </c>
      <c r="BJ356" t="s">
        <v>240</v>
      </c>
      <c r="BK356">
        <v>0</v>
      </c>
      <c r="BL356">
        <f t="shared" si="249"/>
        <v>0</v>
      </c>
      <c r="BM356" t="e">
        <f t="shared" si="250"/>
        <v>#DIV/0!</v>
      </c>
      <c r="BN356" t="e">
        <f t="shared" si="251"/>
        <v>#DIV/0!</v>
      </c>
      <c r="BO356" t="e">
        <f t="shared" si="252"/>
        <v>#DIV/0!</v>
      </c>
      <c r="BP356" t="e">
        <f t="shared" si="253"/>
        <v>#DIV/0!</v>
      </c>
      <c r="BQ356">
        <f t="shared" si="254"/>
        <v>0</v>
      </c>
      <c r="BR356">
        <f t="shared" si="255"/>
        <v>0</v>
      </c>
      <c r="BS356">
        <f t="shared" si="256"/>
        <v>0</v>
      </c>
      <c r="BT356">
        <f t="shared" si="257"/>
        <v>0</v>
      </c>
      <c r="BU356">
        <v>6</v>
      </c>
      <c r="BV356">
        <v>0.5</v>
      </c>
      <c r="BW356" t="s">
        <v>241</v>
      </c>
      <c r="BX356">
        <v>1581711684.87097</v>
      </c>
      <c r="BY356">
        <v>402.26125806451603</v>
      </c>
      <c r="BZ356">
        <v>399.96119354838697</v>
      </c>
      <c r="CA356">
        <v>33.236312903225802</v>
      </c>
      <c r="CB356">
        <v>32.987445161290303</v>
      </c>
      <c r="CC356">
        <v>300.431806451613</v>
      </c>
      <c r="CD356">
        <v>99.280009677419301</v>
      </c>
      <c r="CE356">
        <v>0.19999758064516099</v>
      </c>
      <c r="CF356">
        <v>31.350548387096801</v>
      </c>
      <c r="CG356">
        <v>30.956167741935499</v>
      </c>
      <c r="CH356">
        <v>999.9</v>
      </c>
      <c r="CI356">
        <v>0</v>
      </c>
      <c r="CJ356">
        <v>0</v>
      </c>
      <c r="CK356">
        <v>10015.342903225799</v>
      </c>
      <c r="CL356">
        <v>0</v>
      </c>
      <c r="CM356">
        <v>0.96727748387096801</v>
      </c>
      <c r="CN356">
        <v>0</v>
      </c>
      <c r="CO356">
        <v>0</v>
      </c>
      <c r="CP356">
        <v>0</v>
      </c>
      <c r="CQ356">
        <v>0</v>
      </c>
      <c r="CR356">
        <v>5.0419354838709696</v>
      </c>
      <c r="CS356">
        <v>0</v>
      </c>
      <c r="CT356">
        <v>58.7</v>
      </c>
      <c r="CU356">
        <v>-1.39354838709677</v>
      </c>
      <c r="CV356">
        <v>40.061999999999998</v>
      </c>
      <c r="CW356">
        <v>45.366870967741903</v>
      </c>
      <c r="CX356">
        <v>42.7195483870968</v>
      </c>
      <c r="CY356">
        <v>44.027999999999999</v>
      </c>
      <c r="CZ356">
        <v>41.128999999999998</v>
      </c>
      <c r="DA356">
        <v>0</v>
      </c>
      <c r="DB356">
        <v>0</v>
      </c>
      <c r="DC356">
        <v>0</v>
      </c>
      <c r="DD356">
        <v>1581711693.9000001</v>
      </c>
      <c r="DE356">
        <v>4.5807692307692296</v>
      </c>
      <c r="DF356">
        <v>8.6735044030210808</v>
      </c>
      <c r="DG356">
        <v>-19.541880190082701</v>
      </c>
      <c r="DH356">
        <v>58.176923076923103</v>
      </c>
      <c r="DI356">
        <v>15</v>
      </c>
      <c r="DJ356">
        <v>100</v>
      </c>
      <c r="DK356">
        <v>100</v>
      </c>
      <c r="DL356">
        <v>2.5920000000000001</v>
      </c>
      <c r="DM356">
        <v>0.45</v>
      </c>
      <c r="DN356">
        <v>2</v>
      </c>
      <c r="DO356">
        <v>291.42899999999997</v>
      </c>
      <c r="DP356">
        <v>284.95100000000002</v>
      </c>
      <c r="DQ356">
        <v>30.7956</v>
      </c>
      <c r="DR356">
        <v>32.801499999999997</v>
      </c>
      <c r="DS356">
        <v>30.0001</v>
      </c>
      <c r="DT356">
        <v>32.694699999999997</v>
      </c>
      <c r="DU356">
        <v>32.709299999999999</v>
      </c>
      <c r="DV356">
        <v>14.8551</v>
      </c>
      <c r="DW356">
        <v>26.9618</v>
      </c>
      <c r="DX356">
        <v>77.384500000000003</v>
      </c>
      <c r="DY356">
        <v>30.8034</v>
      </c>
      <c r="DZ356">
        <v>400</v>
      </c>
      <c r="EA356">
        <v>32.988700000000001</v>
      </c>
      <c r="EB356">
        <v>99.872100000000003</v>
      </c>
      <c r="EC356">
        <v>100.247</v>
      </c>
    </row>
    <row r="357" spans="1:133" x14ac:dyDescent="0.35">
      <c r="A357">
        <v>341</v>
      </c>
      <c r="B357">
        <v>1581711698.5</v>
      </c>
      <c r="C357">
        <v>1700.4000000953699</v>
      </c>
      <c r="D357" t="s">
        <v>920</v>
      </c>
      <c r="E357" t="s">
        <v>921</v>
      </c>
      <c r="F357" t="s">
        <v>232</v>
      </c>
      <c r="G357" t="s">
        <v>233</v>
      </c>
      <c r="H357" t="s">
        <v>234</v>
      </c>
      <c r="I357" t="s">
        <v>235</v>
      </c>
      <c r="J357" t="s">
        <v>236</v>
      </c>
      <c r="K357" t="s">
        <v>237</v>
      </c>
      <c r="L357" t="s">
        <v>238</v>
      </c>
      <c r="M357" t="s">
        <v>239</v>
      </c>
      <c r="N357">
        <v>1581711689.87097</v>
      </c>
      <c r="O357">
        <f t="shared" si="215"/>
        <v>1.2759013511726844E-4</v>
      </c>
      <c r="P357">
        <f t="shared" si="216"/>
        <v>-1.1889772543530699</v>
      </c>
      <c r="Q357">
        <f t="shared" si="217"/>
        <v>402.24754838709703</v>
      </c>
      <c r="R357">
        <f t="shared" si="218"/>
        <v>578.43105295468263</v>
      </c>
      <c r="S357">
        <f t="shared" si="219"/>
        <v>57.542840616335482</v>
      </c>
      <c r="T357">
        <f t="shared" si="220"/>
        <v>40.015947357798296</v>
      </c>
      <c r="U357">
        <f t="shared" si="221"/>
        <v>1.0251624945170294E-2</v>
      </c>
      <c r="V357">
        <f t="shared" si="222"/>
        <v>2.2511572568389928</v>
      </c>
      <c r="W357">
        <f t="shared" si="223"/>
        <v>1.0225759366004747E-2</v>
      </c>
      <c r="X357">
        <f t="shared" si="224"/>
        <v>6.3934180415571255E-3</v>
      </c>
      <c r="Y357">
        <f t="shared" si="225"/>
        <v>0</v>
      </c>
      <c r="Z357">
        <f t="shared" si="226"/>
        <v>31.311508013834185</v>
      </c>
      <c r="AA357">
        <f t="shared" si="227"/>
        <v>30.959161290322601</v>
      </c>
      <c r="AB357">
        <f t="shared" si="228"/>
        <v>4.5008841053648938</v>
      </c>
      <c r="AC357">
        <f t="shared" si="229"/>
        <v>71.871382519813466</v>
      </c>
      <c r="AD357">
        <f t="shared" si="230"/>
        <v>3.3083476568417258</v>
      </c>
      <c r="AE357">
        <f t="shared" si="231"/>
        <v>4.6031501563639496</v>
      </c>
      <c r="AF357">
        <f t="shared" si="232"/>
        <v>1.192536448523168</v>
      </c>
      <c r="AG357">
        <f t="shared" si="233"/>
        <v>-5.626724958671538</v>
      </c>
      <c r="AH357">
        <f t="shared" si="234"/>
        <v>47.877077373009854</v>
      </c>
      <c r="AI357">
        <f t="shared" si="235"/>
        <v>4.7832611546481054</v>
      </c>
      <c r="AJ357">
        <f t="shared" si="236"/>
        <v>47.033613568986425</v>
      </c>
      <c r="AK357">
        <v>-4.1214909593733202E-2</v>
      </c>
      <c r="AL357">
        <v>4.6267346643351401E-2</v>
      </c>
      <c r="AM357">
        <v>3.4572899223532798</v>
      </c>
      <c r="AN357">
        <v>0</v>
      </c>
      <c r="AO357">
        <v>0</v>
      </c>
      <c r="AP357">
        <f t="shared" si="237"/>
        <v>1</v>
      </c>
      <c r="AQ357">
        <f t="shared" si="238"/>
        <v>0</v>
      </c>
      <c r="AR357">
        <f t="shared" si="239"/>
        <v>51801.394515951812</v>
      </c>
      <c r="AS357" t="s">
        <v>240</v>
      </c>
      <c r="AT357">
        <v>0</v>
      </c>
      <c r="AU357">
        <v>0</v>
      </c>
      <c r="AV357">
        <f t="shared" si="240"/>
        <v>0</v>
      </c>
      <c r="AW357" t="e">
        <f t="shared" si="241"/>
        <v>#DIV/0!</v>
      </c>
      <c r="AX357">
        <v>0</v>
      </c>
      <c r="AY357" t="s">
        <v>240</v>
      </c>
      <c r="AZ357">
        <v>0</v>
      </c>
      <c r="BA357">
        <v>0</v>
      </c>
      <c r="BB357" t="e">
        <f t="shared" si="242"/>
        <v>#DIV/0!</v>
      </c>
      <c r="BC357">
        <v>0.5</v>
      </c>
      <c r="BD357">
        <f t="shared" si="243"/>
        <v>0</v>
      </c>
      <c r="BE357">
        <f t="shared" si="244"/>
        <v>-1.1889772543530699</v>
      </c>
      <c r="BF357" t="e">
        <f t="shared" si="245"/>
        <v>#DIV/0!</v>
      </c>
      <c r="BG357" t="e">
        <f t="shared" si="246"/>
        <v>#DIV/0!</v>
      </c>
      <c r="BH357" t="e">
        <f t="shared" si="247"/>
        <v>#DIV/0!</v>
      </c>
      <c r="BI357" t="e">
        <f t="shared" si="248"/>
        <v>#DIV/0!</v>
      </c>
      <c r="BJ357" t="s">
        <v>240</v>
      </c>
      <c r="BK357">
        <v>0</v>
      </c>
      <c r="BL357">
        <f t="shared" si="249"/>
        <v>0</v>
      </c>
      <c r="BM357" t="e">
        <f t="shared" si="250"/>
        <v>#DIV/0!</v>
      </c>
      <c r="BN357" t="e">
        <f t="shared" si="251"/>
        <v>#DIV/0!</v>
      </c>
      <c r="BO357" t="e">
        <f t="shared" si="252"/>
        <v>#DIV/0!</v>
      </c>
      <c r="BP357" t="e">
        <f t="shared" si="253"/>
        <v>#DIV/0!</v>
      </c>
      <c r="BQ357">
        <f t="shared" si="254"/>
        <v>0</v>
      </c>
      <c r="BR357">
        <f t="shared" si="255"/>
        <v>0</v>
      </c>
      <c r="BS357">
        <f t="shared" si="256"/>
        <v>0</v>
      </c>
      <c r="BT357">
        <f t="shared" si="257"/>
        <v>0</v>
      </c>
      <c r="BU357">
        <v>6</v>
      </c>
      <c r="BV357">
        <v>0.5</v>
      </c>
      <c r="BW357" t="s">
        <v>241</v>
      </c>
      <c r="BX357">
        <v>1581711689.87097</v>
      </c>
      <c r="BY357">
        <v>402.24754838709703</v>
      </c>
      <c r="BZ357">
        <v>399.97551612903197</v>
      </c>
      <c r="CA357">
        <v>33.256109677419403</v>
      </c>
      <c r="CB357">
        <v>33.0097709677419</v>
      </c>
      <c r="CC357">
        <v>300.43264516129</v>
      </c>
      <c r="CD357">
        <v>99.280896774193494</v>
      </c>
      <c r="CE357">
        <v>0.20000129032258099</v>
      </c>
      <c r="CF357">
        <v>31.353651612903199</v>
      </c>
      <c r="CG357">
        <v>30.959161290322601</v>
      </c>
      <c r="CH357">
        <v>999.9</v>
      </c>
      <c r="CI357">
        <v>0</v>
      </c>
      <c r="CJ357">
        <v>0</v>
      </c>
      <c r="CK357">
        <v>10011.1664516129</v>
      </c>
      <c r="CL357">
        <v>0</v>
      </c>
      <c r="CM357">
        <v>1.04942038709677</v>
      </c>
      <c r="CN357">
        <v>0</v>
      </c>
      <c r="CO357">
        <v>0</v>
      </c>
      <c r="CP357">
        <v>0</v>
      </c>
      <c r="CQ357">
        <v>0</v>
      </c>
      <c r="CR357">
        <v>4.9645161290322601</v>
      </c>
      <c r="CS357">
        <v>0</v>
      </c>
      <c r="CT357">
        <v>60.422580645161297</v>
      </c>
      <c r="CU357">
        <v>-1.2322580645161301</v>
      </c>
      <c r="CV357">
        <v>40.058</v>
      </c>
      <c r="CW357">
        <v>45.366870967741903</v>
      </c>
      <c r="CX357">
        <v>42.705419354838703</v>
      </c>
      <c r="CY357">
        <v>44.026000000000003</v>
      </c>
      <c r="CZ357">
        <v>41.128999999999998</v>
      </c>
      <c r="DA357">
        <v>0</v>
      </c>
      <c r="DB357">
        <v>0</v>
      </c>
      <c r="DC357">
        <v>0</v>
      </c>
      <c r="DD357">
        <v>1581711698.7</v>
      </c>
      <c r="DE357">
        <v>5.2769230769230804</v>
      </c>
      <c r="DF357">
        <v>5.1487180607004701</v>
      </c>
      <c r="DG357">
        <v>49.405128289372598</v>
      </c>
      <c r="DH357">
        <v>59.65</v>
      </c>
      <c r="DI357">
        <v>15</v>
      </c>
      <c r="DJ357">
        <v>100</v>
      </c>
      <c r="DK357">
        <v>100</v>
      </c>
      <c r="DL357">
        <v>2.5920000000000001</v>
      </c>
      <c r="DM357">
        <v>0.45</v>
      </c>
      <c r="DN357">
        <v>2</v>
      </c>
      <c r="DO357">
        <v>291.56799999999998</v>
      </c>
      <c r="DP357">
        <v>285.05900000000003</v>
      </c>
      <c r="DQ357">
        <v>30.8277</v>
      </c>
      <c r="DR357">
        <v>32.801499999999997</v>
      </c>
      <c r="DS357">
        <v>30.0001</v>
      </c>
      <c r="DT357">
        <v>32.694699999999997</v>
      </c>
      <c r="DU357">
        <v>32.709400000000002</v>
      </c>
      <c r="DV357">
        <v>14.8561</v>
      </c>
      <c r="DW357">
        <v>26.9618</v>
      </c>
      <c r="DX357">
        <v>77.384500000000003</v>
      </c>
      <c r="DY357">
        <v>30.833600000000001</v>
      </c>
      <c r="DZ357">
        <v>400</v>
      </c>
      <c r="EA357">
        <v>32.988700000000001</v>
      </c>
      <c r="EB357">
        <v>99.873099999999994</v>
      </c>
      <c r="EC357">
        <v>100.248</v>
      </c>
    </row>
    <row r="358" spans="1:133" x14ac:dyDescent="0.35">
      <c r="A358">
        <v>342</v>
      </c>
      <c r="B358">
        <v>1581711703.5</v>
      </c>
      <c r="C358">
        <v>1705.4000000953699</v>
      </c>
      <c r="D358" t="s">
        <v>922</v>
      </c>
      <c r="E358" t="s">
        <v>923</v>
      </c>
      <c r="F358" t="s">
        <v>232</v>
      </c>
      <c r="G358" t="s">
        <v>233</v>
      </c>
      <c r="H358" t="s">
        <v>234</v>
      </c>
      <c r="I358" t="s">
        <v>235</v>
      </c>
      <c r="J358" t="s">
        <v>236</v>
      </c>
      <c r="K358" t="s">
        <v>237</v>
      </c>
      <c r="L358" t="s">
        <v>238</v>
      </c>
      <c r="M358" t="s">
        <v>239</v>
      </c>
      <c r="N358">
        <v>1581711694.87097</v>
      </c>
      <c r="O358">
        <f t="shared" si="215"/>
        <v>1.3611750063947963E-4</v>
      </c>
      <c r="P358">
        <f t="shared" si="216"/>
        <v>-1.1755645369483196</v>
      </c>
      <c r="Q358">
        <f t="shared" si="217"/>
        <v>402.237741935484</v>
      </c>
      <c r="R358">
        <f t="shared" si="218"/>
        <v>564.8561896225782</v>
      </c>
      <c r="S358">
        <f t="shared" si="219"/>
        <v>56.191889971872399</v>
      </c>
      <c r="T358">
        <f t="shared" si="220"/>
        <v>40.014607881831843</v>
      </c>
      <c r="U358">
        <f t="shared" si="221"/>
        <v>1.0944015538922325E-2</v>
      </c>
      <c r="V358">
        <f t="shared" si="222"/>
        <v>2.2507053048123766</v>
      </c>
      <c r="W358">
        <f t="shared" si="223"/>
        <v>1.0914537591553341E-2</v>
      </c>
      <c r="X358">
        <f t="shared" si="224"/>
        <v>6.8242278063065428E-3</v>
      </c>
      <c r="Y358">
        <f t="shared" si="225"/>
        <v>0</v>
      </c>
      <c r="Z358">
        <f t="shared" si="226"/>
        <v>31.313093035151955</v>
      </c>
      <c r="AA358">
        <f t="shared" si="227"/>
        <v>30.964648387096801</v>
      </c>
      <c r="AB358">
        <f t="shared" si="228"/>
        <v>4.5022928709551655</v>
      </c>
      <c r="AC358">
        <f t="shared" si="229"/>
        <v>71.897362389455822</v>
      </c>
      <c r="AD358">
        <f t="shared" si="230"/>
        <v>3.3103735954744167</v>
      </c>
      <c r="AE358">
        <f t="shared" si="231"/>
        <v>4.6043046440878932</v>
      </c>
      <c r="AF358">
        <f t="shared" si="232"/>
        <v>1.1919192754807488</v>
      </c>
      <c r="AG358">
        <f t="shared" si="233"/>
        <v>-6.0027817782010517</v>
      </c>
      <c r="AH358">
        <f t="shared" si="234"/>
        <v>47.736731273956899</v>
      </c>
      <c r="AI358">
        <f t="shared" si="235"/>
        <v>4.7704300796586914</v>
      </c>
      <c r="AJ358">
        <f t="shared" si="236"/>
        <v>46.504379575414539</v>
      </c>
      <c r="AK358">
        <v>-4.1202737837341602E-2</v>
      </c>
      <c r="AL358">
        <v>4.62536827804974E-2</v>
      </c>
      <c r="AM358">
        <v>3.4564817702736899</v>
      </c>
      <c r="AN358">
        <v>0</v>
      </c>
      <c r="AO358">
        <v>0</v>
      </c>
      <c r="AP358">
        <f t="shared" si="237"/>
        <v>1</v>
      </c>
      <c r="AQ358">
        <f t="shared" si="238"/>
        <v>0</v>
      </c>
      <c r="AR358">
        <f t="shared" si="239"/>
        <v>51785.955343053938</v>
      </c>
      <c r="AS358" t="s">
        <v>240</v>
      </c>
      <c r="AT358">
        <v>0</v>
      </c>
      <c r="AU358">
        <v>0</v>
      </c>
      <c r="AV358">
        <f t="shared" si="240"/>
        <v>0</v>
      </c>
      <c r="AW358" t="e">
        <f t="shared" si="241"/>
        <v>#DIV/0!</v>
      </c>
      <c r="AX358">
        <v>0</v>
      </c>
      <c r="AY358" t="s">
        <v>240</v>
      </c>
      <c r="AZ358">
        <v>0</v>
      </c>
      <c r="BA358">
        <v>0</v>
      </c>
      <c r="BB358" t="e">
        <f t="shared" si="242"/>
        <v>#DIV/0!</v>
      </c>
      <c r="BC358">
        <v>0.5</v>
      </c>
      <c r="BD358">
        <f t="shared" si="243"/>
        <v>0</v>
      </c>
      <c r="BE358">
        <f t="shared" si="244"/>
        <v>-1.1755645369483196</v>
      </c>
      <c r="BF358" t="e">
        <f t="shared" si="245"/>
        <v>#DIV/0!</v>
      </c>
      <c r="BG358" t="e">
        <f t="shared" si="246"/>
        <v>#DIV/0!</v>
      </c>
      <c r="BH358" t="e">
        <f t="shared" si="247"/>
        <v>#DIV/0!</v>
      </c>
      <c r="BI358" t="e">
        <f t="shared" si="248"/>
        <v>#DIV/0!</v>
      </c>
      <c r="BJ358" t="s">
        <v>240</v>
      </c>
      <c r="BK358">
        <v>0</v>
      </c>
      <c r="BL358">
        <f t="shared" si="249"/>
        <v>0</v>
      </c>
      <c r="BM358" t="e">
        <f t="shared" si="250"/>
        <v>#DIV/0!</v>
      </c>
      <c r="BN358" t="e">
        <f t="shared" si="251"/>
        <v>#DIV/0!</v>
      </c>
      <c r="BO358" t="e">
        <f t="shared" si="252"/>
        <v>#DIV/0!</v>
      </c>
      <c r="BP358" t="e">
        <f t="shared" si="253"/>
        <v>#DIV/0!</v>
      </c>
      <c r="BQ358">
        <f t="shared" si="254"/>
        <v>0</v>
      </c>
      <c r="BR358">
        <f t="shared" si="255"/>
        <v>0</v>
      </c>
      <c r="BS358">
        <f t="shared" si="256"/>
        <v>0</v>
      </c>
      <c r="BT358">
        <f t="shared" si="257"/>
        <v>0</v>
      </c>
      <c r="BU358">
        <v>6</v>
      </c>
      <c r="BV358">
        <v>0.5</v>
      </c>
      <c r="BW358" t="s">
        <v>241</v>
      </c>
      <c r="BX358">
        <v>1581711694.87097</v>
      </c>
      <c r="BY358">
        <v>402.237741935484</v>
      </c>
      <c r="BZ358">
        <v>399.99929032258098</v>
      </c>
      <c r="CA358">
        <v>33.276777419354801</v>
      </c>
      <c r="CB358">
        <v>33.0139741935484</v>
      </c>
      <c r="CC358">
        <v>300.42541935483899</v>
      </c>
      <c r="CD358">
        <v>99.279990322580602</v>
      </c>
      <c r="CE358">
        <v>0.20000299999999999</v>
      </c>
      <c r="CF358">
        <v>31.358061290322599</v>
      </c>
      <c r="CG358">
        <v>30.964648387096801</v>
      </c>
      <c r="CH358">
        <v>999.9</v>
      </c>
      <c r="CI358">
        <v>0</v>
      </c>
      <c r="CJ358">
        <v>0</v>
      </c>
      <c r="CK358">
        <v>10008.301290322601</v>
      </c>
      <c r="CL358">
        <v>0</v>
      </c>
      <c r="CM358">
        <v>1.10651451612903</v>
      </c>
      <c r="CN358">
        <v>0</v>
      </c>
      <c r="CO358">
        <v>0</v>
      </c>
      <c r="CP358">
        <v>0</v>
      </c>
      <c r="CQ358">
        <v>0</v>
      </c>
      <c r="CR358">
        <v>4.3129032258064504</v>
      </c>
      <c r="CS358">
        <v>0</v>
      </c>
      <c r="CT358">
        <v>60.958064516128999</v>
      </c>
      <c r="CU358">
        <v>-1.17741935483871</v>
      </c>
      <c r="CV358">
        <v>40.058</v>
      </c>
      <c r="CW358">
        <v>45.366870967741903</v>
      </c>
      <c r="CX358">
        <v>42.695290322580597</v>
      </c>
      <c r="CY358">
        <v>44.021999999999998</v>
      </c>
      <c r="CZ358">
        <v>41.128999999999998</v>
      </c>
      <c r="DA358">
        <v>0</v>
      </c>
      <c r="DB358">
        <v>0</v>
      </c>
      <c r="DC358">
        <v>0</v>
      </c>
      <c r="DD358">
        <v>1581711704.0999999</v>
      </c>
      <c r="DE358">
        <v>4.1346153846153797</v>
      </c>
      <c r="DF358">
        <v>-15.976068421909901</v>
      </c>
      <c r="DG358">
        <v>25.692307554744598</v>
      </c>
      <c r="DH358">
        <v>61.7961538461538</v>
      </c>
      <c r="DI358">
        <v>15</v>
      </c>
      <c r="DJ358">
        <v>100</v>
      </c>
      <c r="DK358">
        <v>100</v>
      </c>
      <c r="DL358">
        <v>2.5920000000000001</v>
      </c>
      <c r="DM358">
        <v>0.45</v>
      </c>
      <c r="DN358">
        <v>2</v>
      </c>
      <c r="DO358">
        <v>291.5</v>
      </c>
      <c r="DP358">
        <v>284.62099999999998</v>
      </c>
      <c r="DQ358">
        <v>30.8537</v>
      </c>
      <c r="DR358">
        <v>32.801499999999997</v>
      </c>
      <c r="DS358">
        <v>30.0001</v>
      </c>
      <c r="DT358">
        <v>32.6965</v>
      </c>
      <c r="DU358">
        <v>32.712299999999999</v>
      </c>
      <c r="DV358">
        <v>14.8512</v>
      </c>
      <c r="DW358">
        <v>26.9618</v>
      </c>
      <c r="DX358">
        <v>77.384500000000003</v>
      </c>
      <c r="DY358">
        <v>30.8566</v>
      </c>
      <c r="DZ358">
        <v>400</v>
      </c>
      <c r="EA358">
        <v>32.988100000000003</v>
      </c>
      <c r="EB358">
        <v>99.872</v>
      </c>
      <c r="EC358">
        <v>100.245</v>
      </c>
    </row>
    <row r="359" spans="1:133" x14ac:dyDescent="0.35">
      <c r="A359">
        <v>343</v>
      </c>
      <c r="B359">
        <v>1581711708.5</v>
      </c>
      <c r="C359">
        <v>1710.4000000953699</v>
      </c>
      <c r="D359" t="s">
        <v>924</v>
      </c>
      <c r="E359" t="s">
        <v>925</v>
      </c>
      <c r="F359" t="s">
        <v>232</v>
      </c>
      <c r="G359" t="s">
        <v>233</v>
      </c>
      <c r="H359" t="s">
        <v>234</v>
      </c>
      <c r="I359" t="s">
        <v>235</v>
      </c>
      <c r="J359" t="s">
        <v>236</v>
      </c>
      <c r="K359" t="s">
        <v>237</v>
      </c>
      <c r="L359" t="s">
        <v>238</v>
      </c>
      <c r="M359" t="s">
        <v>239</v>
      </c>
      <c r="N359">
        <v>1581711699.87097</v>
      </c>
      <c r="O359">
        <f t="shared" si="215"/>
        <v>1.4634169502396717E-4</v>
      </c>
      <c r="P359">
        <f t="shared" si="216"/>
        <v>-1.1863765230901879</v>
      </c>
      <c r="Q359">
        <f t="shared" si="217"/>
        <v>402.25477419354797</v>
      </c>
      <c r="R359">
        <f t="shared" si="218"/>
        <v>554.43810639603498</v>
      </c>
      <c r="S359">
        <f t="shared" si="219"/>
        <v>55.15555628284207</v>
      </c>
      <c r="T359">
        <f t="shared" si="220"/>
        <v>40.016343721919959</v>
      </c>
      <c r="U359">
        <f t="shared" si="221"/>
        <v>1.1766351445241836E-2</v>
      </c>
      <c r="V359">
        <f t="shared" si="222"/>
        <v>2.2495727284420486</v>
      </c>
      <c r="W359">
        <f t="shared" si="223"/>
        <v>1.173226745039403E-2</v>
      </c>
      <c r="X359">
        <f t="shared" si="224"/>
        <v>7.3357211860979573E-3</v>
      </c>
      <c r="Y359">
        <f t="shared" si="225"/>
        <v>0</v>
      </c>
      <c r="Z359">
        <f t="shared" si="226"/>
        <v>31.3164257606566</v>
      </c>
      <c r="AA359">
        <f t="shared" si="227"/>
        <v>30.972248387096801</v>
      </c>
      <c r="AB359">
        <f t="shared" si="228"/>
        <v>4.5042447409304858</v>
      </c>
      <c r="AC359">
        <f t="shared" si="229"/>
        <v>71.908075160633288</v>
      </c>
      <c r="AD359">
        <f t="shared" si="230"/>
        <v>3.3121346148740809</v>
      </c>
      <c r="AE359">
        <f t="shared" si="231"/>
        <v>4.6060676877738738</v>
      </c>
      <c r="AF359">
        <f t="shared" si="232"/>
        <v>1.1921101260564049</v>
      </c>
      <c r="AG359">
        <f t="shared" si="233"/>
        <v>-6.4536687505569521</v>
      </c>
      <c r="AH359">
        <f t="shared" si="234"/>
        <v>47.607470851831629</v>
      </c>
      <c r="AI359">
        <f t="shared" si="235"/>
        <v>4.7602444834839766</v>
      </c>
      <c r="AJ359">
        <f t="shared" si="236"/>
        <v>45.914046584758651</v>
      </c>
      <c r="AK359">
        <v>-4.1172245544102197E-2</v>
      </c>
      <c r="AL359">
        <v>4.6219452510064603E-2</v>
      </c>
      <c r="AM359">
        <v>3.45445685296934</v>
      </c>
      <c r="AN359">
        <v>0</v>
      </c>
      <c r="AO359">
        <v>0</v>
      </c>
      <c r="AP359">
        <f t="shared" si="237"/>
        <v>1</v>
      </c>
      <c r="AQ359">
        <f t="shared" si="238"/>
        <v>0</v>
      </c>
      <c r="AR359">
        <f t="shared" si="239"/>
        <v>51748.058689700229</v>
      </c>
      <c r="AS359" t="s">
        <v>240</v>
      </c>
      <c r="AT359">
        <v>0</v>
      </c>
      <c r="AU359">
        <v>0</v>
      </c>
      <c r="AV359">
        <f t="shared" si="240"/>
        <v>0</v>
      </c>
      <c r="AW359" t="e">
        <f t="shared" si="241"/>
        <v>#DIV/0!</v>
      </c>
      <c r="AX359">
        <v>0</v>
      </c>
      <c r="AY359" t="s">
        <v>240</v>
      </c>
      <c r="AZ359">
        <v>0</v>
      </c>
      <c r="BA359">
        <v>0</v>
      </c>
      <c r="BB359" t="e">
        <f t="shared" si="242"/>
        <v>#DIV/0!</v>
      </c>
      <c r="BC359">
        <v>0.5</v>
      </c>
      <c r="BD359">
        <f t="shared" si="243"/>
        <v>0</v>
      </c>
      <c r="BE359">
        <f t="shared" si="244"/>
        <v>-1.1863765230901879</v>
      </c>
      <c r="BF359" t="e">
        <f t="shared" si="245"/>
        <v>#DIV/0!</v>
      </c>
      <c r="BG359" t="e">
        <f t="shared" si="246"/>
        <v>#DIV/0!</v>
      </c>
      <c r="BH359" t="e">
        <f t="shared" si="247"/>
        <v>#DIV/0!</v>
      </c>
      <c r="BI359" t="e">
        <f t="shared" si="248"/>
        <v>#DIV/0!</v>
      </c>
      <c r="BJ359" t="s">
        <v>240</v>
      </c>
      <c r="BK359">
        <v>0</v>
      </c>
      <c r="BL359">
        <f t="shared" si="249"/>
        <v>0</v>
      </c>
      <c r="BM359" t="e">
        <f t="shared" si="250"/>
        <v>#DIV/0!</v>
      </c>
      <c r="BN359" t="e">
        <f t="shared" si="251"/>
        <v>#DIV/0!</v>
      </c>
      <c r="BO359" t="e">
        <f t="shared" si="252"/>
        <v>#DIV/0!</v>
      </c>
      <c r="BP359" t="e">
        <f t="shared" si="253"/>
        <v>#DIV/0!</v>
      </c>
      <c r="BQ359">
        <f t="shared" si="254"/>
        <v>0</v>
      </c>
      <c r="BR359">
        <f t="shared" si="255"/>
        <v>0</v>
      </c>
      <c r="BS359">
        <f t="shared" si="256"/>
        <v>0</v>
      </c>
      <c r="BT359">
        <f t="shared" si="257"/>
        <v>0</v>
      </c>
      <c r="BU359">
        <v>6</v>
      </c>
      <c r="BV359">
        <v>0.5</v>
      </c>
      <c r="BW359" t="s">
        <v>241</v>
      </c>
      <c r="BX359">
        <v>1581711699.87097</v>
      </c>
      <c r="BY359">
        <v>402.25477419354797</v>
      </c>
      <c r="BZ359">
        <v>400.00296774193498</v>
      </c>
      <c r="CA359">
        <v>33.294445161290298</v>
      </c>
      <c r="CB359">
        <v>33.011909677419403</v>
      </c>
      <c r="CC359">
        <v>300.42809677419399</v>
      </c>
      <c r="CD359">
        <v>99.280100000000004</v>
      </c>
      <c r="CE359">
        <v>0.199996419354839</v>
      </c>
      <c r="CF359">
        <v>31.364793548387102</v>
      </c>
      <c r="CG359">
        <v>30.972248387096801</v>
      </c>
      <c r="CH359">
        <v>999.9</v>
      </c>
      <c r="CI359">
        <v>0</v>
      </c>
      <c r="CJ359">
        <v>0</v>
      </c>
      <c r="CK359">
        <v>10000.883548387101</v>
      </c>
      <c r="CL359">
        <v>0</v>
      </c>
      <c r="CM359">
        <v>1.1698819354838701</v>
      </c>
      <c r="CN359">
        <v>0</v>
      </c>
      <c r="CO359">
        <v>0</v>
      </c>
      <c r="CP359">
        <v>0</v>
      </c>
      <c r="CQ359">
        <v>0</v>
      </c>
      <c r="CR359">
        <v>4.7161290322580598</v>
      </c>
      <c r="CS359">
        <v>0</v>
      </c>
      <c r="CT359">
        <v>63.416129032258098</v>
      </c>
      <c r="CU359">
        <v>-1.04516129032258</v>
      </c>
      <c r="CV359">
        <v>40.058</v>
      </c>
      <c r="CW359">
        <v>45.375</v>
      </c>
      <c r="CX359">
        <v>42.679161290322597</v>
      </c>
      <c r="CY359">
        <v>44.018000000000001</v>
      </c>
      <c r="CZ359">
        <v>41.128999999999998</v>
      </c>
      <c r="DA359">
        <v>0</v>
      </c>
      <c r="DB359">
        <v>0</v>
      </c>
      <c r="DC359">
        <v>0</v>
      </c>
      <c r="DD359">
        <v>1581711708.9000001</v>
      </c>
      <c r="DE359">
        <v>4.2384615384615403</v>
      </c>
      <c r="DF359">
        <v>-20.143589751086999</v>
      </c>
      <c r="DG359">
        <v>-5.6820516228893201</v>
      </c>
      <c r="DH359">
        <v>62.561538461538497</v>
      </c>
      <c r="DI359">
        <v>15</v>
      </c>
      <c r="DJ359">
        <v>100</v>
      </c>
      <c r="DK359">
        <v>100</v>
      </c>
      <c r="DL359">
        <v>2.5920000000000001</v>
      </c>
      <c r="DM359">
        <v>0.45</v>
      </c>
      <c r="DN359">
        <v>2</v>
      </c>
      <c r="DO359">
        <v>291.50400000000002</v>
      </c>
      <c r="DP359">
        <v>284.846</v>
      </c>
      <c r="DQ359">
        <v>30.870999999999999</v>
      </c>
      <c r="DR359">
        <v>32.801499999999997</v>
      </c>
      <c r="DS359">
        <v>30</v>
      </c>
      <c r="DT359">
        <v>32.697600000000001</v>
      </c>
      <c r="DU359">
        <v>32.712299999999999</v>
      </c>
      <c r="DV359">
        <v>14.854900000000001</v>
      </c>
      <c r="DW359">
        <v>26.9618</v>
      </c>
      <c r="DX359">
        <v>77.384500000000003</v>
      </c>
      <c r="DY359">
        <v>30.8721</v>
      </c>
      <c r="DZ359">
        <v>400</v>
      </c>
      <c r="EA359">
        <v>32.982599999999998</v>
      </c>
      <c r="EB359">
        <v>99.871200000000002</v>
      </c>
      <c r="EC359">
        <v>100.245</v>
      </c>
    </row>
    <row r="360" spans="1:133" x14ac:dyDescent="0.35">
      <c r="A360">
        <v>344</v>
      </c>
      <c r="B360">
        <v>1581711713.5</v>
      </c>
      <c r="C360">
        <v>1715.4000000953699</v>
      </c>
      <c r="D360" t="s">
        <v>926</v>
      </c>
      <c r="E360" t="s">
        <v>927</v>
      </c>
      <c r="F360" t="s">
        <v>232</v>
      </c>
      <c r="G360" t="s">
        <v>233</v>
      </c>
      <c r="H360" t="s">
        <v>234</v>
      </c>
      <c r="I360" t="s">
        <v>235</v>
      </c>
      <c r="J360" t="s">
        <v>236</v>
      </c>
      <c r="K360" t="s">
        <v>237</v>
      </c>
      <c r="L360" t="s">
        <v>238</v>
      </c>
      <c r="M360" t="s">
        <v>239</v>
      </c>
      <c r="N360">
        <v>1581711704.87097</v>
      </c>
      <c r="O360">
        <f t="shared" si="215"/>
        <v>1.5516415981164548E-4</v>
      </c>
      <c r="P360">
        <f t="shared" si="216"/>
        <v>-1.1732860950109252</v>
      </c>
      <c r="Q360">
        <f t="shared" si="217"/>
        <v>402.260774193548</v>
      </c>
      <c r="R360">
        <f t="shared" si="218"/>
        <v>543.73483741130735</v>
      </c>
      <c r="S360">
        <f t="shared" si="219"/>
        <v>54.090466758946626</v>
      </c>
      <c r="T360">
        <f t="shared" si="220"/>
        <v>40.016698467464728</v>
      </c>
      <c r="U360">
        <f t="shared" si="221"/>
        <v>1.2472039685287185E-2</v>
      </c>
      <c r="V360">
        <f t="shared" si="222"/>
        <v>2.2496776499816145</v>
      </c>
      <c r="W360">
        <f t="shared" si="223"/>
        <v>1.2433753668488631E-2</v>
      </c>
      <c r="X360">
        <f t="shared" si="224"/>
        <v>7.7745260358279521E-3</v>
      </c>
      <c r="Y360">
        <f t="shared" si="225"/>
        <v>0</v>
      </c>
      <c r="Z360">
        <f t="shared" si="226"/>
        <v>31.321089766182457</v>
      </c>
      <c r="AA360">
        <f t="shared" si="227"/>
        <v>30.979187096774201</v>
      </c>
      <c r="AB360">
        <f t="shared" si="228"/>
        <v>4.5060274186342824</v>
      </c>
      <c r="AC360">
        <f t="shared" si="229"/>
        <v>71.904261417904166</v>
      </c>
      <c r="AD360">
        <f t="shared" si="230"/>
        <v>3.3133863067875464</v>
      </c>
      <c r="AE360">
        <f t="shared" si="231"/>
        <v>4.6080527655103802</v>
      </c>
      <c r="AF360">
        <f t="shared" si="232"/>
        <v>1.1926411118467359</v>
      </c>
      <c r="AG360">
        <f t="shared" si="233"/>
        <v>-6.8427394476935657</v>
      </c>
      <c r="AH360">
        <f t="shared" si="234"/>
        <v>47.687156956778942</v>
      </c>
      <c r="AI360">
        <f t="shared" si="235"/>
        <v>4.7683312061746035</v>
      </c>
      <c r="AJ360">
        <f t="shared" si="236"/>
        <v>45.612748715259983</v>
      </c>
      <c r="AK360">
        <v>-4.1175069757870601E-2</v>
      </c>
      <c r="AL360">
        <v>4.6222622937434399E-2</v>
      </c>
      <c r="AM360">
        <v>3.45464442364035</v>
      </c>
      <c r="AN360">
        <v>0</v>
      </c>
      <c r="AO360">
        <v>0</v>
      </c>
      <c r="AP360">
        <f t="shared" si="237"/>
        <v>1</v>
      </c>
      <c r="AQ360">
        <f t="shared" si="238"/>
        <v>0</v>
      </c>
      <c r="AR360">
        <f t="shared" si="239"/>
        <v>51750.16213635006</v>
      </c>
      <c r="AS360" t="s">
        <v>240</v>
      </c>
      <c r="AT360">
        <v>0</v>
      </c>
      <c r="AU360">
        <v>0</v>
      </c>
      <c r="AV360">
        <f t="shared" si="240"/>
        <v>0</v>
      </c>
      <c r="AW360" t="e">
        <f t="shared" si="241"/>
        <v>#DIV/0!</v>
      </c>
      <c r="AX360">
        <v>0</v>
      </c>
      <c r="AY360" t="s">
        <v>240</v>
      </c>
      <c r="AZ360">
        <v>0</v>
      </c>
      <c r="BA360">
        <v>0</v>
      </c>
      <c r="BB360" t="e">
        <f t="shared" si="242"/>
        <v>#DIV/0!</v>
      </c>
      <c r="BC360">
        <v>0.5</v>
      </c>
      <c r="BD360">
        <f t="shared" si="243"/>
        <v>0</v>
      </c>
      <c r="BE360">
        <f t="shared" si="244"/>
        <v>-1.1732860950109252</v>
      </c>
      <c r="BF360" t="e">
        <f t="shared" si="245"/>
        <v>#DIV/0!</v>
      </c>
      <c r="BG360" t="e">
        <f t="shared" si="246"/>
        <v>#DIV/0!</v>
      </c>
      <c r="BH360" t="e">
        <f t="shared" si="247"/>
        <v>#DIV/0!</v>
      </c>
      <c r="BI360" t="e">
        <f t="shared" si="248"/>
        <v>#DIV/0!</v>
      </c>
      <c r="BJ360" t="s">
        <v>240</v>
      </c>
      <c r="BK360">
        <v>0</v>
      </c>
      <c r="BL360">
        <f t="shared" si="249"/>
        <v>0</v>
      </c>
      <c r="BM360" t="e">
        <f t="shared" si="250"/>
        <v>#DIV/0!</v>
      </c>
      <c r="BN360" t="e">
        <f t="shared" si="251"/>
        <v>#DIV/0!</v>
      </c>
      <c r="BO360" t="e">
        <f t="shared" si="252"/>
        <v>#DIV/0!</v>
      </c>
      <c r="BP360" t="e">
        <f t="shared" si="253"/>
        <v>#DIV/0!</v>
      </c>
      <c r="BQ360">
        <f t="shared" si="254"/>
        <v>0</v>
      </c>
      <c r="BR360">
        <f t="shared" si="255"/>
        <v>0</v>
      </c>
      <c r="BS360">
        <f t="shared" si="256"/>
        <v>0</v>
      </c>
      <c r="BT360">
        <f t="shared" si="257"/>
        <v>0</v>
      </c>
      <c r="BU360">
        <v>6</v>
      </c>
      <c r="BV360">
        <v>0.5</v>
      </c>
      <c r="BW360" t="s">
        <v>241</v>
      </c>
      <c r="BX360">
        <v>1581711704.87097</v>
      </c>
      <c r="BY360">
        <v>402.260774193548</v>
      </c>
      <c r="BZ360">
        <v>400.042225806452</v>
      </c>
      <c r="CA360">
        <v>33.3072290322581</v>
      </c>
      <c r="CB360">
        <v>33.007667741935499</v>
      </c>
      <c r="CC360">
        <v>300.43148387096801</v>
      </c>
      <c r="CD360">
        <v>99.279506451612903</v>
      </c>
      <c r="CE360">
        <v>0.199988032258065</v>
      </c>
      <c r="CF360">
        <v>31.372370967741901</v>
      </c>
      <c r="CG360">
        <v>30.979187096774201</v>
      </c>
      <c r="CH360">
        <v>999.9</v>
      </c>
      <c r="CI360">
        <v>0</v>
      </c>
      <c r="CJ360">
        <v>0</v>
      </c>
      <c r="CK360">
        <v>10001.6293548387</v>
      </c>
      <c r="CL360">
        <v>0</v>
      </c>
      <c r="CM360">
        <v>1.2309022580645199</v>
      </c>
      <c r="CN360">
        <v>0</v>
      </c>
      <c r="CO360">
        <v>0</v>
      </c>
      <c r="CP360">
        <v>0</v>
      </c>
      <c r="CQ360">
        <v>0</v>
      </c>
      <c r="CR360">
        <v>3.4258064516129001</v>
      </c>
      <c r="CS360">
        <v>0</v>
      </c>
      <c r="CT360">
        <v>64.516129032258107</v>
      </c>
      <c r="CU360">
        <v>-0.99354838709677396</v>
      </c>
      <c r="CV360">
        <v>40.061999999999998</v>
      </c>
      <c r="CW360">
        <v>45.366870967741903</v>
      </c>
      <c r="CX360">
        <v>42.642806451612898</v>
      </c>
      <c r="CY360">
        <v>44.015999999999998</v>
      </c>
      <c r="CZ360">
        <v>41.120935483871001</v>
      </c>
      <c r="DA360">
        <v>0</v>
      </c>
      <c r="DB360">
        <v>0</v>
      </c>
      <c r="DC360">
        <v>0</v>
      </c>
      <c r="DD360">
        <v>1581711713.7</v>
      </c>
      <c r="DE360">
        <v>2.4884615384615398</v>
      </c>
      <c r="DF360">
        <v>0.56410228621036695</v>
      </c>
      <c r="DG360">
        <v>41.6615382084955</v>
      </c>
      <c r="DH360">
        <v>64.484615384615395</v>
      </c>
      <c r="DI360">
        <v>15</v>
      </c>
      <c r="DJ360">
        <v>100</v>
      </c>
      <c r="DK360">
        <v>100</v>
      </c>
      <c r="DL360">
        <v>2.5920000000000001</v>
      </c>
      <c r="DM360">
        <v>0.45</v>
      </c>
      <c r="DN360">
        <v>2</v>
      </c>
      <c r="DO360">
        <v>291.47300000000001</v>
      </c>
      <c r="DP360">
        <v>284.94099999999997</v>
      </c>
      <c r="DQ360">
        <v>30.884799999999998</v>
      </c>
      <c r="DR360">
        <v>32.801499999999997</v>
      </c>
      <c r="DS360">
        <v>30.0001</v>
      </c>
      <c r="DT360">
        <v>32.697600000000001</v>
      </c>
      <c r="DU360">
        <v>32.712299999999999</v>
      </c>
      <c r="DV360">
        <v>14.851100000000001</v>
      </c>
      <c r="DW360">
        <v>26.9618</v>
      </c>
      <c r="DX360">
        <v>77.384500000000003</v>
      </c>
      <c r="DY360">
        <v>30.884799999999998</v>
      </c>
      <c r="DZ360">
        <v>400</v>
      </c>
      <c r="EA360">
        <v>32.9758</v>
      </c>
      <c r="EB360">
        <v>99.871700000000004</v>
      </c>
      <c r="EC360">
        <v>100.244</v>
      </c>
    </row>
    <row r="361" spans="1:133" x14ac:dyDescent="0.35">
      <c r="A361">
        <v>345</v>
      </c>
      <c r="B361">
        <v>1581711718.5</v>
      </c>
      <c r="C361">
        <v>1720.4000000953699</v>
      </c>
      <c r="D361" t="s">
        <v>928</v>
      </c>
      <c r="E361" t="s">
        <v>929</v>
      </c>
      <c r="F361" t="s">
        <v>232</v>
      </c>
      <c r="G361" t="s">
        <v>233</v>
      </c>
      <c r="H361" t="s">
        <v>234</v>
      </c>
      <c r="I361" t="s">
        <v>235</v>
      </c>
      <c r="J361" t="s">
        <v>236</v>
      </c>
      <c r="K361" t="s">
        <v>237</v>
      </c>
      <c r="L361" t="s">
        <v>238</v>
      </c>
      <c r="M361" t="s">
        <v>239</v>
      </c>
      <c r="N361">
        <v>1581711709.87097</v>
      </c>
      <c r="O361">
        <f t="shared" si="215"/>
        <v>1.6211719197576374E-4</v>
      </c>
      <c r="P361">
        <f t="shared" si="216"/>
        <v>-1.1899539286754746</v>
      </c>
      <c r="Q361">
        <f t="shared" si="217"/>
        <v>402.27641935483899</v>
      </c>
      <c r="R361">
        <f t="shared" si="218"/>
        <v>539.47177877234321</v>
      </c>
      <c r="S361">
        <f t="shared" si="219"/>
        <v>53.666488692070452</v>
      </c>
      <c r="T361">
        <f t="shared" si="220"/>
        <v>40.01833600920115</v>
      </c>
      <c r="U361">
        <f t="shared" si="221"/>
        <v>1.3022985665717199E-2</v>
      </c>
      <c r="V361">
        <f t="shared" si="222"/>
        <v>2.2495295130011788</v>
      </c>
      <c r="W361">
        <f t="shared" si="223"/>
        <v>1.2981245779181238E-2</v>
      </c>
      <c r="X361">
        <f t="shared" si="224"/>
        <v>8.1170175630523884E-3</v>
      </c>
      <c r="Y361">
        <f t="shared" si="225"/>
        <v>0</v>
      </c>
      <c r="Z361">
        <f t="shared" si="226"/>
        <v>31.326072828139395</v>
      </c>
      <c r="AA361">
        <f t="shared" si="227"/>
        <v>30.985948387096801</v>
      </c>
      <c r="AB361">
        <f t="shared" si="228"/>
        <v>4.507765105308418</v>
      </c>
      <c r="AC361">
        <f t="shared" si="229"/>
        <v>71.893198462392021</v>
      </c>
      <c r="AD361">
        <f t="shared" si="230"/>
        <v>3.3142488736168829</v>
      </c>
      <c r="AE361">
        <f t="shared" si="231"/>
        <v>4.6099616437994424</v>
      </c>
      <c r="AF361">
        <f t="shared" si="232"/>
        <v>1.1935162316915351</v>
      </c>
      <c r="AG361">
        <f t="shared" si="233"/>
        <v>-7.1493681661311808</v>
      </c>
      <c r="AH361">
        <f t="shared" si="234"/>
        <v>47.747393670710323</v>
      </c>
      <c r="AI361">
        <f t="shared" si="235"/>
        <v>4.7749995094119484</v>
      </c>
      <c r="AJ361">
        <f t="shared" si="236"/>
        <v>45.373025013991089</v>
      </c>
      <c r="AK361">
        <v>-4.1171082331934498E-2</v>
      </c>
      <c r="AL361">
        <v>4.6218146702503397E-2</v>
      </c>
      <c r="AM361">
        <v>3.4543795967358002</v>
      </c>
      <c r="AN361">
        <v>0</v>
      </c>
      <c r="AO361">
        <v>0</v>
      </c>
      <c r="AP361">
        <f t="shared" si="237"/>
        <v>1</v>
      </c>
      <c r="AQ361">
        <f t="shared" si="238"/>
        <v>0</v>
      </c>
      <c r="AR361">
        <f t="shared" si="239"/>
        <v>51744.121489420118</v>
      </c>
      <c r="AS361" t="s">
        <v>240</v>
      </c>
      <c r="AT361">
        <v>0</v>
      </c>
      <c r="AU361">
        <v>0</v>
      </c>
      <c r="AV361">
        <f t="shared" si="240"/>
        <v>0</v>
      </c>
      <c r="AW361" t="e">
        <f t="shared" si="241"/>
        <v>#DIV/0!</v>
      </c>
      <c r="AX361">
        <v>0</v>
      </c>
      <c r="AY361" t="s">
        <v>240</v>
      </c>
      <c r="AZ361">
        <v>0</v>
      </c>
      <c r="BA361">
        <v>0</v>
      </c>
      <c r="BB361" t="e">
        <f t="shared" si="242"/>
        <v>#DIV/0!</v>
      </c>
      <c r="BC361">
        <v>0.5</v>
      </c>
      <c r="BD361">
        <f t="shared" si="243"/>
        <v>0</v>
      </c>
      <c r="BE361">
        <f t="shared" si="244"/>
        <v>-1.1899539286754746</v>
      </c>
      <c r="BF361" t="e">
        <f t="shared" si="245"/>
        <v>#DIV/0!</v>
      </c>
      <c r="BG361" t="e">
        <f t="shared" si="246"/>
        <v>#DIV/0!</v>
      </c>
      <c r="BH361" t="e">
        <f t="shared" si="247"/>
        <v>#DIV/0!</v>
      </c>
      <c r="BI361" t="e">
        <f t="shared" si="248"/>
        <v>#DIV/0!</v>
      </c>
      <c r="BJ361" t="s">
        <v>240</v>
      </c>
      <c r="BK361">
        <v>0</v>
      </c>
      <c r="BL361">
        <f t="shared" si="249"/>
        <v>0</v>
      </c>
      <c r="BM361" t="e">
        <f t="shared" si="250"/>
        <v>#DIV/0!</v>
      </c>
      <c r="BN361" t="e">
        <f t="shared" si="251"/>
        <v>#DIV/0!</v>
      </c>
      <c r="BO361" t="e">
        <f t="shared" si="252"/>
        <v>#DIV/0!</v>
      </c>
      <c r="BP361" t="e">
        <f t="shared" si="253"/>
        <v>#DIV/0!</v>
      </c>
      <c r="BQ361">
        <f t="shared" si="254"/>
        <v>0</v>
      </c>
      <c r="BR361">
        <f t="shared" si="255"/>
        <v>0</v>
      </c>
      <c r="BS361">
        <f t="shared" si="256"/>
        <v>0</v>
      </c>
      <c r="BT361">
        <f t="shared" si="257"/>
        <v>0</v>
      </c>
      <c r="BU361">
        <v>6</v>
      </c>
      <c r="BV361">
        <v>0.5</v>
      </c>
      <c r="BW361" t="s">
        <v>241</v>
      </c>
      <c r="BX361">
        <v>1581711709.87097</v>
      </c>
      <c r="BY361">
        <v>402.27641935483899</v>
      </c>
      <c r="BZ361">
        <v>400.03016129032301</v>
      </c>
      <c r="CA361">
        <v>33.315832258064503</v>
      </c>
      <c r="CB361">
        <v>33.002848387096797</v>
      </c>
      <c r="CC361">
        <v>300.42977419354798</v>
      </c>
      <c r="CD361">
        <v>99.279703225806401</v>
      </c>
      <c r="CE361">
        <v>0.199993032258065</v>
      </c>
      <c r="CF361">
        <v>31.379654838709701</v>
      </c>
      <c r="CG361">
        <v>30.985948387096801</v>
      </c>
      <c r="CH361">
        <v>999.9</v>
      </c>
      <c r="CI361">
        <v>0</v>
      </c>
      <c r="CJ361">
        <v>0</v>
      </c>
      <c r="CK361">
        <v>10000.6409677419</v>
      </c>
      <c r="CL361">
        <v>0</v>
      </c>
      <c r="CM361">
        <v>1.27246483870968</v>
      </c>
      <c r="CN361">
        <v>0</v>
      </c>
      <c r="CO361">
        <v>0</v>
      </c>
      <c r="CP361">
        <v>0</v>
      </c>
      <c r="CQ361">
        <v>0</v>
      </c>
      <c r="CR361">
        <v>2.7129032258064498</v>
      </c>
      <c r="CS361">
        <v>0</v>
      </c>
      <c r="CT361">
        <v>67.174193548387095</v>
      </c>
      <c r="CU361">
        <v>-0.76774193548387104</v>
      </c>
      <c r="CV361">
        <v>40.061999999999998</v>
      </c>
      <c r="CW361">
        <v>45.362806451612897</v>
      </c>
      <c r="CX361">
        <v>42.5944516129032</v>
      </c>
      <c r="CY361">
        <v>44.007935483871002</v>
      </c>
      <c r="CZ361">
        <v>41.118903225806498</v>
      </c>
      <c r="DA361">
        <v>0</v>
      </c>
      <c r="DB361">
        <v>0</v>
      </c>
      <c r="DC361">
        <v>0</v>
      </c>
      <c r="DD361">
        <v>1581711719.0999999</v>
      </c>
      <c r="DE361">
        <v>3.2384615384615398</v>
      </c>
      <c r="DF361">
        <v>11.432478842670999</v>
      </c>
      <c r="DG361">
        <v>35.2991445458659</v>
      </c>
      <c r="DH361">
        <v>67.442307692307693</v>
      </c>
      <c r="DI361">
        <v>15</v>
      </c>
      <c r="DJ361">
        <v>100</v>
      </c>
      <c r="DK361">
        <v>100</v>
      </c>
      <c r="DL361">
        <v>2.5920000000000001</v>
      </c>
      <c r="DM361">
        <v>0.45</v>
      </c>
      <c r="DN361">
        <v>2</v>
      </c>
      <c r="DO361">
        <v>291.51499999999999</v>
      </c>
      <c r="DP361">
        <v>284.92899999999997</v>
      </c>
      <c r="DQ361">
        <v>30.895499999999998</v>
      </c>
      <c r="DR361">
        <v>32.801499999999997</v>
      </c>
      <c r="DS361">
        <v>30</v>
      </c>
      <c r="DT361">
        <v>32.697600000000001</v>
      </c>
      <c r="DU361">
        <v>32.712299999999999</v>
      </c>
      <c r="DV361">
        <v>14.851000000000001</v>
      </c>
      <c r="DW361">
        <v>26.9618</v>
      </c>
      <c r="DX361">
        <v>77.384500000000003</v>
      </c>
      <c r="DY361">
        <v>30.895700000000001</v>
      </c>
      <c r="DZ361">
        <v>400</v>
      </c>
      <c r="EA361">
        <v>32.976599999999998</v>
      </c>
      <c r="EB361">
        <v>99.870699999999999</v>
      </c>
      <c r="EC361">
        <v>100.246</v>
      </c>
    </row>
    <row r="362" spans="1:133" x14ac:dyDescent="0.35">
      <c r="A362">
        <v>346</v>
      </c>
      <c r="B362">
        <v>1581711723.5</v>
      </c>
      <c r="C362">
        <v>1725.4000000953699</v>
      </c>
      <c r="D362" t="s">
        <v>930</v>
      </c>
      <c r="E362" t="s">
        <v>931</v>
      </c>
      <c r="F362" t="s">
        <v>232</v>
      </c>
      <c r="G362" t="s">
        <v>233</v>
      </c>
      <c r="H362" t="s">
        <v>234</v>
      </c>
      <c r="I362" t="s">
        <v>235</v>
      </c>
      <c r="J362" t="s">
        <v>236</v>
      </c>
      <c r="K362" t="s">
        <v>237</v>
      </c>
      <c r="L362" t="s">
        <v>238</v>
      </c>
      <c r="M362" t="s">
        <v>239</v>
      </c>
      <c r="N362">
        <v>1581711714.87097</v>
      </c>
      <c r="O362">
        <f t="shared" si="215"/>
        <v>1.6730942612566596E-4</v>
      </c>
      <c r="P362">
        <f t="shared" si="216"/>
        <v>-1.1798641847951532</v>
      </c>
      <c r="Q362">
        <f t="shared" si="217"/>
        <v>402.27651612903202</v>
      </c>
      <c r="R362">
        <f t="shared" si="218"/>
        <v>533.9499516155189</v>
      </c>
      <c r="S362">
        <f t="shared" si="219"/>
        <v>53.117048943846356</v>
      </c>
      <c r="T362">
        <f t="shared" si="220"/>
        <v>40.018247649495159</v>
      </c>
      <c r="U362">
        <f t="shared" si="221"/>
        <v>1.3423170224629176E-2</v>
      </c>
      <c r="V362">
        <f t="shared" si="222"/>
        <v>2.2485479497598093</v>
      </c>
      <c r="W362">
        <f t="shared" si="223"/>
        <v>1.3378811094253954E-2</v>
      </c>
      <c r="X362">
        <f t="shared" si="224"/>
        <v>8.3657301429429232E-3</v>
      </c>
      <c r="Y362">
        <f t="shared" si="225"/>
        <v>0</v>
      </c>
      <c r="Z362">
        <f t="shared" si="226"/>
        <v>31.331167379196071</v>
      </c>
      <c r="AA362">
        <f t="shared" si="227"/>
        <v>30.9938838709677</v>
      </c>
      <c r="AB362">
        <f t="shared" si="228"/>
        <v>4.5098053103320161</v>
      </c>
      <c r="AC362">
        <f t="shared" si="229"/>
        <v>71.874723412598016</v>
      </c>
      <c r="AD362">
        <f t="shared" si="230"/>
        <v>3.314684565244495</v>
      </c>
      <c r="AE362">
        <f t="shared" si="231"/>
        <v>4.6117527941171952</v>
      </c>
      <c r="AF362">
        <f t="shared" si="232"/>
        <v>1.1951207450875212</v>
      </c>
      <c r="AG362">
        <f t="shared" si="233"/>
        <v>-7.3783456921418686</v>
      </c>
      <c r="AH362">
        <f t="shared" si="234"/>
        <v>47.592822364935671</v>
      </c>
      <c r="AI362">
        <f t="shared" si="235"/>
        <v>4.761965983356129</v>
      </c>
      <c r="AJ362">
        <f t="shared" si="236"/>
        <v>44.976442656149928</v>
      </c>
      <c r="AK362">
        <v>-4.1144667435795999E-2</v>
      </c>
      <c r="AL362">
        <v>4.6188493667515901E-2</v>
      </c>
      <c r="AM362">
        <v>3.45262501544337</v>
      </c>
      <c r="AN362">
        <v>0</v>
      </c>
      <c r="AO362">
        <v>0</v>
      </c>
      <c r="AP362">
        <f t="shared" si="237"/>
        <v>1</v>
      </c>
      <c r="AQ362">
        <f t="shared" si="238"/>
        <v>0</v>
      </c>
      <c r="AR362">
        <f t="shared" si="239"/>
        <v>51711.111420666544</v>
      </c>
      <c r="AS362" t="s">
        <v>240</v>
      </c>
      <c r="AT362">
        <v>0</v>
      </c>
      <c r="AU362">
        <v>0</v>
      </c>
      <c r="AV362">
        <f t="shared" si="240"/>
        <v>0</v>
      </c>
      <c r="AW362" t="e">
        <f t="shared" si="241"/>
        <v>#DIV/0!</v>
      </c>
      <c r="AX362">
        <v>0</v>
      </c>
      <c r="AY362" t="s">
        <v>240</v>
      </c>
      <c r="AZ362">
        <v>0</v>
      </c>
      <c r="BA362">
        <v>0</v>
      </c>
      <c r="BB362" t="e">
        <f t="shared" si="242"/>
        <v>#DIV/0!</v>
      </c>
      <c r="BC362">
        <v>0.5</v>
      </c>
      <c r="BD362">
        <f t="shared" si="243"/>
        <v>0</v>
      </c>
      <c r="BE362">
        <f t="shared" si="244"/>
        <v>-1.1798641847951532</v>
      </c>
      <c r="BF362" t="e">
        <f t="shared" si="245"/>
        <v>#DIV/0!</v>
      </c>
      <c r="BG362" t="e">
        <f t="shared" si="246"/>
        <v>#DIV/0!</v>
      </c>
      <c r="BH362" t="e">
        <f t="shared" si="247"/>
        <v>#DIV/0!</v>
      </c>
      <c r="BI362" t="e">
        <f t="shared" si="248"/>
        <v>#DIV/0!</v>
      </c>
      <c r="BJ362" t="s">
        <v>240</v>
      </c>
      <c r="BK362">
        <v>0</v>
      </c>
      <c r="BL362">
        <f t="shared" si="249"/>
        <v>0</v>
      </c>
      <c r="BM362" t="e">
        <f t="shared" si="250"/>
        <v>#DIV/0!</v>
      </c>
      <c r="BN362" t="e">
        <f t="shared" si="251"/>
        <v>#DIV/0!</v>
      </c>
      <c r="BO362" t="e">
        <f t="shared" si="252"/>
        <v>#DIV/0!</v>
      </c>
      <c r="BP362" t="e">
        <f t="shared" si="253"/>
        <v>#DIV/0!</v>
      </c>
      <c r="BQ362">
        <f t="shared" si="254"/>
        <v>0</v>
      </c>
      <c r="BR362">
        <f t="shared" si="255"/>
        <v>0</v>
      </c>
      <c r="BS362">
        <f t="shared" si="256"/>
        <v>0</v>
      </c>
      <c r="BT362">
        <f t="shared" si="257"/>
        <v>0</v>
      </c>
      <c r="BU362">
        <v>6</v>
      </c>
      <c r="BV362">
        <v>0.5</v>
      </c>
      <c r="BW362" t="s">
        <v>241</v>
      </c>
      <c r="BX362">
        <v>1581711714.87097</v>
      </c>
      <c r="BY362">
        <v>402.27651612903202</v>
      </c>
      <c r="BZ362">
        <v>400.05458064516102</v>
      </c>
      <c r="CA362">
        <v>33.320293548387099</v>
      </c>
      <c r="CB362">
        <v>32.997287096774201</v>
      </c>
      <c r="CC362">
        <v>300.42983870967703</v>
      </c>
      <c r="CD362">
        <v>99.279451612903202</v>
      </c>
      <c r="CE362">
        <v>0.20000106451612901</v>
      </c>
      <c r="CF362">
        <v>31.3864870967742</v>
      </c>
      <c r="CG362">
        <v>30.9938838709677</v>
      </c>
      <c r="CH362">
        <v>999.9</v>
      </c>
      <c r="CI362">
        <v>0</v>
      </c>
      <c r="CJ362">
        <v>0</v>
      </c>
      <c r="CK362">
        <v>9994.25</v>
      </c>
      <c r="CL362">
        <v>0</v>
      </c>
      <c r="CM362">
        <v>1.3317783870967701</v>
      </c>
      <c r="CN362">
        <v>0</v>
      </c>
      <c r="CO362">
        <v>0</v>
      </c>
      <c r="CP362">
        <v>0</v>
      </c>
      <c r="CQ362">
        <v>0</v>
      </c>
      <c r="CR362">
        <v>3.7580645161290298</v>
      </c>
      <c r="CS362">
        <v>0</v>
      </c>
      <c r="CT362">
        <v>70.019354838709702</v>
      </c>
      <c r="CU362">
        <v>-0.52258064516128999</v>
      </c>
      <c r="CV362">
        <v>40.058</v>
      </c>
      <c r="CW362">
        <v>45.348580645161299</v>
      </c>
      <c r="CX362">
        <v>42.582387096774198</v>
      </c>
      <c r="CY362">
        <v>43.999935483870999</v>
      </c>
      <c r="CZ362">
        <v>41.118903225806498</v>
      </c>
      <c r="DA362">
        <v>0</v>
      </c>
      <c r="DB362">
        <v>0</v>
      </c>
      <c r="DC362">
        <v>0</v>
      </c>
      <c r="DD362">
        <v>1581711723.9000001</v>
      </c>
      <c r="DE362">
        <v>3.5384615384615401</v>
      </c>
      <c r="DF362">
        <v>17.798290627184699</v>
      </c>
      <c r="DG362">
        <v>25.767520840400099</v>
      </c>
      <c r="DH362">
        <v>70.003846153846197</v>
      </c>
      <c r="DI362">
        <v>15</v>
      </c>
      <c r="DJ362">
        <v>100</v>
      </c>
      <c r="DK362">
        <v>100</v>
      </c>
      <c r="DL362">
        <v>2.5920000000000001</v>
      </c>
      <c r="DM362">
        <v>0.45</v>
      </c>
      <c r="DN362">
        <v>2</v>
      </c>
      <c r="DO362">
        <v>291.50400000000002</v>
      </c>
      <c r="DP362">
        <v>284.80500000000001</v>
      </c>
      <c r="DQ362">
        <v>30.8995</v>
      </c>
      <c r="DR362">
        <v>32.799799999999998</v>
      </c>
      <c r="DS362">
        <v>30.0001</v>
      </c>
      <c r="DT362">
        <v>32.697600000000001</v>
      </c>
      <c r="DU362">
        <v>32.713799999999999</v>
      </c>
      <c r="DV362">
        <v>14.849299999999999</v>
      </c>
      <c r="DW362">
        <v>26.9618</v>
      </c>
      <c r="DX362">
        <v>77.384500000000003</v>
      </c>
      <c r="DY362">
        <v>30.895800000000001</v>
      </c>
      <c r="DZ362">
        <v>400</v>
      </c>
      <c r="EA362">
        <v>32.973999999999997</v>
      </c>
      <c r="EB362">
        <v>99.871300000000005</v>
      </c>
      <c r="EC362">
        <v>100.244</v>
      </c>
    </row>
    <row r="363" spans="1:133" x14ac:dyDescent="0.35">
      <c r="A363">
        <v>347</v>
      </c>
      <c r="B363">
        <v>1581711728.5</v>
      </c>
      <c r="C363">
        <v>1730.4000000953699</v>
      </c>
      <c r="D363" t="s">
        <v>932</v>
      </c>
      <c r="E363" t="s">
        <v>933</v>
      </c>
      <c r="F363" t="s">
        <v>232</v>
      </c>
      <c r="G363" t="s">
        <v>233</v>
      </c>
      <c r="H363" t="s">
        <v>234</v>
      </c>
      <c r="I363" t="s">
        <v>235</v>
      </c>
      <c r="J363" t="s">
        <v>236</v>
      </c>
      <c r="K363" t="s">
        <v>237</v>
      </c>
      <c r="L363" t="s">
        <v>238</v>
      </c>
      <c r="M363" t="s">
        <v>239</v>
      </c>
      <c r="N363">
        <v>1581711719.87097</v>
      </c>
      <c r="O363">
        <f t="shared" si="215"/>
        <v>1.7057976459443065E-4</v>
      </c>
      <c r="P363">
        <f t="shared" si="216"/>
        <v>-1.1937202435914789</v>
      </c>
      <c r="Q363">
        <f t="shared" si="217"/>
        <v>402.27680645161303</v>
      </c>
      <c r="R363">
        <f t="shared" si="218"/>
        <v>533.04548367830057</v>
      </c>
      <c r="S363">
        <f t="shared" si="219"/>
        <v>53.025975101131401</v>
      </c>
      <c r="T363">
        <f t="shared" si="220"/>
        <v>40.017447996125377</v>
      </c>
      <c r="U363">
        <f t="shared" si="221"/>
        <v>1.3668938505100829E-2</v>
      </c>
      <c r="V363">
        <f t="shared" si="222"/>
        <v>2.2479179620366745</v>
      </c>
      <c r="W363">
        <f t="shared" si="223"/>
        <v>1.362293029980995E-2</v>
      </c>
      <c r="X363">
        <f t="shared" si="224"/>
        <v>8.5184521185093145E-3</v>
      </c>
      <c r="Y363">
        <f t="shared" si="225"/>
        <v>0</v>
      </c>
      <c r="Z363">
        <f t="shared" si="226"/>
        <v>31.335330029111056</v>
      </c>
      <c r="AA363">
        <f t="shared" si="227"/>
        <v>30.999896774193601</v>
      </c>
      <c r="AB363">
        <f t="shared" si="228"/>
        <v>4.5113517573475637</v>
      </c>
      <c r="AC363">
        <f t="shared" si="229"/>
        <v>71.854465206423896</v>
      </c>
      <c r="AD363">
        <f t="shared" si="230"/>
        <v>3.3147410873163317</v>
      </c>
      <c r="AE363">
        <f t="shared" si="231"/>
        <v>4.6131316652259891</v>
      </c>
      <c r="AF363">
        <f t="shared" si="232"/>
        <v>1.196610670031232</v>
      </c>
      <c r="AG363">
        <f t="shared" si="233"/>
        <v>-7.5225676186143913</v>
      </c>
      <c r="AH363">
        <f t="shared" si="234"/>
        <v>47.488009312045378</v>
      </c>
      <c r="AI363">
        <f t="shared" si="235"/>
        <v>4.7530745395914789</v>
      </c>
      <c r="AJ363">
        <f t="shared" si="236"/>
        <v>44.718516233022463</v>
      </c>
      <c r="AK363">
        <v>-4.11277192886376E-2</v>
      </c>
      <c r="AL363">
        <v>4.6169467887591402E-2</v>
      </c>
      <c r="AM363">
        <v>3.4514990491020798</v>
      </c>
      <c r="AN363">
        <v>0</v>
      </c>
      <c r="AO363">
        <v>0</v>
      </c>
      <c r="AP363">
        <f t="shared" si="237"/>
        <v>1</v>
      </c>
      <c r="AQ363">
        <f t="shared" si="238"/>
        <v>0</v>
      </c>
      <c r="AR363">
        <f t="shared" si="239"/>
        <v>51689.740295386342</v>
      </c>
      <c r="AS363" t="s">
        <v>240</v>
      </c>
      <c r="AT363">
        <v>0</v>
      </c>
      <c r="AU363">
        <v>0</v>
      </c>
      <c r="AV363">
        <f t="shared" si="240"/>
        <v>0</v>
      </c>
      <c r="AW363" t="e">
        <f t="shared" si="241"/>
        <v>#DIV/0!</v>
      </c>
      <c r="AX363">
        <v>0</v>
      </c>
      <c r="AY363" t="s">
        <v>240</v>
      </c>
      <c r="AZ363">
        <v>0</v>
      </c>
      <c r="BA363">
        <v>0</v>
      </c>
      <c r="BB363" t="e">
        <f t="shared" si="242"/>
        <v>#DIV/0!</v>
      </c>
      <c r="BC363">
        <v>0.5</v>
      </c>
      <c r="BD363">
        <f t="shared" si="243"/>
        <v>0</v>
      </c>
      <c r="BE363">
        <f t="shared" si="244"/>
        <v>-1.1937202435914789</v>
      </c>
      <c r="BF363" t="e">
        <f t="shared" si="245"/>
        <v>#DIV/0!</v>
      </c>
      <c r="BG363" t="e">
        <f t="shared" si="246"/>
        <v>#DIV/0!</v>
      </c>
      <c r="BH363" t="e">
        <f t="shared" si="247"/>
        <v>#DIV/0!</v>
      </c>
      <c r="BI363" t="e">
        <f t="shared" si="248"/>
        <v>#DIV/0!</v>
      </c>
      <c r="BJ363" t="s">
        <v>240</v>
      </c>
      <c r="BK363">
        <v>0</v>
      </c>
      <c r="BL363">
        <f t="shared" si="249"/>
        <v>0</v>
      </c>
      <c r="BM363" t="e">
        <f t="shared" si="250"/>
        <v>#DIV/0!</v>
      </c>
      <c r="BN363" t="e">
        <f t="shared" si="251"/>
        <v>#DIV/0!</v>
      </c>
      <c r="BO363" t="e">
        <f t="shared" si="252"/>
        <v>#DIV/0!</v>
      </c>
      <c r="BP363" t="e">
        <f t="shared" si="253"/>
        <v>#DIV/0!</v>
      </c>
      <c r="BQ363">
        <f t="shared" si="254"/>
        <v>0</v>
      </c>
      <c r="BR363">
        <f t="shared" si="255"/>
        <v>0</v>
      </c>
      <c r="BS363">
        <f t="shared" si="256"/>
        <v>0</v>
      </c>
      <c r="BT363">
        <f t="shared" si="257"/>
        <v>0</v>
      </c>
      <c r="BU363">
        <v>6</v>
      </c>
      <c r="BV363">
        <v>0.5</v>
      </c>
      <c r="BW363" t="s">
        <v>241</v>
      </c>
      <c r="BX363">
        <v>1581711719.87097</v>
      </c>
      <c r="BY363">
        <v>402.27680645161303</v>
      </c>
      <c r="BZ363">
        <v>400.02980645161301</v>
      </c>
      <c r="CA363">
        <v>33.3215516129032</v>
      </c>
      <c r="CB363">
        <v>32.992229032258102</v>
      </c>
      <c r="CC363">
        <v>300.42722580645199</v>
      </c>
      <c r="CD363">
        <v>99.277370967741902</v>
      </c>
      <c r="CE363">
        <v>0.200022096774194</v>
      </c>
      <c r="CF363">
        <v>31.391745161290299</v>
      </c>
      <c r="CG363">
        <v>30.999896774193601</v>
      </c>
      <c r="CH363">
        <v>999.9</v>
      </c>
      <c r="CI363">
        <v>0</v>
      </c>
      <c r="CJ363">
        <v>0</v>
      </c>
      <c r="CK363">
        <v>9990.3425806451596</v>
      </c>
      <c r="CL363">
        <v>0</v>
      </c>
      <c r="CM363">
        <v>1.3660435483871001</v>
      </c>
      <c r="CN363">
        <v>0</v>
      </c>
      <c r="CO363">
        <v>0</v>
      </c>
      <c r="CP363">
        <v>0</v>
      </c>
      <c r="CQ363">
        <v>0</v>
      </c>
      <c r="CR363">
        <v>3.7290322580645201</v>
      </c>
      <c r="CS363">
        <v>0</v>
      </c>
      <c r="CT363">
        <v>71.183870967741896</v>
      </c>
      <c r="CU363">
        <v>-0.57741935483870999</v>
      </c>
      <c r="CV363">
        <v>40.054000000000002</v>
      </c>
      <c r="CW363">
        <v>45.3343548387097</v>
      </c>
      <c r="CX363">
        <v>42.560193548387097</v>
      </c>
      <c r="CY363">
        <v>43.999935483870999</v>
      </c>
      <c r="CZ363">
        <v>41.118903225806498</v>
      </c>
      <c r="DA363">
        <v>0</v>
      </c>
      <c r="DB363">
        <v>0</v>
      </c>
      <c r="DC363">
        <v>0</v>
      </c>
      <c r="DD363">
        <v>1581711728.7</v>
      </c>
      <c r="DE363">
        <v>4.0192307692307701</v>
      </c>
      <c r="DF363">
        <v>-4.1948715495938202</v>
      </c>
      <c r="DG363">
        <v>30.311110799991301</v>
      </c>
      <c r="DH363">
        <v>71.830769230769207</v>
      </c>
      <c r="DI363">
        <v>15</v>
      </c>
      <c r="DJ363">
        <v>100</v>
      </c>
      <c r="DK363">
        <v>100</v>
      </c>
      <c r="DL363">
        <v>2.5920000000000001</v>
      </c>
      <c r="DM363">
        <v>0.45</v>
      </c>
      <c r="DN363">
        <v>2</v>
      </c>
      <c r="DO363">
        <v>291.56900000000002</v>
      </c>
      <c r="DP363">
        <v>284.83499999999998</v>
      </c>
      <c r="DQ363">
        <v>30.838999999999999</v>
      </c>
      <c r="DR363">
        <v>32.7986</v>
      </c>
      <c r="DS363">
        <v>30.000499999999999</v>
      </c>
      <c r="DT363">
        <v>32.697600000000001</v>
      </c>
      <c r="DU363">
        <v>32.7151</v>
      </c>
      <c r="DV363">
        <v>14.8423</v>
      </c>
      <c r="DW363">
        <v>26.9618</v>
      </c>
      <c r="DX363">
        <v>77.384500000000003</v>
      </c>
      <c r="DY363">
        <v>30.779699999999998</v>
      </c>
      <c r="DZ363">
        <v>400</v>
      </c>
      <c r="EA363">
        <v>32.974800000000002</v>
      </c>
      <c r="EB363">
        <v>99.869100000000003</v>
      </c>
      <c r="EC363">
        <v>100.244</v>
      </c>
    </row>
    <row r="364" spans="1:133" x14ac:dyDescent="0.35">
      <c r="A364">
        <v>348</v>
      </c>
      <c r="B364">
        <v>1581711733.5</v>
      </c>
      <c r="C364">
        <v>1735.4000000953699</v>
      </c>
      <c r="D364" t="s">
        <v>934</v>
      </c>
      <c r="E364" t="s">
        <v>935</v>
      </c>
      <c r="F364" t="s">
        <v>232</v>
      </c>
      <c r="G364" t="s">
        <v>233</v>
      </c>
      <c r="H364" t="s">
        <v>234</v>
      </c>
      <c r="I364" t="s">
        <v>235</v>
      </c>
      <c r="J364" t="s">
        <v>236</v>
      </c>
      <c r="K364" t="s">
        <v>237</v>
      </c>
      <c r="L364" t="s">
        <v>238</v>
      </c>
      <c r="M364" t="s">
        <v>239</v>
      </c>
      <c r="N364">
        <v>1581711724.87097</v>
      </c>
      <c r="O364">
        <f t="shared" si="215"/>
        <v>1.7212750650253707E-4</v>
      </c>
      <c r="P364">
        <f t="shared" si="216"/>
        <v>-1.1900855057058279</v>
      </c>
      <c r="Q364">
        <f t="shared" si="217"/>
        <v>402.25516129032297</v>
      </c>
      <c r="R364">
        <f t="shared" si="218"/>
        <v>531.52541462320289</v>
      </c>
      <c r="S364">
        <f t="shared" si="219"/>
        <v>52.874199057290888</v>
      </c>
      <c r="T364">
        <f t="shared" si="220"/>
        <v>40.01486831060501</v>
      </c>
      <c r="U364">
        <f t="shared" si="221"/>
        <v>1.3775246460667452E-2</v>
      </c>
      <c r="V364">
        <f t="shared" si="222"/>
        <v>2.2472169238524682</v>
      </c>
      <c r="W364">
        <f t="shared" si="223"/>
        <v>1.3728506627327835E-2</v>
      </c>
      <c r="X364">
        <f t="shared" si="224"/>
        <v>8.5845027453606906E-3</v>
      </c>
      <c r="Y364">
        <f t="shared" si="225"/>
        <v>0</v>
      </c>
      <c r="Z364">
        <f t="shared" si="226"/>
        <v>31.33810863189435</v>
      </c>
      <c r="AA364">
        <f t="shared" si="227"/>
        <v>31.0051548387097</v>
      </c>
      <c r="AB364">
        <f t="shared" si="228"/>
        <v>4.5127044473844409</v>
      </c>
      <c r="AC364">
        <f t="shared" si="229"/>
        <v>71.836660475399441</v>
      </c>
      <c r="AD364">
        <f t="shared" si="230"/>
        <v>3.3145427461181067</v>
      </c>
      <c r="AE364">
        <f t="shared" si="231"/>
        <v>4.613998930606158</v>
      </c>
      <c r="AF364">
        <f t="shared" si="232"/>
        <v>1.1981617012663341</v>
      </c>
      <c r="AG364">
        <f t="shared" si="233"/>
        <v>-7.5908230367618845</v>
      </c>
      <c r="AH364">
        <f t="shared" si="234"/>
        <v>47.236757922850174</v>
      </c>
      <c r="AI364">
        <f t="shared" si="235"/>
        <v>4.7296014211382236</v>
      </c>
      <c r="AJ364">
        <f t="shared" si="236"/>
        <v>44.375536307226511</v>
      </c>
      <c r="AK364">
        <v>-4.1108864752176899E-2</v>
      </c>
      <c r="AL364">
        <v>4.6148302018666099E-2</v>
      </c>
      <c r="AM364">
        <v>3.4502462428188401</v>
      </c>
      <c r="AN364">
        <v>0</v>
      </c>
      <c r="AO364">
        <v>0</v>
      </c>
      <c r="AP364">
        <f t="shared" si="237"/>
        <v>1</v>
      </c>
      <c r="AQ364">
        <f t="shared" si="238"/>
        <v>0</v>
      </c>
      <c r="AR364">
        <f t="shared" si="239"/>
        <v>51666.422230292294</v>
      </c>
      <c r="AS364" t="s">
        <v>240</v>
      </c>
      <c r="AT364">
        <v>0</v>
      </c>
      <c r="AU364">
        <v>0</v>
      </c>
      <c r="AV364">
        <f t="shared" si="240"/>
        <v>0</v>
      </c>
      <c r="AW364" t="e">
        <f t="shared" si="241"/>
        <v>#DIV/0!</v>
      </c>
      <c r="AX364">
        <v>0</v>
      </c>
      <c r="AY364" t="s">
        <v>240</v>
      </c>
      <c r="AZ364">
        <v>0</v>
      </c>
      <c r="BA364">
        <v>0</v>
      </c>
      <c r="BB364" t="e">
        <f t="shared" si="242"/>
        <v>#DIV/0!</v>
      </c>
      <c r="BC364">
        <v>0.5</v>
      </c>
      <c r="BD364">
        <f t="shared" si="243"/>
        <v>0</v>
      </c>
      <c r="BE364">
        <f t="shared" si="244"/>
        <v>-1.1900855057058279</v>
      </c>
      <c r="BF364" t="e">
        <f t="shared" si="245"/>
        <v>#DIV/0!</v>
      </c>
      <c r="BG364" t="e">
        <f t="shared" si="246"/>
        <v>#DIV/0!</v>
      </c>
      <c r="BH364" t="e">
        <f t="shared" si="247"/>
        <v>#DIV/0!</v>
      </c>
      <c r="BI364" t="e">
        <f t="shared" si="248"/>
        <v>#DIV/0!</v>
      </c>
      <c r="BJ364" t="s">
        <v>240</v>
      </c>
      <c r="BK364">
        <v>0</v>
      </c>
      <c r="BL364">
        <f t="shared" si="249"/>
        <v>0</v>
      </c>
      <c r="BM364" t="e">
        <f t="shared" si="250"/>
        <v>#DIV/0!</v>
      </c>
      <c r="BN364" t="e">
        <f t="shared" si="251"/>
        <v>#DIV/0!</v>
      </c>
      <c r="BO364" t="e">
        <f t="shared" si="252"/>
        <v>#DIV/0!</v>
      </c>
      <c r="BP364" t="e">
        <f t="shared" si="253"/>
        <v>#DIV/0!</v>
      </c>
      <c r="BQ364">
        <f t="shared" si="254"/>
        <v>0</v>
      </c>
      <c r="BR364">
        <f t="shared" si="255"/>
        <v>0</v>
      </c>
      <c r="BS364">
        <f t="shared" si="256"/>
        <v>0</v>
      </c>
      <c r="BT364">
        <f t="shared" si="257"/>
        <v>0</v>
      </c>
      <c r="BU364">
        <v>6</v>
      </c>
      <c r="BV364">
        <v>0.5</v>
      </c>
      <c r="BW364" t="s">
        <v>241</v>
      </c>
      <c r="BX364">
        <v>1581711724.87097</v>
      </c>
      <c r="BY364">
        <v>402.25516129032297</v>
      </c>
      <c r="BZ364">
        <v>400.01664516129</v>
      </c>
      <c r="CA364">
        <v>33.319912903225799</v>
      </c>
      <c r="CB364">
        <v>32.9876</v>
      </c>
      <c r="CC364">
        <v>300.42570967741898</v>
      </c>
      <c r="CD364">
        <v>99.276338709677404</v>
      </c>
      <c r="CE364">
        <v>0.19999412903225799</v>
      </c>
      <c r="CF364">
        <v>31.395051612903199</v>
      </c>
      <c r="CG364">
        <v>31.0051548387097</v>
      </c>
      <c r="CH364">
        <v>999.9</v>
      </c>
      <c r="CI364">
        <v>0</v>
      </c>
      <c r="CJ364">
        <v>0</v>
      </c>
      <c r="CK364">
        <v>9985.8664516128993</v>
      </c>
      <c r="CL364">
        <v>0</v>
      </c>
      <c r="CM364">
        <v>1.40359419354839</v>
      </c>
      <c r="CN364">
        <v>0</v>
      </c>
      <c r="CO364">
        <v>0</v>
      </c>
      <c r="CP364">
        <v>0</v>
      </c>
      <c r="CQ364">
        <v>0</v>
      </c>
      <c r="CR364">
        <v>4.6612903225806503</v>
      </c>
      <c r="CS364">
        <v>0</v>
      </c>
      <c r="CT364">
        <v>71.903225806451601</v>
      </c>
      <c r="CU364">
        <v>-0.75806451612903203</v>
      </c>
      <c r="CV364">
        <v>40.054000000000002</v>
      </c>
      <c r="CW364">
        <v>45.330290322580602</v>
      </c>
      <c r="CX364">
        <v>42.546096774193501</v>
      </c>
      <c r="CY364">
        <v>43.999935483870999</v>
      </c>
      <c r="CZ364">
        <v>41.120935483871001</v>
      </c>
      <c r="DA364">
        <v>0</v>
      </c>
      <c r="DB364">
        <v>0</v>
      </c>
      <c r="DC364">
        <v>0</v>
      </c>
      <c r="DD364">
        <v>1581711734.0999999</v>
      </c>
      <c r="DE364">
        <v>4.3653846153846203</v>
      </c>
      <c r="DF364">
        <v>20.2358975327449</v>
      </c>
      <c r="DG364">
        <v>-15.7948718662822</v>
      </c>
      <c r="DH364">
        <v>72.323076923076897</v>
      </c>
      <c r="DI364">
        <v>15</v>
      </c>
      <c r="DJ364">
        <v>100</v>
      </c>
      <c r="DK364">
        <v>100</v>
      </c>
      <c r="DL364">
        <v>2.5920000000000001</v>
      </c>
      <c r="DM364">
        <v>0.45</v>
      </c>
      <c r="DN364">
        <v>2</v>
      </c>
      <c r="DO364">
        <v>291.39800000000002</v>
      </c>
      <c r="DP364">
        <v>284.8</v>
      </c>
      <c r="DQ364">
        <v>30.773199999999999</v>
      </c>
      <c r="DR364">
        <v>32.7986</v>
      </c>
      <c r="DS364">
        <v>30</v>
      </c>
      <c r="DT364">
        <v>32.697600000000001</v>
      </c>
      <c r="DU364">
        <v>32.7151</v>
      </c>
      <c r="DV364">
        <v>14.848599999999999</v>
      </c>
      <c r="DW364">
        <v>26.9618</v>
      </c>
      <c r="DX364">
        <v>77.384500000000003</v>
      </c>
      <c r="DY364">
        <v>30.7759</v>
      </c>
      <c r="DZ364">
        <v>400</v>
      </c>
      <c r="EA364">
        <v>32.979100000000003</v>
      </c>
      <c r="EB364">
        <v>99.870099999999994</v>
      </c>
      <c r="EC364">
        <v>100.24299999999999</v>
      </c>
    </row>
    <row r="365" spans="1:133" x14ac:dyDescent="0.35">
      <c r="A365">
        <v>349</v>
      </c>
      <c r="B365">
        <v>1581711738.5</v>
      </c>
      <c r="C365">
        <v>1740.4000000953699</v>
      </c>
      <c r="D365" t="s">
        <v>936</v>
      </c>
      <c r="E365" t="s">
        <v>937</v>
      </c>
      <c r="F365" t="s">
        <v>232</v>
      </c>
      <c r="G365" t="s">
        <v>233</v>
      </c>
      <c r="H365" t="s">
        <v>234</v>
      </c>
      <c r="I365" t="s">
        <v>235</v>
      </c>
      <c r="J365" t="s">
        <v>236</v>
      </c>
      <c r="K365" t="s">
        <v>237</v>
      </c>
      <c r="L365" t="s">
        <v>238</v>
      </c>
      <c r="M365" t="s">
        <v>239</v>
      </c>
      <c r="N365">
        <v>1581711729.87097</v>
      </c>
      <c r="O365">
        <f t="shared" si="215"/>
        <v>1.720640584748745E-4</v>
      </c>
      <c r="P365">
        <f t="shared" si="216"/>
        <v>-1.1712660010113418</v>
      </c>
      <c r="Q365">
        <f t="shared" si="217"/>
        <v>402.22793548387102</v>
      </c>
      <c r="R365">
        <f t="shared" si="218"/>
        <v>529.41908067627276</v>
      </c>
      <c r="S365">
        <f t="shared" si="219"/>
        <v>52.664850134637</v>
      </c>
      <c r="T365">
        <f t="shared" si="220"/>
        <v>40.012297847601715</v>
      </c>
      <c r="U365">
        <f t="shared" si="221"/>
        <v>1.3765660314445868E-2</v>
      </c>
      <c r="V365">
        <f t="shared" si="222"/>
        <v>2.2467960276555043</v>
      </c>
      <c r="W365">
        <f t="shared" si="223"/>
        <v>1.3718976679983773E-2</v>
      </c>
      <c r="X365">
        <f t="shared" si="224"/>
        <v>8.5785415016710106E-3</v>
      </c>
      <c r="Y365">
        <f t="shared" si="225"/>
        <v>0</v>
      </c>
      <c r="Z365">
        <f t="shared" si="226"/>
        <v>31.339155467596214</v>
      </c>
      <c r="AA365">
        <f t="shared" si="227"/>
        <v>31.004780645161301</v>
      </c>
      <c r="AB365">
        <f t="shared" si="228"/>
        <v>4.5126081706518422</v>
      </c>
      <c r="AC365">
        <f t="shared" si="229"/>
        <v>71.82171210578359</v>
      </c>
      <c r="AD365">
        <f t="shared" si="230"/>
        <v>3.314048118774092</v>
      </c>
      <c r="AE365">
        <f t="shared" si="231"/>
        <v>4.6142705619339051</v>
      </c>
      <c r="AF365">
        <f t="shared" si="232"/>
        <v>1.1985600518777502</v>
      </c>
      <c r="AG365">
        <f t="shared" si="233"/>
        <v>-7.5880249787419656</v>
      </c>
      <c r="AH365">
        <f t="shared" si="234"/>
        <v>47.398663829575838</v>
      </c>
      <c r="AI365">
        <f t="shared" si="235"/>
        <v>4.7467168555727728</v>
      </c>
      <c r="AJ365">
        <f t="shared" si="236"/>
        <v>44.557355706406646</v>
      </c>
      <c r="AK365">
        <v>-4.1097547226371198E-2</v>
      </c>
      <c r="AL365">
        <v>4.6135597104479502E-2</v>
      </c>
      <c r="AM365">
        <v>3.4494941451779901</v>
      </c>
      <c r="AN365">
        <v>0</v>
      </c>
      <c r="AO365">
        <v>0</v>
      </c>
      <c r="AP365">
        <f t="shared" si="237"/>
        <v>1</v>
      </c>
      <c r="AQ365">
        <f t="shared" si="238"/>
        <v>0</v>
      </c>
      <c r="AR365">
        <f t="shared" si="239"/>
        <v>51652.605344755575</v>
      </c>
      <c r="AS365" t="s">
        <v>240</v>
      </c>
      <c r="AT365">
        <v>0</v>
      </c>
      <c r="AU365">
        <v>0</v>
      </c>
      <c r="AV365">
        <f t="shared" si="240"/>
        <v>0</v>
      </c>
      <c r="AW365" t="e">
        <f t="shared" si="241"/>
        <v>#DIV/0!</v>
      </c>
      <c r="AX365">
        <v>0</v>
      </c>
      <c r="AY365" t="s">
        <v>240</v>
      </c>
      <c r="AZ365">
        <v>0</v>
      </c>
      <c r="BA365">
        <v>0</v>
      </c>
      <c r="BB365" t="e">
        <f t="shared" si="242"/>
        <v>#DIV/0!</v>
      </c>
      <c r="BC365">
        <v>0.5</v>
      </c>
      <c r="BD365">
        <f t="shared" si="243"/>
        <v>0</v>
      </c>
      <c r="BE365">
        <f t="shared" si="244"/>
        <v>-1.1712660010113418</v>
      </c>
      <c r="BF365" t="e">
        <f t="shared" si="245"/>
        <v>#DIV/0!</v>
      </c>
      <c r="BG365" t="e">
        <f t="shared" si="246"/>
        <v>#DIV/0!</v>
      </c>
      <c r="BH365" t="e">
        <f t="shared" si="247"/>
        <v>#DIV/0!</v>
      </c>
      <c r="BI365" t="e">
        <f t="shared" si="248"/>
        <v>#DIV/0!</v>
      </c>
      <c r="BJ365" t="s">
        <v>240</v>
      </c>
      <c r="BK365">
        <v>0</v>
      </c>
      <c r="BL365">
        <f t="shared" si="249"/>
        <v>0</v>
      </c>
      <c r="BM365" t="e">
        <f t="shared" si="250"/>
        <v>#DIV/0!</v>
      </c>
      <c r="BN365" t="e">
        <f t="shared" si="251"/>
        <v>#DIV/0!</v>
      </c>
      <c r="BO365" t="e">
        <f t="shared" si="252"/>
        <v>#DIV/0!</v>
      </c>
      <c r="BP365" t="e">
        <f t="shared" si="253"/>
        <v>#DIV/0!</v>
      </c>
      <c r="BQ365">
        <f t="shared" si="254"/>
        <v>0</v>
      </c>
      <c r="BR365">
        <f t="shared" si="255"/>
        <v>0</v>
      </c>
      <c r="BS365">
        <f t="shared" si="256"/>
        <v>0</v>
      </c>
      <c r="BT365">
        <f t="shared" si="257"/>
        <v>0</v>
      </c>
      <c r="BU365">
        <v>6</v>
      </c>
      <c r="BV365">
        <v>0.5</v>
      </c>
      <c r="BW365" t="s">
        <v>241</v>
      </c>
      <c r="BX365">
        <v>1581711729.87097</v>
      </c>
      <c r="BY365">
        <v>402.22793548387102</v>
      </c>
      <c r="BZ365">
        <v>400.026935483871</v>
      </c>
      <c r="CA365">
        <v>33.314825806451601</v>
      </c>
      <c r="CB365">
        <v>32.982632258064498</v>
      </c>
      <c r="CC365">
        <v>300.424451612903</v>
      </c>
      <c r="CD365">
        <v>99.276667741935498</v>
      </c>
      <c r="CE365">
        <v>0.200007838709677</v>
      </c>
      <c r="CF365">
        <v>31.396087096774199</v>
      </c>
      <c r="CG365">
        <v>31.004780645161301</v>
      </c>
      <c r="CH365">
        <v>999.9</v>
      </c>
      <c r="CI365">
        <v>0</v>
      </c>
      <c r="CJ365">
        <v>0</v>
      </c>
      <c r="CK365">
        <v>9983.0841935483895</v>
      </c>
      <c r="CL365">
        <v>0</v>
      </c>
      <c r="CM365">
        <v>1.4537329032258099</v>
      </c>
      <c r="CN365">
        <v>0</v>
      </c>
      <c r="CO365">
        <v>0</v>
      </c>
      <c r="CP365">
        <v>0</v>
      </c>
      <c r="CQ365">
        <v>0</v>
      </c>
      <c r="CR365">
        <v>4.59032258064516</v>
      </c>
      <c r="CS365">
        <v>0</v>
      </c>
      <c r="CT365">
        <v>73.241935483870904</v>
      </c>
      <c r="CU365">
        <v>-0.9</v>
      </c>
      <c r="CV365">
        <v>40.052</v>
      </c>
      <c r="CW365">
        <v>45.326225806451603</v>
      </c>
      <c r="CX365">
        <v>42.519838709677401</v>
      </c>
      <c r="CY365">
        <v>43.995870967741901</v>
      </c>
      <c r="CZ365">
        <v>41.116870967741903</v>
      </c>
      <c r="DA365">
        <v>0</v>
      </c>
      <c r="DB365">
        <v>0</v>
      </c>
      <c r="DC365">
        <v>0</v>
      </c>
      <c r="DD365">
        <v>1581711738.9000001</v>
      </c>
      <c r="DE365">
        <v>4.1500000000000004</v>
      </c>
      <c r="DF365">
        <v>-0.85128198661450705</v>
      </c>
      <c r="DG365">
        <v>22.160684027125999</v>
      </c>
      <c r="DH365">
        <v>73.984615384615395</v>
      </c>
      <c r="DI365">
        <v>15</v>
      </c>
      <c r="DJ365">
        <v>100</v>
      </c>
      <c r="DK365">
        <v>100</v>
      </c>
      <c r="DL365">
        <v>2.5920000000000001</v>
      </c>
      <c r="DM365">
        <v>0.45</v>
      </c>
      <c r="DN365">
        <v>2</v>
      </c>
      <c r="DO365">
        <v>291.536</v>
      </c>
      <c r="DP365">
        <v>284.71699999999998</v>
      </c>
      <c r="DQ365">
        <v>30.760400000000001</v>
      </c>
      <c r="DR365">
        <v>32.797600000000003</v>
      </c>
      <c r="DS365">
        <v>30.0001</v>
      </c>
      <c r="DT365">
        <v>32.697600000000001</v>
      </c>
      <c r="DU365">
        <v>32.7151</v>
      </c>
      <c r="DV365">
        <v>14.845000000000001</v>
      </c>
      <c r="DW365">
        <v>26.9618</v>
      </c>
      <c r="DX365">
        <v>77.384500000000003</v>
      </c>
      <c r="DY365">
        <v>30.770199999999999</v>
      </c>
      <c r="DZ365">
        <v>400</v>
      </c>
      <c r="EA365">
        <v>32.979100000000003</v>
      </c>
      <c r="EB365">
        <v>99.867999999999995</v>
      </c>
      <c r="EC365">
        <v>100.24</v>
      </c>
    </row>
    <row r="366" spans="1:133" x14ac:dyDescent="0.35">
      <c r="A366">
        <v>350</v>
      </c>
      <c r="B366">
        <v>1581711743.5</v>
      </c>
      <c r="C366">
        <v>1745.4000000953699</v>
      </c>
      <c r="D366" t="s">
        <v>938</v>
      </c>
      <c r="E366" t="s">
        <v>939</v>
      </c>
      <c r="F366" t="s">
        <v>232</v>
      </c>
      <c r="G366" t="s">
        <v>233</v>
      </c>
      <c r="H366" t="s">
        <v>234</v>
      </c>
      <c r="I366" t="s">
        <v>235</v>
      </c>
      <c r="J366" t="s">
        <v>236</v>
      </c>
      <c r="K366" t="s">
        <v>237</v>
      </c>
      <c r="L366" t="s">
        <v>238</v>
      </c>
      <c r="M366" t="s">
        <v>239</v>
      </c>
      <c r="N366">
        <v>1581711734.87097</v>
      </c>
      <c r="O366">
        <f t="shared" si="215"/>
        <v>1.7172184012135189E-4</v>
      </c>
      <c r="P366">
        <f t="shared" si="216"/>
        <v>-1.1850454402054174</v>
      </c>
      <c r="Q366">
        <f t="shared" si="217"/>
        <v>402.19900000000001</v>
      </c>
      <c r="R366">
        <f t="shared" si="218"/>
        <v>531.34318523646391</v>
      </c>
      <c r="S366">
        <f t="shared" si="219"/>
        <v>52.856929905368261</v>
      </c>
      <c r="T366">
        <f t="shared" si="220"/>
        <v>40.009931324419462</v>
      </c>
      <c r="U366">
        <f t="shared" si="221"/>
        <v>1.3728532028476471E-2</v>
      </c>
      <c r="V366">
        <f t="shared" si="222"/>
        <v>2.2477423574510693</v>
      </c>
      <c r="W366">
        <f t="shared" si="223"/>
        <v>1.3682118900402605E-2</v>
      </c>
      <c r="X366">
        <f t="shared" si="224"/>
        <v>8.5554812029864005E-3</v>
      </c>
      <c r="Y366">
        <f t="shared" si="225"/>
        <v>0</v>
      </c>
      <c r="Z366">
        <f t="shared" si="226"/>
        <v>31.338274258886401</v>
      </c>
      <c r="AA366">
        <f t="shared" si="227"/>
        <v>31.0055870967742</v>
      </c>
      <c r="AB366">
        <f t="shared" si="228"/>
        <v>4.5128156658371408</v>
      </c>
      <c r="AC366">
        <f t="shared" si="229"/>
        <v>71.81177864960668</v>
      </c>
      <c r="AD366">
        <f t="shared" si="230"/>
        <v>3.3133983448931641</v>
      </c>
      <c r="AE366">
        <f t="shared" si="231"/>
        <v>4.614004007699525</v>
      </c>
      <c r="AF366">
        <f t="shared" si="232"/>
        <v>1.1994173209439767</v>
      </c>
      <c r="AG366">
        <f t="shared" si="233"/>
        <v>-7.5729331493516181</v>
      </c>
      <c r="AH366">
        <f t="shared" si="234"/>
        <v>47.197766866477949</v>
      </c>
      <c r="AI366">
        <f t="shared" si="235"/>
        <v>4.724603259431448</v>
      </c>
      <c r="AJ366">
        <f t="shared" si="236"/>
        <v>44.349436976557776</v>
      </c>
      <c r="AK366">
        <v>-4.1122995876934999E-2</v>
      </c>
      <c r="AL366">
        <v>4.6164165444161603E-2</v>
      </c>
      <c r="AM366">
        <v>3.4511852163557601</v>
      </c>
      <c r="AN366">
        <v>0</v>
      </c>
      <c r="AO366">
        <v>0</v>
      </c>
      <c r="AP366">
        <f t="shared" si="237"/>
        <v>1</v>
      </c>
      <c r="AQ366">
        <f t="shared" si="238"/>
        <v>0</v>
      </c>
      <c r="AR366">
        <f t="shared" si="239"/>
        <v>51683.493217001087</v>
      </c>
      <c r="AS366" t="s">
        <v>240</v>
      </c>
      <c r="AT366">
        <v>0</v>
      </c>
      <c r="AU366">
        <v>0</v>
      </c>
      <c r="AV366">
        <f t="shared" si="240"/>
        <v>0</v>
      </c>
      <c r="AW366" t="e">
        <f t="shared" si="241"/>
        <v>#DIV/0!</v>
      </c>
      <c r="AX366">
        <v>0</v>
      </c>
      <c r="AY366" t="s">
        <v>240</v>
      </c>
      <c r="AZ366">
        <v>0</v>
      </c>
      <c r="BA366">
        <v>0</v>
      </c>
      <c r="BB366" t="e">
        <f t="shared" si="242"/>
        <v>#DIV/0!</v>
      </c>
      <c r="BC366">
        <v>0.5</v>
      </c>
      <c r="BD366">
        <f t="shared" si="243"/>
        <v>0</v>
      </c>
      <c r="BE366">
        <f t="shared" si="244"/>
        <v>-1.1850454402054174</v>
      </c>
      <c r="BF366" t="e">
        <f t="shared" si="245"/>
        <v>#DIV/0!</v>
      </c>
      <c r="BG366" t="e">
        <f t="shared" si="246"/>
        <v>#DIV/0!</v>
      </c>
      <c r="BH366" t="e">
        <f t="shared" si="247"/>
        <v>#DIV/0!</v>
      </c>
      <c r="BI366" t="e">
        <f t="shared" si="248"/>
        <v>#DIV/0!</v>
      </c>
      <c r="BJ366" t="s">
        <v>240</v>
      </c>
      <c r="BK366">
        <v>0</v>
      </c>
      <c r="BL366">
        <f t="shared" si="249"/>
        <v>0</v>
      </c>
      <c r="BM366" t="e">
        <f t="shared" si="250"/>
        <v>#DIV/0!</v>
      </c>
      <c r="BN366" t="e">
        <f t="shared" si="251"/>
        <v>#DIV/0!</v>
      </c>
      <c r="BO366" t="e">
        <f t="shared" si="252"/>
        <v>#DIV/0!</v>
      </c>
      <c r="BP366" t="e">
        <f t="shared" si="253"/>
        <v>#DIV/0!</v>
      </c>
      <c r="BQ366">
        <f t="shared" si="254"/>
        <v>0</v>
      </c>
      <c r="BR366">
        <f t="shared" si="255"/>
        <v>0</v>
      </c>
      <c r="BS366">
        <f t="shared" si="256"/>
        <v>0</v>
      </c>
      <c r="BT366">
        <f t="shared" si="257"/>
        <v>0</v>
      </c>
      <c r="BU366">
        <v>6</v>
      </c>
      <c r="BV366">
        <v>0.5</v>
      </c>
      <c r="BW366" t="s">
        <v>241</v>
      </c>
      <c r="BX366">
        <v>1581711734.87097</v>
      </c>
      <c r="BY366">
        <v>402.19900000000001</v>
      </c>
      <c r="BZ366">
        <v>399.97019354838699</v>
      </c>
      <c r="CA366">
        <v>33.307867741935503</v>
      </c>
      <c r="CB366">
        <v>32.976332258064502</v>
      </c>
      <c r="CC366">
        <v>300.424225806452</v>
      </c>
      <c r="CD366">
        <v>99.277980645161307</v>
      </c>
      <c r="CE366">
        <v>0.19996764516129001</v>
      </c>
      <c r="CF366">
        <v>31.395070967741901</v>
      </c>
      <c r="CG366">
        <v>31.0055870967742</v>
      </c>
      <c r="CH366">
        <v>999.9</v>
      </c>
      <c r="CI366">
        <v>0</v>
      </c>
      <c r="CJ366">
        <v>0</v>
      </c>
      <c r="CK366">
        <v>9989.1338709677402</v>
      </c>
      <c r="CL366">
        <v>0</v>
      </c>
      <c r="CM366">
        <v>1.5173558064516099</v>
      </c>
      <c r="CN366">
        <v>0</v>
      </c>
      <c r="CO366">
        <v>0</v>
      </c>
      <c r="CP366">
        <v>0</v>
      </c>
      <c r="CQ366">
        <v>0</v>
      </c>
      <c r="CR366">
        <v>4.1741935483871</v>
      </c>
      <c r="CS366">
        <v>0</v>
      </c>
      <c r="CT366">
        <v>77.512903225806497</v>
      </c>
      <c r="CU366">
        <v>-0.76774193548387104</v>
      </c>
      <c r="CV366">
        <v>40.043999999999997</v>
      </c>
      <c r="CW366">
        <v>45.322161290322597</v>
      </c>
      <c r="CX366">
        <v>42.489677419354798</v>
      </c>
      <c r="CY366">
        <v>43.991806451612902</v>
      </c>
      <c r="CZ366">
        <v>41.102645161290297</v>
      </c>
      <c r="DA366">
        <v>0</v>
      </c>
      <c r="DB366">
        <v>0</v>
      </c>
      <c r="DC366">
        <v>0</v>
      </c>
      <c r="DD366">
        <v>1581711743.7</v>
      </c>
      <c r="DE366">
        <v>3.95384615384615</v>
      </c>
      <c r="DF366">
        <v>-19.7401710173231</v>
      </c>
      <c r="DG366">
        <v>84.953846580126793</v>
      </c>
      <c r="DH366">
        <v>78.303846153846195</v>
      </c>
      <c r="DI366">
        <v>15</v>
      </c>
      <c r="DJ366">
        <v>100</v>
      </c>
      <c r="DK366">
        <v>100</v>
      </c>
      <c r="DL366">
        <v>2.5920000000000001</v>
      </c>
      <c r="DM366">
        <v>0.45</v>
      </c>
      <c r="DN366">
        <v>2</v>
      </c>
      <c r="DO366">
        <v>291.54700000000003</v>
      </c>
      <c r="DP366">
        <v>284.96800000000002</v>
      </c>
      <c r="DQ366">
        <v>30.756699999999999</v>
      </c>
      <c r="DR366">
        <v>32.795699999999997</v>
      </c>
      <c r="DS366">
        <v>30</v>
      </c>
      <c r="DT366">
        <v>32.697600000000001</v>
      </c>
      <c r="DU366">
        <v>32.712800000000001</v>
      </c>
      <c r="DV366">
        <v>14.86</v>
      </c>
      <c r="DW366">
        <v>26.9618</v>
      </c>
      <c r="DX366">
        <v>77.384500000000003</v>
      </c>
      <c r="DY366">
        <v>30.763300000000001</v>
      </c>
      <c r="DZ366">
        <v>400</v>
      </c>
      <c r="EA366">
        <v>32.979100000000003</v>
      </c>
      <c r="EB366">
        <v>99.868700000000004</v>
      </c>
      <c r="EC366">
        <v>100.24</v>
      </c>
    </row>
    <row r="367" spans="1:133" x14ac:dyDescent="0.35">
      <c r="A367">
        <v>351</v>
      </c>
      <c r="B367">
        <v>1581711748.5</v>
      </c>
      <c r="C367">
        <v>1750.4000000953699</v>
      </c>
      <c r="D367" t="s">
        <v>940</v>
      </c>
      <c r="E367" t="s">
        <v>941</v>
      </c>
      <c r="F367" t="s">
        <v>232</v>
      </c>
      <c r="G367" t="s">
        <v>233</v>
      </c>
      <c r="H367" t="s">
        <v>234</v>
      </c>
      <c r="I367" t="s">
        <v>235</v>
      </c>
      <c r="J367" t="s">
        <v>236</v>
      </c>
      <c r="K367" t="s">
        <v>237</v>
      </c>
      <c r="L367" t="s">
        <v>238</v>
      </c>
      <c r="M367" t="s">
        <v>239</v>
      </c>
      <c r="N367">
        <v>1581711739.87097</v>
      </c>
      <c r="O367">
        <f t="shared" si="215"/>
        <v>1.7193030610930345E-4</v>
      </c>
      <c r="P367">
        <f t="shared" si="216"/>
        <v>-1.171840414152401</v>
      </c>
      <c r="Q367">
        <f t="shared" si="217"/>
        <v>402.15974193548402</v>
      </c>
      <c r="R367">
        <f t="shared" si="218"/>
        <v>529.61669946032623</v>
      </c>
      <c r="S367">
        <f t="shared" si="219"/>
        <v>52.686044807339137</v>
      </c>
      <c r="T367">
        <f t="shared" si="220"/>
        <v>40.006680689848736</v>
      </c>
      <c r="U367">
        <f t="shared" si="221"/>
        <v>1.3744713295407111E-2</v>
      </c>
      <c r="V367">
        <f t="shared" si="222"/>
        <v>2.2498432746294439</v>
      </c>
      <c r="W367">
        <f t="shared" si="223"/>
        <v>1.3698234176728647E-2</v>
      </c>
      <c r="X367">
        <f t="shared" si="224"/>
        <v>8.5655591578223927E-3</v>
      </c>
      <c r="Y367">
        <f t="shared" si="225"/>
        <v>0</v>
      </c>
      <c r="Z367">
        <f t="shared" si="226"/>
        <v>31.336147015341353</v>
      </c>
      <c r="AA367">
        <f t="shared" si="227"/>
        <v>31.003345161290301</v>
      </c>
      <c r="AB367">
        <f t="shared" si="228"/>
        <v>4.5122388497824302</v>
      </c>
      <c r="AC367">
        <f t="shared" si="229"/>
        <v>71.806328247049379</v>
      </c>
      <c r="AD367">
        <f t="shared" si="230"/>
        <v>3.3127501127098329</v>
      </c>
      <c r="AE367">
        <f t="shared" si="231"/>
        <v>4.6134514792517027</v>
      </c>
      <c r="AF367">
        <f t="shared" si="232"/>
        <v>1.1994887370725973</v>
      </c>
      <c r="AG367">
        <f t="shared" si="233"/>
        <v>-7.5821264994202817</v>
      </c>
      <c r="AH367">
        <f t="shared" si="234"/>
        <v>47.258314939369328</v>
      </c>
      <c r="AI367">
        <f t="shared" si="235"/>
        <v>4.7261453990051709</v>
      </c>
      <c r="AJ367">
        <f t="shared" si="236"/>
        <v>44.40233383895422</v>
      </c>
      <c r="AK367">
        <v>-4.11795281830463E-2</v>
      </c>
      <c r="AL367">
        <v>4.6227627910273503E-2</v>
      </c>
      <c r="AM367">
        <v>3.4549405217574698</v>
      </c>
      <c r="AN367">
        <v>0</v>
      </c>
      <c r="AO367">
        <v>0</v>
      </c>
      <c r="AP367">
        <f t="shared" si="237"/>
        <v>1</v>
      </c>
      <c r="AQ367">
        <f t="shared" si="238"/>
        <v>0</v>
      </c>
      <c r="AR367">
        <f t="shared" si="239"/>
        <v>51752.036797156834</v>
      </c>
      <c r="AS367" t="s">
        <v>240</v>
      </c>
      <c r="AT367">
        <v>0</v>
      </c>
      <c r="AU367">
        <v>0</v>
      </c>
      <c r="AV367">
        <f t="shared" si="240"/>
        <v>0</v>
      </c>
      <c r="AW367" t="e">
        <f t="shared" si="241"/>
        <v>#DIV/0!</v>
      </c>
      <c r="AX367">
        <v>0</v>
      </c>
      <c r="AY367" t="s">
        <v>240</v>
      </c>
      <c r="AZ367">
        <v>0</v>
      </c>
      <c r="BA367">
        <v>0</v>
      </c>
      <c r="BB367" t="e">
        <f t="shared" si="242"/>
        <v>#DIV/0!</v>
      </c>
      <c r="BC367">
        <v>0.5</v>
      </c>
      <c r="BD367">
        <f t="shared" si="243"/>
        <v>0</v>
      </c>
      <c r="BE367">
        <f t="shared" si="244"/>
        <v>-1.171840414152401</v>
      </c>
      <c r="BF367" t="e">
        <f t="shared" si="245"/>
        <v>#DIV/0!</v>
      </c>
      <c r="BG367" t="e">
        <f t="shared" si="246"/>
        <v>#DIV/0!</v>
      </c>
      <c r="BH367" t="e">
        <f t="shared" si="247"/>
        <v>#DIV/0!</v>
      </c>
      <c r="BI367" t="e">
        <f t="shared" si="248"/>
        <v>#DIV/0!</v>
      </c>
      <c r="BJ367" t="s">
        <v>240</v>
      </c>
      <c r="BK367">
        <v>0</v>
      </c>
      <c r="BL367">
        <f t="shared" si="249"/>
        <v>0</v>
      </c>
      <c r="BM367" t="e">
        <f t="shared" si="250"/>
        <v>#DIV/0!</v>
      </c>
      <c r="BN367" t="e">
        <f t="shared" si="251"/>
        <v>#DIV/0!</v>
      </c>
      <c r="BO367" t="e">
        <f t="shared" si="252"/>
        <v>#DIV/0!</v>
      </c>
      <c r="BP367" t="e">
        <f t="shared" si="253"/>
        <v>#DIV/0!</v>
      </c>
      <c r="BQ367">
        <f t="shared" si="254"/>
        <v>0</v>
      </c>
      <c r="BR367">
        <f t="shared" si="255"/>
        <v>0</v>
      </c>
      <c r="BS367">
        <f t="shared" si="256"/>
        <v>0</v>
      </c>
      <c r="BT367">
        <f t="shared" si="257"/>
        <v>0</v>
      </c>
      <c r="BU367">
        <v>6</v>
      </c>
      <c r="BV367">
        <v>0.5</v>
      </c>
      <c r="BW367" t="s">
        <v>241</v>
      </c>
      <c r="BX367">
        <v>1581711739.87097</v>
      </c>
      <c r="BY367">
        <v>402.15974193548402</v>
      </c>
      <c r="BZ367">
        <v>399.957516129032</v>
      </c>
      <c r="CA367">
        <v>33.3008064516129</v>
      </c>
      <c r="CB367">
        <v>32.968874193548402</v>
      </c>
      <c r="CC367">
        <v>300.43158064516098</v>
      </c>
      <c r="CD367">
        <v>99.279600000000002</v>
      </c>
      <c r="CE367">
        <v>0.199976193548387</v>
      </c>
      <c r="CF367">
        <v>31.392964516128998</v>
      </c>
      <c r="CG367">
        <v>31.003345161290301</v>
      </c>
      <c r="CH367">
        <v>999.9</v>
      </c>
      <c r="CI367">
        <v>0</v>
      </c>
      <c r="CJ367">
        <v>0</v>
      </c>
      <c r="CK367">
        <v>10002.7029032258</v>
      </c>
      <c r="CL367">
        <v>0</v>
      </c>
      <c r="CM367">
        <v>1.60444870967742</v>
      </c>
      <c r="CN367">
        <v>0</v>
      </c>
      <c r="CO367">
        <v>0</v>
      </c>
      <c r="CP367">
        <v>0</v>
      </c>
      <c r="CQ367">
        <v>0</v>
      </c>
      <c r="CR367">
        <v>3.85161290322581</v>
      </c>
      <c r="CS367">
        <v>0</v>
      </c>
      <c r="CT367">
        <v>80.564516129032299</v>
      </c>
      <c r="CU367">
        <v>-1.0935483870967699</v>
      </c>
      <c r="CV367">
        <v>40.043999999999997</v>
      </c>
      <c r="CW367">
        <v>45.316064516129003</v>
      </c>
      <c r="CX367">
        <v>42.457419354838699</v>
      </c>
      <c r="CY367">
        <v>43.977645161290297</v>
      </c>
      <c r="CZ367">
        <v>41.096548387096803</v>
      </c>
      <c r="DA367">
        <v>0</v>
      </c>
      <c r="DB367">
        <v>0</v>
      </c>
      <c r="DC367">
        <v>0</v>
      </c>
      <c r="DD367">
        <v>1581711749.0999999</v>
      </c>
      <c r="DE367">
        <v>3.01538461538461</v>
      </c>
      <c r="DF367">
        <v>-10.379487088027499</v>
      </c>
      <c r="DG367">
        <v>54.2974358311195</v>
      </c>
      <c r="DH367">
        <v>83.5</v>
      </c>
      <c r="DI367">
        <v>15</v>
      </c>
      <c r="DJ367">
        <v>100</v>
      </c>
      <c r="DK367">
        <v>100</v>
      </c>
      <c r="DL367">
        <v>2.5920000000000001</v>
      </c>
      <c r="DM367">
        <v>0.45</v>
      </c>
      <c r="DN367">
        <v>2</v>
      </c>
      <c r="DO367">
        <v>291.58999999999997</v>
      </c>
      <c r="DP367">
        <v>284.92899999999997</v>
      </c>
      <c r="DQ367">
        <v>30.755500000000001</v>
      </c>
      <c r="DR367">
        <v>32.795400000000001</v>
      </c>
      <c r="DS367">
        <v>30</v>
      </c>
      <c r="DT367">
        <v>32.697600000000001</v>
      </c>
      <c r="DU367">
        <v>32.712299999999999</v>
      </c>
      <c r="DV367">
        <v>14.8445</v>
      </c>
      <c r="DW367">
        <v>26.9618</v>
      </c>
      <c r="DX367">
        <v>77.384500000000003</v>
      </c>
      <c r="DY367">
        <v>30.760300000000001</v>
      </c>
      <c r="DZ367">
        <v>400</v>
      </c>
      <c r="EA367">
        <v>32.979100000000003</v>
      </c>
      <c r="EB367">
        <v>99.869699999999995</v>
      </c>
      <c r="EC367">
        <v>100.23699999999999</v>
      </c>
    </row>
    <row r="368" spans="1:133" x14ac:dyDescent="0.35">
      <c r="A368">
        <v>352</v>
      </c>
      <c r="B368">
        <v>1581711753.5</v>
      </c>
      <c r="C368">
        <v>1755.4000000953699</v>
      </c>
      <c r="D368" t="s">
        <v>942</v>
      </c>
      <c r="E368" t="s">
        <v>943</v>
      </c>
      <c r="F368" t="s">
        <v>232</v>
      </c>
      <c r="G368" t="s">
        <v>233</v>
      </c>
      <c r="H368" t="s">
        <v>234</v>
      </c>
      <c r="I368" t="s">
        <v>235</v>
      </c>
      <c r="J368" t="s">
        <v>236</v>
      </c>
      <c r="K368" t="s">
        <v>237</v>
      </c>
      <c r="L368" t="s">
        <v>238</v>
      </c>
      <c r="M368" t="s">
        <v>239</v>
      </c>
      <c r="N368">
        <v>1581711744.87097</v>
      </c>
      <c r="O368">
        <f t="shared" si="215"/>
        <v>1.7239166177623511E-4</v>
      </c>
      <c r="P368">
        <f t="shared" si="216"/>
        <v>-1.1364377595878954</v>
      </c>
      <c r="Q368">
        <f t="shared" si="217"/>
        <v>402.16570967741899</v>
      </c>
      <c r="R368">
        <f t="shared" si="218"/>
        <v>525.06862991512344</v>
      </c>
      <c r="S368">
        <f t="shared" si="219"/>
        <v>52.23393411307844</v>
      </c>
      <c r="T368">
        <f t="shared" si="220"/>
        <v>40.007526606998852</v>
      </c>
      <c r="U368">
        <f t="shared" si="221"/>
        <v>1.3794227103538241E-2</v>
      </c>
      <c r="V368">
        <f t="shared" si="222"/>
        <v>2.2501827838077091</v>
      </c>
      <c r="W368">
        <f t="shared" si="223"/>
        <v>1.3747420163061767E-2</v>
      </c>
      <c r="X368">
        <f t="shared" si="224"/>
        <v>8.5963297146669539E-3</v>
      </c>
      <c r="Y368">
        <f t="shared" si="225"/>
        <v>0</v>
      </c>
      <c r="Z368">
        <f t="shared" si="226"/>
        <v>31.334147431366763</v>
      </c>
      <c r="AA368">
        <f t="shared" si="227"/>
        <v>30.996564516128998</v>
      </c>
      <c r="AB368">
        <f t="shared" si="228"/>
        <v>4.5104946832562076</v>
      </c>
      <c r="AC368">
        <f t="shared" si="229"/>
        <v>71.799097967344352</v>
      </c>
      <c r="AD368">
        <f t="shared" si="230"/>
        <v>3.3120672576217935</v>
      </c>
      <c r="AE368">
        <f t="shared" si="231"/>
        <v>4.6129649973154079</v>
      </c>
      <c r="AF368">
        <f t="shared" si="232"/>
        <v>1.1984274256344141</v>
      </c>
      <c r="AG368">
        <f t="shared" si="233"/>
        <v>-7.6024722843319683</v>
      </c>
      <c r="AH368">
        <f t="shared" si="234"/>
        <v>47.863005097811559</v>
      </c>
      <c r="AI368">
        <f t="shared" si="235"/>
        <v>4.7856924850664306</v>
      </c>
      <c r="AJ368">
        <f t="shared" si="236"/>
        <v>45.04622529854602</v>
      </c>
      <c r="AK368">
        <v>-4.1188668307533198E-2</v>
      </c>
      <c r="AL368">
        <v>4.6237888500728998E-2</v>
      </c>
      <c r="AM368">
        <v>3.45554751187453</v>
      </c>
      <c r="AN368">
        <v>0</v>
      </c>
      <c r="AO368">
        <v>0</v>
      </c>
      <c r="AP368">
        <f t="shared" si="237"/>
        <v>1</v>
      </c>
      <c r="AQ368">
        <f t="shared" si="238"/>
        <v>0</v>
      </c>
      <c r="AR368">
        <f t="shared" si="239"/>
        <v>51763.382254785902</v>
      </c>
      <c r="AS368" t="s">
        <v>240</v>
      </c>
      <c r="AT368">
        <v>0</v>
      </c>
      <c r="AU368">
        <v>0</v>
      </c>
      <c r="AV368">
        <f t="shared" si="240"/>
        <v>0</v>
      </c>
      <c r="AW368" t="e">
        <f t="shared" si="241"/>
        <v>#DIV/0!</v>
      </c>
      <c r="AX368">
        <v>0</v>
      </c>
      <c r="AY368" t="s">
        <v>240</v>
      </c>
      <c r="AZ368">
        <v>0</v>
      </c>
      <c r="BA368">
        <v>0</v>
      </c>
      <c r="BB368" t="e">
        <f t="shared" si="242"/>
        <v>#DIV/0!</v>
      </c>
      <c r="BC368">
        <v>0.5</v>
      </c>
      <c r="BD368">
        <f t="shared" si="243"/>
        <v>0</v>
      </c>
      <c r="BE368">
        <f t="shared" si="244"/>
        <v>-1.1364377595878954</v>
      </c>
      <c r="BF368" t="e">
        <f t="shared" si="245"/>
        <v>#DIV/0!</v>
      </c>
      <c r="BG368" t="e">
        <f t="shared" si="246"/>
        <v>#DIV/0!</v>
      </c>
      <c r="BH368" t="e">
        <f t="shared" si="247"/>
        <v>#DIV/0!</v>
      </c>
      <c r="BI368" t="e">
        <f t="shared" si="248"/>
        <v>#DIV/0!</v>
      </c>
      <c r="BJ368" t="s">
        <v>240</v>
      </c>
      <c r="BK368">
        <v>0</v>
      </c>
      <c r="BL368">
        <f t="shared" si="249"/>
        <v>0</v>
      </c>
      <c r="BM368" t="e">
        <f t="shared" si="250"/>
        <v>#DIV/0!</v>
      </c>
      <c r="BN368" t="e">
        <f t="shared" si="251"/>
        <v>#DIV/0!</v>
      </c>
      <c r="BO368" t="e">
        <f t="shared" si="252"/>
        <v>#DIV/0!</v>
      </c>
      <c r="BP368" t="e">
        <f t="shared" si="253"/>
        <v>#DIV/0!</v>
      </c>
      <c r="BQ368">
        <f t="shared" si="254"/>
        <v>0</v>
      </c>
      <c r="BR368">
        <f t="shared" si="255"/>
        <v>0</v>
      </c>
      <c r="BS368">
        <f t="shared" si="256"/>
        <v>0</v>
      </c>
      <c r="BT368">
        <f t="shared" si="257"/>
        <v>0</v>
      </c>
      <c r="BU368">
        <v>6</v>
      </c>
      <c r="BV368">
        <v>0.5</v>
      </c>
      <c r="BW368" t="s">
        <v>241</v>
      </c>
      <c r="BX368">
        <v>1581711744.87097</v>
      </c>
      <c r="BY368">
        <v>402.16570967741899</v>
      </c>
      <c r="BZ368">
        <v>400.034516129032</v>
      </c>
      <c r="CA368">
        <v>33.293732258064502</v>
      </c>
      <c r="CB368">
        <v>32.960900000000002</v>
      </c>
      <c r="CC368">
        <v>300.42538709677399</v>
      </c>
      <c r="CD368">
        <v>99.280248387096805</v>
      </c>
      <c r="CE368">
        <v>0.19995503225806499</v>
      </c>
      <c r="CF368">
        <v>31.391109677419401</v>
      </c>
      <c r="CG368">
        <v>30.996564516128998</v>
      </c>
      <c r="CH368">
        <v>999.9</v>
      </c>
      <c r="CI368">
        <v>0</v>
      </c>
      <c r="CJ368">
        <v>0</v>
      </c>
      <c r="CK368">
        <v>10004.857741935501</v>
      </c>
      <c r="CL368">
        <v>0</v>
      </c>
      <c r="CM368">
        <v>1.67882548387097</v>
      </c>
      <c r="CN368">
        <v>0</v>
      </c>
      <c r="CO368">
        <v>0</v>
      </c>
      <c r="CP368">
        <v>0</v>
      </c>
      <c r="CQ368">
        <v>0</v>
      </c>
      <c r="CR368">
        <v>2.9290322580645198</v>
      </c>
      <c r="CS368">
        <v>0</v>
      </c>
      <c r="CT368">
        <v>86.890322580645204</v>
      </c>
      <c r="CU368">
        <v>-0.66774193548387095</v>
      </c>
      <c r="CV368">
        <v>40.037999999999997</v>
      </c>
      <c r="CW368">
        <v>45.316064516129003</v>
      </c>
      <c r="CX368">
        <v>42.457387096774198</v>
      </c>
      <c r="CY368">
        <v>43.967483870967698</v>
      </c>
      <c r="CZ368">
        <v>41.086387096774203</v>
      </c>
      <c r="DA368">
        <v>0</v>
      </c>
      <c r="DB368">
        <v>0</v>
      </c>
      <c r="DC368">
        <v>0</v>
      </c>
      <c r="DD368">
        <v>1581711753.9000001</v>
      </c>
      <c r="DE368">
        <v>2.5192307692307701</v>
      </c>
      <c r="DF368">
        <v>4.5299144780874503</v>
      </c>
      <c r="DG368">
        <v>39.135042676865702</v>
      </c>
      <c r="DH368">
        <v>88.45</v>
      </c>
      <c r="DI368">
        <v>15</v>
      </c>
      <c r="DJ368">
        <v>100</v>
      </c>
      <c r="DK368">
        <v>100</v>
      </c>
      <c r="DL368">
        <v>2.5920000000000001</v>
      </c>
      <c r="DM368">
        <v>0.45</v>
      </c>
      <c r="DN368">
        <v>2</v>
      </c>
      <c r="DO368">
        <v>291.57900000000001</v>
      </c>
      <c r="DP368">
        <v>284.92899999999997</v>
      </c>
      <c r="DQ368">
        <v>30.7607</v>
      </c>
      <c r="DR368">
        <v>32.7928</v>
      </c>
      <c r="DS368">
        <v>30</v>
      </c>
      <c r="DT368">
        <v>32.697600000000001</v>
      </c>
      <c r="DU368">
        <v>32.712299999999999</v>
      </c>
      <c r="DV368">
        <v>14.849299999999999</v>
      </c>
      <c r="DW368">
        <v>26.9618</v>
      </c>
      <c r="DX368">
        <v>77.384500000000003</v>
      </c>
      <c r="DY368">
        <v>30.767600000000002</v>
      </c>
      <c r="DZ368">
        <v>400</v>
      </c>
      <c r="EA368">
        <v>32.979100000000003</v>
      </c>
      <c r="EB368">
        <v>99.867500000000007</v>
      </c>
      <c r="EC368">
        <v>100.241</v>
      </c>
    </row>
    <row r="369" spans="1:133" x14ac:dyDescent="0.35">
      <c r="A369">
        <v>353</v>
      </c>
      <c r="B369">
        <v>1581711758.5</v>
      </c>
      <c r="C369">
        <v>1760.4000000953699</v>
      </c>
      <c r="D369" t="s">
        <v>944</v>
      </c>
      <c r="E369" t="s">
        <v>945</v>
      </c>
      <c r="F369" t="s">
        <v>232</v>
      </c>
      <c r="G369" t="s">
        <v>233</v>
      </c>
      <c r="H369" t="s">
        <v>234</v>
      </c>
      <c r="I369" t="s">
        <v>235</v>
      </c>
      <c r="J369" t="s">
        <v>236</v>
      </c>
      <c r="K369" t="s">
        <v>237</v>
      </c>
      <c r="L369" t="s">
        <v>238</v>
      </c>
      <c r="M369" t="s">
        <v>239</v>
      </c>
      <c r="N369">
        <v>1581711749.87097</v>
      </c>
      <c r="O369">
        <f t="shared" si="215"/>
        <v>1.7325410103388175E-4</v>
      </c>
      <c r="P369">
        <f t="shared" si="216"/>
        <v>-1.158992251921521</v>
      </c>
      <c r="Q369">
        <f t="shared" si="217"/>
        <v>402.17016129032299</v>
      </c>
      <c r="R369">
        <f t="shared" si="218"/>
        <v>526.97636547038212</v>
      </c>
      <c r="S369">
        <f t="shared" si="219"/>
        <v>52.423093250117319</v>
      </c>
      <c r="T369">
        <f t="shared" si="220"/>
        <v>40.007494167064806</v>
      </c>
      <c r="U369">
        <f t="shared" si="221"/>
        <v>1.3866752189028532E-2</v>
      </c>
      <c r="V369">
        <f t="shared" si="222"/>
        <v>2.2526382745082243</v>
      </c>
      <c r="W369">
        <f t="shared" si="223"/>
        <v>1.3819504046794327E-2</v>
      </c>
      <c r="X369">
        <f t="shared" si="224"/>
        <v>8.6414216015592918E-3</v>
      </c>
      <c r="Y369">
        <f t="shared" si="225"/>
        <v>0</v>
      </c>
      <c r="Z369">
        <f t="shared" si="226"/>
        <v>31.333393353501311</v>
      </c>
      <c r="AA369">
        <f t="shared" si="227"/>
        <v>30.992993548387101</v>
      </c>
      <c r="AB369">
        <f t="shared" si="228"/>
        <v>4.5095763692306496</v>
      </c>
      <c r="AC369">
        <f t="shared" si="229"/>
        <v>71.78766760633593</v>
      </c>
      <c r="AD369">
        <f t="shared" si="230"/>
        <v>3.3114409846466941</v>
      </c>
      <c r="AE369">
        <f t="shared" si="231"/>
        <v>4.6128270983892898</v>
      </c>
      <c r="AF369">
        <f t="shared" si="232"/>
        <v>1.1981353845839555</v>
      </c>
      <c r="AG369">
        <f t="shared" si="233"/>
        <v>-7.6405058555941849</v>
      </c>
      <c r="AH369">
        <f t="shared" si="234"/>
        <v>48.285052432149541</v>
      </c>
      <c r="AI369">
        <f t="shared" si="235"/>
        <v>4.8225318164291764</v>
      </c>
      <c r="AJ369">
        <f t="shared" si="236"/>
        <v>45.467078392984533</v>
      </c>
      <c r="AK369">
        <v>-4.12548111690067E-2</v>
      </c>
      <c r="AL369">
        <v>4.63121396571659E-2</v>
      </c>
      <c r="AM369">
        <v>3.4599386386494699</v>
      </c>
      <c r="AN369">
        <v>0</v>
      </c>
      <c r="AO369">
        <v>0</v>
      </c>
      <c r="AP369">
        <f t="shared" si="237"/>
        <v>1</v>
      </c>
      <c r="AQ369">
        <f t="shared" si="238"/>
        <v>0</v>
      </c>
      <c r="AR369">
        <f t="shared" si="239"/>
        <v>51843.144582224981</v>
      </c>
      <c r="AS369" t="s">
        <v>240</v>
      </c>
      <c r="AT369">
        <v>0</v>
      </c>
      <c r="AU369">
        <v>0</v>
      </c>
      <c r="AV369">
        <f t="shared" si="240"/>
        <v>0</v>
      </c>
      <c r="AW369" t="e">
        <f t="shared" si="241"/>
        <v>#DIV/0!</v>
      </c>
      <c r="AX369">
        <v>0</v>
      </c>
      <c r="AY369" t="s">
        <v>240</v>
      </c>
      <c r="AZ369">
        <v>0</v>
      </c>
      <c r="BA369">
        <v>0</v>
      </c>
      <c r="BB369" t="e">
        <f t="shared" si="242"/>
        <v>#DIV/0!</v>
      </c>
      <c r="BC369">
        <v>0.5</v>
      </c>
      <c r="BD369">
        <f t="shared" si="243"/>
        <v>0</v>
      </c>
      <c r="BE369">
        <f t="shared" si="244"/>
        <v>-1.158992251921521</v>
      </c>
      <c r="BF369" t="e">
        <f t="shared" si="245"/>
        <v>#DIV/0!</v>
      </c>
      <c r="BG369" t="e">
        <f t="shared" si="246"/>
        <v>#DIV/0!</v>
      </c>
      <c r="BH369" t="e">
        <f t="shared" si="247"/>
        <v>#DIV/0!</v>
      </c>
      <c r="BI369" t="e">
        <f t="shared" si="248"/>
        <v>#DIV/0!</v>
      </c>
      <c r="BJ369" t="s">
        <v>240</v>
      </c>
      <c r="BK369">
        <v>0</v>
      </c>
      <c r="BL369">
        <f t="shared" si="249"/>
        <v>0</v>
      </c>
      <c r="BM369" t="e">
        <f t="shared" si="250"/>
        <v>#DIV/0!</v>
      </c>
      <c r="BN369" t="e">
        <f t="shared" si="251"/>
        <v>#DIV/0!</v>
      </c>
      <c r="BO369" t="e">
        <f t="shared" si="252"/>
        <v>#DIV/0!</v>
      </c>
      <c r="BP369" t="e">
        <f t="shared" si="253"/>
        <v>#DIV/0!</v>
      </c>
      <c r="BQ369">
        <f t="shared" si="254"/>
        <v>0</v>
      </c>
      <c r="BR369">
        <f t="shared" si="255"/>
        <v>0</v>
      </c>
      <c r="BS369">
        <f t="shared" si="256"/>
        <v>0</v>
      </c>
      <c r="BT369">
        <f t="shared" si="257"/>
        <v>0</v>
      </c>
      <c r="BU369">
        <v>6</v>
      </c>
      <c r="BV369">
        <v>0.5</v>
      </c>
      <c r="BW369" t="s">
        <v>241</v>
      </c>
      <c r="BX369">
        <v>1581711749.87097</v>
      </c>
      <c r="BY369">
        <v>402.17016129032299</v>
      </c>
      <c r="BZ369">
        <v>399.99461290322603</v>
      </c>
      <c r="CA369">
        <v>33.287832258064498</v>
      </c>
      <c r="CB369">
        <v>32.953332258064499</v>
      </c>
      <c r="CC369">
        <v>300.42483870967698</v>
      </c>
      <c r="CD369">
        <v>99.279064516128997</v>
      </c>
      <c r="CE369">
        <v>0.19995709677419399</v>
      </c>
      <c r="CF369">
        <v>31.390583870967699</v>
      </c>
      <c r="CG369">
        <v>30.992993548387101</v>
      </c>
      <c r="CH369">
        <v>999.9</v>
      </c>
      <c r="CI369">
        <v>0</v>
      </c>
      <c r="CJ369">
        <v>0</v>
      </c>
      <c r="CK369">
        <v>10021.043548387101</v>
      </c>
      <c r="CL369">
        <v>0</v>
      </c>
      <c r="CM369">
        <v>1.7608835483870999</v>
      </c>
      <c r="CN369">
        <v>0</v>
      </c>
      <c r="CO369">
        <v>0</v>
      </c>
      <c r="CP369">
        <v>0</v>
      </c>
      <c r="CQ369">
        <v>0</v>
      </c>
      <c r="CR369">
        <v>2.5935483870967699</v>
      </c>
      <c r="CS369">
        <v>0</v>
      </c>
      <c r="CT369">
        <v>93.890322580645204</v>
      </c>
      <c r="CU369">
        <v>-0.912903225806452</v>
      </c>
      <c r="CV369">
        <v>40.031999999999996</v>
      </c>
      <c r="CW369">
        <v>45.311999999999998</v>
      </c>
      <c r="CX369">
        <v>42.4311935483871</v>
      </c>
      <c r="CY369">
        <v>43.957322580645098</v>
      </c>
      <c r="CZ369">
        <v>41.086387096774203</v>
      </c>
      <c r="DA369">
        <v>0</v>
      </c>
      <c r="DB369">
        <v>0</v>
      </c>
      <c r="DC369">
        <v>0</v>
      </c>
      <c r="DD369">
        <v>1581711758.7</v>
      </c>
      <c r="DE369">
        <v>2.5769230769230802</v>
      </c>
      <c r="DF369">
        <v>-9.9487179789667106</v>
      </c>
      <c r="DG369">
        <v>164.988034407881</v>
      </c>
      <c r="DH369">
        <v>96.303846153846195</v>
      </c>
      <c r="DI369">
        <v>15</v>
      </c>
      <c r="DJ369">
        <v>100</v>
      </c>
      <c r="DK369">
        <v>100</v>
      </c>
      <c r="DL369">
        <v>2.5920000000000001</v>
      </c>
      <c r="DM369">
        <v>0.45</v>
      </c>
      <c r="DN369">
        <v>2</v>
      </c>
      <c r="DO369">
        <v>291.49299999999999</v>
      </c>
      <c r="DP369">
        <v>284.90600000000001</v>
      </c>
      <c r="DQ369">
        <v>30.772099999999998</v>
      </c>
      <c r="DR369">
        <v>32.792499999999997</v>
      </c>
      <c r="DS369">
        <v>29.9999</v>
      </c>
      <c r="DT369">
        <v>32.697299999999998</v>
      </c>
      <c r="DU369">
        <v>32.712299999999999</v>
      </c>
      <c r="DV369">
        <v>14.8451</v>
      </c>
      <c r="DW369">
        <v>26.9618</v>
      </c>
      <c r="DX369">
        <v>77.384500000000003</v>
      </c>
      <c r="DY369">
        <v>30.779599999999999</v>
      </c>
      <c r="DZ369">
        <v>400</v>
      </c>
      <c r="EA369">
        <v>32.979100000000003</v>
      </c>
      <c r="EB369">
        <v>99.870400000000004</v>
      </c>
      <c r="EC369">
        <v>100.241</v>
      </c>
    </row>
    <row r="370" spans="1:133" x14ac:dyDescent="0.35">
      <c r="A370">
        <v>354</v>
      </c>
      <c r="B370">
        <v>1581711763.5</v>
      </c>
      <c r="C370">
        <v>1765.4000000953699</v>
      </c>
      <c r="D370" t="s">
        <v>946</v>
      </c>
      <c r="E370" t="s">
        <v>947</v>
      </c>
      <c r="F370" t="s">
        <v>232</v>
      </c>
      <c r="G370" t="s">
        <v>233</v>
      </c>
      <c r="H370" t="s">
        <v>234</v>
      </c>
      <c r="I370" t="s">
        <v>235</v>
      </c>
      <c r="J370" t="s">
        <v>236</v>
      </c>
      <c r="K370" t="s">
        <v>237</v>
      </c>
      <c r="L370" t="s">
        <v>238</v>
      </c>
      <c r="M370" t="s">
        <v>239</v>
      </c>
      <c r="N370">
        <v>1581711754.87097</v>
      </c>
      <c r="O370">
        <f t="shared" si="215"/>
        <v>1.7433270941517946E-4</v>
      </c>
      <c r="P370">
        <f t="shared" si="216"/>
        <v>-1.1318552652050911</v>
      </c>
      <c r="Q370">
        <f t="shared" si="217"/>
        <v>402.17770967741899</v>
      </c>
      <c r="R370">
        <f t="shared" si="218"/>
        <v>523.01530102848164</v>
      </c>
      <c r="S370">
        <f t="shared" si="219"/>
        <v>52.028586435962104</v>
      </c>
      <c r="T370">
        <f t="shared" si="220"/>
        <v>40.007888276732039</v>
      </c>
      <c r="U370">
        <f t="shared" si="221"/>
        <v>1.3960019873758734E-2</v>
      </c>
      <c r="V370">
        <f t="shared" si="222"/>
        <v>2.2513879867335556</v>
      </c>
      <c r="W370">
        <f t="shared" si="223"/>
        <v>1.3912108703640817E-2</v>
      </c>
      <c r="X370">
        <f t="shared" si="224"/>
        <v>8.699358794788432E-3</v>
      </c>
      <c r="Y370">
        <f t="shared" si="225"/>
        <v>0</v>
      </c>
      <c r="Z370">
        <f t="shared" si="226"/>
        <v>31.333469573822942</v>
      </c>
      <c r="AA370">
        <f t="shared" si="227"/>
        <v>30.988774193548402</v>
      </c>
      <c r="AB370">
        <f t="shared" si="228"/>
        <v>4.5084915251532927</v>
      </c>
      <c r="AC370">
        <f t="shared" si="229"/>
        <v>71.774557010994059</v>
      </c>
      <c r="AD370">
        <f t="shared" si="230"/>
        <v>3.3109230474200473</v>
      </c>
      <c r="AE370">
        <f t="shared" si="231"/>
        <v>4.6129480770085385</v>
      </c>
      <c r="AF370">
        <f t="shared" si="232"/>
        <v>1.1975684777332454</v>
      </c>
      <c r="AG370">
        <f t="shared" si="233"/>
        <v>-7.688072485209414</v>
      </c>
      <c r="AH370">
        <f t="shared" si="234"/>
        <v>48.826374519904448</v>
      </c>
      <c r="AI370">
        <f t="shared" si="235"/>
        <v>4.8792148606246295</v>
      </c>
      <c r="AJ370">
        <f t="shared" si="236"/>
        <v>46.017516895319666</v>
      </c>
      <c r="AK370">
        <v>-4.1221124354367603E-2</v>
      </c>
      <c r="AL370">
        <v>4.6274323256606499E-2</v>
      </c>
      <c r="AM370">
        <v>3.4577025239511499</v>
      </c>
      <c r="AN370">
        <v>0</v>
      </c>
      <c r="AO370">
        <v>0</v>
      </c>
      <c r="AP370">
        <f t="shared" si="237"/>
        <v>1</v>
      </c>
      <c r="AQ370">
        <f t="shared" si="238"/>
        <v>0</v>
      </c>
      <c r="AR370">
        <f t="shared" si="239"/>
        <v>51802.460176205903</v>
      </c>
      <c r="AS370" t="s">
        <v>240</v>
      </c>
      <c r="AT370">
        <v>0</v>
      </c>
      <c r="AU370">
        <v>0</v>
      </c>
      <c r="AV370">
        <f t="shared" si="240"/>
        <v>0</v>
      </c>
      <c r="AW370" t="e">
        <f t="shared" si="241"/>
        <v>#DIV/0!</v>
      </c>
      <c r="AX370">
        <v>0</v>
      </c>
      <c r="AY370" t="s">
        <v>240</v>
      </c>
      <c r="AZ370">
        <v>0</v>
      </c>
      <c r="BA370">
        <v>0</v>
      </c>
      <c r="BB370" t="e">
        <f t="shared" si="242"/>
        <v>#DIV/0!</v>
      </c>
      <c r="BC370">
        <v>0.5</v>
      </c>
      <c r="BD370">
        <f t="shared" si="243"/>
        <v>0</v>
      </c>
      <c r="BE370">
        <f t="shared" si="244"/>
        <v>-1.1318552652050911</v>
      </c>
      <c r="BF370" t="e">
        <f t="shared" si="245"/>
        <v>#DIV/0!</v>
      </c>
      <c r="BG370" t="e">
        <f t="shared" si="246"/>
        <v>#DIV/0!</v>
      </c>
      <c r="BH370" t="e">
        <f t="shared" si="247"/>
        <v>#DIV/0!</v>
      </c>
      <c r="BI370" t="e">
        <f t="shared" si="248"/>
        <v>#DIV/0!</v>
      </c>
      <c r="BJ370" t="s">
        <v>240</v>
      </c>
      <c r="BK370">
        <v>0</v>
      </c>
      <c r="BL370">
        <f t="shared" si="249"/>
        <v>0</v>
      </c>
      <c r="BM370" t="e">
        <f t="shared" si="250"/>
        <v>#DIV/0!</v>
      </c>
      <c r="BN370" t="e">
        <f t="shared" si="251"/>
        <v>#DIV/0!</v>
      </c>
      <c r="BO370" t="e">
        <f t="shared" si="252"/>
        <v>#DIV/0!</v>
      </c>
      <c r="BP370" t="e">
        <f t="shared" si="253"/>
        <v>#DIV/0!</v>
      </c>
      <c r="BQ370">
        <f t="shared" si="254"/>
        <v>0</v>
      </c>
      <c r="BR370">
        <f t="shared" si="255"/>
        <v>0</v>
      </c>
      <c r="BS370">
        <f t="shared" si="256"/>
        <v>0</v>
      </c>
      <c r="BT370">
        <f t="shared" si="257"/>
        <v>0</v>
      </c>
      <c r="BU370">
        <v>6</v>
      </c>
      <c r="BV370">
        <v>0.5</v>
      </c>
      <c r="BW370" t="s">
        <v>241</v>
      </c>
      <c r="BX370">
        <v>1581711754.87097</v>
      </c>
      <c r="BY370">
        <v>402.17770967741899</v>
      </c>
      <c r="BZ370">
        <v>400.05729032258103</v>
      </c>
      <c r="CA370">
        <v>33.282922580645199</v>
      </c>
      <c r="CB370">
        <v>32.946348387096798</v>
      </c>
      <c r="CC370">
        <v>300.43374193548402</v>
      </c>
      <c r="CD370">
        <v>99.278135483870997</v>
      </c>
      <c r="CE370">
        <v>0.19999896774193601</v>
      </c>
      <c r="CF370">
        <v>31.3910451612903</v>
      </c>
      <c r="CG370">
        <v>30.988774193548402</v>
      </c>
      <c r="CH370">
        <v>999.9</v>
      </c>
      <c r="CI370">
        <v>0</v>
      </c>
      <c r="CJ370">
        <v>0</v>
      </c>
      <c r="CK370">
        <v>10012.954516129001</v>
      </c>
      <c r="CL370">
        <v>0</v>
      </c>
      <c r="CM370">
        <v>2.4982893548387102</v>
      </c>
      <c r="CN370">
        <v>0</v>
      </c>
      <c r="CO370">
        <v>0</v>
      </c>
      <c r="CP370">
        <v>0</v>
      </c>
      <c r="CQ370">
        <v>0</v>
      </c>
      <c r="CR370">
        <v>3.3096774193548399</v>
      </c>
      <c r="CS370">
        <v>0</v>
      </c>
      <c r="CT370">
        <v>160.28387096774199</v>
      </c>
      <c r="CU370">
        <v>-0.97419354838709704</v>
      </c>
      <c r="CV370">
        <v>40.021999999999998</v>
      </c>
      <c r="CW370">
        <v>45.311999999999998</v>
      </c>
      <c r="CX370">
        <v>42.445258064516104</v>
      </c>
      <c r="CY370">
        <v>43.953258064516099</v>
      </c>
      <c r="CZ370">
        <v>41.086387096774203</v>
      </c>
      <c r="DA370">
        <v>0</v>
      </c>
      <c r="DB370">
        <v>0</v>
      </c>
      <c r="DC370">
        <v>0</v>
      </c>
      <c r="DD370">
        <v>1581711764.0999999</v>
      </c>
      <c r="DE370">
        <v>2.64230769230769</v>
      </c>
      <c r="DF370">
        <v>1.00854675251253</v>
      </c>
      <c r="DG370">
        <v>1249.04273463035</v>
      </c>
      <c r="DH370">
        <v>175.880769230769</v>
      </c>
      <c r="DI370">
        <v>15</v>
      </c>
      <c r="DJ370">
        <v>100</v>
      </c>
      <c r="DK370">
        <v>100</v>
      </c>
      <c r="DL370">
        <v>2.5920000000000001</v>
      </c>
      <c r="DM370">
        <v>0.45</v>
      </c>
      <c r="DN370">
        <v>2</v>
      </c>
      <c r="DO370">
        <v>291.51400000000001</v>
      </c>
      <c r="DP370">
        <v>284.98899999999998</v>
      </c>
      <c r="DQ370">
        <v>30.782699999999998</v>
      </c>
      <c r="DR370">
        <v>32.7898</v>
      </c>
      <c r="DS370">
        <v>30.0001</v>
      </c>
      <c r="DT370">
        <v>32.694699999999997</v>
      </c>
      <c r="DU370">
        <v>32.712299999999999</v>
      </c>
      <c r="DV370">
        <v>14.849</v>
      </c>
      <c r="DW370">
        <v>26.9618</v>
      </c>
      <c r="DX370">
        <v>77.384500000000003</v>
      </c>
      <c r="DY370">
        <v>30.784300000000002</v>
      </c>
      <c r="DZ370">
        <v>400</v>
      </c>
      <c r="EA370">
        <v>32.979100000000003</v>
      </c>
      <c r="EB370">
        <v>99.867900000000006</v>
      </c>
      <c r="EC370">
        <v>100.24299999999999</v>
      </c>
    </row>
    <row r="371" spans="1:133" x14ac:dyDescent="0.35">
      <c r="A371">
        <v>355</v>
      </c>
      <c r="B371">
        <v>1581711768.5</v>
      </c>
      <c r="C371">
        <v>1770.4000000953699</v>
      </c>
      <c r="D371" t="s">
        <v>948</v>
      </c>
      <c r="E371" t="s">
        <v>949</v>
      </c>
      <c r="F371" t="s">
        <v>232</v>
      </c>
      <c r="G371" t="s">
        <v>233</v>
      </c>
      <c r="H371" t="s">
        <v>234</v>
      </c>
      <c r="I371" t="s">
        <v>235</v>
      </c>
      <c r="J371" t="s">
        <v>236</v>
      </c>
      <c r="K371" t="s">
        <v>237</v>
      </c>
      <c r="L371" t="s">
        <v>238</v>
      </c>
      <c r="M371" t="s">
        <v>239</v>
      </c>
      <c r="N371">
        <v>1581711759.87097</v>
      </c>
      <c r="O371">
        <f t="shared" si="215"/>
        <v>1.7514906470828925E-4</v>
      </c>
      <c r="P371">
        <f t="shared" si="216"/>
        <v>-1.184929048377892</v>
      </c>
      <c r="Q371">
        <f t="shared" si="217"/>
        <v>402.194903225806</v>
      </c>
      <c r="R371">
        <f t="shared" si="218"/>
        <v>528.45942639310272</v>
      </c>
      <c r="S371">
        <f t="shared" si="219"/>
        <v>52.569868940025721</v>
      </c>
      <c r="T371">
        <f t="shared" si="220"/>
        <v>40.009378762030359</v>
      </c>
      <c r="U371">
        <f t="shared" si="221"/>
        <v>1.4023841927396594E-2</v>
      </c>
      <c r="V371">
        <f t="shared" si="222"/>
        <v>2.2514846429739617</v>
      </c>
      <c r="W371">
        <f t="shared" si="223"/>
        <v>1.3975494564743094E-2</v>
      </c>
      <c r="X371">
        <f t="shared" si="224"/>
        <v>8.7390139605259248E-3</v>
      </c>
      <c r="Y371">
        <f t="shared" si="225"/>
        <v>0</v>
      </c>
      <c r="Z371">
        <f t="shared" si="226"/>
        <v>31.334941019313369</v>
      </c>
      <c r="AA371">
        <f t="shared" si="227"/>
        <v>30.9879741935484</v>
      </c>
      <c r="AB371">
        <f t="shared" si="228"/>
        <v>4.5082858617000969</v>
      </c>
      <c r="AC371">
        <f t="shared" si="229"/>
        <v>71.759806098807161</v>
      </c>
      <c r="AD371">
        <f t="shared" si="230"/>
        <v>3.3105698354067652</v>
      </c>
      <c r="AE371">
        <f t="shared" si="231"/>
        <v>4.6134040981777344</v>
      </c>
      <c r="AF371">
        <f t="shared" si="232"/>
        <v>1.1977160262933317</v>
      </c>
      <c r="AG371">
        <f t="shared" si="233"/>
        <v>-7.7240737536355564</v>
      </c>
      <c r="AH371">
        <f t="shared" si="234"/>
        <v>49.136624486047978</v>
      </c>
      <c r="AI371">
        <f t="shared" si="235"/>
        <v>4.9100300690560923</v>
      </c>
      <c r="AJ371">
        <f t="shared" si="236"/>
        <v>46.322580801468511</v>
      </c>
      <c r="AK371">
        <v>-4.1223727982987998E-2</v>
      </c>
      <c r="AL371">
        <v>4.6277246057823303E-2</v>
      </c>
      <c r="AM371">
        <v>3.45787537401459</v>
      </c>
      <c r="AN371">
        <v>0</v>
      </c>
      <c r="AO371">
        <v>0</v>
      </c>
      <c r="AP371">
        <f t="shared" si="237"/>
        <v>1</v>
      </c>
      <c r="AQ371">
        <f t="shared" si="238"/>
        <v>0</v>
      </c>
      <c r="AR371">
        <f t="shared" si="239"/>
        <v>51805.290005403665</v>
      </c>
      <c r="AS371" t="s">
        <v>240</v>
      </c>
      <c r="AT371">
        <v>0</v>
      </c>
      <c r="AU371">
        <v>0</v>
      </c>
      <c r="AV371">
        <f t="shared" si="240"/>
        <v>0</v>
      </c>
      <c r="AW371" t="e">
        <f t="shared" si="241"/>
        <v>#DIV/0!</v>
      </c>
      <c r="AX371">
        <v>0</v>
      </c>
      <c r="AY371" t="s">
        <v>240</v>
      </c>
      <c r="AZ371">
        <v>0</v>
      </c>
      <c r="BA371">
        <v>0</v>
      </c>
      <c r="BB371" t="e">
        <f t="shared" si="242"/>
        <v>#DIV/0!</v>
      </c>
      <c r="BC371">
        <v>0.5</v>
      </c>
      <c r="BD371">
        <f t="shared" si="243"/>
        <v>0</v>
      </c>
      <c r="BE371">
        <f t="shared" si="244"/>
        <v>-1.184929048377892</v>
      </c>
      <c r="BF371" t="e">
        <f t="shared" si="245"/>
        <v>#DIV/0!</v>
      </c>
      <c r="BG371" t="e">
        <f t="shared" si="246"/>
        <v>#DIV/0!</v>
      </c>
      <c r="BH371" t="e">
        <f t="shared" si="247"/>
        <v>#DIV/0!</v>
      </c>
      <c r="BI371" t="e">
        <f t="shared" si="248"/>
        <v>#DIV/0!</v>
      </c>
      <c r="BJ371" t="s">
        <v>240</v>
      </c>
      <c r="BK371">
        <v>0</v>
      </c>
      <c r="BL371">
        <f t="shared" si="249"/>
        <v>0</v>
      </c>
      <c r="BM371" t="e">
        <f t="shared" si="250"/>
        <v>#DIV/0!</v>
      </c>
      <c r="BN371" t="e">
        <f t="shared" si="251"/>
        <v>#DIV/0!</v>
      </c>
      <c r="BO371" t="e">
        <f t="shared" si="252"/>
        <v>#DIV/0!</v>
      </c>
      <c r="BP371" t="e">
        <f t="shared" si="253"/>
        <v>#DIV/0!</v>
      </c>
      <c r="BQ371">
        <f t="shared" si="254"/>
        <v>0</v>
      </c>
      <c r="BR371">
        <f t="shared" si="255"/>
        <v>0</v>
      </c>
      <c r="BS371">
        <f t="shared" si="256"/>
        <v>0</v>
      </c>
      <c r="BT371">
        <f t="shared" si="257"/>
        <v>0</v>
      </c>
      <c r="BU371">
        <v>6</v>
      </c>
      <c r="BV371">
        <v>0.5</v>
      </c>
      <c r="BW371" t="s">
        <v>241</v>
      </c>
      <c r="BX371">
        <v>1581711759.87097</v>
      </c>
      <c r="BY371">
        <v>402.194903225806</v>
      </c>
      <c r="BZ371">
        <v>399.96912903225802</v>
      </c>
      <c r="CA371">
        <v>33.2795548387097</v>
      </c>
      <c r="CB371">
        <v>32.941400000000002</v>
      </c>
      <c r="CC371">
        <v>300.43074193548398</v>
      </c>
      <c r="CD371">
        <v>99.277603225806502</v>
      </c>
      <c r="CE371">
        <v>0.19998448387096801</v>
      </c>
      <c r="CF371">
        <v>31.392783870967701</v>
      </c>
      <c r="CG371">
        <v>30.9879741935484</v>
      </c>
      <c r="CH371">
        <v>999.9</v>
      </c>
      <c r="CI371">
        <v>0</v>
      </c>
      <c r="CJ371">
        <v>0</v>
      </c>
      <c r="CK371">
        <v>10013.6406451613</v>
      </c>
      <c r="CL371">
        <v>0</v>
      </c>
      <c r="CM371">
        <v>3.9670429032258099</v>
      </c>
      <c r="CN371">
        <v>0</v>
      </c>
      <c r="CO371">
        <v>0</v>
      </c>
      <c r="CP371">
        <v>0</v>
      </c>
      <c r="CQ371">
        <v>0</v>
      </c>
      <c r="CR371">
        <v>3.3612903225806501</v>
      </c>
      <c r="CS371">
        <v>0</v>
      </c>
      <c r="CT371">
        <v>206.970967741935</v>
      </c>
      <c r="CU371">
        <v>-0.98709677419354802</v>
      </c>
      <c r="CV371">
        <v>40.012</v>
      </c>
      <c r="CW371">
        <v>45.308</v>
      </c>
      <c r="CX371">
        <v>42.427161290322601</v>
      </c>
      <c r="CY371">
        <v>43.945129032258002</v>
      </c>
      <c r="CZ371">
        <v>41.078258064516099</v>
      </c>
      <c r="DA371">
        <v>0</v>
      </c>
      <c r="DB371">
        <v>0</v>
      </c>
      <c r="DC371">
        <v>0</v>
      </c>
      <c r="DD371">
        <v>1581711768.9000001</v>
      </c>
      <c r="DE371">
        <v>2.7269230769230801</v>
      </c>
      <c r="DF371">
        <v>28.8923073458433</v>
      </c>
      <c r="DG371">
        <v>667.993161760813</v>
      </c>
      <c r="DH371">
        <v>218.907692307692</v>
      </c>
      <c r="DI371">
        <v>15</v>
      </c>
      <c r="DJ371">
        <v>100</v>
      </c>
      <c r="DK371">
        <v>100</v>
      </c>
      <c r="DL371">
        <v>2.5920000000000001</v>
      </c>
      <c r="DM371">
        <v>0.45</v>
      </c>
      <c r="DN371">
        <v>2</v>
      </c>
      <c r="DO371">
        <v>291.57799999999997</v>
      </c>
      <c r="DP371">
        <v>284.99900000000002</v>
      </c>
      <c r="DQ371">
        <v>30.7912</v>
      </c>
      <c r="DR371">
        <v>32.788800000000002</v>
      </c>
      <c r="DS371">
        <v>30</v>
      </c>
      <c r="DT371">
        <v>32.694699999999997</v>
      </c>
      <c r="DU371">
        <v>32.709299999999999</v>
      </c>
      <c r="DV371">
        <v>14.8461</v>
      </c>
      <c r="DW371">
        <v>26.9618</v>
      </c>
      <c r="DX371">
        <v>77.384500000000003</v>
      </c>
      <c r="DY371">
        <v>30.793299999999999</v>
      </c>
      <c r="DZ371">
        <v>400</v>
      </c>
      <c r="EA371">
        <v>32.979100000000003</v>
      </c>
      <c r="EB371">
        <v>99.868600000000001</v>
      </c>
      <c r="EC371">
        <v>100.24299999999999</v>
      </c>
    </row>
    <row r="372" spans="1:133" x14ac:dyDescent="0.35">
      <c r="A372">
        <v>356</v>
      </c>
      <c r="B372">
        <v>1581711773.5</v>
      </c>
      <c r="C372">
        <v>1775.4000000953699</v>
      </c>
      <c r="D372" t="s">
        <v>950</v>
      </c>
      <c r="E372" t="s">
        <v>951</v>
      </c>
      <c r="F372" t="s">
        <v>232</v>
      </c>
      <c r="G372" t="s">
        <v>233</v>
      </c>
      <c r="H372" t="s">
        <v>234</v>
      </c>
      <c r="I372" t="s">
        <v>235</v>
      </c>
      <c r="J372" t="s">
        <v>236</v>
      </c>
      <c r="K372" t="s">
        <v>237</v>
      </c>
      <c r="L372" t="s">
        <v>238</v>
      </c>
      <c r="M372" t="s">
        <v>239</v>
      </c>
      <c r="N372">
        <v>1581711764.87097</v>
      </c>
      <c r="O372">
        <f t="shared" si="215"/>
        <v>1.7585562963289285E-4</v>
      </c>
      <c r="P372">
        <f t="shared" si="216"/>
        <v>-1.1690841292065779</v>
      </c>
      <c r="Q372">
        <f t="shared" si="217"/>
        <v>402.198193548387</v>
      </c>
      <c r="R372">
        <f t="shared" si="218"/>
        <v>526.17703823132126</v>
      </c>
      <c r="S372">
        <f t="shared" si="219"/>
        <v>52.342577239027854</v>
      </c>
      <c r="T372">
        <f t="shared" si="220"/>
        <v>40.009518625077035</v>
      </c>
      <c r="U372">
        <f t="shared" si="221"/>
        <v>1.4075820307536274E-2</v>
      </c>
      <c r="V372">
        <f t="shared" si="222"/>
        <v>2.2496902039551339</v>
      </c>
      <c r="W372">
        <f t="shared" si="223"/>
        <v>1.4027075856109586E-2</v>
      </c>
      <c r="X372">
        <f t="shared" si="224"/>
        <v>8.7712877670989044E-3</v>
      </c>
      <c r="Y372">
        <f t="shared" si="225"/>
        <v>0</v>
      </c>
      <c r="Z372">
        <f t="shared" si="226"/>
        <v>31.337572175326041</v>
      </c>
      <c r="AA372">
        <f t="shared" si="227"/>
        <v>30.988851612903201</v>
      </c>
      <c r="AB372">
        <f t="shared" si="228"/>
        <v>4.5085114285017953</v>
      </c>
      <c r="AC372">
        <f t="shared" si="229"/>
        <v>71.744094387805433</v>
      </c>
      <c r="AD372">
        <f t="shared" si="230"/>
        <v>3.310391952653104</v>
      </c>
      <c r="AE372">
        <f t="shared" si="231"/>
        <v>4.6141664772561146</v>
      </c>
      <c r="AF372">
        <f t="shared" si="232"/>
        <v>1.1981194758486913</v>
      </c>
      <c r="AG372">
        <f t="shared" si="233"/>
        <v>-7.755233266810575</v>
      </c>
      <c r="AH372">
        <f t="shared" si="234"/>
        <v>49.343554253295352</v>
      </c>
      <c r="AI372">
        <f t="shared" si="235"/>
        <v>4.9347327665585841</v>
      </c>
      <c r="AJ372">
        <f t="shared" si="236"/>
        <v>46.523053753043364</v>
      </c>
      <c r="AK372">
        <v>-4.1175407686018399E-2</v>
      </c>
      <c r="AL372">
        <v>4.6223002291384402E-2</v>
      </c>
      <c r="AM372">
        <v>3.4546668669034899</v>
      </c>
      <c r="AN372">
        <v>0</v>
      </c>
      <c r="AO372">
        <v>0</v>
      </c>
      <c r="AP372">
        <f t="shared" si="237"/>
        <v>1</v>
      </c>
      <c r="AQ372">
        <f t="shared" si="238"/>
        <v>0</v>
      </c>
      <c r="AR372">
        <f t="shared" si="239"/>
        <v>51746.553819592227</v>
      </c>
      <c r="AS372" t="s">
        <v>240</v>
      </c>
      <c r="AT372">
        <v>0</v>
      </c>
      <c r="AU372">
        <v>0</v>
      </c>
      <c r="AV372">
        <f t="shared" si="240"/>
        <v>0</v>
      </c>
      <c r="AW372" t="e">
        <f t="shared" si="241"/>
        <v>#DIV/0!</v>
      </c>
      <c r="AX372">
        <v>0</v>
      </c>
      <c r="AY372" t="s">
        <v>240</v>
      </c>
      <c r="AZ372">
        <v>0</v>
      </c>
      <c r="BA372">
        <v>0</v>
      </c>
      <c r="BB372" t="e">
        <f t="shared" si="242"/>
        <v>#DIV/0!</v>
      </c>
      <c r="BC372">
        <v>0.5</v>
      </c>
      <c r="BD372">
        <f t="shared" si="243"/>
        <v>0</v>
      </c>
      <c r="BE372">
        <f t="shared" si="244"/>
        <v>-1.1690841292065779</v>
      </c>
      <c r="BF372" t="e">
        <f t="shared" si="245"/>
        <v>#DIV/0!</v>
      </c>
      <c r="BG372" t="e">
        <f t="shared" si="246"/>
        <v>#DIV/0!</v>
      </c>
      <c r="BH372" t="e">
        <f t="shared" si="247"/>
        <v>#DIV/0!</v>
      </c>
      <c r="BI372" t="e">
        <f t="shared" si="248"/>
        <v>#DIV/0!</v>
      </c>
      <c r="BJ372" t="s">
        <v>240</v>
      </c>
      <c r="BK372">
        <v>0</v>
      </c>
      <c r="BL372">
        <f t="shared" si="249"/>
        <v>0</v>
      </c>
      <c r="BM372" t="e">
        <f t="shared" si="250"/>
        <v>#DIV/0!</v>
      </c>
      <c r="BN372" t="e">
        <f t="shared" si="251"/>
        <v>#DIV/0!</v>
      </c>
      <c r="BO372" t="e">
        <f t="shared" si="252"/>
        <v>#DIV/0!</v>
      </c>
      <c r="BP372" t="e">
        <f t="shared" si="253"/>
        <v>#DIV/0!</v>
      </c>
      <c r="BQ372">
        <f t="shared" si="254"/>
        <v>0</v>
      </c>
      <c r="BR372">
        <f t="shared" si="255"/>
        <v>0</v>
      </c>
      <c r="BS372">
        <f t="shared" si="256"/>
        <v>0</v>
      </c>
      <c r="BT372">
        <f t="shared" si="257"/>
        <v>0</v>
      </c>
      <c r="BU372">
        <v>6</v>
      </c>
      <c r="BV372">
        <v>0.5</v>
      </c>
      <c r="BW372" t="s">
        <v>241</v>
      </c>
      <c r="BX372">
        <v>1581711764.87097</v>
      </c>
      <c r="BY372">
        <v>402.198193548387</v>
      </c>
      <c r="BZ372">
        <v>400.00461290322602</v>
      </c>
      <c r="CA372">
        <v>33.277922580645203</v>
      </c>
      <c r="CB372">
        <v>32.938400000000001</v>
      </c>
      <c r="CC372">
        <v>300.42806451612898</v>
      </c>
      <c r="CD372">
        <v>99.277109677419404</v>
      </c>
      <c r="CE372">
        <v>0.200011967741935</v>
      </c>
      <c r="CF372">
        <v>31.395690322580599</v>
      </c>
      <c r="CG372">
        <v>30.988851612903201</v>
      </c>
      <c r="CH372">
        <v>999.9</v>
      </c>
      <c r="CI372">
        <v>0</v>
      </c>
      <c r="CJ372">
        <v>0</v>
      </c>
      <c r="CK372">
        <v>10001.9529032258</v>
      </c>
      <c r="CL372">
        <v>0</v>
      </c>
      <c r="CM372">
        <v>4.4317780645161298</v>
      </c>
      <c r="CN372">
        <v>0</v>
      </c>
      <c r="CO372">
        <v>0</v>
      </c>
      <c r="CP372">
        <v>0</v>
      </c>
      <c r="CQ372">
        <v>0</v>
      </c>
      <c r="CR372">
        <v>4.0580645161290301</v>
      </c>
      <c r="CS372">
        <v>0</v>
      </c>
      <c r="CT372">
        <v>218.90967741935501</v>
      </c>
      <c r="CU372">
        <v>-0.82903225806451597</v>
      </c>
      <c r="CV372">
        <v>40.008000000000003</v>
      </c>
      <c r="CW372">
        <v>45.302</v>
      </c>
      <c r="CX372">
        <v>42.4413225806451</v>
      </c>
      <c r="CY372">
        <v>43.941064516129003</v>
      </c>
      <c r="CZ372">
        <v>41.0741935483871</v>
      </c>
      <c r="DA372">
        <v>0</v>
      </c>
      <c r="DB372">
        <v>0</v>
      </c>
      <c r="DC372">
        <v>0</v>
      </c>
      <c r="DD372">
        <v>1581711773.7</v>
      </c>
      <c r="DE372">
        <v>4.0576923076923102</v>
      </c>
      <c r="DF372">
        <v>-3.9076923144028801</v>
      </c>
      <c r="DG372">
        <v>-789.61709568668198</v>
      </c>
      <c r="DH372">
        <v>227.41153846153799</v>
      </c>
      <c r="DI372">
        <v>15</v>
      </c>
      <c r="DJ372">
        <v>100</v>
      </c>
      <c r="DK372">
        <v>100</v>
      </c>
      <c r="DL372">
        <v>2.5920000000000001</v>
      </c>
      <c r="DM372">
        <v>0.45</v>
      </c>
      <c r="DN372">
        <v>2</v>
      </c>
      <c r="DO372">
        <v>291.56599999999997</v>
      </c>
      <c r="DP372">
        <v>284.97500000000002</v>
      </c>
      <c r="DQ372">
        <v>30.800999999999998</v>
      </c>
      <c r="DR372">
        <v>32.786999999999999</v>
      </c>
      <c r="DS372">
        <v>30</v>
      </c>
      <c r="DT372">
        <v>32.694400000000002</v>
      </c>
      <c r="DU372">
        <v>32.709299999999999</v>
      </c>
      <c r="DV372">
        <v>14.8535</v>
      </c>
      <c r="DW372">
        <v>26.9618</v>
      </c>
      <c r="DX372">
        <v>77.384500000000003</v>
      </c>
      <c r="DY372">
        <v>30.8032</v>
      </c>
      <c r="DZ372">
        <v>400</v>
      </c>
      <c r="EA372">
        <v>32.979100000000003</v>
      </c>
      <c r="EB372">
        <v>99.868700000000004</v>
      </c>
      <c r="EC372">
        <v>100.242</v>
      </c>
    </row>
    <row r="373" spans="1:133" x14ac:dyDescent="0.35">
      <c r="A373">
        <v>357</v>
      </c>
      <c r="B373">
        <v>1581711778.5</v>
      </c>
      <c r="C373">
        <v>1780.4000000953699</v>
      </c>
      <c r="D373" t="s">
        <v>952</v>
      </c>
      <c r="E373" t="s">
        <v>953</v>
      </c>
      <c r="F373" t="s">
        <v>232</v>
      </c>
      <c r="G373" t="s">
        <v>233</v>
      </c>
      <c r="H373" t="s">
        <v>234</v>
      </c>
      <c r="I373" t="s">
        <v>235</v>
      </c>
      <c r="J373" t="s">
        <v>236</v>
      </c>
      <c r="K373" t="s">
        <v>237</v>
      </c>
      <c r="L373" t="s">
        <v>238</v>
      </c>
      <c r="M373" t="s">
        <v>239</v>
      </c>
      <c r="N373">
        <v>1581711769.87097</v>
      </c>
      <c r="O373">
        <f t="shared" si="215"/>
        <v>1.7626042059559063E-4</v>
      </c>
      <c r="P373">
        <f t="shared" si="216"/>
        <v>-1.1819755623760266</v>
      </c>
      <c r="Q373">
        <f t="shared" si="217"/>
        <v>402.20661290322602</v>
      </c>
      <c r="R373">
        <f t="shared" si="218"/>
        <v>527.40653406980334</v>
      </c>
      <c r="S373">
        <f t="shared" si="219"/>
        <v>52.464926223703017</v>
      </c>
      <c r="T373">
        <f t="shared" si="220"/>
        <v>40.010388399663576</v>
      </c>
      <c r="U373">
        <f t="shared" si="221"/>
        <v>1.4100053884798387E-2</v>
      </c>
      <c r="V373">
        <f t="shared" si="222"/>
        <v>2.2489954447273703</v>
      </c>
      <c r="W373">
        <f t="shared" si="223"/>
        <v>1.4051126709038415E-2</v>
      </c>
      <c r="X373">
        <f t="shared" si="224"/>
        <v>8.7863358857398488E-3</v>
      </c>
      <c r="Y373">
        <f t="shared" si="225"/>
        <v>0</v>
      </c>
      <c r="Z373">
        <f t="shared" si="226"/>
        <v>31.341496447856315</v>
      </c>
      <c r="AA373">
        <f t="shared" si="227"/>
        <v>30.991125806451599</v>
      </c>
      <c r="AB373">
        <f t="shared" si="228"/>
        <v>4.5090961235097584</v>
      </c>
      <c r="AC373">
        <f t="shared" si="229"/>
        <v>71.724970922938027</v>
      </c>
      <c r="AD373">
        <f t="shared" si="230"/>
        <v>3.3102762102947398</v>
      </c>
      <c r="AE373">
        <f t="shared" si="231"/>
        <v>4.6152353464894835</v>
      </c>
      <c r="AF373">
        <f t="shared" si="232"/>
        <v>1.1988199132150186</v>
      </c>
      <c r="AG373">
        <f t="shared" si="233"/>
        <v>-7.7730845482655466</v>
      </c>
      <c r="AH373">
        <f t="shared" si="234"/>
        <v>49.546561876101137</v>
      </c>
      <c r="AI373">
        <f t="shared" si="235"/>
        <v>4.956720973681418</v>
      </c>
      <c r="AJ373">
        <f t="shared" si="236"/>
        <v>46.730198301517007</v>
      </c>
      <c r="AK373">
        <v>-4.1156708703348602E-2</v>
      </c>
      <c r="AL373">
        <v>4.62020110452167E-2</v>
      </c>
      <c r="AM373">
        <v>3.4534248917766202</v>
      </c>
      <c r="AN373">
        <v>0</v>
      </c>
      <c r="AO373">
        <v>0</v>
      </c>
      <c r="AP373">
        <f t="shared" si="237"/>
        <v>1</v>
      </c>
      <c r="AQ373">
        <f t="shared" si="238"/>
        <v>0</v>
      </c>
      <c r="AR373">
        <f t="shared" si="239"/>
        <v>51723.32417151035</v>
      </c>
      <c r="AS373" t="s">
        <v>240</v>
      </c>
      <c r="AT373">
        <v>0</v>
      </c>
      <c r="AU373">
        <v>0</v>
      </c>
      <c r="AV373">
        <f t="shared" si="240"/>
        <v>0</v>
      </c>
      <c r="AW373" t="e">
        <f t="shared" si="241"/>
        <v>#DIV/0!</v>
      </c>
      <c r="AX373">
        <v>0</v>
      </c>
      <c r="AY373" t="s">
        <v>240</v>
      </c>
      <c r="AZ373">
        <v>0</v>
      </c>
      <c r="BA373">
        <v>0</v>
      </c>
      <c r="BB373" t="e">
        <f t="shared" si="242"/>
        <v>#DIV/0!</v>
      </c>
      <c r="BC373">
        <v>0.5</v>
      </c>
      <c r="BD373">
        <f t="shared" si="243"/>
        <v>0</v>
      </c>
      <c r="BE373">
        <f t="shared" si="244"/>
        <v>-1.1819755623760266</v>
      </c>
      <c r="BF373" t="e">
        <f t="shared" si="245"/>
        <v>#DIV/0!</v>
      </c>
      <c r="BG373" t="e">
        <f t="shared" si="246"/>
        <v>#DIV/0!</v>
      </c>
      <c r="BH373" t="e">
        <f t="shared" si="247"/>
        <v>#DIV/0!</v>
      </c>
      <c r="BI373" t="e">
        <f t="shared" si="248"/>
        <v>#DIV/0!</v>
      </c>
      <c r="BJ373" t="s">
        <v>240</v>
      </c>
      <c r="BK373">
        <v>0</v>
      </c>
      <c r="BL373">
        <f t="shared" si="249"/>
        <v>0</v>
      </c>
      <c r="BM373" t="e">
        <f t="shared" si="250"/>
        <v>#DIV/0!</v>
      </c>
      <c r="BN373" t="e">
        <f t="shared" si="251"/>
        <v>#DIV/0!</v>
      </c>
      <c r="BO373" t="e">
        <f t="shared" si="252"/>
        <v>#DIV/0!</v>
      </c>
      <c r="BP373" t="e">
        <f t="shared" si="253"/>
        <v>#DIV/0!</v>
      </c>
      <c r="BQ373">
        <f t="shared" si="254"/>
        <v>0</v>
      </c>
      <c r="BR373">
        <f t="shared" si="255"/>
        <v>0</v>
      </c>
      <c r="BS373">
        <f t="shared" si="256"/>
        <v>0</v>
      </c>
      <c r="BT373">
        <f t="shared" si="257"/>
        <v>0</v>
      </c>
      <c r="BU373">
        <v>6</v>
      </c>
      <c r="BV373">
        <v>0.5</v>
      </c>
      <c r="BW373" t="s">
        <v>241</v>
      </c>
      <c r="BX373">
        <v>1581711769.87097</v>
      </c>
      <c r="BY373">
        <v>402.20661290322602</v>
      </c>
      <c r="BZ373">
        <v>399.98758064516102</v>
      </c>
      <c r="CA373">
        <v>33.276732258064499</v>
      </c>
      <c r="CB373">
        <v>32.9364225806452</v>
      </c>
      <c r="CC373">
        <v>300.42351612903201</v>
      </c>
      <c r="CD373">
        <v>99.277212903225802</v>
      </c>
      <c r="CE373">
        <v>0.19998890322580601</v>
      </c>
      <c r="CF373">
        <v>31.399764516129</v>
      </c>
      <c r="CG373">
        <v>30.991125806451599</v>
      </c>
      <c r="CH373">
        <v>999.9</v>
      </c>
      <c r="CI373">
        <v>0</v>
      </c>
      <c r="CJ373">
        <v>0</v>
      </c>
      <c r="CK373">
        <v>9997.4003225806391</v>
      </c>
      <c r="CL373">
        <v>0</v>
      </c>
      <c r="CM373">
        <v>4.3792919354838702</v>
      </c>
      <c r="CN373">
        <v>0</v>
      </c>
      <c r="CO373">
        <v>0</v>
      </c>
      <c r="CP373">
        <v>0</v>
      </c>
      <c r="CQ373">
        <v>0</v>
      </c>
      <c r="CR373">
        <v>4.5161290322580596</v>
      </c>
      <c r="CS373">
        <v>0</v>
      </c>
      <c r="CT373">
        <v>191.758064516129</v>
      </c>
      <c r="CU373">
        <v>-1.12903225806452</v>
      </c>
      <c r="CV373">
        <v>40.008000000000003</v>
      </c>
      <c r="CW373">
        <v>45.295999999999999</v>
      </c>
      <c r="CX373">
        <v>42.437290322580601</v>
      </c>
      <c r="CY373">
        <v>43.936999999999998</v>
      </c>
      <c r="CZ373">
        <v>41.066064516129003</v>
      </c>
      <c r="DA373">
        <v>0</v>
      </c>
      <c r="DB373">
        <v>0</v>
      </c>
      <c r="DC373">
        <v>0</v>
      </c>
      <c r="DD373">
        <v>1581711779.0999999</v>
      </c>
      <c r="DE373">
        <v>5.0230769230769203</v>
      </c>
      <c r="DF373">
        <v>17.538461575667601</v>
      </c>
      <c r="DG373">
        <v>-788.80000054309903</v>
      </c>
      <c r="DH373">
        <v>166.046153846154</v>
      </c>
      <c r="DI373">
        <v>15</v>
      </c>
      <c r="DJ373">
        <v>100</v>
      </c>
      <c r="DK373">
        <v>100</v>
      </c>
      <c r="DL373">
        <v>2.5920000000000001</v>
      </c>
      <c r="DM373">
        <v>0.45</v>
      </c>
      <c r="DN373">
        <v>2</v>
      </c>
      <c r="DO373">
        <v>291.48</v>
      </c>
      <c r="DP373">
        <v>284.904</v>
      </c>
      <c r="DQ373">
        <v>30.808700000000002</v>
      </c>
      <c r="DR373">
        <v>32.785200000000003</v>
      </c>
      <c r="DS373">
        <v>29.9999</v>
      </c>
      <c r="DT373">
        <v>32.691800000000001</v>
      </c>
      <c r="DU373">
        <v>32.709299999999999</v>
      </c>
      <c r="DV373">
        <v>14.845599999999999</v>
      </c>
      <c r="DW373">
        <v>26.9618</v>
      </c>
      <c r="DX373">
        <v>77.384500000000003</v>
      </c>
      <c r="DY373">
        <v>30.808199999999999</v>
      </c>
      <c r="DZ373">
        <v>400</v>
      </c>
      <c r="EA373">
        <v>32.979100000000003</v>
      </c>
      <c r="EB373">
        <v>99.868399999999994</v>
      </c>
      <c r="EC373">
        <v>100.244</v>
      </c>
    </row>
    <row r="374" spans="1:133" x14ac:dyDescent="0.35">
      <c r="A374">
        <v>358</v>
      </c>
      <c r="B374">
        <v>1581711783.5</v>
      </c>
      <c r="C374">
        <v>1785.4000000953699</v>
      </c>
      <c r="D374" t="s">
        <v>954</v>
      </c>
      <c r="E374" t="s">
        <v>955</v>
      </c>
      <c r="F374" t="s">
        <v>232</v>
      </c>
      <c r="G374" t="s">
        <v>233</v>
      </c>
      <c r="H374" t="s">
        <v>234</v>
      </c>
      <c r="I374" t="s">
        <v>235</v>
      </c>
      <c r="J374" t="s">
        <v>236</v>
      </c>
      <c r="K374" t="s">
        <v>237</v>
      </c>
      <c r="L374" t="s">
        <v>238</v>
      </c>
      <c r="M374" t="s">
        <v>239</v>
      </c>
      <c r="N374">
        <v>1581711774.87097</v>
      </c>
      <c r="O374">
        <f t="shared" si="215"/>
        <v>1.7653717347333004E-4</v>
      </c>
      <c r="P374">
        <f t="shared" si="216"/>
        <v>-1.1510365299900949</v>
      </c>
      <c r="Q374">
        <f t="shared" si="217"/>
        <v>402.19532258064498</v>
      </c>
      <c r="R374">
        <f t="shared" si="218"/>
        <v>523.82659042018486</v>
      </c>
      <c r="S374">
        <f t="shared" si="219"/>
        <v>52.109195032536974</v>
      </c>
      <c r="T374">
        <f t="shared" si="220"/>
        <v>40.009565930430405</v>
      </c>
      <c r="U374">
        <f t="shared" si="221"/>
        <v>1.410807203157661E-2</v>
      </c>
      <c r="V374">
        <f t="shared" si="222"/>
        <v>2.248143084622134</v>
      </c>
      <c r="W374">
        <f t="shared" si="223"/>
        <v>1.4059070796761063E-2</v>
      </c>
      <c r="X374">
        <f t="shared" si="224"/>
        <v>8.7913075596069753E-3</v>
      </c>
      <c r="Y374">
        <f t="shared" si="225"/>
        <v>0</v>
      </c>
      <c r="Z374">
        <f t="shared" si="226"/>
        <v>31.345527001951087</v>
      </c>
      <c r="AA374">
        <f t="shared" si="227"/>
        <v>30.995670967741901</v>
      </c>
      <c r="AB374">
        <f t="shared" si="228"/>
        <v>4.5102648820835896</v>
      </c>
      <c r="AC374">
        <f t="shared" si="229"/>
        <v>71.707274373626973</v>
      </c>
      <c r="AD374">
        <f t="shared" si="230"/>
        <v>3.3102388323197687</v>
      </c>
      <c r="AE374">
        <f t="shared" si="231"/>
        <v>4.6163222089183638</v>
      </c>
      <c r="AF374">
        <f t="shared" si="232"/>
        <v>1.2000260497638209</v>
      </c>
      <c r="AG374">
        <f t="shared" si="233"/>
        <v>-7.7852893501738549</v>
      </c>
      <c r="AH374">
        <f t="shared" si="234"/>
        <v>49.478912201309114</v>
      </c>
      <c r="AI374">
        <f t="shared" si="235"/>
        <v>4.9520420275880568</v>
      </c>
      <c r="AJ374">
        <f t="shared" si="236"/>
        <v>46.645664878723316</v>
      </c>
      <c r="AK374">
        <v>-4.1133775122159599E-2</v>
      </c>
      <c r="AL374">
        <v>4.6176266091239898E-2</v>
      </c>
      <c r="AM374">
        <v>3.4519013924724402</v>
      </c>
      <c r="AN374">
        <v>0</v>
      </c>
      <c r="AO374">
        <v>0</v>
      </c>
      <c r="AP374">
        <f t="shared" si="237"/>
        <v>1</v>
      </c>
      <c r="AQ374">
        <f t="shared" si="238"/>
        <v>0</v>
      </c>
      <c r="AR374">
        <f t="shared" si="239"/>
        <v>51694.988937216003</v>
      </c>
      <c r="AS374" t="s">
        <v>240</v>
      </c>
      <c r="AT374">
        <v>0</v>
      </c>
      <c r="AU374">
        <v>0</v>
      </c>
      <c r="AV374">
        <f t="shared" si="240"/>
        <v>0</v>
      </c>
      <c r="AW374" t="e">
        <f t="shared" si="241"/>
        <v>#DIV/0!</v>
      </c>
      <c r="AX374">
        <v>0</v>
      </c>
      <c r="AY374" t="s">
        <v>240</v>
      </c>
      <c r="AZ374">
        <v>0</v>
      </c>
      <c r="BA374">
        <v>0</v>
      </c>
      <c r="BB374" t="e">
        <f t="shared" si="242"/>
        <v>#DIV/0!</v>
      </c>
      <c r="BC374">
        <v>0.5</v>
      </c>
      <c r="BD374">
        <f t="shared" si="243"/>
        <v>0</v>
      </c>
      <c r="BE374">
        <f t="shared" si="244"/>
        <v>-1.1510365299900949</v>
      </c>
      <c r="BF374" t="e">
        <f t="shared" si="245"/>
        <v>#DIV/0!</v>
      </c>
      <c r="BG374" t="e">
        <f t="shared" si="246"/>
        <v>#DIV/0!</v>
      </c>
      <c r="BH374" t="e">
        <f t="shared" si="247"/>
        <v>#DIV/0!</v>
      </c>
      <c r="BI374" t="e">
        <f t="shared" si="248"/>
        <v>#DIV/0!</v>
      </c>
      <c r="BJ374" t="s">
        <v>240</v>
      </c>
      <c r="BK374">
        <v>0</v>
      </c>
      <c r="BL374">
        <f t="shared" si="249"/>
        <v>0</v>
      </c>
      <c r="BM374" t="e">
        <f t="shared" si="250"/>
        <v>#DIV/0!</v>
      </c>
      <c r="BN374" t="e">
        <f t="shared" si="251"/>
        <v>#DIV/0!</v>
      </c>
      <c r="BO374" t="e">
        <f t="shared" si="252"/>
        <v>#DIV/0!</v>
      </c>
      <c r="BP374" t="e">
        <f t="shared" si="253"/>
        <v>#DIV/0!</v>
      </c>
      <c r="BQ374">
        <f t="shared" si="254"/>
        <v>0</v>
      </c>
      <c r="BR374">
        <f t="shared" si="255"/>
        <v>0</v>
      </c>
      <c r="BS374">
        <f t="shared" si="256"/>
        <v>0</v>
      </c>
      <c r="BT374">
        <f t="shared" si="257"/>
        <v>0</v>
      </c>
      <c r="BU374">
        <v>6</v>
      </c>
      <c r="BV374">
        <v>0.5</v>
      </c>
      <c r="BW374" t="s">
        <v>241</v>
      </c>
      <c r="BX374">
        <v>1581711774.87097</v>
      </c>
      <c r="BY374">
        <v>402.19532258064498</v>
      </c>
      <c r="BZ374">
        <v>400.03835483871001</v>
      </c>
      <c r="CA374">
        <v>33.276106451612897</v>
      </c>
      <c r="CB374">
        <v>32.9352709677419</v>
      </c>
      <c r="CC374">
        <v>300.43122580645201</v>
      </c>
      <c r="CD374">
        <v>99.277958064516099</v>
      </c>
      <c r="CE374">
        <v>0.19999129032258101</v>
      </c>
      <c r="CF374">
        <v>31.403906451612901</v>
      </c>
      <c r="CG374">
        <v>30.995670967741901</v>
      </c>
      <c r="CH374">
        <v>999.9</v>
      </c>
      <c r="CI374">
        <v>0</v>
      </c>
      <c r="CJ374">
        <v>0</v>
      </c>
      <c r="CK374">
        <v>9991.7545161290309</v>
      </c>
      <c r="CL374">
        <v>0</v>
      </c>
      <c r="CM374">
        <v>3.1152764516129001</v>
      </c>
      <c r="CN374">
        <v>0</v>
      </c>
      <c r="CO374">
        <v>0</v>
      </c>
      <c r="CP374">
        <v>0</v>
      </c>
      <c r="CQ374">
        <v>0</v>
      </c>
      <c r="CR374">
        <v>5.14838709677419</v>
      </c>
      <c r="CS374">
        <v>0</v>
      </c>
      <c r="CT374">
        <v>129.85806451612899</v>
      </c>
      <c r="CU374">
        <v>-1.43870967741935</v>
      </c>
      <c r="CV374">
        <v>40.008000000000003</v>
      </c>
      <c r="CW374">
        <v>45.281999999999996</v>
      </c>
      <c r="CX374">
        <v>42.439290322580597</v>
      </c>
      <c r="CY374">
        <v>43.936999999999998</v>
      </c>
      <c r="CZ374">
        <v>41.066064516129003</v>
      </c>
      <c r="DA374">
        <v>0</v>
      </c>
      <c r="DB374">
        <v>0</v>
      </c>
      <c r="DC374">
        <v>0</v>
      </c>
      <c r="DD374">
        <v>1581711783.9000001</v>
      </c>
      <c r="DE374">
        <v>4.6884615384615396</v>
      </c>
      <c r="DF374">
        <v>-13.494016930408501</v>
      </c>
      <c r="DG374">
        <v>-179.54529899443099</v>
      </c>
      <c r="DH374">
        <v>121.31153846153801</v>
      </c>
      <c r="DI374">
        <v>15</v>
      </c>
      <c r="DJ374">
        <v>100</v>
      </c>
      <c r="DK374">
        <v>100</v>
      </c>
      <c r="DL374">
        <v>2.5920000000000001</v>
      </c>
      <c r="DM374">
        <v>0.45</v>
      </c>
      <c r="DN374">
        <v>2</v>
      </c>
      <c r="DO374">
        <v>291.48</v>
      </c>
      <c r="DP374">
        <v>284.96899999999999</v>
      </c>
      <c r="DQ374">
        <v>30.811800000000002</v>
      </c>
      <c r="DR374">
        <v>32.783999999999999</v>
      </c>
      <c r="DS374">
        <v>29.9999</v>
      </c>
      <c r="DT374">
        <v>32.691800000000001</v>
      </c>
      <c r="DU374">
        <v>32.707700000000003</v>
      </c>
      <c r="DV374">
        <v>14.8462</v>
      </c>
      <c r="DW374">
        <v>26.9618</v>
      </c>
      <c r="DX374">
        <v>77.384500000000003</v>
      </c>
      <c r="DY374">
        <v>30.8094</v>
      </c>
      <c r="DZ374">
        <v>400</v>
      </c>
      <c r="EA374">
        <v>32.979100000000003</v>
      </c>
      <c r="EB374">
        <v>99.867099999999994</v>
      </c>
      <c r="EC374">
        <v>100.24299999999999</v>
      </c>
    </row>
    <row r="375" spans="1:133" x14ac:dyDescent="0.35">
      <c r="A375">
        <v>359</v>
      </c>
      <c r="B375">
        <v>1581711788.5</v>
      </c>
      <c r="C375">
        <v>1790.4000000953699</v>
      </c>
      <c r="D375" t="s">
        <v>956</v>
      </c>
      <c r="E375" t="s">
        <v>957</v>
      </c>
      <c r="F375" t="s">
        <v>232</v>
      </c>
      <c r="G375" t="s">
        <v>233</v>
      </c>
      <c r="H375" t="s">
        <v>234</v>
      </c>
      <c r="I375" t="s">
        <v>235</v>
      </c>
      <c r="J375" t="s">
        <v>236</v>
      </c>
      <c r="K375" t="s">
        <v>237</v>
      </c>
      <c r="L375" t="s">
        <v>238</v>
      </c>
      <c r="M375" t="s">
        <v>239</v>
      </c>
      <c r="N375">
        <v>1581711779.87097</v>
      </c>
      <c r="O375">
        <f t="shared" si="215"/>
        <v>1.7692902524407244E-4</v>
      </c>
      <c r="P375">
        <f t="shared" si="216"/>
        <v>-1.1796500710187989</v>
      </c>
      <c r="Q375">
        <f t="shared" si="217"/>
        <v>402.19274193548398</v>
      </c>
      <c r="R375">
        <f t="shared" si="218"/>
        <v>526.92795260635933</v>
      </c>
      <c r="S375">
        <f t="shared" si="219"/>
        <v>52.418482143746751</v>
      </c>
      <c r="T375">
        <f t="shared" si="220"/>
        <v>40.009896907555472</v>
      </c>
      <c r="U375">
        <f t="shared" si="221"/>
        <v>1.4119300194086744E-2</v>
      </c>
      <c r="V375">
        <f t="shared" si="222"/>
        <v>2.2482270996042164</v>
      </c>
      <c r="W375">
        <f t="shared" si="223"/>
        <v>1.407022290485148E-2</v>
      </c>
      <c r="X375">
        <f t="shared" si="224"/>
        <v>8.7982844275209388E-3</v>
      </c>
      <c r="Y375">
        <f t="shared" si="225"/>
        <v>0</v>
      </c>
      <c r="Z375">
        <f t="shared" si="226"/>
        <v>31.349373809242319</v>
      </c>
      <c r="AA375">
        <f t="shared" si="227"/>
        <v>31.0021548387097</v>
      </c>
      <c r="AB375">
        <f t="shared" si="228"/>
        <v>4.5119326239051407</v>
      </c>
      <c r="AC375">
        <f t="shared" si="229"/>
        <v>71.689974413887185</v>
      </c>
      <c r="AD375">
        <f t="shared" si="230"/>
        <v>3.310187976814674</v>
      </c>
      <c r="AE375">
        <f t="shared" si="231"/>
        <v>4.6173652646379679</v>
      </c>
      <c r="AF375">
        <f t="shared" si="232"/>
        <v>1.2017446470904667</v>
      </c>
      <c r="AG375">
        <f t="shared" si="233"/>
        <v>-7.8025700132635949</v>
      </c>
      <c r="AH375">
        <f t="shared" si="234"/>
        <v>49.17657225568562</v>
      </c>
      <c r="AI375">
        <f t="shared" si="235"/>
        <v>4.92185252144996</v>
      </c>
      <c r="AJ375">
        <f t="shared" si="236"/>
        <v>46.295854763871986</v>
      </c>
      <c r="AK375">
        <v>-4.1136035278774699E-2</v>
      </c>
      <c r="AL375">
        <v>4.6178803315040998E-2</v>
      </c>
      <c r="AM375">
        <v>3.4520515497498598</v>
      </c>
      <c r="AN375">
        <v>0</v>
      </c>
      <c r="AO375">
        <v>0</v>
      </c>
      <c r="AP375">
        <f t="shared" si="237"/>
        <v>1</v>
      </c>
      <c r="AQ375">
        <f t="shared" si="238"/>
        <v>0</v>
      </c>
      <c r="AR375">
        <f t="shared" si="239"/>
        <v>51697.069860656062</v>
      </c>
      <c r="AS375" t="s">
        <v>240</v>
      </c>
      <c r="AT375">
        <v>0</v>
      </c>
      <c r="AU375">
        <v>0</v>
      </c>
      <c r="AV375">
        <f t="shared" si="240"/>
        <v>0</v>
      </c>
      <c r="AW375" t="e">
        <f t="shared" si="241"/>
        <v>#DIV/0!</v>
      </c>
      <c r="AX375">
        <v>0</v>
      </c>
      <c r="AY375" t="s">
        <v>240</v>
      </c>
      <c r="AZ375">
        <v>0</v>
      </c>
      <c r="BA375">
        <v>0</v>
      </c>
      <c r="BB375" t="e">
        <f t="shared" si="242"/>
        <v>#DIV/0!</v>
      </c>
      <c r="BC375">
        <v>0.5</v>
      </c>
      <c r="BD375">
        <f t="shared" si="243"/>
        <v>0</v>
      </c>
      <c r="BE375">
        <f t="shared" si="244"/>
        <v>-1.1796500710187989</v>
      </c>
      <c r="BF375" t="e">
        <f t="shared" si="245"/>
        <v>#DIV/0!</v>
      </c>
      <c r="BG375" t="e">
        <f t="shared" si="246"/>
        <v>#DIV/0!</v>
      </c>
      <c r="BH375" t="e">
        <f t="shared" si="247"/>
        <v>#DIV/0!</v>
      </c>
      <c r="BI375" t="e">
        <f t="shared" si="248"/>
        <v>#DIV/0!</v>
      </c>
      <c r="BJ375" t="s">
        <v>240</v>
      </c>
      <c r="BK375">
        <v>0</v>
      </c>
      <c r="BL375">
        <f t="shared" si="249"/>
        <v>0</v>
      </c>
      <c r="BM375" t="e">
        <f t="shared" si="250"/>
        <v>#DIV/0!</v>
      </c>
      <c r="BN375" t="e">
        <f t="shared" si="251"/>
        <v>#DIV/0!</v>
      </c>
      <c r="BO375" t="e">
        <f t="shared" si="252"/>
        <v>#DIV/0!</v>
      </c>
      <c r="BP375" t="e">
        <f t="shared" si="253"/>
        <v>#DIV/0!</v>
      </c>
      <c r="BQ375">
        <f t="shared" si="254"/>
        <v>0</v>
      </c>
      <c r="BR375">
        <f t="shared" si="255"/>
        <v>0</v>
      </c>
      <c r="BS375">
        <f t="shared" si="256"/>
        <v>0</v>
      </c>
      <c r="BT375">
        <f t="shared" si="257"/>
        <v>0</v>
      </c>
      <c r="BU375">
        <v>6</v>
      </c>
      <c r="BV375">
        <v>0.5</v>
      </c>
      <c r="BW375" t="s">
        <v>241</v>
      </c>
      <c r="BX375">
        <v>1581711779.87097</v>
      </c>
      <c r="BY375">
        <v>402.19274193548398</v>
      </c>
      <c r="BZ375">
        <v>399.978935483871</v>
      </c>
      <c r="CA375">
        <v>33.275106451612899</v>
      </c>
      <c r="CB375">
        <v>32.933512903225797</v>
      </c>
      <c r="CC375">
        <v>300.43019354838702</v>
      </c>
      <c r="CD375">
        <v>99.279419354838694</v>
      </c>
      <c r="CE375">
        <v>0.19999122580645201</v>
      </c>
      <c r="CF375">
        <v>31.407880645161299</v>
      </c>
      <c r="CG375">
        <v>31.0021548387097</v>
      </c>
      <c r="CH375">
        <v>999.9</v>
      </c>
      <c r="CI375">
        <v>0</v>
      </c>
      <c r="CJ375">
        <v>0</v>
      </c>
      <c r="CK375">
        <v>9992.1564516129001</v>
      </c>
      <c r="CL375">
        <v>0</v>
      </c>
      <c r="CM375">
        <v>2.32107451612903</v>
      </c>
      <c r="CN375">
        <v>0</v>
      </c>
      <c r="CO375">
        <v>0</v>
      </c>
      <c r="CP375">
        <v>0</v>
      </c>
      <c r="CQ375">
        <v>0</v>
      </c>
      <c r="CR375">
        <v>3.7677419354838699</v>
      </c>
      <c r="CS375">
        <v>0</v>
      </c>
      <c r="CT375">
        <v>112.71935483871</v>
      </c>
      <c r="CU375">
        <v>-1.15483870967742</v>
      </c>
      <c r="CV375">
        <v>40.008000000000003</v>
      </c>
      <c r="CW375">
        <v>45.27</v>
      </c>
      <c r="CX375">
        <v>42.435193548387097</v>
      </c>
      <c r="CY375">
        <v>43.936999999999998</v>
      </c>
      <c r="CZ375">
        <v>41.070129032258102</v>
      </c>
      <c r="DA375">
        <v>0</v>
      </c>
      <c r="DB375">
        <v>0</v>
      </c>
      <c r="DC375">
        <v>0</v>
      </c>
      <c r="DD375">
        <v>1581711788.7</v>
      </c>
      <c r="DE375">
        <v>4.5</v>
      </c>
      <c r="DF375">
        <v>-20.6974358037962</v>
      </c>
      <c r="DG375">
        <v>-84.4444442916475</v>
      </c>
      <c r="DH375">
        <v>109.16923076923101</v>
      </c>
      <c r="DI375">
        <v>15</v>
      </c>
      <c r="DJ375">
        <v>100</v>
      </c>
      <c r="DK375">
        <v>100</v>
      </c>
      <c r="DL375">
        <v>2.5920000000000001</v>
      </c>
      <c r="DM375">
        <v>0.45</v>
      </c>
      <c r="DN375">
        <v>2</v>
      </c>
      <c r="DO375">
        <v>291.476</v>
      </c>
      <c r="DP375">
        <v>285.05700000000002</v>
      </c>
      <c r="DQ375">
        <v>30.801300000000001</v>
      </c>
      <c r="DR375">
        <v>32.781500000000001</v>
      </c>
      <c r="DS375">
        <v>29.9998</v>
      </c>
      <c r="DT375">
        <v>32.690800000000003</v>
      </c>
      <c r="DU375">
        <v>32.706400000000002</v>
      </c>
      <c r="DV375">
        <v>14.8474</v>
      </c>
      <c r="DW375">
        <v>26.9618</v>
      </c>
      <c r="DX375">
        <v>77.384500000000003</v>
      </c>
      <c r="DY375">
        <v>30.7898</v>
      </c>
      <c r="DZ375">
        <v>400</v>
      </c>
      <c r="EA375">
        <v>32.979100000000003</v>
      </c>
      <c r="EB375">
        <v>99.866200000000006</v>
      </c>
      <c r="EC375">
        <v>100.244</v>
      </c>
    </row>
    <row r="376" spans="1:133" x14ac:dyDescent="0.35">
      <c r="A376">
        <v>360</v>
      </c>
      <c r="B376">
        <v>1581711793.5</v>
      </c>
      <c r="C376">
        <v>1795.4000000953699</v>
      </c>
      <c r="D376" t="s">
        <v>958</v>
      </c>
      <c r="E376" t="s">
        <v>959</v>
      </c>
      <c r="F376" t="s">
        <v>232</v>
      </c>
      <c r="G376" t="s">
        <v>233</v>
      </c>
      <c r="H376" t="s">
        <v>234</v>
      </c>
      <c r="I376" t="s">
        <v>235</v>
      </c>
      <c r="J376" t="s">
        <v>236</v>
      </c>
      <c r="K376" t="s">
        <v>237</v>
      </c>
      <c r="L376" t="s">
        <v>238</v>
      </c>
      <c r="M376" t="s">
        <v>239</v>
      </c>
      <c r="N376">
        <v>1581711784.87097</v>
      </c>
      <c r="O376">
        <f t="shared" si="215"/>
        <v>1.7687193795544267E-4</v>
      </c>
      <c r="P376">
        <f t="shared" si="216"/>
        <v>-1.1527207118962552</v>
      </c>
      <c r="Q376">
        <f t="shared" si="217"/>
        <v>402.17345161290302</v>
      </c>
      <c r="R376">
        <f t="shared" si="218"/>
        <v>524.02050043264376</v>
      </c>
      <c r="S376">
        <f t="shared" si="219"/>
        <v>52.129736231506357</v>
      </c>
      <c r="T376">
        <f t="shared" si="220"/>
        <v>40.008350693504852</v>
      </c>
      <c r="U376">
        <f t="shared" si="221"/>
        <v>1.4103008700732781E-2</v>
      </c>
      <c r="V376">
        <f t="shared" si="222"/>
        <v>2.2483373716307531</v>
      </c>
      <c r="W376">
        <f t="shared" si="223"/>
        <v>1.4054046781886613E-2</v>
      </c>
      <c r="X376">
        <f t="shared" si="224"/>
        <v>8.7881640356341391E-3</v>
      </c>
      <c r="Y376">
        <f t="shared" si="225"/>
        <v>0</v>
      </c>
      <c r="Z376">
        <f t="shared" si="226"/>
        <v>31.35225996061401</v>
      </c>
      <c r="AA376">
        <f t="shared" si="227"/>
        <v>31.005380645161299</v>
      </c>
      <c r="AB376">
        <f t="shared" si="228"/>
        <v>4.5127625462783101</v>
      </c>
      <c r="AC376">
        <f t="shared" si="229"/>
        <v>71.67456388598211</v>
      </c>
      <c r="AD376">
        <f t="shared" si="230"/>
        <v>3.310015366282816</v>
      </c>
      <c r="AE376">
        <f t="shared" si="231"/>
        <v>4.6181172047984775</v>
      </c>
      <c r="AF376">
        <f t="shared" si="232"/>
        <v>1.2027471799954941</v>
      </c>
      <c r="AG376">
        <f t="shared" si="233"/>
        <v>-7.8000524638350219</v>
      </c>
      <c r="AH376">
        <f t="shared" si="234"/>
        <v>49.13519143549032</v>
      </c>
      <c r="AI376">
        <f t="shared" si="235"/>
        <v>4.9176173874972475</v>
      </c>
      <c r="AJ376">
        <f t="shared" si="236"/>
        <v>46.252756359152542</v>
      </c>
      <c r="AK376">
        <v>-4.1139001913536102E-2</v>
      </c>
      <c r="AL376">
        <v>4.6182133622452201E-2</v>
      </c>
      <c r="AM376">
        <v>3.45224863878334</v>
      </c>
      <c r="AN376">
        <v>0</v>
      </c>
      <c r="AO376">
        <v>0</v>
      </c>
      <c r="AP376">
        <f t="shared" si="237"/>
        <v>1</v>
      </c>
      <c r="AQ376">
        <f t="shared" si="238"/>
        <v>0</v>
      </c>
      <c r="AR376">
        <f t="shared" si="239"/>
        <v>51700.179737020917</v>
      </c>
      <c r="AS376" t="s">
        <v>240</v>
      </c>
      <c r="AT376">
        <v>0</v>
      </c>
      <c r="AU376">
        <v>0</v>
      </c>
      <c r="AV376">
        <f t="shared" si="240"/>
        <v>0</v>
      </c>
      <c r="AW376" t="e">
        <f t="shared" si="241"/>
        <v>#DIV/0!</v>
      </c>
      <c r="AX376">
        <v>0</v>
      </c>
      <c r="AY376" t="s">
        <v>240</v>
      </c>
      <c r="AZ376">
        <v>0</v>
      </c>
      <c r="BA376">
        <v>0</v>
      </c>
      <c r="BB376" t="e">
        <f t="shared" si="242"/>
        <v>#DIV/0!</v>
      </c>
      <c r="BC376">
        <v>0.5</v>
      </c>
      <c r="BD376">
        <f t="shared" si="243"/>
        <v>0</v>
      </c>
      <c r="BE376">
        <f t="shared" si="244"/>
        <v>-1.1527207118962552</v>
      </c>
      <c r="BF376" t="e">
        <f t="shared" si="245"/>
        <v>#DIV/0!</v>
      </c>
      <c r="BG376" t="e">
        <f t="shared" si="246"/>
        <v>#DIV/0!</v>
      </c>
      <c r="BH376" t="e">
        <f t="shared" si="247"/>
        <v>#DIV/0!</v>
      </c>
      <c r="BI376" t="e">
        <f t="shared" si="248"/>
        <v>#DIV/0!</v>
      </c>
      <c r="BJ376" t="s">
        <v>240</v>
      </c>
      <c r="BK376">
        <v>0</v>
      </c>
      <c r="BL376">
        <f t="shared" si="249"/>
        <v>0</v>
      </c>
      <c r="BM376" t="e">
        <f t="shared" si="250"/>
        <v>#DIV/0!</v>
      </c>
      <c r="BN376" t="e">
        <f t="shared" si="251"/>
        <v>#DIV/0!</v>
      </c>
      <c r="BO376" t="e">
        <f t="shared" si="252"/>
        <v>#DIV/0!</v>
      </c>
      <c r="BP376" t="e">
        <f t="shared" si="253"/>
        <v>#DIV/0!</v>
      </c>
      <c r="BQ376">
        <f t="shared" si="254"/>
        <v>0</v>
      </c>
      <c r="BR376">
        <f t="shared" si="255"/>
        <v>0</v>
      </c>
      <c r="BS376">
        <f t="shared" si="256"/>
        <v>0</v>
      </c>
      <c r="BT376">
        <f t="shared" si="257"/>
        <v>0</v>
      </c>
      <c r="BU376">
        <v>6</v>
      </c>
      <c r="BV376">
        <v>0.5</v>
      </c>
      <c r="BW376" t="s">
        <v>241</v>
      </c>
      <c r="BX376">
        <v>1581711784.87097</v>
      </c>
      <c r="BY376">
        <v>402.17345161290302</v>
      </c>
      <c r="BZ376">
        <v>400.01335483870997</v>
      </c>
      <c r="CA376">
        <v>33.273061290322602</v>
      </c>
      <c r="CB376">
        <v>32.9315741935484</v>
      </c>
      <c r="CC376">
        <v>300.42751612903203</v>
      </c>
      <c r="CD376">
        <v>99.280354838709698</v>
      </c>
      <c r="CE376">
        <v>0.19998264516129</v>
      </c>
      <c r="CF376">
        <v>31.410745161290301</v>
      </c>
      <c r="CG376">
        <v>31.005380645161299</v>
      </c>
      <c r="CH376">
        <v>999.9</v>
      </c>
      <c r="CI376">
        <v>0</v>
      </c>
      <c r="CJ376">
        <v>0</v>
      </c>
      <c r="CK376">
        <v>9992.7829032258105</v>
      </c>
      <c r="CL376">
        <v>0</v>
      </c>
      <c r="CM376">
        <v>2.0903070967741901</v>
      </c>
      <c r="CN376">
        <v>0</v>
      </c>
      <c r="CO376">
        <v>0</v>
      </c>
      <c r="CP376">
        <v>0</v>
      </c>
      <c r="CQ376">
        <v>0</v>
      </c>
      <c r="CR376">
        <v>2.30645161290323</v>
      </c>
      <c r="CS376">
        <v>0</v>
      </c>
      <c r="CT376">
        <v>103.874193548387</v>
      </c>
      <c r="CU376">
        <v>-1.1419354838709701</v>
      </c>
      <c r="CV376">
        <v>40.008000000000003</v>
      </c>
      <c r="CW376">
        <v>45.262</v>
      </c>
      <c r="CX376">
        <v>42.443290322580602</v>
      </c>
      <c r="CY376">
        <v>43.933</v>
      </c>
      <c r="CZ376">
        <v>41.066064516129003</v>
      </c>
      <c r="DA376">
        <v>0</v>
      </c>
      <c r="DB376">
        <v>0</v>
      </c>
      <c r="DC376">
        <v>0</v>
      </c>
      <c r="DD376">
        <v>1581711794.0999999</v>
      </c>
      <c r="DE376">
        <v>2.0115384615384602</v>
      </c>
      <c r="DF376">
        <v>-24.837606889656001</v>
      </c>
      <c r="DG376">
        <v>-69.654700402135305</v>
      </c>
      <c r="DH376">
        <v>102.592307692308</v>
      </c>
      <c r="DI376">
        <v>15</v>
      </c>
      <c r="DJ376">
        <v>100</v>
      </c>
      <c r="DK376">
        <v>100</v>
      </c>
      <c r="DL376">
        <v>2.5920000000000001</v>
      </c>
      <c r="DM376">
        <v>0.45</v>
      </c>
      <c r="DN376">
        <v>2</v>
      </c>
      <c r="DO376">
        <v>291.512</v>
      </c>
      <c r="DP376">
        <v>285.01</v>
      </c>
      <c r="DQ376">
        <v>30.786799999999999</v>
      </c>
      <c r="DR376">
        <v>32.780799999999999</v>
      </c>
      <c r="DS376">
        <v>29.9999</v>
      </c>
      <c r="DT376">
        <v>32.688899999999997</v>
      </c>
      <c r="DU376">
        <v>32.706400000000002</v>
      </c>
      <c r="DV376">
        <v>14.843299999999999</v>
      </c>
      <c r="DW376">
        <v>26.9618</v>
      </c>
      <c r="DX376">
        <v>77.384500000000003</v>
      </c>
      <c r="DY376">
        <v>30.7834</v>
      </c>
      <c r="DZ376">
        <v>400</v>
      </c>
      <c r="EA376">
        <v>32.979100000000003</v>
      </c>
      <c r="EB376">
        <v>99.868099999999998</v>
      </c>
      <c r="EC376">
        <v>100.245</v>
      </c>
    </row>
    <row r="377" spans="1:133" x14ac:dyDescent="0.35">
      <c r="A377">
        <v>361</v>
      </c>
      <c r="B377">
        <v>1581711798.5</v>
      </c>
      <c r="C377">
        <v>1800.4000000953699</v>
      </c>
      <c r="D377" t="s">
        <v>960</v>
      </c>
      <c r="E377" t="s">
        <v>961</v>
      </c>
      <c r="F377" t="s">
        <v>232</v>
      </c>
      <c r="G377" t="s">
        <v>233</v>
      </c>
      <c r="H377" t="s">
        <v>234</v>
      </c>
      <c r="I377" t="s">
        <v>235</v>
      </c>
      <c r="J377" t="s">
        <v>236</v>
      </c>
      <c r="K377" t="s">
        <v>237</v>
      </c>
      <c r="L377" t="s">
        <v>238</v>
      </c>
      <c r="M377" t="s">
        <v>239</v>
      </c>
      <c r="N377">
        <v>1581711789.87097</v>
      </c>
      <c r="O377">
        <f t="shared" si="215"/>
        <v>1.7664325441280035E-4</v>
      </c>
      <c r="P377">
        <f t="shared" si="216"/>
        <v>-1.1648080773967404</v>
      </c>
      <c r="Q377">
        <f t="shared" si="217"/>
        <v>402.18383870967699</v>
      </c>
      <c r="R377">
        <f t="shared" si="218"/>
        <v>525.67759335592268</v>
      </c>
      <c r="S377">
        <f t="shared" si="219"/>
        <v>52.294461487943501</v>
      </c>
      <c r="T377">
        <f t="shared" si="220"/>
        <v>40.00928997222119</v>
      </c>
      <c r="U377">
        <f t="shared" si="221"/>
        <v>1.4071383510803516E-2</v>
      </c>
      <c r="V377">
        <f t="shared" si="222"/>
        <v>2.2489939799443128</v>
      </c>
      <c r="W377">
        <f t="shared" si="223"/>
        <v>1.4022654702299164E-2</v>
      </c>
      <c r="X377">
        <f t="shared" si="224"/>
        <v>8.76852314513029E-3</v>
      </c>
      <c r="Y377">
        <f t="shared" si="225"/>
        <v>0</v>
      </c>
      <c r="Z377">
        <f t="shared" si="226"/>
        <v>31.353793088342382</v>
      </c>
      <c r="AA377">
        <f t="shared" si="227"/>
        <v>31.0085870967742</v>
      </c>
      <c r="AB377">
        <f t="shared" si="228"/>
        <v>4.5135876208863435</v>
      </c>
      <c r="AC377">
        <f t="shared" si="229"/>
        <v>71.662135284339655</v>
      </c>
      <c r="AD377">
        <f t="shared" si="230"/>
        <v>3.3097126764545455</v>
      </c>
      <c r="AE377">
        <f t="shared" si="231"/>
        <v>4.6184957555650978</v>
      </c>
      <c r="AF377">
        <f t="shared" si="232"/>
        <v>1.203874944431798</v>
      </c>
      <c r="AG377">
        <f t="shared" si="233"/>
        <v>-7.7899675196044953</v>
      </c>
      <c r="AH377">
        <f t="shared" si="234"/>
        <v>48.935597327111552</v>
      </c>
      <c r="AI377">
        <f t="shared" si="235"/>
        <v>4.8963236362344436</v>
      </c>
      <c r="AJ377">
        <f t="shared" si="236"/>
        <v>46.041953443741498</v>
      </c>
      <c r="AK377">
        <v>-4.1156669285198198E-2</v>
      </c>
      <c r="AL377">
        <v>4.6201966794889603E-2</v>
      </c>
      <c r="AM377">
        <v>3.4534222734421101</v>
      </c>
      <c r="AN377">
        <v>0</v>
      </c>
      <c r="AO377">
        <v>0</v>
      </c>
      <c r="AP377">
        <f t="shared" si="237"/>
        <v>1</v>
      </c>
      <c r="AQ377">
        <f t="shared" si="238"/>
        <v>0</v>
      </c>
      <c r="AR377">
        <f t="shared" si="239"/>
        <v>51721.227903153078</v>
      </c>
      <c r="AS377" t="s">
        <v>240</v>
      </c>
      <c r="AT377">
        <v>0</v>
      </c>
      <c r="AU377">
        <v>0</v>
      </c>
      <c r="AV377">
        <f t="shared" si="240"/>
        <v>0</v>
      </c>
      <c r="AW377" t="e">
        <f t="shared" si="241"/>
        <v>#DIV/0!</v>
      </c>
      <c r="AX377">
        <v>0</v>
      </c>
      <c r="AY377" t="s">
        <v>240</v>
      </c>
      <c r="AZ377">
        <v>0</v>
      </c>
      <c r="BA377">
        <v>0</v>
      </c>
      <c r="BB377" t="e">
        <f t="shared" si="242"/>
        <v>#DIV/0!</v>
      </c>
      <c r="BC377">
        <v>0.5</v>
      </c>
      <c r="BD377">
        <f t="shared" si="243"/>
        <v>0</v>
      </c>
      <c r="BE377">
        <f t="shared" si="244"/>
        <v>-1.1648080773967404</v>
      </c>
      <c r="BF377" t="e">
        <f t="shared" si="245"/>
        <v>#DIV/0!</v>
      </c>
      <c r="BG377" t="e">
        <f t="shared" si="246"/>
        <v>#DIV/0!</v>
      </c>
      <c r="BH377" t="e">
        <f t="shared" si="247"/>
        <v>#DIV/0!</v>
      </c>
      <c r="BI377" t="e">
        <f t="shared" si="248"/>
        <v>#DIV/0!</v>
      </c>
      <c r="BJ377" t="s">
        <v>240</v>
      </c>
      <c r="BK377">
        <v>0</v>
      </c>
      <c r="BL377">
        <f t="shared" si="249"/>
        <v>0</v>
      </c>
      <c r="BM377" t="e">
        <f t="shared" si="250"/>
        <v>#DIV/0!</v>
      </c>
      <c r="BN377" t="e">
        <f t="shared" si="251"/>
        <v>#DIV/0!</v>
      </c>
      <c r="BO377" t="e">
        <f t="shared" si="252"/>
        <v>#DIV/0!</v>
      </c>
      <c r="BP377" t="e">
        <f t="shared" si="253"/>
        <v>#DIV/0!</v>
      </c>
      <c r="BQ377">
        <f t="shared" si="254"/>
        <v>0</v>
      </c>
      <c r="BR377">
        <f t="shared" si="255"/>
        <v>0</v>
      </c>
      <c r="BS377">
        <f t="shared" si="256"/>
        <v>0</v>
      </c>
      <c r="BT377">
        <f t="shared" si="257"/>
        <v>0</v>
      </c>
      <c r="BU377">
        <v>6</v>
      </c>
      <c r="BV377">
        <v>0.5</v>
      </c>
      <c r="BW377" t="s">
        <v>241</v>
      </c>
      <c r="BX377">
        <v>1581711789.87097</v>
      </c>
      <c r="BY377">
        <v>402.18383870967699</v>
      </c>
      <c r="BZ377">
        <v>399.99945161290299</v>
      </c>
      <c r="CA377">
        <v>33.270096774193497</v>
      </c>
      <c r="CB377">
        <v>32.929054838709703</v>
      </c>
      <c r="CC377">
        <v>300.43164516129002</v>
      </c>
      <c r="CD377">
        <v>99.280129032258102</v>
      </c>
      <c r="CE377">
        <v>0.19997464516128999</v>
      </c>
      <c r="CF377">
        <v>31.412187096774201</v>
      </c>
      <c r="CG377">
        <v>31.0085870967742</v>
      </c>
      <c r="CH377">
        <v>999.9</v>
      </c>
      <c r="CI377">
        <v>0</v>
      </c>
      <c r="CJ377">
        <v>0</v>
      </c>
      <c r="CK377">
        <v>9997.0970967741905</v>
      </c>
      <c r="CL377">
        <v>0</v>
      </c>
      <c r="CM377">
        <v>1.8946583870967699</v>
      </c>
      <c r="CN377">
        <v>0</v>
      </c>
      <c r="CO377">
        <v>0</v>
      </c>
      <c r="CP377">
        <v>0</v>
      </c>
      <c r="CQ377">
        <v>0</v>
      </c>
      <c r="CR377">
        <v>1.0709677419354799</v>
      </c>
      <c r="CS377">
        <v>0</v>
      </c>
      <c r="CT377">
        <v>97.2129032258064</v>
      </c>
      <c r="CU377">
        <v>-1</v>
      </c>
      <c r="CV377">
        <v>40.003999999999998</v>
      </c>
      <c r="CW377">
        <v>45.253999999999998</v>
      </c>
      <c r="CX377">
        <v>42.435161290322597</v>
      </c>
      <c r="CY377">
        <v>43.933</v>
      </c>
      <c r="CZ377">
        <v>41.070129032258002</v>
      </c>
      <c r="DA377">
        <v>0</v>
      </c>
      <c r="DB377">
        <v>0</v>
      </c>
      <c r="DC377">
        <v>0</v>
      </c>
      <c r="DD377">
        <v>1581711798.9000001</v>
      </c>
      <c r="DE377">
        <v>1.78076923076923</v>
      </c>
      <c r="DF377">
        <v>3.47692321740276</v>
      </c>
      <c r="DG377">
        <v>-87.531623873375693</v>
      </c>
      <c r="DH377">
        <v>96.188461538461496</v>
      </c>
      <c r="DI377">
        <v>15</v>
      </c>
      <c r="DJ377">
        <v>100</v>
      </c>
      <c r="DK377">
        <v>100</v>
      </c>
      <c r="DL377">
        <v>2.5920000000000001</v>
      </c>
      <c r="DM377">
        <v>0.45</v>
      </c>
      <c r="DN377">
        <v>2</v>
      </c>
      <c r="DO377">
        <v>291.51100000000002</v>
      </c>
      <c r="DP377">
        <v>285.14</v>
      </c>
      <c r="DQ377">
        <v>30.7758</v>
      </c>
      <c r="DR377">
        <v>32.778199999999998</v>
      </c>
      <c r="DS377">
        <v>29.9999</v>
      </c>
      <c r="DT377">
        <v>32.688899999999997</v>
      </c>
      <c r="DU377">
        <v>32.706299999999999</v>
      </c>
      <c r="DV377">
        <v>14.843299999999999</v>
      </c>
      <c r="DW377">
        <v>26.9618</v>
      </c>
      <c r="DX377">
        <v>77.384500000000003</v>
      </c>
      <c r="DY377">
        <v>30.771599999999999</v>
      </c>
      <c r="DZ377">
        <v>400</v>
      </c>
      <c r="EA377">
        <v>32.979100000000003</v>
      </c>
      <c r="EB377">
        <v>99.866500000000002</v>
      </c>
      <c r="EC377">
        <v>100.245</v>
      </c>
    </row>
    <row r="378" spans="1:133" x14ac:dyDescent="0.35">
      <c r="A378">
        <v>362</v>
      </c>
      <c r="B378">
        <v>1581711803.5</v>
      </c>
      <c r="C378">
        <v>1805.4000000953699</v>
      </c>
      <c r="D378" t="s">
        <v>962</v>
      </c>
      <c r="E378" t="s">
        <v>963</v>
      </c>
      <c r="F378" t="s">
        <v>232</v>
      </c>
      <c r="G378" t="s">
        <v>233</v>
      </c>
      <c r="H378" t="s">
        <v>234</v>
      </c>
      <c r="I378" t="s">
        <v>235</v>
      </c>
      <c r="J378" t="s">
        <v>236</v>
      </c>
      <c r="K378" t="s">
        <v>237</v>
      </c>
      <c r="L378" t="s">
        <v>238</v>
      </c>
      <c r="M378" t="s">
        <v>239</v>
      </c>
      <c r="N378">
        <v>1581711794.87097</v>
      </c>
      <c r="O378">
        <f t="shared" si="215"/>
        <v>1.7519656985278027E-4</v>
      </c>
      <c r="P378">
        <f t="shared" si="216"/>
        <v>-1.1540968722720866</v>
      </c>
      <c r="Q378">
        <f t="shared" si="217"/>
        <v>402.19480645161298</v>
      </c>
      <c r="R378">
        <f t="shared" si="218"/>
        <v>525.62413212785714</v>
      </c>
      <c r="S378">
        <f t="shared" si="219"/>
        <v>52.288314131487134</v>
      </c>
      <c r="T378">
        <f t="shared" si="220"/>
        <v>40.009746692298123</v>
      </c>
      <c r="U378">
        <f t="shared" si="221"/>
        <v>1.3947890593480556E-2</v>
      </c>
      <c r="V378">
        <f t="shared" si="222"/>
        <v>2.2483457271544296</v>
      </c>
      <c r="W378">
        <f t="shared" si="223"/>
        <v>1.3899998012472421E-2</v>
      </c>
      <c r="X378">
        <f t="shared" si="224"/>
        <v>8.6917879414193499E-3</v>
      </c>
      <c r="Y378">
        <f t="shared" si="225"/>
        <v>0</v>
      </c>
      <c r="Z378">
        <f t="shared" si="226"/>
        <v>31.354301314527724</v>
      </c>
      <c r="AA378">
        <f t="shared" si="227"/>
        <v>31.009212903225801</v>
      </c>
      <c r="AB378">
        <f t="shared" si="228"/>
        <v>4.5137486668679214</v>
      </c>
      <c r="AC378">
        <f t="shared" si="229"/>
        <v>71.651171174736049</v>
      </c>
      <c r="AD378">
        <f t="shared" si="230"/>
        <v>3.3092147949196087</v>
      </c>
      <c r="AE378">
        <f t="shared" si="231"/>
        <v>4.6185076121776305</v>
      </c>
      <c r="AF378">
        <f t="shared" si="232"/>
        <v>1.2045338719483127</v>
      </c>
      <c r="AG378">
        <f t="shared" si="233"/>
        <v>-7.7261687305076103</v>
      </c>
      <c r="AH378">
        <f t="shared" si="234"/>
        <v>48.851110435946239</v>
      </c>
      <c r="AI378">
        <f t="shared" si="235"/>
        <v>4.8892956367371818</v>
      </c>
      <c r="AJ378">
        <f t="shared" si="236"/>
        <v>46.014237342175811</v>
      </c>
      <c r="AK378">
        <v>-4.1139226706512398E-2</v>
      </c>
      <c r="AL378">
        <v>4.6182385972261E-2</v>
      </c>
      <c r="AM378">
        <v>3.4522635727553102</v>
      </c>
      <c r="AN378">
        <v>0</v>
      </c>
      <c r="AO378">
        <v>0</v>
      </c>
      <c r="AP378">
        <f t="shared" si="237"/>
        <v>1</v>
      </c>
      <c r="AQ378">
        <f t="shared" si="238"/>
        <v>0</v>
      </c>
      <c r="AR378">
        <f t="shared" si="239"/>
        <v>51700.159203778137</v>
      </c>
      <c r="AS378" t="s">
        <v>240</v>
      </c>
      <c r="AT378">
        <v>0</v>
      </c>
      <c r="AU378">
        <v>0</v>
      </c>
      <c r="AV378">
        <f t="shared" si="240"/>
        <v>0</v>
      </c>
      <c r="AW378" t="e">
        <f t="shared" si="241"/>
        <v>#DIV/0!</v>
      </c>
      <c r="AX378">
        <v>0</v>
      </c>
      <c r="AY378" t="s">
        <v>240</v>
      </c>
      <c r="AZ378">
        <v>0</v>
      </c>
      <c r="BA378">
        <v>0</v>
      </c>
      <c r="BB378" t="e">
        <f t="shared" si="242"/>
        <v>#DIV/0!</v>
      </c>
      <c r="BC378">
        <v>0.5</v>
      </c>
      <c r="BD378">
        <f t="shared" si="243"/>
        <v>0</v>
      </c>
      <c r="BE378">
        <f t="shared" si="244"/>
        <v>-1.1540968722720866</v>
      </c>
      <c r="BF378" t="e">
        <f t="shared" si="245"/>
        <v>#DIV/0!</v>
      </c>
      <c r="BG378" t="e">
        <f t="shared" si="246"/>
        <v>#DIV/0!</v>
      </c>
      <c r="BH378" t="e">
        <f t="shared" si="247"/>
        <v>#DIV/0!</v>
      </c>
      <c r="BI378" t="e">
        <f t="shared" si="248"/>
        <v>#DIV/0!</v>
      </c>
      <c r="BJ378" t="s">
        <v>240</v>
      </c>
      <c r="BK378">
        <v>0</v>
      </c>
      <c r="BL378">
        <f t="shared" si="249"/>
        <v>0</v>
      </c>
      <c r="BM378" t="e">
        <f t="shared" si="250"/>
        <v>#DIV/0!</v>
      </c>
      <c r="BN378" t="e">
        <f t="shared" si="251"/>
        <v>#DIV/0!</v>
      </c>
      <c r="BO378" t="e">
        <f t="shared" si="252"/>
        <v>#DIV/0!</v>
      </c>
      <c r="BP378" t="e">
        <f t="shared" si="253"/>
        <v>#DIV/0!</v>
      </c>
      <c r="BQ378">
        <f t="shared" si="254"/>
        <v>0</v>
      </c>
      <c r="BR378">
        <f t="shared" si="255"/>
        <v>0</v>
      </c>
      <c r="BS378">
        <f t="shared" si="256"/>
        <v>0</v>
      </c>
      <c r="BT378">
        <f t="shared" si="257"/>
        <v>0</v>
      </c>
      <c r="BU378">
        <v>6</v>
      </c>
      <c r="BV378">
        <v>0.5</v>
      </c>
      <c r="BW378" t="s">
        <v>241</v>
      </c>
      <c r="BX378">
        <v>1581711794.87097</v>
      </c>
      <c r="BY378">
        <v>402.19480645161298</v>
      </c>
      <c r="BZ378">
        <v>400.03064516129001</v>
      </c>
      <c r="CA378">
        <v>33.265619354838698</v>
      </c>
      <c r="CB378">
        <v>32.927367741935498</v>
      </c>
      <c r="CC378">
        <v>300.430580645161</v>
      </c>
      <c r="CD378">
        <v>99.278516129032297</v>
      </c>
      <c r="CE378">
        <v>0.20001032258064499</v>
      </c>
      <c r="CF378">
        <v>31.412232258064499</v>
      </c>
      <c r="CG378">
        <v>31.009212903225801</v>
      </c>
      <c r="CH378">
        <v>999.9</v>
      </c>
      <c r="CI378">
        <v>0</v>
      </c>
      <c r="CJ378">
        <v>0</v>
      </c>
      <c r="CK378">
        <v>9993.0225806451599</v>
      </c>
      <c r="CL378">
        <v>0</v>
      </c>
      <c r="CM378">
        <v>1.70869548387097</v>
      </c>
      <c r="CN378">
        <v>0</v>
      </c>
      <c r="CO378">
        <v>0</v>
      </c>
      <c r="CP378">
        <v>0</v>
      </c>
      <c r="CQ378">
        <v>0</v>
      </c>
      <c r="CR378">
        <v>1.88709677419355</v>
      </c>
      <c r="CS378">
        <v>0</v>
      </c>
      <c r="CT378">
        <v>91.345161290322594</v>
      </c>
      <c r="CU378">
        <v>-0.86451612903225805</v>
      </c>
      <c r="CV378">
        <v>40.003999999999998</v>
      </c>
      <c r="CW378">
        <v>45.253999999999998</v>
      </c>
      <c r="CX378">
        <v>42.479516129032199</v>
      </c>
      <c r="CY378">
        <v>43.929000000000002</v>
      </c>
      <c r="CZ378">
        <v>41.066064516129003</v>
      </c>
      <c r="DA378">
        <v>0</v>
      </c>
      <c r="DB378">
        <v>0</v>
      </c>
      <c r="DC378">
        <v>0</v>
      </c>
      <c r="DD378">
        <v>1581711803.7</v>
      </c>
      <c r="DE378">
        <v>1.5846153846153801</v>
      </c>
      <c r="DF378">
        <v>38.769230629611897</v>
      </c>
      <c r="DG378">
        <v>-95.394871627400505</v>
      </c>
      <c r="DH378">
        <v>91.034615384615407</v>
      </c>
      <c r="DI378">
        <v>15</v>
      </c>
      <c r="DJ378">
        <v>100</v>
      </c>
      <c r="DK378">
        <v>100</v>
      </c>
      <c r="DL378">
        <v>2.5920000000000001</v>
      </c>
      <c r="DM378">
        <v>0.45</v>
      </c>
      <c r="DN378">
        <v>2</v>
      </c>
      <c r="DO378">
        <v>291.49099999999999</v>
      </c>
      <c r="DP378">
        <v>285.02</v>
      </c>
      <c r="DQ378">
        <v>30.764900000000001</v>
      </c>
      <c r="DR378">
        <v>32.776499999999999</v>
      </c>
      <c r="DS378">
        <v>30</v>
      </c>
      <c r="DT378">
        <v>32.686399999999999</v>
      </c>
      <c r="DU378">
        <v>32.703499999999998</v>
      </c>
      <c r="DV378">
        <v>14.8436</v>
      </c>
      <c r="DW378">
        <v>26.9618</v>
      </c>
      <c r="DX378">
        <v>77.384500000000003</v>
      </c>
      <c r="DY378">
        <v>30.763300000000001</v>
      </c>
      <c r="DZ378">
        <v>400</v>
      </c>
      <c r="EA378">
        <v>32.979199999999999</v>
      </c>
      <c r="EB378">
        <v>99.866799999999998</v>
      </c>
      <c r="EC378">
        <v>100.246</v>
      </c>
    </row>
    <row r="379" spans="1:133" x14ac:dyDescent="0.35">
      <c r="A379">
        <v>363</v>
      </c>
      <c r="B379">
        <v>1581711808.5</v>
      </c>
      <c r="C379">
        <v>1810.4000000953699</v>
      </c>
      <c r="D379" t="s">
        <v>964</v>
      </c>
      <c r="E379" t="s">
        <v>965</v>
      </c>
      <c r="F379" t="s">
        <v>232</v>
      </c>
      <c r="G379" t="s">
        <v>233</v>
      </c>
      <c r="H379" t="s">
        <v>234</v>
      </c>
      <c r="I379" t="s">
        <v>235</v>
      </c>
      <c r="J379" t="s">
        <v>236</v>
      </c>
      <c r="K379" t="s">
        <v>237</v>
      </c>
      <c r="L379" t="s">
        <v>238</v>
      </c>
      <c r="M379" t="s">
        <v>239</v>
      </c>
      <c r="N379">
        <v>1581711799.87097</v>
      </c>
      <c r="O379">
        <f t="shared" si="215"/>
        <v>1.7320232538843753E-4</v>
      </c>
      <c r="P379">
        <f t="shared" si="216"/>
        <v>-1.1736863572073635</v>
      </c>
      <c r="Q379">
        <f t="shared" si="217"/>
        <v>402.20306451612902</v>
      </c>
      <c r="R379">
        <f t="shared" si="218"/>
        <v>529.40111937972495</v>
      </c>
      <c r="S379">
        <f t="shared" si="219"/>
        <v>52.663659339453147</v>
      </c>
      <c r="T379">
        <f t="shared" si="220"/>
        <v>40.010276517319966</v>
      </c>
      <c r="U379">
        <f t="shared" si="221"/>
        <v>1.3788843909952431E-2</v>
      </c>
      <c r="V379">
        <f t="shared" si="222"/>
        <v>2.2483465433149865</v>
      </c>
      <c r="W379">
        <f t="shared" si="223"/>
        <v>1.3742035370485316E-2</v>
      </c>
      <c r="X379">
        <f t="shared" si="224"/>
        <v>8.5929643569101627E-3</v>
      </c>
      <c r="Y379">
        <f t="shared" si="225"/>
        <v>0</v>
      </c>
      <c r="Z379">
        <f t="shared" si="226"/>
        <v>31.354021997403777</v>
      </c>
      <c r="AA379">
        <f t="shared" si="227"/>
        <v>31.0067129032258</v>
      </c>
      <c r="AB379">
        <f t="shared" si="228"/>
        <v>4.5131053430140673</v>
      </c>
      <c r="AC379">
        <f t="shared" si="229"/>
        <v>71.641582993490289</v>
      </c>
      <c r="AD379">
        <f t="shared" si="230"/>
        <v>3.3085954085801887</v>
      </c>
      <c r="AE379">
        <f t="shared" si="231"/>
        <v>4.618261169467492</v>
      </c>
      <c r="AF379">
        <f t="shared" si="232"/>
        <v>1.2045099344338785</v>
      </c>
      <c r="AG379">
        <f t="shared" si="233"/>
        <v>-7.6382225496300951</v>
      </c>
      <c r="AH379">
        <f t="shared" si="234"/>
        <v>49.040376632626419</v>
      </c>
      <c r="AI379">
        <f t="shared" si="235"/>
        <v>4.908153482551544</v>
      </c>
      <c r="AJ379">
        <f t="shared" si="236"/>
        <v>46.310307565547866</v>
      </c>
      <c r="AK379">
        <v>-4.1139248664142501E-2</v>
      </c>
      <c r="AL379">
        <v>4.6182410621624398E-2</v>
      </c>
      <c r="AM379">
        <v>3.4522650314943699</v>
      </c>
      <c r="AN379">
        <v>0</v>
      </c>
      <c r="AO379">
        <v>0</v>
      </c>
      <c r="AP379">
        <f t="shared" si="237"/>
        <v>1</v>
      </c>
      <c r="AQ379">
        <f t="shared" si="238"/>
        <v>0</v>
      </c>
      <c r="AR379">
        <f t="shared" si="239"/>
        <v>51700.329853387855</v>
      </c>
      <c r="AS379" t="s">
        <v>240</v>
      </c>
      <c r="AT379">
        <v>0</v>
      </c>
      <c r="AU379">
        <v>0</v>
      </c>
      <c r="AV379">
        <f t="shared" si="240"/>
        <v>0</v>
      </c>
      <c r="AW379" t="e">
        <f t="shared" si="241"/>
        <v>#DIV/0!</v>
      </c>
      <c r="AX379">
        <v>0</v>
      </c>
      <c r="AY379" t="s">
        <v>240</v>
      </c>
      <c r="AZ379">
        <v>0</v>
      </c>
      <c r="BA379">
        <v>0</v>
      </c>
      <c r="BB379" t="e">
        <f t="shared" si="242"/>
        <v>#DIV/0!</v>
      </c>
      <c r="BC379">
        <v>0.5</v>
      </c>
      <c r="BD379">
        <f t="shared" si="243"/>
        <v>0</v>
      </c>
      <c r="BE379">
        <f t="shared" si="244"/>
        <v>-1.1736863572073635</v>
      </c>
      <c r="BF379" t="e">
        <f t="shared" si="245"/>
        <v>#DIV/0!</v>
      </c>
      <c r="BG379" t="e">
        <f t="shared" si="246"/>
        <v>#DIV/0!</v>
      </c>
      <c r="BH379" t="e">
        <f t="shared" si="247"/>
        <v>#DIV/0!</v>
      </c>
      <c r="BI379" t="e">
        <f t="shared" si="248"/>
        <v>#DIV/0!</v>
      </c>
      <c r="BJ379" t="s">
        <v>240</v>
      </c>
      <c r="BK379">
        <v>0</v>
      </c>
      <c r="BL379">
        <f t="shared" si="249"/>
        <v>0</v>
      </c>
      <c r="BM379" t="e">
        <f t="shared" si="250"/>
        <v>#DIV/0!</v>
      </c>
      <c r="BN379" t="e">
        <f t="shared" si="251"/>
        <v>#DIV/0!</v>
      </c>
      <c r="BO379" t="e">
        <f t="shared" si="252"/>
        <v>#DIV/0!</v>
      </c>
      <c r="BP379" t="e">
        <f t="shared" si="253"/>
        <v>#DIV/0!</v>
      </c>
      <c r="BQ379">
        <f t="shared" si="254"/>
        <v>0</v>
      </c>
      <c r="BR379">
        <f t="shared" si="255"/>
        <v>0</v>
      </c>
      <c r="BS379">
        <f t="shared" si="256"/>
        <v>0</v>
      </c>
      <c r="BT379">
        <f t="shared" si="257"/>
        <v>0</v>
      </c>
      <c r="BU379">
        <v>6</v>
      </c>
      <c r="BV379">
        <v>0.5</v>
      </c>
      <c r="BW379" t="s">
        <v>241</v>
      </c>
      <c r="BX379">
        <v>1581711799.87097</v>
      </c>
      <c r="BY379">
        <v>402.20306451612902</v>
      </c>
      <c r="BZ379">
        <v>399.99816129032303</v>
      </c>
      <c r="CA379">
        <v>33.259635483871001</v>
      </c>
      <c r="CB379">
        <v>32.925229032258102</v>
      </c>
      <c r="CC379">
        <v>300.42783870967702</v>
      </c>
      <c r="CD379">
        <v>99.277796774193504</v>
      </c>
      <c r="CE379">
        <v>0.200004483870968</v>
      </c>
      <c r="CF379">
        <v>31.4112935483871</v>
      </c>
      <c r="CG379">
        <v>31.0067129032258</v>
      </c>
      <c r="CH379">
        <v>999.9</v>
      </c>
      <c r="CI379">
        <v>0</v>
      </c>
      <c r="CJ379">
        <v>0</v>
      </c>
      <c r="CK379">
        <v>9993.1003225806508</v>
      </c>
      <c r="CL379">
        <v>0</v>
      </c>
      <c r="CM379">
        <v>1.5872948387096799</v>
      </c>
      <c r="CN379">
        <v>0</v>
      </c>
      <c r="CO379">
        <v>0</v>
      </c>
      <c r="CP379">
        <v>0</v>
      </c>
      <c r="CQ379">
        <v>0</v>
      </c>
      <c r="CR379">
        <v>2.63225806451613</v>
      </c>
      <c r="CS379">
        <v>0</v>
      </c>
      <c r="CT379">
        <v>86.538709677419405</v>
      </c>
      <c r="CU379">
        <v>-1.06129032258064</v>
      </c>
      <c r="CV379">
        <v>40</v>
      </c>
      <c r="CW379">
        <v>45.25</v>
      </c>
      <c r="CX379">
        <v>42.493645161290303</v>
      </c>
      <c r="CY379">
        <v>43.929000000000002</v>
      </c>
      <c r="CZ379">
        <v>41.066064516129003</v>
      </c>
      <c r="DA379">
        <v>0</v>
      </c>
      <c r="DB379">
        <v>0</v>
      </c>
      <c r="DC379">
        <v>0</v>
      </c>
      <c r="DD379">
        <v>1581711809.0999999</v>
      </c>
      <c r="DE379">
        <v>3.7</v>
      </c>
      <c r="DF379">
        <v>17.7299145728493</v>
      </c>
      <c r="DG379">
        <v>-62.834188144664502</v>
      </c>
      <c r="DH379">
        <v>84.434615384615398</v>
      </c>
      <c r="DI379">
        <v>15</v>
      </c>
      <c r="DJ379">
        <v>100</v>
      </c>
      <c r="DK379">
        <v>100</v>
      </c>
      <c r="DL379">
        <v>2.5920000000000001</v>
      </c>
      <c r="DM379">
        <v>0.45</v>
      </c>
      <c r="DN379">
        <v>2</v>
      </c>
      <c r="DO379">
        <v>291.52999999999997</v>
      </c>
      <c r="DP379">
        <v>285.11599999999999</v>
      </c>
      <c r="DQ379">
        <v>30.756399999999999</v>
      </c>
      <c r="DR379">
        <v>32.774999999999999</v>
      </c>
      <c r="DS379">
        <v>30</v>
      </c>
      <c r="DT379">
        <v>32.685899999999997</v>
      </c>
      <c r="DU379">
        <v>32.703499999999998</v>
      </c>
      <c r="DV379">
        <v>14.853400000000001</v>
      </c>
      <c r="DW379">
        <v>26.9618</v>
      </c>
      <c r="DX379">
        <v>77.384500000000003</v>
      </c>
      <c r="DY379">
        <v>30.755600000000001</v>
      </c>
      <c r="DZ379">
        <v>400</v>
      </c>
      <c r="EA379">
        <v>32.982900000000001</v>
      </c>
      <c r="EB379">
        <v>99.869699999999995</v>
      </c>
      <c r="EC379">
        <v>100.245</v>
      </c>
    </row>
    <row r="380" spans="1:133" x14ac:dyDescent="0.35">
      <c r="A380">
        <v>364</v>
      </c>
      <c r="B380">
        <v>1581711813.5</v>
      </c>
      <c r="C380">
        <v>1815.4000000953699</v>
      </c>
      <c r="D380" t="s">
        <v>966</v>
      </c>
      <c r="E380" t="s">
        <v>967</v>
      </c>
      <c r="F380" t="s">
        <v>232</v>
      </c>
      <c r="G380" t="s">
        <v>233</v>
      </c>
      <c r="H380" t="s">
        <v>234</v>
      </c>
      <c r="I380" t="s">
        <v>235</v>
      </c>
      <c r="J380" t="s">
        <v>236</v>
      </c>
      <c r="K380" t="s">
        <v>237</v>
      </c>
      <c r="L380" t="s">
        <v>238</v>
      </c>
      <c r="M380" t="s">
        <v>239</v>
      </c>
      <c r="N380">
        <v>1581711804.87097</v>
      </c>
      <c r="O380">
        <f t="shared" si="215"/>
        <v>1.714176395066385E-4</v>
      </c>
      <c r="P380">
        <f t="shared" si="216"/>
        <v>-1.1710526983626555</v>
      </c>
      <c r="Q380">
        <f t="shared" si="217"/>
        <v>402.185967741936</v>
      </c>
      <c r="R380">
        <f t="shared" si="218"/>
        <v>530.39457732237918</v>
      </c>
      <c r="S380">
        <f t="shared" si="219"/>
        <v>52.762068092332782</v>
      </c>
      <c r="T380">
        <f t="shared" si="220"/>
        <v>40.008258611744736</v>
      </c>
      <c r="U380">
        <f t="shared" si="221"/>
        <v>1.3656159794187822E-2</v>
      </c>
      <c r="V380">
        <f t="shared" si="222"/>
        <v>2.2489829896436992</v>
      </c>
      <c r="W380">
        <f t="shared" si="223"/>
        <v>1.3610259084336027E-2</v>
      </c>
      <c r="X380">
        <f t="shared" si="224"/>
        <v>8.5105229991256706E-3</v>
      </c>
      <c r="Y380">
        <f t="shared" si="225"/>
        <v>0</v>
      </c>
      <c r="Z380">
        <f t="shared" si="226"/>
        <v>31.352691122957484</v>
      </c>
      <c r="AA380">
        <f t="shared" si="227"/>
        <v>31.0013096774194</v>
      </c>
      <c r="AB380">
        <f t="shared" si="228"/>
        <v>4.5117152062229176</v>
      </c>
      <c r="AC380">
        <f t="shared" si="229"/>
        <v>71.638140513973951</v>
      </c>
      <c r="AD380">
        <f t="shared" si="230"/>
        <v>3.308072437399173</v>
      </c>
      <c r="AE380">
        <f t="shared" si="231"/>
        <v>4.6177530763153891</v>
      </c>
      <c r="AF380">
        <f t="shared" si="232"/>
        <v>1.2036427688237445</v>
      </c>
      <c r="AG380">
        <f t="shared" si="233"/>
        <v>-7.5595179022427574</v>
      </c>
      <c r="AH380">
        <f t="shared" si="234"/>
        <v>49.474712541154418</v>
      </c>
      <c r="AI380">
        <f t="shared" si="235"/>
        <v>4.95004316328236</v>
      </c>
      <c r="AJ380">
        <f t="shared" si="236"/>
        <v>46.865237802194017</v>
      </c>
      <c r="AK380">
        <v>-4.1156373530656799E-2</v>
      </c>
      <c r="AL380">
        <v>4.6201634784507402E-2</v>
      </c>
      <c r="AM380">
        <v>3.4534026280402998</v>
      </c>
      <c r="AN380">
        <v>0</v>
      </c>
      <c r="AO380">
        <v>0</v>
      </c>
      <c r="AP380">
        <f t="shared" si="237"/>
        <v>1</v>
      </c>
      <c r="AQ380">
        <f t="shared" si="238"/>
        <v>0</v>
      </c>
      <c r="AR380">
        <f t="shared" si="239"/>
        <v>51721.286232749619</v>
      </c>
      <c r="AS380" t="s">
        <v>240</v>
      </c>
      <c r="AT380">
        <v>0</v>
      </c>
      <c r="AU380">
        <v>0</v>
      </c>
      <c r="AV380">
        <f t="shared" si="240"/>
        <v>0</v>
      </c>
      <c r="AW380" t="e">
        <f t="shared" si="241"/>
        <v>#DIV/0!</v>
      </c>
      <c r="AX380">
        <v>0</v>
      </c>
      <c r="AY380" t="s">
        <v>240</v>
      </c>
      <c r="AZ380">
        <v>0</v>
      </c>
      <c r="BA380">
        <v>0</v>
      </c>
      <c r="BB380" t="e">
        <f t="shared" si="242"/>
        <v>#DIV/0!</v>
      </c>
      <c r="BC380">
        <v>0.5</v>
      </c>
      <c r="BD380">
        <f t="shared" si="243"/>
        <v>0</v>
      </c>
      <c r="BE380">
        <f t="shared" si="244"/>
        <v>-1.1710526983626555</v>
      </c>
      <c r="BF380" t="e">
        <f t="shared" si="245"/>
        <v>#DIV/0!</v>
      </c>
      <c r="BG380" t="e">
        <f t="shared" si="246"/>
        <v>#DIV/0!</v>
      </c>
      <c r="BH380" t="e">
        <f t="shared" si="247"/>
        <v>#DIV/0!</v>
      </c>
      <c r="BI380" t="e">
        <f t="shared" si="248"/>
        <v>#DIV/0!</v>
      </c>
      <c r="BJ380" t="s">
        <v>240</v>
      </c>
      <c r="BK380">
        <v>0</v>
      </c>
      <c r="BL380">
        <f t="shared" si="249"/>
        <v>0</v>
      </c>
      <c r="BM380" t="e">
        <f t="shared" si="250"/>
        <v>#DIV/0!</v>
      </c>
      <c r="BN380" t="e">
        <f t="shared" si="251"/>
        <v>#DIV/0!</v>
      </c>
      <c r="BO380" t="e">
        <f t="shared" si="252"/>
        <v>#DIV/0!</v>
      </c>
      <c r="BP380" t="e">
        <f t="shared" si="253"/>
        <v>#DIV/0!</v>
      </c>
      <c r="BQ380">
        <f t="shared" si="254"/>
        <v>0</v>
      </c>
      <c r="BR380">
        <f t="shared" si="255"/>
        <v>0</v>
      </c>
      <c r="BS380">
        <f t="shared" si="256"/>
        <v>0</v>
      </c>
      <c r="BT380">
        <f t="shared" si="257"/>
        <v>0</v>
      </c>
      <c r="BU380">
        <v>6</v>
      </c>
      <c r="BV380">
        <v>0.5</v>
      </c>
      <c r="BW380" t="s">
        <v>241</v>
      </c>
      <c r="BX380">
        <v>1581711804.87097</v>
      </c>
      <c r="BY380">
        <v>402.185967741936</v>
      </c>
      <c r="BZ380">
        <v>399.98487096774198</v>
      </c>
      <c r="CA380">
        <v>33.254641935483903</v>
      </c>
      <c r="CB380">
        <v>32.923677419354803</v>
      </c>
      <c r="CC380">
        <v>300.425935483871</v>
      </c>
      <c r="CD380">
        <v>99.277032258064494</v>
      </c>
      <c r="CE380">
        <v>0.19998041935483901</v>
      </c>
      <c r="CF380">
        <v>31.409358064516098</v>
      </c>
      <c r="CG380">
        <v>31.0013096774194</v>
      </c>
      <c r="CH380">
        <v>999.9</v>
      </c>
      <c r="CI380">
        <v>0</v>
      </c>
      <c r="CJ380">
        <v>0</v>
      </c>
      <c r="CK380">
        <v>9997.3370967741903</v>
      </c>
      <c r="CL380">
        <v>0</v>
      </c>
      <c r="CM380">
        <v>1.4996045161290299</v>
      </c>
      <c r="CN380">
        <v>0</v>
      </c>
      <c r="CO380">
        <v>0</v>
      </c>
      <c r="CP380">
        <v>0</v>
      </c>
      <c r="CQ380">
        <v>0</v>
      </c>
      <c r="CR380">
        <v>3.2709677419354799</v>
      </c>
      <c r="CS380">
        <v>0</v>
      </c>
      <c r="CT380">
        <v>85.216129032258095</v>
      </c>
      <c r="CU380">
        <v>-0.43225806451612903</v>
      </c>
      <c r="CV380">
        <v>39.995935483871001</v>
      </c>
      <c r="CW380">
        <v>45.25</v>
      </c>
      <c r="CX380">
        <v>42.497709677419301</v>
      </c>
      <c r="CY380">
        <v>43.924999999999997</v>
      </c>
      <c r="CZ380">
        <v>41.061999999999998</v>
      </c>
      <c r="DA380">
        <v>0</v>
      </c>
      <c r="DB380">
        <v>0</v>
      </c>
      <c r="DC380">
        <v>0</v>
      </c>
      <c r="DD380">
        <v>1581711813.9000001</v>
      </c>
      <c r="DE380">
        <v>3.1</v>
      </c>
      <c r="DF380">
        <v>-32.013675225102297</v>
      </c>
      <c r="DG380">
        <v>5.6512819316424201</v>
      </c>
      <c r="DH380">
        <v>83.065384615384602</v>
      </c>
      <c r="DI380">
        <v>15</v>
      </c>
      <c r="DJ380">
        <v>100</v>
      </c>
      <c r="DK380">
        <v>100</v>
      </c>
      <c r="DL380">
        <v>2.5920000000000001</v>
      </c>
      <c r="DM380">
        <v>0.45</v>
      </c>
      <c r="DN380">
        <v>2</v>
      </c>
      <c r="DO380">
        <v>291.54899999999998</v>
      </c>
      <c r="DP380">
        <v>285.14499999999998</v>
      </c>
      <c r="DQ380">
        <v>30.761800000000001</v>
      </c>
      <c r="DR380">
        <v>32.772300000000001</v>
      </c>
      <c r="DS380">
        <v>30</v>
      </c>
      <c r="DT380">
        <v>32.684899999999999</v>
      </c>
      <c r="DU380">
        <v>32.701900000000002</v>
      </c>
      <c r="DV380">
        <v>14.8431</v>
      </c>
      <c r="DW380">
        <v>26.9618</v>
      </c>
      <c r="DX380">
        <v>77.384500000000003</v>
      </c>
      <c r="DY380">
        <v>30.7727</v>
      </c>
      <c r="DZ380">
        <v>400</v>
      </c>
      <c r="EA380">
        <v>32.983199999999997</v>
      </c>
      <c r="EB380">
        <v>99.867400000000004</v>
      </c>
      <c r="EC380">
        <v>100.248</v>
      </c>
    </row>
    <row r="381" spans="1:133" x14ac:dyDescent="0.35">
      <c r="A381">
        <v>365</v>
      </c>
      <c r="B381">
        <v>1581711818.5</v>
      </c>
      <c r="C381">
        <v>1820.4000000953699</v>
      </c>
      <c r="D381" t="s">
        <v>968</v>
      </c>
      <c r="E381" t="s">
        <v>969</v>
      </c>
      <c r="F381" t="s">
        <v>232</v>
      </c>
      <c r="G381" t="s">
        <v>233</v>
      </c>
      <c r="H381" t="s">
        <v>234</v>
      </c>
      <c r="I381" t="s">
        <v>235</v>
      </c>
      <c r="J381" t="s">
        <v>236</v>
      </c>
      <c r="K381" t="s">
        <v>237</v>
      </c>
      <c r="L381" t="s">
        <v>238</v>
      </c>
      <c r="M381" t="s">
        <v>239</v>
      </c>
      <c r="N381">
        <v>1581711809.87097</v>
      </c>
      <c r="O381">
        <f t="shared" si="215"/>
        <v>1.6975470818794884E-4</v>
      </c>
      <c r="P381">
        <f t="shared" si="216"/>
        <v>-1.1653080883086986</v>
      </c>
      <c r="Q381">
        <f t="shared" si="217"/>
        <v>402.18274193548399</v>
      </c>
      <c r="R381">
        <f t="shared" si="218"/>
        <v>530.96341794936541</v>
      </c>
      <c r="S381">
        <f t="shared" si="219"/>
        <v>52.818462364198403</v>
      </c>
      <c r="T381">
        <f t="shared" si="220"/>
        <v>40.007792063134673</v>
      </c>
      <c r="U381">
        <f t="shared" si="221"/>
        <v>1.35326158651068E-2</v>
      </c>
      <c r="V381">
        <f t="shared" si="222"/>
        <v>2.2497674617096202</v>
      </c>
      <c r="W381">
        <f t="shared" si="223"/>
        <v>1.348755608460552E-2</v>
      </c>
      <c r="X381">
        <f t="shared" si="224"/>
        <v>8.4337584247317233E-3</v>
      </c>
      <c r="Y381">
        <f t="shared" si="225"/>
        <v>0</v>
      </c>
      <c r="Z381">
        <f t="shared" si="226"/>
        <v>31.351910181993365</v>
      </c>
      <c r="AA381">
        <f t="shared" si="227"/>
        <v>30.996264516128999</v>
      </c>
      <c r="AB381">
        <f t="shared" si="228"/>
        <v>4.5104175286567232</v>
      </c>
      <c r="AC381">
        <f t="shared" si="229"/>
        <v>71.633419166528768</v>
      </c>
      <c r="AD381">
        <f t="shared" si="230"/>
        <v>3.3076008759082431</v>
      </c>
      <c r="AE381">
        <f t="shared" si="231"/>
        <v>4.6173991335230635</v>
      </c>
      <c r="AF381">
        <f t="shared" si="232"/>
        <v>1.20281665274848</v>
      </c>
      <c r="AG381">
        <f t="shared" si="233"/>
        <v>-7.4861826310885435</v>
      </c>
      <c r="AH381">
        <f t="shared" si="234"/>
        <v>49.940349668684213</v>
      </c>
      <c r="AI381">
        <f t="shared" si="235"/>
        <v>4.9947313797596591</v>
      </c>
      <c r="AJ381">
        <f t="shared" si="236"/>
        <v>47.448898417355331</v>
      </c>
      <c r="AK381">
        <v>-4.1177487349551102E-2</v>
      </c>
      <c r="AL381">
        <v>4.62253368958883E-2</v>
      </c>
      <c r="AM381">
        <v>3.4548049849181299</v>
      </c>
      <c r="AN381">
        <v>0</v>
      </c>
      <c r="AO381">
        <v>0</v>
      </c>
      <c r="AP381">
        <f t="shared" si="237"/>
        <v>1</v>
      </c>
      <c r="AQ381">
        <f t="shared" si="238"/>
        <v>0</v>
      </c>
      <c r="AR381">
        <f t="shared" si="239"/>
        <v>51746.957351094112</v>
      </c>
      <c r="AS381" t="s">
        <v>240</v>
      </c>
      <c r="AT381">
        <v>0</v>
      </c>
      <c r="AU381">
        <v>0</v>
      </c>
      <c r="AV381">
        <f t="shared" si="240"/>
        <v>0</v>
      </c>
      <c r="AW381" t="e">
        <f t="shared" si="241"/>
        <v>#DIV/0!</v>
      </c>
      <c r="AX381">
        <v>0</v>
      </c>
      <c r="AY381" t="s">
        <v>240</v>
      </c>
      <c r="AZ381">
        <v>0</v>
      </c>
      <c r="BA381">
        <v>0</v>
      </c>
      <c r="BB381" t="e">
        <f t="shared" si="242"/>
        <v>#DIV/0!</v>
      </c>
      <c r="BC381">
        <v>0.5</v>
      </c>
      <c r="BD381">
        <f t="shared" si="243"/>
        <v>0</v>
      </c>
      <c r="BE381">
        <f t="shared" si="244"/>
        <v>-1.1653080883086986</v>
      </c>
      <c r="BF381" t="e">
        <f t="shared" si="245"/>
        <v>#DIV/0!</v>
      </c>
      <c r="BG381" t="e">
        <f t="shared" si="246"/>
        <v>#DIV/0!</v>
      </c>
      <c r="BH381" t="e">
        <f t="shared" si="247"/>
        <v>#DIV/0!</v>
      </c>
      <c r="BI381" t="e">
        <f t="shared" si="248"/>
        <v>#DIV/0!</v>
      </c>
      <c r="BJ381" t="s">
        <v>240</v>
      </c>
      <c r="BK381">
        <v>0</v>
      </c>
      <c r="BL381">
        <f t="shared" si="249"/>
        <v>0</v>
      </c>
      <c r="BM381" t="e">
        <f t="shared" si="250"/>
        <v>#DIV/0!</v>
      </c>
      <c r="BN381" t="e">
        <f t="shared" si="251"/>
        <v>#DIV/0!</v>
      </c>
      <c r="BO381" t="e">
        <f t="shared" si="252"/>
        <v>#DIV/0!</v>
      </c>
      <c r="BP381" t="e">
        <f t="shared" si="253"/>
        <v>#DIV/0!</v>
      </c>
      <c r="BQ381">
        <f t="shared" si="254"/>
        <v>0</v>
      </c>
      <c r="BR381">
        <f t="shared" si="255"/>
        <v>0</v>
      </c>
      <c r="BS381">
        <f t="shared" si="256"/>
        <v>0</v>
      </c>
      <c r="BT381">
        <f t="shared" si="257"/>
        <v>0</v>
      </c>
      <c r="BU381">
        <v>6</v>
      </c>
      <c r="BV381">
        <v>0.5</v>
      </c>
      <c r="BW381" t="s">
        <v>241</v>
      </c>
      <c r="BX381">
        <v>1581711809.87097</v>
      </c>
      <c r="BY381">
        <v>402.18274193548399</v>
      </c>
      <c r="BZ381">
        <v>399.991806451613</v>
      </c>
      <c r="CA381">
        <v>33.250022580645201</v>
      </c>
      <c r="CB381">
        <v>32.922270967741902</v>
      </c>
      <c r="CC381">
        <v>300.42938709677401</v>
      </c>
      <c r="CD381">
        <v>99.276696774193596</v>
      </c>
      <c r="CE381">
        <v>0.19995374193548399</v>
      </c>
      <c r="CF381">
        <v>31.4080096774194</v>
      </c>
      <c r="CG381">
        <v>30.996264516128999</v>
      </c>
      <c r="CH381">
        <v>999.9</v>
      </c>
      <c r="CI381">
        <v>0</v>
      </c>
      <c r="CJ381">
        <v>0</v>
      </c>
      <c r="CK381">
        <v>10002.499677419401</v>
      </c>
      <c r="CL381">
        <v>0</v>
      </c>
      <c r="CM381">
        <v>1.41895516129032</v>
      </c>
      <c r="CN381">
        <v>0</v>
      </c>
      <c r="CO381">
        <v>0</v>
      </c>
      <c r="CP381">
        <v>0</v>
      </c>
      <c r="CQ381">
        <v>0</v>
      </c>
      <c r="CR381">
        <v>2.9032258064516099</v>
      </c>
      <c r="CS381">
        <v>0</v>
      </c>
      <c r="CT381">
        <v>81.848387096774204</v>
      </c>
      <c r="CU381">
        <v>-0.47741935483871001</v>
      </c>
      <c r="CV381">
        <v>39.995935483871001</v>
      </c>
      <c r="CW381">
        <v>45.25</v>
      </c>
      <c r="CX381">
        <v>42.511838709677399</v>
      </c>
      <c r="CY381">
        <v>43.920999999999999</v>
      </c>
      <c r="CZ381">
        <v>41.061999999999998</v>
      </c>
      <c r="DA381">
        <v>0</v>
      </c>
      <c r="DB381">
        <v>0</v>
      </c>
      <c r="DC381">
        <v>0</v>
      </c>
      <c r="DD381">
        <v>1581711818.7</v>
      </c>
      <c r="DE381">
        <v>2.54615384615385</v>
      </c>
      <c r="DF381">
        <v>-20.690598218965999</v>
      </c>
      <c r="DG381">
        <v>1.2068373780625099</v>
      </c>
      <c r="DH381">
        <v>81.196153846153805</v>
      </c>
      <c r="DI381">
        <v>15</v>
      </c>
      <c r="DJ381">
        <v>100</v>
      </c>
      <c r="DK381">
        <v>100</v>
      </c>
      <c r="DL381">
        <v>2.5920000000000001</v>
      </c>
      <c r="DM381">
        <v>0.45</v>
      </c>
      <c r="DN381">
        <v>2</v>
      </c>
      <c r="DO381">
        <v>291.60500000000002</v>
      </c>
      <c r="DP381">
        <v>284.93599999999998</v>
      </c>
      <c r="DQ381">
        <v>30.773399999999999</v>
      </c>
      <c r="DR381">
        <v>32.7699</v>
      </c>
      <c r="DS381">
        <v>29.9999</v>
      </c>
      <c r="DT381">
        <v>32.683</v>
      </c>
      <c r="DU381">
        <v>32.700600000000001</v>
      </c>
      <c r="DV381">
        <v>14.847200000000001</v>
      </c>
      <c r="DW381">
        <v>26.9618</v>
      </c>
      <c r="DX381">
        <v>77.384500000000003</v>
      </c>
      <c r="DY381">
        <v>30.7775</v>
      </c>
      <c r="DZ381">
        <v>400</v>
      </c>
      <c r="EA381">
        <v>32.985500000000002</v>
      </c>
      <c r="EB381">
        <v>99.867800000000003</v>
      </c>
      <c r="EC381">
        <v>100.246</v>
      </c>
    </row>
    <row r="382" spans="1:133" x14ac:dyDescent="0.35">
      <c r="A382">
        <v>366</v>
      </c>
      <c r="B382">
        <v>1581711823.5</v>
      </c>
      <c r="C382">
        <v>1825.4000000953699</v>
      </c>
      <c r="D382" t="s">
        <v>970</v>
      </c>
      <c r="E382" t="s">
        <v>971</v>
      </c>
      <c r="F382" t="s">
        <v>232</v>
      </c>
      <c r="G382" t="s">
        <v>233</v>
      </c>
      <c r="H382" t="s">
        <v>234</v>
      </c>
      <c r="I382" t="s">
        <v>235</v>
      </c>
      <c r="J382" t="s">
        <v>236</v>
      </c>
      <c r="K382" t="s">
        <v>237</v>
      </c>
      <c r="L382" t="s">
        <v>238</v>
      </c>
      <c r="M382" t="s">
        <v>239</v>
      </c>
      <c r="N382">
        <v>1581711814.87097</v>
      </c>
      <c r="O382">
        <f t="shared" si="215"/>
        <v>1.6917397136772768E-4</v>
      </c>
      <c r="P382">
        <f t="shared" si="216"/>
        <v>-1.1594204474253857</v>
      </c>
      <c r="Q382">
        <f t="shared" si="217"/>
        <v>402.16890322580701</v>
      </c>
      <c r="R382">
        <f t="shared" si="218"/>
        <v>530.67139319714465</v>
      </c>
      <c r="S382">
        <f t="shared" si="219"/>
        <v>52.789129067560786</v>
      </c>
      <c r="T382">
        <f t="shared" si="220"/>
        <v>40.006200468883165</v>
      </c>
      <c r="U382">
        <f t="shared" si="221"/>
        <v>1.3491974618997305E-2</v>
      </c>
      <c r="V382">
        <f t="shared" si="222"/>
        <v>2.2503821960465267</v>
      </c>
      <c r="W382">
        <f t="shared" si="223"/>
        <v>1.3447196787630093E-2</v>
      </c>
      <c r="X382">
        <f t="shared" si="224"/>
        <v>8.4085086512139477E-3</v>
      </c>
      <c r="Y382">
        <f t="shared" si="225"/>
        <v>0</v>
      </c>
      <c r="Z382">
        <f t="shared" si="226"/>
        <v>31.350654618145207</v>
      </c>
      <c r="AA382">
        <f t="shared" si="227"/>
        <v>30.993338709677399</v>
      </c>
      <c r="AB382">
        <f t="shared" si="228"/>
        <v>4.5096651241806764</v>
      </c>
      <c r="AC382">
        <f t="shared" si="229"/>
        <v>71.634286760915458</v>
      </c>
      <c r="AD382">
        <f t="shared" si="230"/>
        <v>3.3073661811238617</v>
      </c>
      <c r="AE382">
        <f t="shared" si="231"/>
        <v>4.6170155810477072</v>
      </c>
      <c r="AF382">
        <f t="shared" si="232"/>
        <v>1.2022989430568147</v>
      </c>
      <c r="AG382">
        <f t="shared" si="233"/>
        <v>-7.4605721373167908</v>
      </c>
      <c r="AH382">
        <f t="shared" si="234"/>
        <v>50.131674456418317</v>
      </c>
      <c r="AI382">
        <f t="shared" si="235"/>
        <v>5.0123884787988731</v>
      </c>
      <c r="AJ382">
        <f t="shared" si="236"/>
        <v>47.683490797900397</v>
      </c>
      <c r="AK382">
        <v>-4.1194037382081397E-2</v>
      </c>
      <c r="AL382">
        <v>4.6243915757266101E-2</v>
      </c>
      <c r="AM382">
        <v>3.4559040472578602</v>
      </c>
      <c r="AN382">
        <v>0</v>
      </c>
      <c r="AO382">
        <v>0</v>
      </c>
      <c r="AP382">
        <f t="shared" si="237"/>
        <v>1</v>
      </c>
      <c r="AQ382">
        <f t="shared" si="238"/>
        <v>0</v>
      </c>
      <c r="AR382">
        <f t="shared" si="239"/>
        <v>51767.139457873403</v>
      </c>
      <c r="AS382" t="s">
        <v>240</v>
      </c>
      <c r="AT382">
        <v>0</v>
      </c>
      <c r="AU382">
        <v>0</v>
      </c>
      <c r="AV382">
        <f t="shared" si="240"/>
        <v>0</v>
      </c>
      <c r="AW382" t="e">
        <f t="shared" si="241"/>
        <v>#DIV/0!</v>
      </c>
      <c r="AX382">
        <v>0</v>
      </c>
      <c r="AY382" t="s">
        <v>240</v>
      </c>
      <c r="AZ382">
        <v>0</v>
      </c>
      <c r="BA382">
        <v>0</v>
      </c>
      <c r="BB382" t="e">
        <f t="shared" si="242"/>
        <v>#DIV/0!</v>
      </c>
      <c r="BC382">
        <v>0.5</v>
      </c>
      <c r="BD382">
        <f t="shared" si="243"/>
        <v>0</v>
      </c>
      <c r="BE382">
        <f t="shared" si="244"/>
        <v>-1.1594204474253857</v>
      </c>
      <c r="BF382" t="e">
        <f t="shared" si="245"/>
        <v>#DIV/0!</v>
      </c>
      <c r="BG382" t="e">
        <f t="shared" si="246"/>
        <v>#DIV/0!</v>
      </c>
      <c r="BH382" t="e">
        <f t="shared" si="247"/>
        <v>#DIV/0!</v>
      </c>
      <c r="BI382" t="e">
        <f t="shared" si="248"/>
        <v>#DIV/0!</v>
      </c>
      <c r="BJ382" t="s">
        <v>240</v>
      </c>
      <c r="BK382">
        <v>0</v>
      </c>
      <c r="BL382">
        <f t="shared" si="249"/>
        <v>0</v>
      </c>
      <c r="BM382" t="e">
        <f t="shared" si="250"/>
        <v>#DIV/0!</v>
      </c>
      <c r="BN382" t="e">
        <f t="shared" si="251"/>
        <v>#DIV/0!</v>
      </c>
      <c r="BO382" t="e">
        <f t="shared" si="252"/>
        <v>#DIV/0!</v>
      </c>
      <c r="BP382" t="e">
        <f t="shared" si="253"/>
        <v>#DIV/0!</v>
      </c>
      <c r="BQ382">
        <f t="shared" si="254"/>
        <v>0</v>
      </c>
      <c r="BR382">
        <f t="shared" si="255"/>
        <v>0</v>
      </c>
      <c r="BS382">
        <f t="shared" si="256"/>
        <v>0</v>
      </c>
      <c r="BT382">
        <f t="shared" si="257"/>
        <v>0</v>
      </c>
      <c r="BU382">
        <v>6</v>
      </c>
      <c r="BV382">
        <v>0.5</v>
      </c>
      <c r="BW382" t="s">
        <v>241</v>
      </c>
      <c r="BX382">
        <v>1581711814.87097</v>
      </c>
      <c r="BY382">
        <v>402.16890322580701</v>
      </c>
      <c r="BZ382">
        <v>399.989225806452</v>
      </c>
      <c r="CA382">
        <v>33.247841935483898</v>
      </c>
      <c r="CB382">
        <v>32.921206451612903</v>
      </c>
      <c r="CC382">
        <v>300.42535483871001</v>
      </c>
      <c r="CD382">
        <v>99.276135483871002</v>
      </c>
      <c r="CE382">
        <v>0.199980516129032</v>
      </c>
      <c r="CF382">
        <v>31.406548387096802</v>
      </c>
      <c r="CG382">
        <v>30.993338709677399</v>
      </c>
      <c r="CH382">
        <v>999.9</v>
      </c>
      <c r="CI382">
        <v>0</v>
      </c>
      <c r="CJ382">
        <v>0</v>
      </c>
      <c r="CK382">
        <v>10006.5764516129</v>
      </c>
      <c r="CL382">
        <v>0</v>
      </c>
      <c r="CM382">
        <v>1.3223045161290301</v>
      </c>
      <c r="CN382">
        <v>0</v>
      </c>
      <c r="CO382">
        <v>0</v>
      </c>
      <c r="CP382">
        <v>0</v>
      </c>
      <c r="CQ382">
        <v>0</v>
      </c>
      <c r="CR382">
        <v>2.8774193548387101</v>
      </c>
      <c r="CS382">
        <v>0</v>
      </c>
      <c r="CT382">
        <v>79.564516129032299</v>
      </c>
      <c r="CU382">
        <v>-0.46129032258064501</v>
      </c>
      <c r="CV382">
        <v>39.991870967741903</v>
      </c>
      <c r="CW382">
        <v>45.25</v>
      </c>
      <c r="CX382">
        <v>42.523935483871</v>
      </c>
      <c r="CY382">
        <v>43.914999999999999</v>
      </c>
      <c r="CZ382">
        <v>41.061999999999998</v>
      </c>
      <c r="DA382">
        <v>0</v>
      </c>
      <c r="DB382">
        <v>0</v>
      </c>
      <c r="DC382">
        <v>0</v>
      </c>
      <c r="DD382">
        <v>1581711824.0999999</v>
      </c>
      <c r="DE382">
        <v>2.70384615384615</v>
      </c>
      <c r="DF382">
        <v>32.694017167435597</v>
      </c>
      <c r="DG382">
        <v>-81.924786745188499</v>
      </c>
      <c r="DH382">
        <v>79.2730769230769</v>
      </c>
      <c r="DI382">
        <v>15</v>
      </c>
      <c r="DJ382">
        <v>100</v>
      </c>
      <c r="DK382">
        <v>100</v>
      </c>
      <c r="DL382">
        <v>2.5920000000000001</v>
      </c>
      <c r="DM382">
        <v>0.45</v>
      </c>
      <c r="DN382">
        <v>2</v>
      </c>
      <c r="DO382">
        <v>291.56799999999998</v>
      </c>
      <c r="DP382">
        <v>285.12599999999998</v>
      </c>
      <c r="DQ382">
        <v>30.781700000000001</v>
      </c>
      <c r="DR382">
        <v>32.769199999999998</v>
      </c>
      <c r="DS382">
        <v>29.9999</v>
      </c>
      <c r="DT382">
        <v>32.682000000000002</v>
      </c>
      <c r="DU382">
        <v>32.700600000000001</v>
      </c>
      <c r="DV382">
        <v>14.843999999999999</v>
      </c>
      <c r="DW382">
        <v>26.9618</v>
      </c>
      <c r="DX382">
        <v>77.384500000000003</v>
      </c>
      <c r="DY382">
        <v>30.7837</v>
      </c>
      <c r="DZ382">
        <v>400</v>
      </c>
      <c r="EA382">
        <v>32.9895</v>
      </c>
      <c r="EB382">
        <v>99.867400000000004</v>
      </c>
      <c r="EC382">
        <v>100.248</v>
      </c>
    </row>
    <row r="383" spans="1:133" x14ac:dyDescent="0.35">
      <c r="A383">
        <v>367</v>
      </c>
      <c r="B383">
        <v>1581711828.5</v>
      </c>
      <c r="C383">
        <v>1830.4000000953699</v>
      </c>
      <c r="D383" t="s">
        <v>972</v>
      </c>
      <c r="E383" t="s">
        <v>973</v>
      </c>
      <c r="F383" t="s">
        <v>232</v>
      </c>
      <c r="G383" t="s">
        <v>233</v>
      </c>
      <c r="H383" t="s">
        <v>234</v>
      </c>
      <c r="I383" t="s">
        <v>235</v>
      </c>
      <c r="J383" t="s">
        <v>236</v>
      </c>
      <c r="K383" t="s">
        <v>237</v>
      </c>
      <c r="L383" t="s">
        <v>238</v>
      </c>
      <c r="M383" t="s">
        <v>239</v>
      </c>
      <c r="N383">
        <v>1581711819.87097</v>
      </c>
      <c r="O383">
        <f t="shared" si="215"/>
        <v>1.6952738915192181E-4</v>
      </c>
      <c r="P383">
        <f t="shared" si="216"/>
        <v>-1.1424355782447209</v>
      </c>
      <c r="Q383">
        <f t="shared" si="217"/>
        <v>402.15535483871002</v>
      </c>
      <c r="R383">
        <f t="shared" si="218"/>
        <v>528.38919926963706</v>
      </c>
      <c r="S383">
        <f t="shared" si="219"/>
        <v>52.562098308365059</v>
      </c>
      <c r="T383">
        <f t="shared" si="220"/>
        <v>40.004847422100546</v>
      </c>
      <c r="U383">
        <f t="shared" si="221"/>
        <v>1.3519012611256122E-2</v>
      </c>
      <c r="V383">
        <f t="shared" si="222"/>
        <v>2.250189888424865</v>
      </c>
      <c r="W383">
        <f t="shared" si="223"/>
        <v>1.3474051624457712E-2</v>
      </c>
      <c r="X383">
        <f t="shared" si="224"/>
        <v>8.4253093032662704E-3</v>
      </c>
      <c r="Y383">
        <f t="shared" si="225"/>
        <v>0</v>
      </c>
      <c r="Z383">
        <f t="shared" si="226"/>
        <v>31.350414139933644</v>
      </c>
      <c r="AA383">
        <f t="shared" si="227"/>
        <v>30.993335483871</v>
      </c>
      <c r="AB383">
        <f t="shared" si="228"/>
        <v>4.5096642946881333</v>
      </c>
      <c r="AC383">
        <f t="shared" si="229"/>
        <v>71.63235157502487</v>
      </c>
      <c r="AD383">
        <f t="shared" si="230"/>
        <v>3.3072543934098375</v>
      </c>
      <c r="AE383">
        <f t="shared" si="231"/>
        <v>4.6169842545877486</v>
      </c>
      <c r="AF383">
        <f t="shared" si="232"/>
        <v>1.2024099012782958</v>
      </c>
      <c r="AG383">
        <f t="shared" si="233"/>
        <v>-7.4761578615997513</v>
      </c>
      <c r="AH383">
        <f t="shared" si="234"/>
        <v>50.113302554477947</v>
      </c>
      <c r="AI383">
        <f t="shared" si="235"/>
        <v>5.0109767599096191</v>
      </c>
      <c r="AJ383">
        <f t="shared" si="236"/>
        <v>47.648121452787812</v>
      </c>
      <c r="AK383">
        <v>-4.1188859588395202E-2</v>
      </c>
      <c r="AL383">
        <v>4.6238103230253701E-2</v>
      </c>
      <c r="AM383">
        <v>3.4555602142255699</v>
      </c>
      <c r="AN383">
        <v>0</v>
      </c>
      <c r="AO383">
        <v>0</v>
      </c>
      <c r="AP383">
        <f t="shared" si="237"/>
        <v>1</v>
      </c>
      <c r="AQ383">
        <f t="shared" si="238"/>
        <v>0</v>
      </c>
      <c r="AR383">
        <f t="shared" si="239"/>
        <v>51760.919515796544</v>
      </c>
      <c r="AS383" t="s">
        <v>240</v>
      </c>
      <c r="AT383">
        <v>0</v>
      </c>
      <c r="AU383">
        <v>0</v>
      </c>
      <c r="AV383">
        <f t="shared" si="240"/>
        <v>0</v>
      </c>
      <c r="AW383" t="e">
        <f t="shared" si="241"/>
        <v>#DIV/0!</v>
      </c>
      <c r="AX383">
        <v>0</v>
      </c>
      <c r="AY383" t="s">
        <v>240</v>
      </c>
      <c r="AZ383">
        <v>0</v>
      </c>
      <c r="BA383">
        <v>0</v>
      </c>
      <c r="BB383" t="e">
        <f t="shared" si="242"/>
        <v>#DIV/0!</v>
      </c>
      <c r="BC383">
        <v>0.5</v>
      </c>
      <c r="BD383">
        <f t="shared" si="243"/>
        <v>0</v>
      </c>
      <c r="BE383">
        <f t="shared" si="244"/>
        <v>-1.1424355782447209</v>
      </c>
      <c r="BF383" t="e">
        <f t="shared" si="245"/>
        <v>#DIV/0!</v>
      </c>
      <c r="BG383" t="e">
        <f t="shared" si="246"/>
        <v>#DIV/0!</v>
      </c>
      <c r="BH383" t="e">
        <f t="shared" si="247"/>
        <v>#DIV/0!</v>
      </c>
      <c r="BI383" t="e">
        <f t="shared" si="248"/>
        <v>#DIV/0!</v>
      </c>
      <c r="BJ383" t="s">
        <v>240</v>
      </c>
      <c r="BK383">
        <v>0</v>
      </c>
      <c r="BL383">
        <f t="shared" si="249"/>
        <v>0</v>
      </c>
      <c r="BM383" t="e">
        <f t="shared" si="250"/>
        <v>#DIV/0!</v>
      </c>
      <c r="BN383" t="e">
        <f t="shared" si="251"/>
        <v>#DIV/0!</v>
      </c>
      <c r="BO383" t="e">
        <f t="shared" si="252"/>
        <v>#DIV/0!</v>
      </c>
      <c r="BP383" t="e">
        <f t="shared" si="253"/>
        <v>#DIV/0!</v>
      </c>
      <c r="BQ383">
        <f t="shared" si="254"/>
        <v>0</v>
      </c>
      <c r="BR383">
        <f t="shared" si="255"/>
        <v>0</v>
      </c>
      <c r="BS383">
        <f t="shared" si="256"/>
        <v>0</v>
      </c>
      <c r="BT383">
        <f t="shared" si="257"/>
        <v>0</v>
      </c>
      <c r="BU383">
        <v>6</v>
      </c>
      <c r="BV383">
        <v>0.5</v>
      </c>
      <c r="BW383" t="s">
        <v>241</v>
      </c>
      <c r="BX383">
        <v>1581711819.87097</v>
      </c>
      <c r="BY383">
        <v>402.15535483871002</v>
      </c>
      <c r="BZ383">
        <v>400.00987096774202</v>
      </c>
      <c r="CA383">
        <v>33.246722580645198</v>
      </c>
      <c r="CB383">
        <v>32.919403225806398</v>
      </c>
      <c r="CC383">
        <v>300.42432258064503</v>
      </c>
      <c r="CD383">
        <v>99.276119354838698</v>
      </c>
      <c r="CE383">
        <v>0.19998345161290301</v>
      </c>
      <c r="CF383">
        <v>31.406429032258099</v>
      </c>
      <c r="CG383">
        <v>30.993335483871</v>
      </c>
      <c r="CH383">
        <v>999.9</v>
      </c>
      <c r="CI383">
        <v>0</v>
      </c>
      <c r="CJ383">
        <v>0</v>
      </c>
      <c r="CK383">
        <v>10005.320322580599</v>
      </c>
      <c r="CL383">
        <v>0</v>
      </c>
      <c r="CM383">
        <v>1.2575719354838699</v>
      </c>
      <c r="CN383">
        <v>0</v>
      </c>
      <c r="CO383">
        <v>0</v>
      </c>
      <c r="CP383">
        <v>0</v>
      </c>
      <c r="CQ383">
        <v>0</v>
      </c>
      <c r="CR383">
        <v>2.9451612903225799</v>
      </c>
      <c r="CS383">
        <v>0</v>
      </c>
      <c r="CT383">
        <v>76.241935483871003</v>
      </c>
      <c r="CU383">
        <v>-0.60645161290322602</v>
      </c>
      <c r="CV383">
        <v>39.991870967741903</v>
      </c>
      <c r="CW383">
        <v>45.245935483871001</v>
      </c>
      <c r="CX383">
        <v>42.53</v>
      </c>
      <c r="CY383">
        <v>43.906999999999996</v>
      </c>
      <c r="CZ383">
        <v>41.061999999999998</v>
      </c>
      <c r="DA383">
        <v>0</v>
      </c>
      <c r="DB383">
        <v>0</v>
      </c>
      <c r="DC383">
        <v>0</v>
      </c>
      <c r="DD383">
        <v>1581711828.9000001</v>
      </c>
      <c r="DE383">
        <v>3.5192307692307701</v>
      </c>
      <c r="DF383">
        <v>-1.7880340996676201</v>
      </c>
      <c r="DG383">
        <v>-34.950427606517799</v>
      </c>
      <c r="DH383">
        <v>74.411538461538498</v>
      </c>
      <c r="DI383">
        <v>15</v>
      </c>
      <c r="DJ383">
        <v>100</v>
      </c>
      <c r="DK383">
        <v>100</v>
      </c>
      <c r="DL383">
        <v>2.5920000000000001</v>
      </c>
      <c r="DM383">
        <v>0.45</v>
      </c>
      <c r="DN383">
        <v>2</v>
      </c>
      <c r="DO383">
        <v>291.58199999999999</v>
      </c>
      <c r="DP383">
        <v>285.125</v>
      </c>
      <c r="DQ383">
        <v>30.788</v>
      </c>
      <c r="DR383">
        <v>32.766500000000001</v>
      </c>
      <c r="DS383">
        <v>30</v>
      </c>
      <c r="DT383">
        <v>32.680100000000003</v>
      </c>
      <c r="DU383">
        <v>32.697600000000001</v>
      </c>
      <c r="DV383">
        <v>14.851100000000001</v>
      </c>
      <c r="DW383">
        <v>26.9618</v>
      </c>
      <c r="DX383">
        <v>77.384500000000003</v>
      </c>
      <c r="DY383">
        <v>30.788</v>
      </c>
      <c r="DZ383">
        <v>400</v>
      </c>
      <c r="EA383">
        <v>32.986199999999997</v>
      </c>
      <c r="EB383">
        <v>99.869699999999995</v>
      </c>
      <c r="EC383">
        <v>100.248</v>
      </c>
    </row>
    <row r="384" spans="1:133" x14ac:dyDescent="0.35">
      <c r="A384">
        <v>368</v>
      </c>
      <c r="B384">
        <v>1581711833.5</v>
      </c>
      <c r="C384">
        <v>1835.4000000953699</v>
      </c>
      <c r="D384" t="s">
        <v>974</v>
      </c>
      <c r="E384" t="s">
        <v>975</v>
      </c>
      <c r="F384" t="s">
        <v>232</v>
      </c>
      <c r="G384" t="s">
        <v>233</v>
      </c>
      <c r="H384" t="s">
        <v>234</v>
      </c>
      <c r="I384" t="s">
        <v>235</v>
      </c>
      <c r="J384" t="s">
        <v>236</v>
      </c>
      <c r="K384" t="s">
        <v>237</v>
      </c>
      <c r="L384" t="s">
        <v>238</v>
      </c>
      <c r="M384" t="s">
        <v>239</v>
      </c>
      <c r="N384">
        <v>1581711824.87097</v>
      </c>
      <c r="O384">
        <f t="shared" si="215"/>
        <v>1.6989641058804864E-4</v>
      </c>
      <c r="P384">
        <f t="shared" si="216"/>
        <v>-1.175685327553144</v>
      </c>
      <c r="Q384">
        <f t="shared" si="217"/>
        <v>402.16312903225798</v>
      </c>
      <c r="R384">
        <f t="shared" si="218"/>
        <v>531.98928720621711</v>
      </c>
      <c r="S384">
        <f t="shared" si="219"/>
        <v>52.920632082166101</v>
      </c>
      <c r="T384">
        <f t="shared" si="220"/>
        <v>40.005931510945842</v>
      </c>
      <c r="U384">
        <f t="shared" si="221"/>
        <v>1.3550070879764762E-2</v>
      </c>
      <c r="V384">
        <f t="shared" si="222"/>
        <v>2.2498038432579457</v>
      </c>
      <c r="W384">
        <f t="shared" si="223"/>
        <v>1.3504895721159847E-2</v>
      </c>
      <c r="X384">
        <f t="shared" si="224"/>
        <v>8.4446060157891533E-3</v>
      </c>
      <c r="Y384">
        <f t="shared" si="225"/>
        <v>0</v>
      </c>
      <c r="Z384">
        <f t="shared" si="226"/>
        <v>31.350938325179495</v>
      </c>
      <c r="AA384">
        <f t="shared" si="227"/>
        <v>30.992738709677401</v>
      </c>
      <c r="AB384">
        <f t="shared" si="228"/>
        <v>4.5095108408513882</v>
      </c>
      <c r="AC384">
        <f t="shared" si="229"/>
        <v>71.629046026002314</v>
      </c>
      <c r="AD384">
        <f t="shared" si="230"/>
        <v>3.3072248887804037</v>
      </c>
      <c r="AE384">
        <f t="shared" si="231"/>
        <v>4.6171561290650676</v>
      </c>
      <c r="AF384">
        <f t="shared" si="232"/>
        <v>1.2022859520709845</v>
      </c>
      <c r="AG384">
        <f t="shared" si="233"/>
        <v>-7.4924317069329449</v>
      </c>
      <c r="AH384">
        <f t="shared" si="234"/>
        <v>50.256514970942483</v>
      </c>
      <c r="AI384">
        <f t="shared" si="235"/>
        <v>5.026160738142015</v>
      </c>
      <c r="AJ384">
        <f t="shared" si="236"/>
        <v>47.790244002151553</v>
      </c>
      <c r="AK384">
        <v>-4.1178466708932403E-2</v>
      </c>
      <c r="AL384">
        <v>4.6226436312590401E-2</v>
      </c>
      <c r="AM384">
        <v>3.4548700269039698</v>
      </c>
      <c r="AN384">
        <v>0</v>
      </c>
      <c r="AO384">
        <v>0</v>
      </c>
      <c r="AP384">
        <f t="shared" si="237"/>
        <v>1</v>
      </c>
      <c r="AQ384">
        <f t="shared" si="238"/>
        <v>0</v>
      </c>
      <c r="AR384">
        <f t="shared" si="239"/>
        <v>51748.299500649679</v>
      </c>
      <c r="AS384" t="s">
        <v>240</v>
      </c>
      <c r="AT384">
        <v>0</v>
      </c>
      <c r="AU384">
        <v>0</v>
      </c>
      <c r="AV384">
        <f t="shared" si="240"/>
        <v>0</v>
      </c>
      <c r="AW384" t="e">
        <f t="shared" si="241"/>
        <v>#DIV/0!</v>
      </c>
      <c r="AX384">
        <v>0</v>
      </c>
      <c r="AY384" t="s">
        <v>240</v>
      </c>
      <c r="AZ384">
        <v>0</v>
      </c>
      <c r="BA384">
        <v>0</v>
      </c>
      <c r="BB384" t="e">
        <f t="shared" si="242"/>
        <v>#DIV/0!</v>
      </c>
      <c r="BC384">
        <v>0.5</v>
      </c>
      <c r="BD384">
        <f t="shared" si="243"/>
        <v>0</v>
      </c>
      <c r="BE384">
        <f t="shared" si="244"/>
        <v>-1.175685327553144</v>
      </c>
      <c r="BF384" t="e">
        <f t="shared" si="245"/>
        <v>#DIV/0!</v>
      </c>
      <c r="BG384" t="e">
        <f t="shared" si="246"/>
        <v>#DIV/0!</v>
      </c>
      <c r="BH384" t="e">
        <f t="shared" si="247"/>
        <v>#DIV/0!</v>
      </c>
      <c r="BI384" t="e">
        <f t="shared" si="248"/>
        <v>#DIV/0!</v>
      </c>
      <c r="BJ384" t="s">
        <v>240</v>
      </c>
      <c r="BK384">
        <v>0</v>
      </c>
      <c r="BL384">
        <f t="shared" si="249"/>
        <v>0</v>
      </c>
      <c r="BM384" t="e">
        <f t="shared" si="250"/>
        <v>#DIV/0!</v>
      </c>
      <c r="BN384" t="e">
        <f t="shared" si="251"/>
        <v>#DIV/0!</v>
      </c>
      <c r="BO384" t="e">
        <f t="shared" si="252"/>
        <v>#DIV/0!</v>
      </c>
      <c r="BP384" t="e">
        <f t="shared" si="253"/>
        <v>#DIV/0!</v>
      </c>
      <c r="BQ384">
        <f t="shared" si="254"/>
        <v>0</v>
      </c>
      <c r="BR384">
        <f t="shared" si="255"/>
        <v>0</v>
      </c>
      <c r="BS384">
        <f t="shared" si="256"/>
        <v>0</v>
      </c>
      <c r="BT384">
        <f t="shared" si="257"/>
        <v>0</v>
      </c>
      <c r="BU384">
        <v>6</v>
      </c>
      <c r="BV384">
        <v>0.5</v>
      </c>
      <c r="BW384" t="s">
        <v>241</v>
      </c>
      <c r="BX384">
        <v>1581711824.87097</v>
      </c>
      <c r="BY384">
        <v>402.16312903225798</v>
      </c>
      <c r="BZ384">
        <v>399.95158064516102</v>
      </c>
      <c r="CA384">
        <v>33.246167741935501</v>
      </c>
      <c r="CB384">
        <v>32.918141935483902</v>
      </c>
      <c r="CC384">
        <v>300.43003225806399</v>
      </c>
      <c r="CD384">
        <v>99.276903225806393</v>
      </c>
      <c r="CE384">
        <v>0.19997225806451599</v>
      </c>
      <c r="CF384">
        <v>31.4070838709677</v>
      </c>
      <c r="CG384">
        <v>30.992738709677401</v>
      </c>
      <c r="CH384">
        <v>999.9</v>
      </c>
      <c r="CI384">
        <v>0</v>
      </c>
      <c r="CJ384">
        <v>0</v>
      </c>
      <c r="CK384">
        <v>10002.716774193501</v>
      </c>
      <c r="CL384">
        <v>0</v>
      </c>
      <c r="CM384">
        <v>1.2003496774193601</v>
      </c>
      <c r="CN384">
        <v>0</v>
      </c>
      <c r="CO384">
        <v>0</v>
      </c>
      <c r="CP384">
        <v>0</v>
      </c>
      <c r="CQ384">
        <v>0</v>
      </c>
      <c r="CR384">
        <v>3.0322580645161299</v>
      </c>
      <c r="CS384">
        <v>0</v>
      </c>
      <c r="CT384">
        <v>72.2129032258064</v>
      </c>
      <c r="CU384">
        <v>-0.84516129032258103</v>
      </c>
      <c r="CV384">
        <v>39.987806451612897</v>
      </c>
      <c r="CW384">
        <v>45.245935483871001</v>
      </c>
      <c r="CX384">
        <v>42.546161290322601</v>
      </c>
      <c r="CY384">
        <v>43.896999999999998</v>
      </c>
      <c r="CZ384">
        <v>41.061999999999998</v>
      </c>
      <c r="DA384">
        <v>0</v>
      </c>
      <c r="DB384">
        <v>0</v>
      </c>
      <c r="DC384">
        <v>0</v>
      </c>
      <c r="DD384">
        <v>1581711833.7</v>
      </c>
      <c r="DE384">
        <v>3.62692307692308</v>
      </c>
      <c r="DF384">
        <v>-4.5025639001550797</v>
      </c>
      <c r="DG384">
        <v>-10.4820514241026</v>
      </c>
      <c r="DH384">
        <v>71.615384615384599</v>
      </c>
      <c r="DI384">
        <v>15</v>
      </c>
      <c r="DJ384">
        <v>100</v>
      </c>
      <c r="DK384">
        <v>100</v>
      </c>
      <c r="DL384">
        <v>2.5920000000000001</v>
      </c>
      <c r="DM384">
        <v>0.45</v>
      </c>
      <c r="DN384">
        <v>2</v>
      </c>
      <c r="DO384">
        <v>291.50599999999997</v>
      </c>
      <c r="DP384">
        <v>285.20800000000003</v>
      </c>
      <c r="DQ384">
        <v>30.792200000000001</v>
      </c>
      <c r="DR384">
        <v>32.764099999999999</v>
      </c>
      <c r="DS384">
        <v>29.9999</v>
      </c>
      <c r="DT384">
        <v>32.6798</v>
      </c>
      <c r="DU384">
        <v>32.697600000000001</v>
      </c>
      <c r="DV384">
        <v>14.851000000000001</v>
      </c>
      <c r="DW384">
        <v>26.6816</v>
      </c>
      <c r="DX384">
        <v>77.384500000000003</v>
      </c>
      <c r="DY384">
        <v>30.792000000000002</v>
      </c>
      <c r="DZ384">
        <v>400</v>
      </c>
      <c r="EA384">
        <v>32.987200000000001</v>
      </c>
      <c r="EB384">
        <v>99.871200000000002</v>
      </c>
      <c r="EC384">
        <v>100.248</v>
      </c>
    </row>
    <row r="385" spans="1:133" x14ac:dyDescent="0.35">
      <c r="A385">
        <v>369</v>
      </c>
      <c r="B385">
        <v>1581711838.5</v>
      </c>
      <c r="C385">
        <v>1840.4000000953699</v>
      </c>
      <c r="D385" t="s">
        <v>976</v>
      </c>
      <c r="E385" t="s">
        <v>977</v>
      </c>
      <c r="F385" t="s">
        <v>232</v>
      </c>
      <c r="G385" t="s">
        <v>233</v>
      </c>
      <c r="H385" t="s">
        <v>234</v>
      </c>
      <c r="I385" t="s">
        <v>235</v>
      </c>
      <c r="J385" t="s">
        <v>236</v>
      </c>
      <c r="K385" t="s">
        <v>237</v>
      </c>
      <c r="L385" t="s">
        <v>238</v>
      </c>
      <c r="M385" t="s">
        <v>239</v>
      </c>
      <c r="N385">
        <v>1581711829.87097</v>
      </c>
      <c r="O385">
        <f t="shared" si="215"/>
        <v>1.6541077126576567E-4</v>
      </c>
      <c r="P385">
        <f t="shared" si="216"/>
        <v>-1.1566636249521047</v>
      </c>
      <c r="Q385">
        <f t="shared" si="217"/>
        <v>402.148161290323</v>
      </c>
      <c r="R385">
        <f t="shared" si="218"/>
        <v>533.42323874369686</v>
      </c>
      <c r="S385">
        <f t="shared" si="219"/>
        <v>53.063764666757322</v>
      </c>
      <c r="T385">
        <f t="shared" si="220"/>
        <v>40.004810143137057</v>
      </c>
      <c r="U385">
        <f t="shared" si="221"/>
        <v>1.3191180900971468E-2</v>
      </c>
      <c r="V385">
        <f t="shared" si="222"/>
        <v>2.2502616094485539</v>
      </c>
      <c r="W385">
        <f t="shared" si="223"/>
        <v>1.3148371686134698E-2</v>
      </c>
      <c r="X385">
        <f t="shared" si="224"/>
        <v>8.2215668995399005E-3</v>
      </c>
      <c r="Y385">
        <f t="shared" si="225"/>
        <v>0</v>
      </c>
      <c r="Z385">
        <f t="shared" si="226"/>
        <v>31.353114703049602</v>
      </c>
      <c r="AA385">
        <f t="shared" si="227"/>
        <v>30.9926903225806</v>
      </c>
      <c r="AB385">
        <f t="shared" si="228"/>
        <v>4.5094983988477431</v>
      </c>
      <c r="AC385">
        <f t="shared" si="229"/>
        <v>71.625807582969941</v>
      </c>
      <c r="AD385">
        <f t="shared" si="230"/>
        <v>3.3072039334749408</v>
      </c>
      <c r="AE385">
        <f t="shared" si="231"/>
        <v>4.6173356295409871</v>
      </c>
      <c r="AF385">
        <f t="shared" si="232"/>
        <v>1.2022944653728023</v>
      </c>
      <c r="AG385">
        <f t="shared" si="233"/>
        <v>-7.294615012820266</v>
      </c>
      <c r="AH385">
        <f t="shared" si="234"/>
        <v>50.355575328267214</v>
      </c>
      <c r="AI385">
        <f t="shared" si="235"/>
        <v>5.0350590863397446</v>
      </c>
      <c r="AJ385">
        <f t="shared" si="236"/>
        <v>48.096019401786691</v>
      </c>
      <c r="AK385">
        <v>-4.1190790596956101E-2</v>
      </c>
      <c r="AL385">
        <v>4.6240270956528898E-2</v>
      </c>
      <c r="AM385">
        <v>3.4556884451998</v>
      </c>
      <c r="AN385">
        <v>0</v>
      </c>
      <c r="AO385">
        <v>0</v>
      </c>
      <c r="AP385">
        <f t="shared" si="237"/>
        <v>1</v>
      </c>
      <c r="AQ385">
        <f t="shared" si="238"/>
        <v>0</v>
      </c>
      <c r="AR385">
        <f t="shared" si="239"/>
        <v>51763.055084114661</v>
      </c>
      <c r="AS385" t="s">
        <v>240</v>
      </c>
      <c r="AT385">
        <v>0</v>
      </c>
      <c r="AU385">
        <v>0</v>
      </c>
      <c r="AV385">
        <f t="shared" si="240"/>
        <v>0</v>
      </c>
      <c r="AW385" t="e">
        <f t="shared" si="241"/>
        <v>#DIV/0!</v>
      </c>
      <c r="AX385">
        <v>0</v>
      </c>
      <c r="AY385" t="s">
        <v>240</v>
      </c>
      <c r="AZ385">
        <v>0</v>
      </c>
      <c r="BA385">
        <v>0</v>
      </c>
      <c r="BB385" t="e">
        <f t="shared" si="242"/>
        <v>#DIV/0!</v>
      </c>
      <c r="BC385">
        <v>0.5</v>
      </c>
      <c r="BD385">
        <f t="shared" si="243"/>
        <v>0</v>
      </c>
      <c r="BE385">
        <f t="shared" si="244"/>
        <v>-1.1566636249521047</v>
      </c>
      <c r="BF385" t="e">
        <f t="shared" si="245"/>
        <v>#DIV/0!</v>
      </c>
      <c r="BG385" t="e">
        <f t="shared" si="246"/>
        <v>#DIV/0!</v>
      </c>
      <c r="BH385" t="e">
        <f t="shared" si="247"/>
        <v>#DIV/0!</v>
      </c>
      <c r="BI385" t="e">
        <f t="shared" si="248"/>
        <v>#DIV/0!</v>
      </c>
      <c r="BJ385" t="s">
        <v>240</v>
      </c>
      <c r="BK385">
        <v>0</v>
      </c>
      <c r="BL385">
        <f t="shared" si="249"/>
        <v>0</v>
      </c>
      <c r="BM385" t="e">
        <f t="shared" si="250"/>
        <v>#DIV/0!</v>
      </c>
      <c r="BN385" t="e">
        <f t="shared" si="251"/>
        <v>#DIV/0!</v>
      </c>
      <c r="BO385" t="e">
        <f t="shared" si="252"/>
        <v>#DIV/0!</v>
      </c>
      <c r="BP385" t="e">
        <f t="shared" si="253"/>
        <v>#DIV/0!</v>
      </c>
      <c r="BQ385">
        <f t="shared" si="254"/>
        <v>0</v>
      </c>
      <c r="BR385">
        <f t="shared" si="255"/>
        <v>0</v>
      </c>
      <c r="BS385">
        <f t="shared" si="256"/>
        <v>0</v>
      </c>
      <c r="BT385">
        <f t="shared" si="257"/>
        <v>0</v>
      </c>
      <c r="BU385">
        <v>6</v>
      </c>
      <c r="BV385">
        <v>0.5</v>
      </c>
      <c r="BW385" t="s">
        <v>241</v>
      </c>
      <c r="BX385">
        <v>1581711829.87097</v>
      </c>
      <c r="BY385">
        <v>402.148161290323</v>
      </c>
      <c r="BZ385">
        <v>399.971</v>
      </c>
      <c r="CA385">
        <v>33.245651612903202</v>
      </c>
      <c r="CB385">
        <v>32.926287096774203</v>
      </c>
      <c r="CC385">
        <v>300.430838709677</v>
      </c>
      <c r="CD385">
        <v>99.277806451612904</v>
      </c>
      <c r="CE385">
        <v>0.19998306451612899</v>
      </c>
      <c r="CF385">
        <v>31.407767741935501</v>
      </c>
      <c r="CG385">
        <v>30.9926903225806</v>
      </c>
      <c r="CH385">
        <v>999.9</v>
      </c>
      <c r="CI385">
        <v>0</v>
      </c>
      <c r="CJ385">
        <v>0</v>
      </c>
      <c r="CK385">
        <v>10005.6193548387</v>
      </c>
      <c r="CL385">
        <v>0</v>
      </c>
      <c r="CM385">
        <v>1.1503383870967701</v>
      </c>
      <c r="CN385">
        <v>0</v>
      </c>
      <c r="CO385">
        <v>0</v>
      </c>
      <c r="CP385">
        <v>0</v>
      </c>
      <c r="CQ385">
        <v>0</v>
      </c>
      <c r="CR385">
        <v>3.04193548387097</v>
      </c>
      <c r="CS385">
        <v>0</v>
      </c>
      <c r="CT385">
        <v>69.516129032258107</v>
      </c>
      <c r="CU385">
        <v>-0.88387096774193497</v>
      </c>
      <c r="CV385">
        <v>39.987806451612897</v>
      </c>
      <c r="CW385">
        <v>45.245935483871001</v>
      </c>
      <c r="CX385">
        <v>42.558322580645203</v>
      </c>
      <c r="CY385">
        <v>43.893000000000001</v>
      </c>
      <c r="CZ385">
        <v>41.061999999999998</v>
      </c>
      <c r="DA385">
        <v>0</v>
      </c>
      <c r="DB385">
        <v>0</v>
      </c>
      <c r="DC385">
        <v>0</v>
      </c>
      <c r="DD385">
        <v>1581711839.0999999</v>
      </c>
      <c r="DE385">
        <v>2.9076923076923098</v>
      </c>
      <c r="DF385">
        <v>13.3880344435116</v>
      </c>
      <c r="DG385">
        <v>-28.167521086746099</v>
      </c>
      <c r="DH385">
        <v>70.334615384615404</v>
      </c>
      <c r="DI385">
        <v>15</v>
      </c>
      <c r="DJ385">
        <v>100</v>
      </c>
      <c r="DK385">
        <v>100</v>
      </c>
      <c r="DL385">
        <v>2.5920000000000001</v>
      </c>
      <c r="DM385">
        <v>0.45</v>
      </c>
      <c r="DN385">
        <v>2</v>
      </c>
      <c r="DO385">
        <v>291.58100000000002</v>
      </c>
      <c r="DP385">
        <v>285.24400000000003</v>
      </c>
      <c r="DQ385">
        <v>30.796900000000001</v>
      </c>
      <c r="DR385">
        <v>32.763300000000001</v>
      </c>
      <c r="DS385">
        <v>29.9999</v>
      </c>
      <c r="DT385">
        <v>32.677199999999999</v>
      </c>
      <c r="DU385">
        <v>32.697600000000001</v>
      </c>
      <c r="DV385">
        <v>14.8513</v>
      </c>
      <c r="DW385">
        <v>26.6816</v>
      </c>
      <c r="DX385">
        <v>77.384500000000003</v>
      </c>
      <c r="DY385">
        <v>30.797799999999999</v>
      </c>
      <c r="DZ385">
        <v>400</v>
      </c>
      <c r="EA385">
        <v>32.9863</v>
      </c>
      <c r="EB385">
        <v>99.871899999999997</v>
      </c>
      <c r="EC385">
        <v>100.25</v>
      </c>
    </row>
    <row r="386" spans="1:133" x14ac:dyDescent="0.35">
      <c r="A386">
        <v>370</v>
      </c>
      <c r="B386">
        <v>1581711843.5</v>
      </c>
      <c r="C386">
        <v>1845.4000000953699</v>
      </c>
      <c r="D386" t="s">
        <v>978</v>
      </c>
      <c r="E386" t="s">
        <v>979</v>
      </c>
      <c r="F386" t="s">
        <v>232</v>
      </c>
      <c r="G386" t="s">
        <v>233</v>
      </c>
      <c r="H386" t="s">
        <v>234</v>
      </c>
      <c r="I386" t="s">
        <v>235</v>
      </c>
      <c r="J386" t="s">
        <v>236</v>
      </c>
      <c r="K386" t="s">
        <v>237</v>
      </c>
      <c r="L386" t="s">
        <v>238</v>
      </c>
      <c r="M386" t="s">
        <v>239</v>
      </c>
      <c r="N386">
        <v>1581711834.87097</v>
      </c>
      <c r="O386">
        <f t="shared" si="215"/>
        <v>1.5091791813935397E-4</v>
      </c>
      <c r="P386">
        <f t="shared" si="216"/>
        <v>-1.1689585499334643</v>
      </c>
      <c r="Q386">
        <f t="shared" si="217"/>
        <v>402.16545161290298</v>
      </c>
      <c r="R386">
        <f t="shared" si="218"/>
        <v>548.35003530960921</v>
      </c>
      <c r="S386">
        <f t="shared" si="219"/>
        <v>54.549216652958393</v>
      </c>
      <c r="T386">
        <f t="shared" si="220"/>
        <v>40.006946179880487</v>
      </c>
      <c r="U386">
        <f t="shared" si="221"/>
        <v>1.2039855737495187E-2</v>
      </c>
      <c r="V386">
        <f t="shared" si="222"/>
        <v>2.2501848833429507</v>
      </c>
      <c r="W386">
        <f t="shared" si="223"/>
        <v>1.2004181058985011E-2</v>
      </c>
      <c r="X386">
        <f t="shared" si="224"/>
        <v>7.5058095249438206E-3</v>
      </c>
      <c r="Y386">
        <f t="shared" si="225"/>
        <v>0</v>
      </c>
      <c r="Z386">
        <f t="shared" si="226"/>
        <v>31.358253340607259</v>
      </c>
      <c r="AA386">
        <f t="shared" si="227"/>
        <v>30.9903032258064</v>
      </c>
      <c r="AB386">
        <f t="shared" si="228"/>
        <v>4.5088846304574322</v>
      </c>
      <c r="AC386">
        <f t="shared" si="229"/>
        <v>71.627733869280632</v>
      </c>
      <c r="AD386">
        <f t="shared" si="230"/>
        <v>3.3073589837518416</v>
      </c>
      <c r="AE386">
        <f t="shared" si="231"/>
        <v>4.617427922245473</v>
      </c>
      <c r="AF386">
        <f t="shared" si="232"/>
        <v>1.2015256467055906</v>
      </c>
      <c r="AG386">
        <f t="shared" si="233"/>
        <v>-6.6554801899455098</v>
      </c>
      <c r="AH386">
        <f t="shared" si="234"/>
        <v>50.686096637223073</v>
      </c>
      <c r="AI386">
        <f t="shared" si="235"/>
        <v>5.0682299179450805</v>
      </c>
      <c r="AJ386">
        <f t="shared" si="236"/>
        <v>49.098846365222641</v>
      </c>
      <c r="AK386">
        <v>-4.1188724834225497E-2</v>
      </c>
      <c r="AL386">
        <v>4.6237951956893099E-2</v>
      </c>
      <c r="AM386">
        <v>3.45555126563371</v>
      </c>
      <c r="AN386">
        <v>0</v>
      </c>
      <c r="AO386">
        <v>0</v>
      </c>
      <c r="AP386">
        <f t="shared" si="237"/>
        <v>1</v>
      </c>
      <c r="AQ386">
        <f t="shared" si="238"/>
        <v>0</v>
      </c>
      <c r="AR386">
        <f t="shared" si="239"/>
        <v>51760.527410223694</v>
      </c>
      <c r="AS386" t="s">
        <v>240</v>
      </c>
      <c r="AT386">
        <v>0</v>
      </c>
      <c r="AU386">
        <v>0</v>
      </c>
      <c r="AV386">
        <f t="shared" si="240"/>
        <v>0</v>
      </c>
      <c r="AW386" t="e">
        <f t="shared" si="241"/>
        <v>#DIV/0!</v>
      </c>
      <c r="AX386">
        <v>0</v>
      </c>
      <c r="AY386" t="s">
        <v>240</v>
      </c>
      <c r="AZ386">
        <v>0</v>
      </c>
      <c r="BA386">
        <v>0</v>
      </c>
      <c r="BB386" t="e">
        <f t="shared" si="242"/>
        <v>#DIV/0!</v>
      </c>
      <c r="BC386">
        <v>0.5</v>
      </c>
      <c r="BD386">
        <f t="shared" si="243"/>
        <v>0</v>
      </c>
      <c r="BE386">
        <f t="shared" si="244"/>
        <v>-1.1689585499334643</v>
      </c>
      <c r="BF386" t="e">
        <f t="shared" si="245"/>
        <v>#DIV/0!</v>
      </c>
      <c r="BG386" t="e">
        <f t="shared" si="246"/>
        <v>#DIV/0!</v>
      </c>
      <c r="BH386" t="e">
        <f t="shared" si="247"/>
        <v>#DIV/0!</v>
      </c>
      <c r="BI386" t="e">
        <f t="shared" si="248"/>
        <v>#DIV/0!</v>
      </c>
      <c r="BJ386" t="s">
        <v>240</v>
      </c>
      <c r="BK386">
        <v>0</v>
      </c>
      <c r="BL386">
        <f t="shared" si="249"/>
        <v>0</v>
      </c>
      <c r="BM386" t="e">
        <f t="shared" si="250"/>
        <v>#DIV/0!</v>
      </c>
      <c r="BN386" t="e">
        <f t="shared" si="251"/>
        <v>#DIV/0!</v>
      </c>
      <c r="BO386" t="e">
        <f t="shared" si="252"/>
        <v>#DIV/0!</v>
      </c>
      <c r="BP386" t="e">
        <f t="shared" si="253"/>
        <v>#DIV/0!</v>
      </c>
      <c r="BQ386">
        <f t="shared" si="254"/>
        <v>0</v>
      </c>
      <c r="BR386">
        <f t="shared" si="255"/>
        <v>0</v>
      </c>
      <c r="BS386">
        <f t="shared" si="256"/>
        <v>0</v>
      </c>
      <c r="BT386">
        <f t="shared" si="257"/>
        <v>0</v>
      </c>
      <c r="BU386">
        <v>6</v>
      </c>
      <c r="BV386">
        <v>0.5</v>
      </c>
      <c r="BW386" t="s">
        <v>241</v>
      </c>
      <c r="BX386">
        <v>1581711834.87097</v>
      </c>
      <c r="BY386">
        <v>402.16545161290298</v>
      </c>
      <c r="BZ386">
        <v>399.95206451612898</v>
      </c>
      <c r="CA386">
        <v>33.246864516129001</v>
      </c>
      <c r="CB386">
        <v>32.9554774193548</v>
      </c>
      <c r="CC386">
        <v>300.42587096774201</v>
      </c>
      <c r="CD386">
        <v>99.278819354838703</v>
      </c>
      <c r="CE386">
        <v>0.20000464516128999</v>
      </c>
      <c r="CF386">
        <v>31.4081193548387</v>
      </c>
      <c r="CG386">
        <v>30.9903032258064</v>
      </c>
      <c r="CH386">
        <v>999.9</v>
      </c>
      <c r="CI386">
        <v>0</v>
      </c>
      <c r="CJ386">
        <v>0</v>
      </c>
      <c r="CK386">
        <v>10005.015483871</v>
      </c>
      <c r="CL386">
        <v>0</v>
      </c>
      <c r="CM386">
        <v>1.1012651612903199</v>
      </c>
      <c r="CN386">
        <v>0</v>
      </c>
      <c r="CO386">
        <v>0</v>
      </c>
      <c r="CP386">
        <v>0</v>
      </c>
      <c r="CQ386">
        <v>0</v>
      </c>
      <c r="CR386">
        <v>2.5741935483870999</v>
      </c>
      <c r="CS386">
        <v>0</v>
      </c>
      <c r="CT386">
        <v>69.490322580645199</v>
      </c>
      <c r="CU386">
        <v>-0.57096774193548405</v>
      </c>
      <c r="CV386">
        <v>39.987806451612897</v>
      </c>
      <c r="CW386">
        <v>45.245935483871001</v>
      </c>
      <c r="CX386">
        <v>42.558290322580604</v>
      </c>
      <c r="CY386">
        <v>43.883000000000003</v>
      </c>
      <c r="CZ386">
        <v>41.061999999999998</v>
      </c>
      <c r="DA386">
        <v>0</v>
      </c>
      <c r="DB386">
        <v>0</v>
      </c>
      <c r="DC386">
        <v>0</v>
      </c>
      <c r="DD386">
        <v>1581711843.9000001</v>
      </c>
      <c r="DE386">
        <v>3.1653846153846201</v>
      </c>
      <c r="DF386">
        <v>0.75555597760416604</v>
      </c>
      <c r="DG386">
        <v>-24.964102144223201</v>
      </c>
      <c r="DH386">
        <v>69.261538461538507</v>
      </c>
      <c r="DI386">
        <v>15</v>
      </c>
      <c r="DJ386">
        <v>100</v>
      </c>
      <c r="DK386">
        <v>100</v>
      </c>
      <c r="DL386">
        <v>2.5920000000000001</v>
      </c>
      <c r="DM386">
        <v>0.45</v>
      </c>
      <c r="DN386">
        <v>2</v>
      </c>
      <c r="DO386">
        <v>291.52800000000002</v>
      </c>
      <c r="DP386">
        <v>285.31400000000002</v>
      </c>
      <c r="DQ386">
        <v>30.8033</v>
      </c>
      <c r="DR386">
        <v>32.7607</v>
      </c>
      <c r="DS386">
        <v>29.9999</v>
      </c>
      <c r="DT386">
        <v>32.677199999999999</v>
      </c>
      <c r="DU386">
        <v>32.694800000000001</v>
      </c>
      <c r="DV386">
        <v>14.8521</v>
      </c>
      <c r="DW386">
        <v>26.6816</v>
      </c>
      <c r="DX386">
        <v>77.384500000000003</v>
      </c>
      <c r="DY386">
        <v>30.805499999999999</v>
      </c>
      <c r="DZ386">
        <v>400</v>
      </c>
      <c r="EA386">
        <v>32.985599999999998</v>
      </c>
      <c r="EB386">
        <v>99.867900000000006</v>
      </c>
      <c r="EC386">
        <v>100.248</v>
      </c>
    </row>
    <row r="387" spans="1:133" x14ac:dyDescent="0.35">
      <c r="A387">
        <v>371</v>
      </c>
      <c r="B387">
        <v>1581711848.5</v>
      </c>
      <c r="C387">
        <v>1850.4000000953699</v>
      </c>
      <c r="D387" t="s">
        <v>980</v>
      </c>
      <c r="E387" t="s">
        <v>981</v>
      </c>
      <c r="F387" t="s">
        <v>232</v>
      </c>
      <c r="G387" t="s">
        <v>233</v>
      </c>
      <c r="H387" t="s">
        <v>234</v>
      </c>
      <c r="I387" t="s">
        <v>235</v>
      </c>
      <c r="J387" t="s">
        <v>236</v>
      </c>
      <c r="K387" t="s">
        <v>237</v>
      </c>
      <c r="L387" t="s">
        <v>238</v>
      </c>
      <c r="M387" t="s">
        <v>239</v>
      </c>
      <c r="N387">
        <v>1581711839.87097</v>
      </c>
      <c r="O387">
        <f t="shared" si="215"/>
        <v>1.3779754174765368E-4</v>
      </c>
      <c r="P387">
        <f t="shared" si="216"/>
        <v>-1.1596008805879241</v>
      </c>
      <c r="Q387">
        <f t="shared" si="217"/>
        <v>402.14887096774203</v>
      </c>
      <c r="R387">
        <f t="shared" si="218"/>
        <v>561.57660256965312</v>
      </c>
      <c r="S387">
        <f t="shared" si="219"/>
        <v>55.8653991630745</v>
      </c>
      <c r="T387">
        <f t="shared" si="220"/>
        <v>40.005596915527008</v>
      </c>
      <c r="U387">
        <f t="shared" si="221"/>
        <v>1.0996741233390213E-2</v>
      </c>
      <c r="V387">
        <f t="shared" si="222"/>
        <v>2.2513995206656006</v>
      </c>
      <c r="W387">
        <f t="shared" si="223"/>
        <v>1.0966988133503346E-2</v>
      </c>
      <c r="X387">
        <f t="shared" si="224"/>
        <v>6.8570340242380783E-3</v>
      </c>
      <c r="Y387">
        <f t="shared" si="225"/>
        <v>0</v>
      </c>
      <c r="Z387">
        <f t="shared" si="226"/>
        <v>31.362449581742247</v>
      </c>
      <c r="AA387">
        <f t="shared" si="227"/>
        <v>30.9904193548387</v>
      </c>
      <c r="AB387">
        <f t="shared" si="228"/>
        <v>4.5089144877763037</v>
      </c>
      <c r="AC387">
        <f t="shared" si="229"/>
        <v>71.644162135531985</v>
      </c>
      <c r="AD387">
        <f t="shared" si="230"/>
        <v>3.3080872156157213</v>
      </c>
      <c r="AE387">
        <f t="shared" si="231"/>
        <v>4.6173855859430484</v>
      </c>
      <c r="AF387">
        <f t="shared" si="232"/>
        <v>1.2008272721605824</v>
      </c>
      <c r="AG387">
        <f t="shared" si="233"/>
        <v>-6.0768715910715274</v>
      </c>
      <c r="AH387">
        <f t="shared" si="234"/>
        <v>50.679784256987141</v>
      </c>
      <c r="AI387">
        <f t="shared" si="235"/>
        <v>5.0648636102505469</v>
      </c>
      <c r="AJ387">
        <f t="shared" si="236"/>
        <v>49.667776276166158</v>
      </c>
      <c r="AK387">
        <v>-4.1221435038512097E-2</v>
      </c>
      <c r="AL387">
        <v>4.6274672026776098E-2</v>
      </c>
      <c r="AM387">
        <v>3.4577231498913799</v>
      </c>
      <c r="AN387">
        <v>0</v>
      </c>
      <c r="AO387">
        <v>0</v>
      </c>
      <c r="AP387">
        <f t="shared" si="237"/>
        <v>1</v>
      </c>
      <c r="AQ387">
        <f t="shared" si="238"/>
        <v>0</v>
      </c>
      <c r="AR387">
        <f t="shared" si="239"/>
        <v>51799.988322182035</v>
      </c>
      <c r="AS387" t="s">
        <v>240</v>
      </c>
      <c r="AT387">
        <v>0</v>
      </c>
      <c r="AU387">
        <v>0</v>
      </c>
      <c r="AV387">
        <f t="shared" si="240"/>
        <v>0</v>
      </c>
      <c r="AW387" t="e">
        <f t="shared" si="241"/>
        <v>#DIV/0!</v>
      </c>
      <c r="AX387">
        <v>0</v>
      </c>
      <c r="AY387" t="s">
        <v>240</v>
      </c>
      <c r="AZ387">
        <v>0</v>
      </c>
      <c r="BA387">
        <v>0</v>
      </c>
      <c r="BB387" t="e">
        <f t="shared" si="242"/>
        <v>#DIV/0!</v>
      </c>
      <c r="BC387">
        <v>0.5</v>
      </c>
      <c r="BD387">
        <f t="shared" si="243"/>
        <v>0</v>
      </c>
      <c r="BE387">
        <f t="shared" si="244"/>
        <v>-1.1596008805879241</v>
      </c>
      <c r="BF387" t="e">
        <f t="shared" si="245"/>
        <v>#DIV/0!</v>
      </c>
      <c r="BG387" t="e">
        <f t="shared" si="246"/>
        <v>#DIV/0!</v>
      </c>
      <c r="BH387" t="e">
        <f t="shared" si="247"/>
        <v>#DIV/0!</v>
      </c>
      <c r="BI387" t="e">
        <f t="shared" si="248"/>
        <v>#DIV/0!</v>
      </c>
      <c r="BJ387" t="s">
        <v>240</v>
      </c>
      <c r="BK387">
        <v>0</v>
      </c>
      <c r="BL387">
        <f t="shared" si="249"/>
        <v>0</v>
      </c>
      <c r="BM387" t="e">
        <f t="shared" si="250"/>
        <v>#DIV/0!</v>
      </c>
      <c r="BN387" t="e">
        <f t="shared" si="251"/>
        <v>#DIV/0!</v>
      </c>
      <c r="BO387" t="e">
        <f t="shared" si="252"/>
        <v>#DIV/0!</v>
      </c>
      <c r="BP387" t="e">
        <f t="shared" si="253"/>
        <v>#DIV/0!</v>
      </c>
      <c r="BQ387">
        <f t="shared" si="254"/>
        <v>0</v>
      </c>
      <c r="BR387">
        <f t="shared" si="255"/>
        <v>0</v>
      </c>
      <c r="BS387">
        <f t="shared" si="256"/>
        <v>0</v>
      </c>
      <c r="BT387">
        <f t="shared" si="257"/>
        <v>0</v>
      </c>
      <c r="BU387">
        <v>6</v>
      </c>
      <c r="BV387">
        <v>0.5</v>
      </c>
      <c r="BW387" t="s">
        <v>241</v>
      </c>
      <c r="BX387">
        <v>1581711839.87097</v>
      </c>
      <c r="BY387">
        <v>402.14887096774203</v>
      </c>
      <c r="BZ387">
        <v>399.94361290322598</v>
      </c>
      <c r="CA387">
        <v>33.253935483870997</v>
      </c>
      <c r="CB387">
        <v>32.987880645161297</v>
      </c>
      <c r="CC387">
        <v>300.42354838709701</v>
      </c>
      <c r="CD387">
        <v>99.279622580645196</v>
      </c>
      <c r="CE387">
        <v>0.199947806451613</v>
      </c>
      <c r="CF387">
        <v>31.407958064516102</v>
      </c>
      <c r="CG387">
        <v>30.9904193548387</v>
      </c>
      <c r="CH387">
        <v>999.9</v>
      </c>
      <c r="CI387">
        <v>0</v>
      </c>
      <c r="CJ387">
        <v>0</v>
      </c>
      <c r="CK387">
        <v>10012.879999999999</v>
      </c>
      <c r="CL387">
        <v>0</v>
      </c>
      <c r="CM387">
        <v>1.0579532258064499</v>
      </c>
      <c r="CN387">
        <v>0</v>
      </c>
      <c r="CO387">
        <v>0</v>
      </c>
      <c r="CP387">
        <v>0</v>
      </c>
      <c r="CQ387">
        <v>0</v>
      </c>
      <c r="CR387">
        <v>4.0774193548387103</v>
      </c>
      <c r="CS387">
        <v>0</v>
      </c>
      <c r="CT387">
        <v>66.845161290322594</v>
      </c>
      <c r="CU387">
        <v>-1.0129032258064501</v>
      </c>
      <c r="CV387">
        <v>39.9898387096774</v>
      </c>
      <c r="CW387">
        <v>45.245935483871001</v>
      </c>
      <c r="CX387">
        <v>42.554354838709699</v>
      </c>
      <c r="CY387">
        <v>43.883000000000003</v>
      </c>
      <c r="CZ387">
        <v>41.05</v>
      </c>
      <c r="DA387">
        <v>0</v>
      </c>
      <c r="DB387">
        <v>0</v>
      </c>
      <c r="DC387">
        <v>0</v>
      </c>
      <c r="DD387">
        <v>1581711848.7</v>
      </c>
      <c r="DE387">
        <v>4.9653846153846199</v>
      </c>
      <c r="DF387">
        <v>13.8153850744979</v>
      </c>
      <c r="DG387">
        <v>-28.1709399974809</v>
      </c>
      <c r="DH387">
        <v>66.538461538461505</v>
      </c>
      <c r="DI387">
        <v>15</v>
      </c>
      <c r="DJ387">
        <v>100</v>
      </c>
      <c r="DK387">
        <v>100</v>
      </c>
      <c r="DL387">
        <v>2.5920000000000001</v>
      </c>
      <c r="DM387">
        <v>0.45</v>
      </c>
      <c r="DN387">
        <v>2</v>
      </c>
      <c r="DO387">
        <v>291.49299999999999</v>
      </c>
      <c r="DP387">
        <v>285.17099999999999</v>
      </c>
      <c r="DQ387">
        <v>30.811399999999999</v>
      </c>
      <c r="DR387">
        <v>32.758200000000002</v>
      </c>
      <c r="DS387">
        <v>29.9999</v>
      </c>
      <c r="DT387">
        <v>32.674300000000002</v>
      </c>
      <c r="DU387">
        <v>32.694800000000001</v>
      </c>
      <c r="DV387">
        <v>14.8505</v>
      </c>
      <c r="DW387">
        <v>26.6816</v>
      </c>
      <c r="DX387">
        <v>77.384500000000003</v>
      </c>
      <c r="DY387">
        <v>30.813700000000001</v>
      </c>
      <c r="DZ387">
        <v>400</v>
      </c>
      <c r="EA387">
        <v>32.985599999999998</v>
      </c>
      <c r="EB387">
        <v>99.872799999999998</v>
      </c>
      <c r="EC387">
        <v>100.25</v>
      </c>
    </row>
    <row r="388" spans="1:133" x14ac:dyDescent="0.35">
      <c r="A388">
        <v>372</v>
      </c>
      <c r="B388">
        <v>1581711853.5</v>
      </c>
      <c r="C388">
        <v>1855.4000000953699</v>
      </c>
      <c r="D388" t="s">
        <v>982</v>
      </c>
      <c r="E388" t="s">
        <v>983</v>
      </c>
      <c r="F388" t="s">
        <v>232</v>
      </c>
      <c r="G388" t="s">
        <v>233</v>
      </c>
      <c r="H388" t="s">
        <v>234</v>
      </c>
      <c r="I388" t="s">
        <v>235</v>
      </c>
      <c r="J388" t="s">
        <v>236</v>
      </c>
      <c r="K388" t="s">
        <v>237</v>
      </c>
      <c r="L388" t="s">
        <v>238</v>
      </c>
      <c r="M388" t="s">
        <v>239</v>
      </c>
      <c r="N388">
        <v>1581711844.87097</v>
      </c>
      <c r="O388">
        <f t="shared" si="215"/>
        <v>1.2805610100527013E-4</v>
      </c>
      <c r="P388">
        <f t="shared" si="216"/>
        <v>-1.1222338793790987</v>
      </c>
      <c r="Q388">
        <f t="shared" si="217"/>
        <v>402.14416129032202</v>
      </c>
      <c r="R388">
        <f t="shared" si="218"/>
        <v>568.3149245852992</v>
      </c>
      <c r="S388">
        <f t="shared" si="219"/>
        <v>56.53573985015835</v>
      </c>
      <c r="T388">
        <f t="shared" si="220"/>
        <v>40.005139230788153</v>
      </c>
      <c r="U388">
        <f t="shared" si="221"/>
        <v>1.0229385990493178E-2</v>
      </c>
      <c r="V388">
        <f t="shared" si="222"/>
        <v>2.2490162772609672</v>
      </c>
      <c r="W388">
        <f t="shared" si="223"/>
        <v>1.0203607908552346E-2</v>
      </c>
      <c r="X388">
        <f t="shared" si="224"/>
        <v>6.3795655444880313E-3</v>
      </c>
      <c r="Y388">
        <f t="shared" si="225"/>
        <v>0</v>
      </c>
      <c r="Z388">
        <f t="shared" si="226"/>
        <v>31.365796994530402</v>
      </c>
      <c r="AA388">
        <f t="shared" si="227"/>
        <v>30.989641935483899</v>
      </c>
      <c r="AB388">
        <f t="shared" si="228"/>
        <v>4.5087146128963722</v>
      </c>
      <c r="AC388">
        <f t="shared" si="229"/>
        <v>71.669644255660231</v>
      </c>
      <c r="AD388">
        <f t="shared" si="230"/>
        <v>3.3092959861792082</v>
      </c>
      <c r="AE388">
        <f t="shared" si="231"/>
        <v>4.6174304624343812</v>
      </c>
      <c r="AF388">
        <f t="shared" si="232"/>
        <v>1.199418626717164</v>
      </c>
      <c r="AG388">
        <f t="shared" si="233"/>
        <v>-5.6472740543324127</v>
      </c>
      <c r="AH388">
        <f t="shared" si="234"/>
        <v>50.741127575581267</v>
      </c>
      <c r="AI388">
        <f t="shared" si="235"/>
        <v>5.0763526466895543</v>
      </c>
      <c r="AJ388">
        <f t="shared" si="236"/>
        <v>50.17020616793841</v>
      </c>
      <c r="AK388">
        <v>-4.11572693212632E-2</v>
      </c>
      <c r="AL388">
        <v>4.6202640387938698E-2</v>
      </c>
      <c r="AM388">
        <v>3.45346213049881</v>
      </c>
      <c r="AN388">
        <v>0</v>
      </c>
      <c r="AO388">
        <v>0</v>
      </c>
      <c r="AP388">
        <f t="shared" si="237"/>
        <v>1</v>
      </c>
      <c r="AQ388">
        <f t="shared" si="238"/>
        <v>0</v>
      </c>
      <c r="AR388">
        <f t="shared" si="239"/>
        <v>51722.629177928677</v>
      </c>
      <c r="AS388" t="s">
        <v>240</v>
      </c>
      <c r="AT388">
        <v>0</v>
      </c>
      <c r="AU388">
        <v>0</v>
      </c>
      <c r="AV388">
        <f t="shared" si="240"/>
        <v>0</v>
      </c>
      <c r="AW388" t="e">
        <f t="shared" si="241"/>
        <v>#DIV/0!</v>
      </c>
      <c r="AX388">
        <v>0</v>
      </c>
      <c r="AY388" t="s">
        <v>240</v>
      </c>
      <c r="AZ388">
        <v>0</v>
      </c>
      <c r="BA388">
        <v>0</v>
      </c>
      <c r="BB388" t="e">
        <f t="shared" si="242"/>
        <v>#DIV/0!</v>
      </c>
      <c r="BC388">
        <v>0.5</v>
      </c>
      <c r="BD388">
        <f t="shared" si="243"/>
        <v>0</v>
      </c>
      <c r="BE388">
        <f t="shared" si="244"/>
        <v>-1.1222338793790987</v>
      </c>
      <c r="BF388" t="e">
        <f t="shared" si="245"/>
        <v>#DIV/0!</v>
      </c>
      <c r="BG388" t="e">
        <f t="shared" si="246"/>
        <v>#DIV/0!</v>
      </c>
      <c r="BH388" t="e">
        <f t="shared" si="247"/>
        <v>#DIV/0!</v>
      </c>
      <c r="BI388" t="e">
        <f t="shared" si="248"/>
        <v>#DIV/0!</v>
      </c>
      <c r="BJ388" t="s">
        <v>240</v>
      </c>
      <c r="BK388">
        <v>0</v>
      </c>
      <c r="BL388">
        <f t="shared" si="249"/>
        <v>0</v>
      </c>
      <c r="BM388" t="e">
        <f t="shared" si="250"/>
        <v>#DIV/0!</v>
      </c>
      <c r="BN388" t="e">
        <f t="shared" si="251"/>
        <v>#DIV/0!</v>
      </c>
      <c r="BO388" t="e">
        <f t="shared" si="252"/>
        <v>#DIV/0!</v>
      </c>
      <c r="BP388" t="e">
        <f t="shared" si="253"/>
        <v>#DIV/0!</v>
      </c>
      <c r="BQ388">
        <f t="shared" si="254"/>
        <v>0</v>
      </c>
      <c r="BR388">
        <f t="shared" si="255"/>
        <v>0</v>
      </c>
      <c r="BS388">
        <f t="shared" si="256"/>
        <v>0</v>
      </c>
      <c r="BT388">
        <f t="shared" si="257"/>
        <v>0</v>
      </c>
      <c r="BU388">
        <v>6</v>
      </c>
      <c r="BV388">
        <v>0.5</v>
      </c>
      <c r="BW388" t="s">
        <v>241</v>
      </c>
      <c r="BX388">
        <v>1581711844.87097</v>
      </c>
      <c r="BY388">
        <v>402.14416129032202</v>
      </c>
      <c r="BZ388">
        <v>400.00577419354801</v>
      </c>
      <c r="CA388">
        <v>33.266077419354801</v>
      </c>
      <c r="CB388">
        <v>33.018841935483898</v>
      </c>
      <c r="CC388">
        <v>300.43303225806397</v>
      </c>
      <c r="CD388">
        <v>99.279587096774193</v>
      </c>
      <c r="CE388">
        <v>0.200010225806452</v>
      </c>
      <c r="CF388">
        <v>31.408129032258099</v>
      </c>
      <c r="CG388">
        <v>30.989641935483899</v>
      </c>
      <c r="CH388">
        <v>999.9</v>
      </c>
      <c r="CI388">
        <v>0</v>
      </c>
      <c r="CJ388">
        <v>0</v>
      </c>
      <c r="CK388">
        <v>9997.2974193548398</v>
      </c>
      <c r="CL388">
        <v>0</v>
      </c>
      <c r="CM388">
        <v>1.0225359354838699</v>
      </c>
      <c r="CN388">
        <v>0</v>
      </c>
      <c r="CO388">
        <v>0</v>
      </c>
      <c r="CP388">
        <v>0</v>
      </c>
      <c r="CQ388">
        <v>0</v>
      </c>
      <c r="CR388">
        <v>2.7903225806451601</v>
      </c>
      <c r="CS388">
        <v>0</v>
      </c>
      <c r="CT388">
        <v>66.474193548387106</v>
      </c>
      <c r="CU388">
        <v>-1.06774193548387</v>
      </c>
      <c r="CV388">
        <v>39.993903225806399</v>
      </c>
      <c r="CW388">
        <v>45.245935483871001</v>
      </c>
      <c r="CX388">
        <v>42.562387096774202</v>
      </c>
      <c r="CY388">
        <v>43.878999999999998</v>
      </c>
      <c r="CZ388">
        <v>41.042000000000002</v>
      </c>
      <c r="DA388">
        <v>0</v>
      </c>
      <c r="DB388">
        <v>0</v>
      </c>
      <c r="DC388">
        <v>0</v>
      </c>
      <c r="DD388">
        <v>1581711854.0999999</v>
      </c>
      <c r="DE388">
        <v>3.4307692307692301</v>
      </c>
      <c r="DF388">
        <v>-14.331623667206401</v>
      </c>
      <c r="DG388">
        <v>7.2512822903079703</v>
      </c>
      <c r="DH388">
        <v>65.888461538461499</v>
      </c>
      <c r="DI388">
        <v>15</v>
      </c>
      <c r="DJ388">
        <v>100</v>
      </c>
      <c r="DK388">
        <v>100</v>
      </c>
      <c r="DL388">
        <v>2.5920000000000001</v>
      </c>
      <c r="DM388">
        <v>0.45</v>
      </c>
      <c r="DN388">
        <v>2</v>
      </c>
      <c r="DO388">
        <v>291.53699999999998</v>
      </c>
      <c r="DP388">
        <v>285.32799999999997</v>
      </c>
      <c r="DQ388">
        <v>30.817900000000002</v>
      </c>
      <c r="DR388">
        <v>32.756799999999998</v>
      </c>
      <c r="DS388">
        <v>29.9998</v>
      </c>
      <c r="DT388">
        <v>32.674300000000002</v>
      </c>
      <c r="DU388">
        <v>32.692399999999999</v>
      </c>
      <c r="DV388">
        <v>14.8484</v>
      </c>
      <c r="DW388">
        <v>26.6816</v>
      </c>
      <c r="DX388">
        <v>77.384500000000003</v>
      </c>
      <c r="DY388">
        <v>30.818300000000001</v>
      </c>
      <c r="DZ388">
        <v>400</v>
      </c>
      <c r="EA388">
        <v>32.985599999999998</v>
      </c>
      <c r="EB388">
        <v>99.874200000000002</v>
      </c>
      <c r="EC388">
        <v>100.25</v>
      </c>
    </row>
    <row r="389" spans="1:133" x14ac:dyDescent="0.35">
      <c r="A389">
        <v>373</v>
      </c>
      <c r="B389">
        <v>1581711858.5</v>
      </c>
      <c r="C389">
        <v>1860.4000000953699</v>
      </c>
      <c r="D389" t="s">
        <v>984</v>
      </c>
      <c r="E389" t="s">
        <v>985</v>
      </c>
      <c r="F389" t="s">
        <v>232</v>
      </c>
      <c r="G389" t="s">
        <v>233</v>
      </c>
      <c r="H389" t="s">
        <v>234</v>
      </c>
      <c r="I389" t="s">
        <v>235</v>
      </c>
      <c r="J389" t="s">
        <v>236</v>
      </c>
      <c r="K389" t="s">
        <v>237</v>
      </c>
      <c r="L389" t="s">
        <v>238</v>
      </c>
      <c r="M389" t="s">
        <v>239</v>
      </c>
      <c r="N389">
        <v>1581711849.87097</v>
      </c>
      <c r="O389">
        <f t="shared" si="215"/>
        <v>1.309900172471514E-4</v>
      </c>
      <c r="P389">
        <f t="shared" si="216"/>
        <v>-1.1304719389464282</v>
      </c>
      <c r="Q389">
        <f t="shared" si="217"/>
        <v>402.15593548387102</v>
      </c>
      <c r="R389">
        <f t="shared" si="218"/>
        <v>565.55789319726398</v>
      </c>
      <c r="S389">
        <f t="shared" si="219"/>
        <v>56.260644997107079</v>
      </c>
      <c r="T389">
        <f t="shared" si="220"/>
        <v>40.005722830298957</v>
      </c>
      <c r="U389">
        <f t="shared" si="221"/>
        <v>1.047188454193849E-2</v>
      </c>
      <c r="V389">
        <f t="shared" si="222"/>
        <v>2.2495953041417573</v>
      </c>
      <c r="W389">
        <f t="shared" si="223"/>
        <v>1.0444878455131602E-2</v>
      </c>
      <c r="X389">
        <f t="shared" si="224"/>
        <v>6.5304695753002091E-3</v>
      </c>
      <c r="Y389">
        <f t="shared" si="225"/>
        <v>0</v>
      </c>
      <c r="Z389">
        <f t="shared" si="226"/>
        <v>31.366037294524169</v>
      </c>
      <c r="AA389">
        <f t="shared" si="227"/>
        <v>30.992158064516101</v>
      </c>
      <c r="AB389">
        <f t="shared" si="228"/>
        <v>4.5093615387811905</v>
      </c>
      <c r="AC389">
        <f t="shared" si="229"/>
        <v>71.69809434061051</v>
      </c>
      <c r="AD389">
        <f t="shared" si="230"/>
        <v>3.3108354929421551</v>
      </c>
      <c r="AE389">
        <f t="shared" si="231"/>
        <v>4.6177454552887118</v>
      </c>
      <c r="AF389">
        <f t="shared" si="232"/>
        <v>1.1985260458390354</v>
      </c>
      <c r="AG389">
        <f t="shared" si="233"/>
        <v>-5.7766597605993768</v>
      </c>
      <c r="AH389">
        <f t="shared" si="234"/>
        <v>50.594570908255385</v>
      </c>
      <c r="AI389">
        <f t="shared" si="235"/>
        <v>5.0604803868688499</v>
      </c>
      <c r="AJ389">
        <f t="shared" si="236"/>
        <v>49.878391534524859</v>
      </c>
      <c r="AK389">
        <v>-4.1172853212914397E-2</v>
      </c>
      <c r="AL389">
        <v>4.6220134671540999E-2</v>
      </c>
      <c r="AM389">
        <v>3.4544972117774302</v>
      </c>
      <c r="AN389">
        <v>0</v>
      </c>
      <c r="AO389">
        <v>0</v>
      </c>
      <c r="AP389">
        <f t="shared" si="237"/>
        <v>1</v>
      </c>
      <c r="AQ389">
        <f t="shared" si="238"/>
        <v>0</v>
      </c>
      <c r="AR389">
        <f t="shared" si="239"/>
        <v>51741.179041875221</v>
      </c>
      <c r="AS389" t="s">
        <v>240</v>
      </c>
      <c r="AT389">
        <v>0</v>
      </c>
      <c r="AU389">
        <v>0</v>
      </c>
      <c r="AV389">
        <f t="shared" si="240"/>
        <v>0</v>
      </c>
      <c r="AW389" t="e">
        <f t="shared" si="241"/>
        <v>#DIV/0!</v>
      </c>
      <c r="AX389">
        <v>0</v>
      </c>
      <c r="AY389" t="s">
        <v>240</v>
      </c>
      <c r="AZ389">
        <v>0</v>
      </c>
      <c r="BA389">
        <v>0</v>
      </c>
      <c r="BB389" t="e">
        <f t="shared" si="242"/>
        <v>#DIV/0!</v>
      </c>
      <c r="BC389">
        <v>0.5</v>
      </c>
      <c r="BD389">
        <f t="shared" si="243"/>
        <v>0</v>
      </c>
      <c r="BE389">
        <f t="shared" si="244"/>
        <v>-1.1304719389464282</v>
      </c>
      <c r="BF389" t="e">
        <f t="shared" si="245"/>
        <v>#DIV/0!</v>
      </c>
      <c r="BG389" t="e">
        <f t="shared" si="246"/>
        <v>#DIV/0!</v>
      </c>
      <c r="BH389" t="e">
        <f t="shared" si="247"/>
        <v>#DIV/0!</v>
      </c>
      <c r="BI389" t="e">
        <f t="shared" si="248"/>
        <v>#DIV/0!</v>
      </c>
      <c r="BJ389" t="s">
        <v>240</v>
      </c>
      <c r="BK389">
        <v>0</v>
      </c>
      <c r="BL389">
        <f t="shared" si="249"/>
        <v>0</v>
      </c>
      <c r="BM389" t="e">
        <f t="shared" si="250"/>
        <v>#DIV/0!</v>
      </c>
      <c r="BN389" t="e">
        <f t="shared" si="251"/>
        <v>#DIV/0!</v>
      </c>
      <c r="BO389" t="e">
        <f t="shared" si="252"/>
        <v>#DIV/0!</v>
      </c>
      <c r="BP389" t="e">
        <f t="shared" si="253"/>
        <v>#DIV/0!</v>
      </c>
      <c r="BQ389">
        <f t="shared" si="254"/>
        <v>0</v>
      </c>
      <c r="BR389">
        <f t="shared" si="255"/>
        <v>0</v>
      </c>
      <c r="BS389">
        <f t="shared" si="256"/>
        <v>0</v>
      </c>
      <c r="BT389">
        <f t="shared" si="257"/>
        <v>0</v>
      </c>
      <c r="BU389">
        <v>6</v>
      </c>
      <c r="BV389">
        <v>0.5</v>
      </c>
      <c r="BW389" t="s">
        <v>241</v>
      </c>
      <c r="BX389">
        <v>1581711849.87097</v>
      </c>
      <c r="BY389">
        <v>402.15593548387102</v>
      </c>
      <c r="BZ389">
        <v>400.00341935483902</v>
      </c>
      <c r="CA389">
        <v>33.282041935483903</v>
      </c>
      <c r="CB389">
        <v>33.029141935483899</v>
      </c>
      <c r="CC389">
        <v>300.428</v>
      </c>
      <c r="CD389">
        <v>99.278164516128996</v>
      </c>
      <c r="CE389">
        <v>0.199971451612903</v>
      </c>
      <c r="CF389">
        <v>31.4093290322581</v>
      </c>
      <c r="CG389">
        <v>30.992158064516101</v>
      </c>
      <c r="CH389">
        <v>999.9</v>
      </c>
      <c r="CI389">
        <v>0</v>
      </c>
      <c r="CJ389">
        <v>0</v>
      </c>
      <c r="CK389">
        <v>10001.2261290323</v>
      </c>
      <c r="CL389">
        <v>0</v>
      </c>
      <c r="CM389">
        <v>0.97256854838709705</v>
      </c>
      <c r="CN389">
        <v>0</v>
      </c>
      <c r="CO389">
        <v>0</v>
      </c>
      <c r="CP389">
        <v>0</v>
      </c>
      <c r="CQ389">
        <v>0</v>
      </c>
      <c r="CR389">
        <v>3.6354838709677399</v>
      </c>
      <c r="CS389">
        <v>0</v>
      </c>
      <c r="CT389">
        <v>64.041935483871001</v>
      </c>
      <c r="CU389">
        <v>-1.17741935483871</v>
      </c>
      <c r="CV389">
        <v>39.993903225806399</v>
      </c>
      <c r="CW389">
        <v>45.241870967741903</v>
      </c>
      <c r="CX389">
        <v>42.578483870967702</v>
      </c>
      <c r="CY389">
        <v>43.878999999999998</v>
      </c>
      <c r="CZ389">
        <v>41.037999999999997</v>
      </c>
      <c r="DA389">
        <v>0</v>
      </c>
      <c r="DB389">
        <v>0</v>
      </c>
      <c r="DC389">
        <v>0</v>
      </c>
      <c r="DD389">
        <v>1581711858.9000001</v>
      </c>
      <c r="DE389">
        <v>4.3192307692307699</v>
      </c>
      <c r="DF389">
        <v>-20.126495581644601</v>
      </c>
      <c r="DG389">
        <v>-12.724786484201999</v>
      </c>
      <c r="DH389">
        <v>63.269230769230802</v>
      </c>
      <c r="DI389">
        <v>15</v>
      </c>
      <c r="DJ389">
        <v>100</v>
      </c>
      <c r="DK389">
        <v>100</v>
      </c>
      <c r="DL389">
        <v>2.5920000000000001</v>
      </c>
      <c r="DM389">
        <v>0.45</v>
      </c>
      <c r="DN389">
        <v>2</v>
      </c>
      <c r="DO389">
        <v>291.637</v>
      </c>
      <c r="DP389">
        <v>285.25299999999999</v>
      </c>
      <c r="DQ389">
        <v>30.824100000000001</v>
      </c>
      <c r="DR389">
        <v>32.754899999999999</v>
      </c>
      <c r="DS389">
        <v>29.9999</v>
      </c>
      <c r="DT389">
        <v>32.672499999999999</v>
      </c>
      <c r="DU389">
        <v>32.691800000000001</v>
      </c>
      <c r="DV389">
        <v>14.8498</v>
      </c>
      <c r="DW389">
        <v>26.6816</v>
      </c>
      <c r="DX389">
        <v>77.384500000000003</v>
      </c>
      <c r="DY389">
        <v>30.8262</v>
      </c>
      <c r="DZ389">
        <v>400</v>
      </c>
      <c r="EA389">
        <v>32.983499999999999</v>
      </c>
      <c r="EB389">
        <v>99.879099999999994</v>
      </c>
      <c r="EC389">
        <v>100.25</v>
      </c>
    </row>
    <row r="390" spans="1:133" x14ac:dyDescent="0.35">
      <c r="A390">
        <v>374</v>
      </c>
      <c r="B390">
        <v>1581711863.5</v>
      </c>
      <c r="C390">
        <v>1865.4000000953699</v>
      </c>
      <c r="D390" t="s">
        <v>986</v>
      </c>
      <c r="E390" t="s">
        <v>987</v>
      </c>
      <c r="F390" t="s">
        <v>232</v>
      </c>
      <c r="G390" t="s">
        <v>233</v>
      </c>
      <c r="H390" t="s">
        <v>234</v>
      </c>
      <c r="I390" t="s">
        <v>235</v>
      </c>
      <c r="J390" t="s">
        <v>236</v>
      </c>
      <c r="K390" t="s">
        <v>237</v>
      </c>
      <c r="L390" t="s">
        <v>238</v>
      </c>
      <c r="M390" t="s">
        <v>239</v>
      </c>
      <c r="N390">
        <v>1581711854.87097</v>
      </c>
      <c r="O390">
        <f t="shared" si="215"/>
        <v>1.3886216458117696E-4</v>
      </c>
      <c r="P390">
        <f t="shared" si="216"/>
        <v>-1.1295540881254027</v>
      </c>
      <c r="Q390">
        <f t="shared" si="217"/>
        <v>402.162709677419</v>
      </c>
      <c r="R390">
        <f t="shared" si="218"/>
        <v>555.71248669414183</v>
      </c>
      <c r="S390">
        <f t="shared" si="219"/>
        <v>55.279637681563401</v>
      </c>
      <c r="T390">
        <f t="shared" si="220"/>
        <v>40.005235463135136</v>
      </c>
      <c r="U390">
        <f t="shared" si="221"/>
        <v>1.1103040620849344E-2</v>
      </c>
      <c r="V390">
        <f t="shared" si="222"/>
        <v>2.2493932838848689</v>
      </c>
      <c r="W390">
        <f t="shared" si="223"/>
        <v>1.1072683412200012E-2</v>
      </c>
      <c r="X390">
        <f t="shared" si="224"/>
        <v>6.9231476410821519E-3</v>
      </c>
      <c r="Y390">
        <f t="shared" si="225"/>
        <v>0</v>
      </c>
      <c r="Z390">
        <f t="shared" si="226"/>
        <v>31.365548047654759</v>
      </c>
      <c r="AA390">
        <f t="shared" si="227"/>
        <v>30.9979451612903</v>
      </c>
      <c r="AB390">
        <f t="shared" si="228"/>
        <v>4.5108497751570926</v>
      </c>
      <c r="AC390">
        <f t="shared" si="229"/>
        <v>71.72311670577794</v>
      </c>
      <c r="AD390">
        <f t="shared" si="230"/>
        <v>3.3123893960819655</v>
      </c>
      <c r="AE390">
        <f t="shared" si="231"/>
        <v>4.6183009721538255</v>
      </c>
      <c r="AF390">
        <f t="shared" si="232"/>
        <v>1.1984603790751271</v>
      </c>
      <c r="AG390">
        <f t="shared" si="233"/>
        <v>-6.1238214580299042</v>
      </c>
      <c r="AH390">
        <f t="shared" si="234"/>
        <v>50.144851713051125</v>
      </c>
      <c r="AI390">
        <f t="shared" si="235"/>
        <v>5.0161452535572435</v>
      </c>
      <c r="AJ390">
        <f t="shared" si="236"/>
        <v>49.037175508578464</v>
      </c>
      <c r="AK390">
        <v>-4.11674156412494E-2</v>
      </c>
      <c r="AL390">
        <v>4.6214030520989602E-2</v>
      </c>
      <c r="AM390">
        <v>3.4541360638439098</v>
      </c>
      <c r="AN390">
        <v>0</v>
      </c>
      <c r="AO390">
        <v>0</v>
      </c>
      <c r="AP390">
        <f t="shared" si="237"/>
        <v>1</v>
      </c>
      <c r="AQ390">
        <f t="shared" si="238"/>
        <v>0</v>
      </c>
      <c r="AR390">
        <f t="shared" si="239"/>
        <v>51734.203503612131</v>
      </c>
      <c r="AS390" t="s">
        <v>240</v>
      </c>
      <c r="AT390">
        <v>0</v>
      </c>
      <c r="AU390">
        <v>0</v>
      </c>
      <c r="AV390">
        <f t="shared" si="240"/>
        <v>0</v>
      </c>
      <c r="AW390" t="e">
        <f t="shared" si="241"/>
        <v>#DIV/0!</v>
      </c>
      <c r="AX390">
        <v>0</v>
      </c>
      <c r="AY390" t="s">
        <v>240</v>
      </c>
      <c r="AZ390">
        <v>0</v>
      </c>
      <c r="BA390">
        <v>0</v>
      </c>
      <c r="BB390" t="e">
        <f t="shared" si="242"/>
        <v>#DIV/0!</v>
      </c>
      <c r="BC390">
        <v>0.5</v>
      </c>
      <c r="BD390">
        <f t="shared" si="243"/>
        <v>0</v>
      </c>
      <c r="BE390">
        <f t="shared" si="244"/>
        <v>-1.1295540881254027</v>
      </c>
      <c r="BF390" t="e">
        <f t="shared" si="245"/>
        <v>#DIV/0!</v>
      </c>
      <c r="BG390" t="e">
        <f t="shared" si="246"/>
        <v>#DIV/0!</v>
      </c>
      <c r="BH390" t="e">
        <f t="shared" si="247"/>
        <v>#DIV/0!</v>
      </c>
      <c r="BI390" t="e">
        <f t="shared" si="248"/>
        <v>#DIV/0!</v>
      </c>
      <c r="BJ390" t="s">
        <v>240</v>
      </c>
      <c r="BK390">
        <v>0</v>
      </c>
      <c r="BL390">
        <f t="shared" si="249"/>
        <v>0</v>
      </c>
      <c r="BM390" t="e">
        <f t="shared" si="250"/>
        <v>#DIV/0!</v>
      </c>
      <c r="BN390" t="e">
        <f t="shared" si="251"/>
        <v>#DIV/0!</v>
      </c>
      <c r="BO390" t="e">
        <f t="shared" si="252"/>
        <v>#DIV/0!</v>
      </c>
      <c r="BP390" t="e">
        <f t="shared" si="253"/>
        <v>#DIV/0!</v>
      </c>
      <c r="BQ390">
        <f t="shared" si="254"/>
        <v>0</v>
      </c>
      <c r="BR390">
        <f t="shared" si="255"/>
        <v>0</v>
      </c>
      <c r="BS390">
        <f t="shared" si="256"/>
        <v>0</v>
      </c>
      <c r="BT390">
        <f t="shared" si="257"/>
        <v>0</v>
      </c>
      <c r="BU390">
        <v>6</v>
      </c>
      <c r="BV390">
        <v>0.5</v>
      </c>
      <c r="BW390" t="s">
        <v>241</v>
      </c>
      <c r="BX390">
        <v>1581711854.87097</v>
      </c>
      <c r="BY390">
        <v>402.162709677419</v>
      </c>
      <c r="BZ390">
        <v>400.01835483871002</v>
      </c>
      <c r="CA390">
        <v>33.298629032258098</v>
      </c>
      <c r="CB390">
        <v>33.030535483870999</v>
      </c>
      <c r="CC390">
        <v>300.428516129032</v>
      </c>
      <c r="CD390">
        <v>99.275254838709699</v>
      </c>
      <c r="CE390">
        <v>0.19999361290322601</v>
      </c>
      <c r="CF390">
        <v>31.411445161290299</v>
      </c>
      <c r="CG390">
        <v>30.9979451612903</v>
      </c>
      <c r="CH390">
        <v>999.9</v>
      </c>
      <c r="CI390">
        <v>0</v>
      </c>
      <c r="CJ390">
        <v>0</v>
      </c>
      <c r="CK390">
        <v>10000.1983870968</v>
      </c>
      <c r="CL390">
        <v>0</v>
      </c>
      <c r="CM390">
        <v>0.92767848387096796</v>
      </c>
      <c r="CN390">
        <v>0</v>
      </c>
      <c r="CO390">
        <v>0</v>
      </c>
      <c r="CP390">
        <v>0</v>
      </c>
      <c r="CQ390">
        <v>0</v>
      </c>
      <c r="CR390">
        <v>3.2096774193548399</v>
      </c>
      <c r="CS390">
        <v>0</v>
      </c>
      <c r="CT390">
        <v>63.780645161290302</v>
      </c>
      <c r="CU390">
        <v>-0.86451612903225805</v>
      </c>
      <c r="CV390">
        <v>40</v>
      </c>
      <c r="CW390">
        <v>45.227645161290297</v>
      </c>
      <c r="CX390">
        <v>42.588580645161301</v>
      </c>
      <c r="CY390">
        <v>43.883000000000003</v>
      </c>
      <c r="CZ390">
        <v>41.045999999999999</v>
      </c>
      <c r="DA390">
        <v>0</v>
      </c>
      <c r="DB390">
        <v>0</v>
      </c>
      <c r="DC390">
        <v>0</v>
      </c>
      <c r="DD390">
        <v>1581711863.7</v>
      </c>
      <c r="DE390">
        <v>2.9115384615384601</v>
      </c>
      <c r="DF390">
        <v>10.9982905240525</v>
      </c>
      <c r="DG390">
        <v>-26.998290691234399</v>
      </c>
      <c r="DH390">
        <v>63.957692307692298</v>
      </c>
      <c r="DI390">
        <v>15</v>
      </c>
      <c r="DJ390">
        <v>100</v>
      </c>
      <c r="DK390">
        <v>100</v>
      </c>
      <c r="DL390">
        <v>2.5920000000000001</v>
      </c>
      <c r="DM390">
        <v>0.45</v>
      </c>
      <c r="DN390">
        <v>2</v>
      </c>
      <c r="DO390">
        <v>291.48099999999999</v>
      </c>
      <c r="DP390">
        <v>285.33600000000001</v>
      </c>
      <c r="DQ390">
        <v>30.828399999999998</v>
      </c>
      <c r="DR390">
        <v>32.752000000000002</v>
      </c>
      <c r="DS390">
        <v>29.9999</v>
      </c>
      <c r="DT390">
        <v>32.671300000000002</v>
      </c>
      <c r="DU390">
        <v>32.691800000000001</v>
      </c>
      <c r="DV390">
        <v>14.8552</v>
      </c>
      <c r="DW390">
        <v>26.6816</v>
      </c>
      <c r="DX390">
        <v>77.384500000000003</v>
      </c>
      <c r="DY390">
        <v>30.827999999999999</v>
      </c>
      <c r="DZ390">
        <v>400</v>
      </c>
      <c r="EA390">
        <v>32.975299999999997</v>
      </c>
      <c r="EB390">
        <v>99.873599999999996</v>
      </c>
      <c r="EC390">
        <v>100.249</v>
      </c>
    </row>
    <row r="391" spans="1:133" x14ac:dyDescent="0.35">
      <c r="A391">
        <v>375</v>
      </c>
      <c r="B391">
        <v>1581711868.5</v>
      </c>
      <c r="C391">
        <v>1870.4000000953699</v>
      </c>
      <c r="D391" t="s">
        <v>988</v>
      </c>
      <c r="E391" t="s">
        <v>989</v>
      </c>
      <c r="F391" t="s">
        <v>232</v>
      </c>
      <c r="G391" t="s">
        <v>233</v>
      </c>
      <c r="H391" t="s">
        <v>234</v>
      </c>
      <c r="I391" t="s">
        <v>235</v>
      </c>
      <c r="J391" t="s">
        <v>236</v>
      </c>
      <c r="K391" t="s">
        <v>237</v>
      </c>
      <c r="L391" t="s">
        <v>238</v>
      </c>
      <c r="M391" t="s">
        <v>239</v>
      </c>
      <c r="N391">
        <v>1581711859.87097</v>
      </c>
      <c r="O391">
        <f t="shared" si="215"/>
        <v>1.462334672176584E-4</v>
      </c>
      <c r="P391">
        <f t="shared" si="216"/>
        <v>-1.1510021614559562</v>
      </c>
      <c r="Q391">
        <f t="shared" si="217"/>
        <v>402.15477419354801</v>
      </c>
      <c r="R391">
        <f t="shared" si="218"/>
        <v>550.49721661871251</v>
      </c>
      <c r="S391">
        <f t="shared" si="219"/>
        <v>54.75977380118956</v>
      </c>
      <c r="T391">
        <f t="shared" si="220"/>
        <v>40.003661786286649</v>
      </c>
      <c r="U391">
        <f t="shared" si="221"/>
        <v>1.1692110253298377E-2</v>
      </c>
      <c r="V391">
        <f t="shared" si="222"/>
        <v>2.2476792103757246</v>
      </c>
      <c r="W391">
        <f t="shared" si="223"/>
        <v>1.1658426086768757E-2</v>
      </c>
      <c r="X391">
        <f t="shared" si="224"/>
        <v>7.28953455223937E-3</v>
      </c>
      <c r="Y391">
        <f t="shared" si="225"/>
        <v>0</v>
      </c>
      <c r="Z391">
        <f t="shared" si="226"/>
        <v>31.366149266532343</v>
      </c>
      <c r="AA391">
        <f t="shared" si="227"/>
        <v>31.003383870967699</v>
      </c>
      <c r="AB391">
        <f t="shared" si="228"/>
        <v>4.5122488086514618</v>
      </c>
      <c r="AC391">
        <f t="shared" si="229"/>
        <v>71.737242609309419</v>
      </c>
      <c r="AD391">
        <f t="shared" si="230"/>
        <v>3.3136201761660984</v>
      </c>
      <c r="AE391">
        <f t="shared" si="231"/>
        <v>4.6191072525780168</v>
      </c>
      <c r="AF391">
        <f t="shared" si="232"/>
        <v>1.1986286324853634</v>
      </c>
      <c r="AG391">
        <f t="shared" si="233"/>
        <v>-6.4488959042987348</v>
      </c>
      <c r="AH391">
        <f t="shared" si="234"/>
        <v>49.819724953231429</v>
      </c>
      <c r="AI391">
        <f t="shared" si="235"/>
        <v>4.9876315594737353</v>
      </c>
      <c r="AJ391">
        <f t="shared" si="236"/>
        <v>48.358460608406432</v>
      </c>
      <c r="AK391">
        <v>-4.1121297428397902E-2</v>
      </c>
      <c r="AL391">
        <v>4.6162258786886498E-2</v>
      </c>
      <c r="AM391">
        <v>3.4510723650767301</v>
      </c>
      <c r="AN391">
        <v>0</v>
      </c>
      <c r="AO391">
        <v>0</v>
      </c>
      <c r="AP391">
        <f t="shared" si="237"/>
        <v>1</v>
      </c>
      <c r="AQ391">
        <f t="shared" si="238"/>
        <v>0</v>
      </c>
      <c r="AR391">
        <f t="shared" si="239"/>
        <v>51678.045207722804</v>
      </c>
      <c r="AS391" t="s">
        <v>240</v>
      </c>
      <c r="AT391">
        <v>0</v>
      </c>
      <c r="AU391">
        <v>0</v>
      </c>
      <c r="AV391">
        <f t="shared" si="240"/>
        <v>0</v>
      </c>
      <c r="AW391" t="e">
        <f t="shared" si="241"/>
        <v>#DIV/0!</v>
      </c>
      <c r="AX391">
        <v>0</v>
      </c>
      <c r="AY391" t="s">
        <v>240</v>
      </c>
      <c r="AZ391">
        <v>0</v>
      </c>
      <c r="BA391">
        <v>0</v>
      </c>
      <c r="BB391" t="e">
        <f t="shared" si="242"/>
        <v>#DIV/0!</v>
      </c>
      <c r="BC391">
        <v>0.5</v>
      </c>
      <c r="BD391">
        <f t="shared" si="243"/>
        <v>0</v>
      </c>
      <c r="BE391">
        <f t="shared" si="244"/>
        <v>-1.1510021614559562</v>
      </c>
      <c r="BF391" t="e">
        <f t="shared" si="245"/>
        <v>#DIV/0!</v>
      </c>
      <c r="BG391" t="e">
        <f t="shared" si="246"/>
        <v>#DIV/0!</v>
      </c>
      <c r="BH391" t="e">
        <f t="shared" si="247"/>
        <v>#DIV/0!</v>
      </c>
      <c r="BI391" t="e">
        <f t="shared" si="248"/>
        <v>#DIV/0!</v>
      </c>
      <c r="BJ391" t="s">
        <v>240</v>
      </c>
      <c r="BK391">
        <v>0</v>
      </c>
      <c r="BL391">
        <f t="shared" si="249"/>
        <v>0</v>
      </c>
      <c r="BM391" t="e">
        <f t="shared" si="250"/>
        <v>#DIV/0!</v>
      </c>
      <c r="BN391" t="e">
        <f t="shared" si="251"/>
        <v>#DIV/0!</v>
      </c>
      <c r="BO391" t="e">
        <f t="shared" si="252"/>
        <v>#DIV/0!</v>
      </c>
      <c r="BP391" t="e">
        <f t="shared" si="253"/>
        <v>#DIV/0!</v>
      </c>
      <c r="BQ391">
        <f t="shared" si="254"/>
        <v>0</v>
      </c>
      <c r="BR391">
        <f t="shared" si="255"/>
        <v>0</v>
      </c>
      <c r="BS391">
        <f t="shared" si="256"/>
        <v>0</v>
      </c>
      <c r="BT391">
        <f t="shared" si="257"/>
        <v>0</v>
      </c>
      <c r="BU391">
        <v>6</v>
      </c>
      <c r="BV391">
        <v>0.5</v>
      </c>
      <c r="BW391" t="s">
        <v>241</v>
      </c>
      <c r="BX391">
        <v>1581711859.87097</v>
      </c>
      <c r="BY391">
        <v>402.15477419354801</v>
      </c>
      <c r="BZ391">
        <v>399.97351612903202</v>
      </c>
      <c r="CA391">
        <v>33.3116548387097</v>
      </c>
      <c r="CB391">
        <v>33.029335483871002</v>
      </c>
      <c r="CC391">
        <v>300.43038709677398</v>
      </c>
      <c r="CD391">
        <v>99.273306451612896</v>
      </c>
      <c r="CE391">
        <v>0.19999177419354799</v>
      </c>
      <c r="CF391">
        <v>31.4145161290323</v>
      </c>
      <c r="CG391">
        <v>31.003383870967699</v>
      </c>
      <c r="CH391">
        <v>999.9</v>
      </c>
      <c r="CI391">
        <v>0</v>
      </c>
      <c r="CJ391">
        <v>0</v>
      </c>
      <c r="CK391">
        <v>9989.1916129032306</v>
      </c>
      <c r="CL391">
        <v>0</v>
      </c>
      <c r="CM391">
        <v>0.89985690322580603</v>
      </c>
      <c r="CN391">
        <v>0</v>
      </c>
      <c r="CO391">
        <v>0</v>
      </c>
      <c r="CP391">
        <v>0</v>
      </c>
      <c r="CQ391">
        <v>0</v>
      </c>
      <c r="CR391">
        <v>3.7548387096774198</v>
      </c>
      <c r="CS391">
        <v>0</v>
      </c>
      <c r="CT391">
        <v>61.864516129032303</v>
      </c>
      <c r="CU391">
        <v>-0.72903225806451599</v>
      </c>
      <c r="CV391">
        <v>40</v>
      </c>
      <c r="CW391">
        <v>45.219516129032201</v>
      </c>
      <c r="CX391">
        <v>42.592548387096798</v>
      </c>
      <c r="CY391">
        <v>43.878999999999998</v>
      </c>
      <c r="CZ391">
        <v>41.043999999999997</v>
      </c>
      <c r="DA391">
        <v>0</v>
      </c>
      <c r="DB391">
        <v>0</v>
      </c>
      <c r="DC391">
        <v>0</v>
      </c>
      <c r="DD391">
        <v>1581711869.0999999</v>
      </c>
      <c r="DE391">
        <v>3.9230769230769198</v>
      </c>
      <c r="DF391">
        <v>-1.1760682768931501</v>
      </c>
      <c r="DG391">
        <v>2.33504260861088</v>
      </c>
      <c r="DH391">
        <v>60.719230769230798</v>
      </c>
      <c r="DI391">
        <v>15</v>
      </c>
      <c r="DJ391">
        <v>100</v>
      </c>
      <c r="DK391">
        <v>100</v>
      </c>
      <c r="DL391">
        <v>2.5920000000000001</v>
      </c>
      <c r="DM391">
        <v>0.45</v>
      </c>
      <c r="DN391">
        <v>2</v>
      </c>
      <c r="DO391">
        <v>291.45999999999998</v>
      </c>
      <c r="DP391">
        <v>285.16300000000001</v>
      </c>
      <c r="DQ391">
        <v>30.814699999999998</v>
      </c>
      <c r="DR391">
        <v>32.749499999999998</v>
      </c>
      <c r="DS391">
        <v>29.9999</v>
      </c>
      <c r="DT391">
        <v>32.671300000000002</v>
      </c>
      <c r="DU391">
        <v>32.690300000000001</v>
      </c>
      <c r="DV391">
        <v>14.8581</v>
      </c>
      <c r="DW391">
        <v>26.6816</v>
      </c>
      <c r="DX391">
        <v>77.384500000000003</v>
      </c>
      <c r="DY391">
        <v>30.800599999999999</v>
      </c>
      <c r="DZ391">
        <v>400</v>
      </c>
      <c r="EA391">
        <v>32.965299999999999</v>
      </c>
      <c r="EB391">
        <v>99.875399999999999</v>
      </c>
      <c r="EC391">
        <v>100.25</v>
      </c>
    </row>
    <row r="392" spans="1:133" x14ac:dyDescent="0.35">
      <c r="A392">
        <v>376</v>
      </c>
      <c r="B392">
        <v>1581711873.5</v>
      </c>
      <c r="C392">
        <v>1875.4000000953699</v>
      </c>
      <c r="D392" t="s">
        <v>990</v>
      </c>
      <c r="E392" t="s">
        <v>991</v>
      </c>
      <c r="F392" t="s">
        <v>232</v>
      </c>
      <c r="G392" t="s">
        <v>233</v>
      </c>
      <c r="H392" t="s">
        <v>234</v>
      </c>
      <c r="I392" t="s">
        <v>235</v>
      </c>
      <c r="J392" t="s">
        <v>236</v>
      </c>
      <c r="K392" t="s">
        <v>237</v>
      </c>
      <c r="L392" t="s">
        <v>238</v>
      </c>
      <c r="M392" t="s">
        <v>239</v>
      </c>
      <c r="N392">
        <v>1581711864.87097</v>
      </c>
      <c r="O392">
        <f t="shared" si="215"/>
        <v>1.5290560849499116E-4</v>
      </c>
      <c r="P392">
        <f t="shared" si="216"/>
        <v>-1.1529176691226022</v>
      </c>
      <c r="Q392">
        <f t="shared" si="217"/>
        <v>402.139064516129</v>
      </c>
      <c r="R392">
        <f t="shared" si="218"/>
        <v>544.0030706497148</v>
      </c>
      <c r="S392">
        <f t="shared" si="219"/>
        <v>54.113194001768278</v>
      </c>
      <c r="T392">
        <f t="shared" si="220"/>
        <v>40.001666144753976</v>
      </c>
      <c r="U392">
        <f t="shared" si="221"/>
        <v>1.2218750221818555E-2</v>
      </c>
      <c r="V392">
        <f t="shared" si="222"/>
        <v>2.2482204043509384</v>
      </c>
      <c r="W392">
        <f t="shared" si="223"/>
        <v>1.2181977267834735E-2</v>
      </c>
      <c r="X392">
        <f t="shared" si="224"/>
        <v>7.6170304161221371E-3</v>
      </c>
      <c r="Y392">
        <f t="shared" si="225"/>
        <v>0</v>
      </c>
      <c r="Z392">
        <f t="shared" si="226"/>
        <v>31.367644003932714</v>
      </c>
      <c r="AA392">
        <f t="shared" si="227"/>
        <v>31.010438709677398</v>
      </c>
      <c r="AB392">
        <f t="shared" si="228"/>
        <v>4.5140641322631039</v>
      </c>
      <c r="AC392">
        <f t="shared" si="229"/>
        <v>71.744311283211673</v>
      </c>
      <c r="AD392">
        <f t="shared" si="230"/>
        <v>3.3146419267391085</v>
      </c>
      <c r="AE392">
        <f t="shared" si="231"/>
        <v>4.6200763063353039</v>
      </c>
      <c r="AF392">
        <f t="shared" si="232"/>
        <v>1.1994222055239954</v>
      </c>
      <c r="AG392">
        <f t="shared" si="233"/>
        <v>-6.7431373346291101</v>
      </c>
      <c r="AH392">
        <f t="shared" si="234"/>
        <v>49.423920758723412</v>
      </c>
      <c r="AI392">
        <f t="shared" si="235"/>
        <v>4.947077153270909</v>
      </c>
      <c r="AJ392">
        <f t="shared" si="236"/>
        <v>47.627860577365212</v>
      </c>
      <c r="AK392">
        <v>-4.1135855161426801E-2</v>
      </c>
      <c r="AL392">
        <v>4.6178601117538902E-2</v>
      </c>
      <c r="AM392">
        <v>3.4520395834570698</v>
      </c>
      <c r="AN392">
        <v>0</v>
      </c>
      <c r="AO392">
        <v>0</v>
      </c>
      <c r="AP392">
        <f t="shared" si="237"/>
        <v>1</v>
      </c>
      <c r="AQ392">
        <f t="shared" si="238"/>
        <v>0</v>
      </c>
      <c r="AR392">
        <f t="shared" si="239"/>
        <v>51694.94619251824</v>
      </c>
      <c r="AS392" t="s">
        <v>240</v>
      </c>
      <c r="AT392">
        <v>0</v>
      </c>
      <c r="AU392">
        <v>0</v>
      </c>
      <c r="AV392">
        <f t="shared" si="240"/>
        <v>0</v>
      </c>
      <c r="AW392" t="e">
        <f t="shared" si="241"/>
        <v>#DIV/0!</v>
      </c>
      <c r="AX392">
        <v>0</v>
      </c>
      <c r="AY392" t="s">
        <v>240</v>
      </c>
      <c r="AZ392">
        <v>0</v>
      </c>
      <c r="BA392">
        <v>0</v>
      </c>
      <c r="BB392" t="e">
        <f t="shared" si="242"/>
        <v>#DIV/0!</v>
      </c>
      <c r="BC392">
        <v>0.5</v>
      </c>
      <c r="BD392">
        <f t="shared" si="243"/>
        <v>0</v>
      </c>
      <c r="BE392">
        <f t="shared" si="244"/>
        <v>-1.1529176691226022</v>
      </c>
      <c r="BF392" t="e">
        <f t="shared" si="245"/>
        <v>#DIV/0!</v>
      </c>
      <c r="BG392" t="e">
        <f t="shared" si="246"/>
        <v>#DIV/0!</v>
      </c>
      <c r="BH392" t="e">
        <f t="shared" si="247"/>
        <v>#DIV/0!</v>
      </c>
      <c r="BI392" t="e">
        <f t="shared" si="248"/>
        <v>#DIV/0!</v>
      </c>
      <c r="BJ392" t="s">
        <v>240</v>
      </c>
      <c r="BK392">
        <v>0</v>
      </c>
      <c r="BL392">
        <f t="shared" si="249"/>
        <v>0</v>
      </c>
      <c r="BM392" t="e">
        <f t="shared" si="250"/>
        <v>#DIV/0!</v>
      </c>
      <c r="BN392" t="e">
        <f t="shared" si="251"/>
        <v>#DIV/0!</v>
      </c>
      <c r="BO392" t="e">
        <f t="shared" si="252"/>
        <v>#DIV/0!</v>
      </c>
      <c r="BP392" t="e">
        <f t="shared" si="253"/>
        <v>#DIV/0!</v>
      </c>
      <c r="BQ392">
        <f t="shared" si="254"/>
        <v>0</v>
      </c>
      <c r="BR392">
        <f t="shared" si="255"/>
        <v>0</v>
      </c>
      <c r="BS392">
        <f t="shared" si="256"/>
        <v>0</v>
      </c>
      <c r="BT392">
        <f t="shared" si="257"/>
        <v>0</v>
      </c>
      <c r="BU392">
        <v>6</v>
      </c>
      <c r="BV392">
        <v>0.5</v>
      </c>
      <c r="BW392" t="s">
        <v>241</v>
      </c>
      <c r="BX392">
        <v>1581711864.87097</v>
      </c>
      <c r="BY392">
        <v>402.139064516129</v>
      </c>
      <c r="BZ392">
        <v>399.95938709677398</v>
      </c>
      <c r="CA392">
        <v>33.322287096774197</v>
      </c>
      <c r="CB392">
        <v>33.027096774193502</v>
      </c>
      <c r="CC392">
        <v>300.43758064516101</v>
      </c>
      <c r="CD392">
        <v>99.272199999999998</v>
      </c>
      <c r="CE392">
        <v>0.20002161290322601</v>
      </c>
      <c r="CF392">
        <v>31.4182064516129</v>
      </c>
      <c r="CG392">
        <v>31.010438709677398</v>
      </c>
      <c r="CH392">
        <v>999.9</v>
      </c>
      <c r="CI392">
        <v>0</v>
      </c>
      <c r="CJ392">
        <v>0</v>
      </c>
      <c r="CK392">
        <v>9992.8393548387103</v>
      </c>
      <c r="CL392">
        <v>0</v>
      </c>
      <c r="CM392">
        <v>0.87881980645161295</v>
      </c>
      <c r="CN392">
        <v>0</v>
      </c>
      <c r="CO392">
        <v>0</v>
      </c>
      <c r="CP392">
        <v>0</v>
      </c>
      <c r="CQ392">
        <v>0</v>
      </c>
      <c r="CR392">
        <v>4.2225806451612904</v>
      </c>
      <c r="CS392">
        <v>0</v>
      </c>
      <c r="CT392">
        <v>59.4258064516129</v>
      </c>
      <c r="CU392">
        <v>-0.793548387096774</v>
      </c>
      <c r="CV392">
        <v>40</v>
      </c>
      <c r="CW392">
        <v>45.215451612903202</v>
      </c>
      <c r="CX392">
        <v>42.592580645161298</v>
      </c>
      <c r="CY392">
        <v>43.878999999999998</v>
      </c>
      <c r="CZ392">
        <v>41.033999999999999</v>
      </c>
      <c r="DA392">
        <v>0</v>
      </c>
      <c r="DB392">
        <v>0</v>
      </c>
      <c r="DC392">
        <v>0</v>
      </c>
      <c r="DD392">
        <v>1581711873.9000001</v>
      </c>
      <c r="DE392">
        <v>3.6923076923076898</v>
      </c>
      <c r="DF392">
        <v>-2.66666653563659</v>
      </c>
      <c r="DG392">
        <v>-52.358974640295898</v>
      </c>
      <c r="DH392">
        <v>59.234615384615402</v>
      </c>
      <c r="DI392">
        <v>15</v>
      </c>
      <c r="DJ392">
        <v>100</v>
      </c>
      <c r="DK392">
        <v>100</v>
      </c>
      <c r="DL392">
        <v>2.5920000000000001</v>
      </c>
      <c r="DM392">
        <v>0.45</v>
      </c>
      <c r="DN392">
        <v>2</v>
      </c>
      <c r="DO392">
        <v>291.48099999999999</v>
      </c>
      <c r="DP392">
        <v>285.24</v>
      </c>
      <c r="DQ392">
        <v>30.7941</v>
      </c>
      <c r="DR392">
        <v>32.748100000000001</v>
      </c>
      <c r="DS392">
        <v>30</v>
      </c>
      <c r="DT392">
        <v>32.668399999999998</v>
      </c>
      <c r="DU392">
        <v>32.688899999999997</v>
      </c>
      <c r="DV392">
        <v>14.855700000000001</v>
      </c>
      <c r="DW392">
        <v>26.6816</v>
      </c>
      <c r="DX392">
        <v>77.384500000000003</v>
      </c>
      <c r="DY392">
        <v>30.790099999999999</v>
      </c>
      <c r="DZ392">
        <v>400</v>
      </c>
      <c r="EA392">
        <v>32.962800000000001</v>
      </c>
      <c r="EB392">
        <v>99.876199999999997</v>
      </c>
      <c r="EC392">
        <v>100.25</v>
      </c>
    </row>
    <row r="393" spans="1:133" x14ac:dyDescent="0.35">
      <c r="A393">
        <v>377</v>
      </c>
      <c r="B393">
        <v>1581711878.5</v>
      </c>
      <c r="C393">
        <v>1880.4000000953699</v>
      </c>
      <c r="D393" t="s">
        <v>992</v>
      </c>
      <c r="E393" t="s">
        <v>993</v>
      </c>
      <c r="F393" t="s">
        <v>232</v>
      </c>
      <c r="G393" t="s">
        <v>233</v>
      </c>
      <c r="H393" t="s">
        <v>234</v>
      </c>
      <c r="I393" t="s">
        <v>235</v>
      </c>
      <c r="J393" t="s">
        <v>236</v>
      </c>
      <c r="K393" t="s">
        <v>237</v>
      </c>
      <c r="L393" t="s">
        <v>238</v>
      </c>
      <c r="M393" t="s">
        <v>239</v>
      </c>
      <c r="N393">
        <v>1581711869.87097</v>
      </c>
      <c r="O393">
        <f t="shared" si="215"/>
        <v>1.5809398489311687E-4</v>
      </c>
      <c r="P393">
        <f t="shared" si="216"/>
        <v>-1.1460417286961373</v>
      </c>
      <c r="Q393">
        <f t="shared" si="217"/>
        <v>402.13735483871</v>
      </c>
      <c r="R393">
        <f t="shared" si="218"/>
        <v>538.32319734844759</v>
      </c>
      <c r="S393">
        <f t="shared" si="219"/>
        <v>53.548438556602257</v>
      </c>
      <c r="T393">
        <f t="shared" si="220"/>
        <v>40.001671009092206</v>
      </c>
      <c r="U393">
        <f t="shared" si="221"/>
        <v>1.2624681152006767E-2</v>
      </c>
      <c r="V393">
        <f t="shared" si="222"/>
        <v>2.2474466943553306</v>
      </c>
      <c r="W393">
        <f t="shared" si="223"/>
        <v>1.2585415041318226E-2</v>
      </c>
      <c r="X393">
        <f t="shared" si="224"/>
        <v>7.8694020669181092E-3</v>
      </c>
      <c r="Y393">
        <f t="shared" si="225"/>
        <v>0</v>
      </c>
      <c r="Z393">
        <f t="shared" si="226"/>
        <v>31.36963472373834</v>
      </c>
      <c r="AA393">
        <f t="shared" si="227"/>
        <v>31.016793548387099</v>
      </c>
      <c r="AB393">
        <f t="shared" si="228"/>
        <v>4.515699879149583</v>
      </c>
      <c r="AC393">
        <f t="shared" si="229"/>
        <v>71.744270731848985</v>
      </c>
      <c r="AD393">
        <f t="shared" si="230"/>
        <v>3.3153414997464745</v>
      </c>
      <c r="AE393">
        <f t="shared" si="231"/>
        <v>4.6210540102050492</v>
      </c>
      <c r="AF393">
        <f t="shared" si="232"/>
        <v>1.2003583794031085</v>
      </c>
      <c r="AG393">
        <f t="shared" si="233"/>
        <v>-6.9719447337864535</v>
      </c>
      <c r="AH393">
        <f t="shared" si="234"/>
        <v>49.087976020012704</v>
      </c>
      <c r="AI393">
        <f t="shared" si="235"/>
        <v>4.9153865517186137</v>
      </c>
      <c r="AJ393">
        <f t="shared" si="236"/>
        <v>47.031417837944865</v>
      </c>
      <c r="AK393">
        <v>-4.1115043883372102E-2</v>
      </c>
      <c r="AL393">
        <v>4.6155238634754403E-2</v>
      </c>
      <c r="AM393">
        <v>3.4506568423482</v>
      </c>
      <c r="AN393">
        <v>0</v>
      </c>
      <c r="AO393">
        <v>0</v>
      </c>
      <c r="AP393">
        <f t="shared" si="237"/>
        <v>1</v>
      </c>
      <c r="AQ393">
        <f t="shared" si="238"/>
        <v>0</v>
      </c>
      <c r="AR393">
        <f t="shared" si="239"/>
        <v>51669.233061234125</v>
      </c>
      <c r="AS393" t="s">
        <v>240</v>
      </c>
      <c r="AT393">
        <v>0</v>
      </c>
      <c r="AU393">
        <v>0</v>
      </c>
      <c r="AV393">
        <f t="shared" si="240"/>
        <v>0</v>
      </c>
      <c r="AW393" t="e">
        <f t="shared" si="241"/>
        <v>#DIV/0!</v>
      </c>
      <c r="AX393">
        <v>0</v>
      </c>
      <c r="AY393" t="s">
        <v>240</v>
      </c>
      <c r="AZ393">
        <v>0</v>
      </c>
      <c r="BA393">
        <v>0</v>
      </c>
      <c r="BB393" t="e">
        <f t="shared" si="242"/>
        <v>#DIV/0!</v>
      </c>
      <c r="BC393">
        <v>0.5</v>
      </c>
      <c r="BD393">
        <f t="shared" si="243"/>
        <v>0</v>
      </c>
      <c r="BE393">
        <f t="shared" si="244"/>
        <v>-1.1460417286961373</v>
      </c>
      <c r="BF393" t="e">
        <f t="shared" si="245"/>
        <v>#DIV/0!</v>
      </c>
      <c r="BG393" t="e">
        <f t="shared" si="246"/>
        <v>#DIV/0!</v>
      </c>
      <c r="BH393" t="e">
        <f t="shared" si="247"/>
        <v>#DIV/0!</v>
      </c>
      <c r="BI393" t="e">
        <f t="shared" si="248"/>
        <v>#DIV/0!</v>
      </c>
      <c r="BJ393" t="s">
        <v>240</v>
      </c>
      <c r="BK393">
        <v>0</v>
      </c>
      <c r="BL393">
        <f t="shared" si="249"/>
        <v>0</v>
      </c>
      <c r="BM393" t="e">
        <f t="shared" si="250"/>
        <v>#DIV/0!</v>
      </c>
      <c r="BN393" t="e">
        <f t="shared" si="251"/>
        <v>#DIV/0!</v>
      </c>
      <c r="BO393" t="e">
        <f t="shared" si="252"/>
        <v>#DIV/0!</v>
      </c>
      <c r="BP393" t="e">
        <f t="shared" si="253"/>
        <v>#DIV/0!</v>
      </c>
      <c r="BQ393">
        <f t="shared" si="254"/>
        <v>0</v>
      </c>
      <c r="BR393">
        <f t="shared" si="255"/>
        <v>0</v>
      </c>
      <c r="BS393">
        <f t="shared" si="256"/>
        <v>0</v>
      </c>
      <c r="BT393">
        <f t="shared" si="257"/>
        <v>0</v>
      </c>
      <c r="BU393">
        <v>6</v>
      </c>
      <c r="BV393">
        <v>0.5</v>
      </c>
      <c r="BW393" t="s">
        <v>241</v>
      </c>
      <c r="BX393">
        <v>1581711869.87097</v>
      </c>
      <c r="BY393">
        <v>402.13735483871</v>
      </c>
      <c r="BZ393">
        <v>399.97551612903197</v>
      </c>
      <c r="CA393">
        <v>33.329174193548397</v>
      </c>
      <c r="CB393">
        <v>33.023961290322603</v>
      </c>
      <c r="CC393">
        <v>300.42932258064502</v>
      </c>
      <c r="CD393">
        <v>99.272645161290299</v>
      </c>
      <c r="CE393">
        <v>0.20001145161290301</v>
      </c>
      <c r="CF393">
        <v>31.421929032258099</v>
      </c>
      <c r="CG393">
        <v>31.016793548387099</v>
      </c>
      <c r="CH393">
        <v>999.9</v>
      </c>
      <c r="CI393">
        <v>0</v>
      </c>
      <c r="CJ393">
        <v>0</v>
      </c>
      <c r="CK393">
        <v>9987.7390322580595</v>
      </c>
      <c r="CL393">
        <v>0</v>
      </c>
      <c r="CM393">
        <v>0.85957506451612897</v>
      </c>
      <c r="CN393">
        <v>0</v>
      </c>
      <c r="CO393">
        <v>0</v>
      </c>
      <c r="CP393">
        <v>0</v>
      </c>
      <c r="CQ393">
        <v>0</v>
      </c>
      <c r="CR393">
        <v>4.2096774193548399</v>
      </c>
      <c r="CS393">
        <v>0</v>
      </c>
      <c r="CT393">
        <v>56.964516129032297</v>
      </c>
      <c r="CU393">
        <v>-0.75806451612903203</v>
      </c>
      <c r="CV393">
        <v>39.997967741935497</v>
      </c>
      <c r="CW393">
        <v>45.211387096774203</v>
      </c>
      <c r="CX393">
        <v>42.5824838709677</v>
      </c>
      <c r="CY393">
        <v>43.881</v>
      </c>
      <c r="CZ393">
        <v>41.03</v>
      </c>
      <c r="DA393">
        <v>0</v>
      </c>
      <c r="DB393">
        <v>0</v>
      </c>
      <c r="DC393">
        <v>0</v>
      </c>
      <c r="DD393">
        <v>1581711878.7</v>
      </c>
      <c r="DE393">
        <v>3.5730769230769202</v>
      </c>
      <c r="DF393">
        <v>-10.765811990066</v>
      </c>
      <c r="DG393">
        <v>-49.483760857526903</v>
      </c>
      <c r="DH393">
        <v>56.4</v>
      </c>
      <c r="DI393">
        <v>15</v>
      </c>
      <c r="DJ393">
        <v>100</v>
      </c>
      <c r="DK393">
        <v>100</v>
      </c>
      <c r="DL393">
        <v>2.5920000000000001</v>
      </c>
      <c r="DM393">
        <v>0.45</v>
      </c>
      <c r="DN393">
        <v>2</v>
      </c>
      <c r="DO393">
        <v>291.47000000000003</v>
      </c>
      <c r="DP393">
        <v>285.09800000000001</v>
      </c>
      <c r="DQ393">
        <v>30.777699999999999</v>
      </c>
      <c r="DR393">
        <v>32.746200000000002</v>
      </c>
      <c r="DS393">
        <v>29.9999</v>
      </c>
      <c r="DT393">
        <v>32.668399999999998</v>
      </c>
      <c r="DU393">
        <v>32.688899999999997</v>
      </c>
      <c r="DV393">
        <v>14.8536</v>
      </c>
      <c r="DW393">
        <v>26.6816</v>
      </c>
      <c r="DX393">
        <v>77.384500000000003</v>
      </c>
      <c r="DY393">
        <v>30.771699999999999</v>
      </c>
      <c r="DZ393">
        <v>400</v>
      </c>
      <c r="EA393">
        <v>32.952399999999997</v>
      </c>
      <c r="EB393">
        <v>99.877200000000002</v>
      </c>
      <c r="EC393">
        <v>100.251</v>
      </c>
    </row>
    <row r="394" spans="1:133" x14ac:dyDescent="0.35">
      <c r="A394">
        <v>378</v>
      </c>
      <c r="B394">
        <v>1581711883.5</v>
      </c>
      <c r="C394">
        <v>1885.4000000953699</v>
      </c>
      <c r="D394" t="s">
        <v>994</v>
      </c>
      <c r="E394" t="s">
        <v>995</v>
      </c>
      <c r="F394" t="s">
        <v>232</v>
      </c>
      <c r="G394" t="s">
        <v>233</v>
      </c>
      <c r="H394" t="s">
        <v>234</v>
      </c>
      <c r="I394" t="s">
        <v>235</v>
      </c>
      <c r="J394" t="s">
        <v>236</v>
      </c>
      <c r="K394" t="s">
        <v>237</v>
      </c>
      <c r="L394" t="s">
        <v>238</v>
      </c>
      <c r="M394" t="s">
        <v>239</v>
      </c>
      <c r="N394">
        <v>1581711874.87097</v>
      </c>
      <c r="O394">
        <f t="shared" si="215"/>
        <v>1.6137507140878221E-4</v>
      </c>
      <c r="P394">
        <f t="shared" si="216"/>
        <v>-1.140703146914281</v>
      </c>
      <c r="Q394">
        <f t="shared" si="217"/>
        <v>402.16593548387101</v>
      </c>
      <c r="R394">
        <f t="shared" si="218"/>
        <v>534.82992701302499</v>
      </c>
      <c r="S394">
        <f t="shared" si="219"/>
        <v>53.201662015177611</v>
      </c>
      <c r="T394">
        <f t="shared" si="220"/>
        <v>40.0050466381429</v>
      </c>
      <c r="U394">
        <f t="shared" si="221"/>
        <v>1.2880676489234678E-2</v>
      </c>
      <c r="V394">
        <f t="shared" si="222"/>
        <v>2.2483838702801093</v>
      </c>
      <c r="W394">
        <f t="shared" si="223"/>
        <v>1.2839821567443399E-2</v>
      </c>
      <c r="X394">
        <f t="shared" si="224"/>
        <v>8.0285482709159268E-3</v>
      </c>
      <c r="Y394">
        <f t="shared" si="225"/>
        <v>0</v>
      </c>
      <c r="Z394">
        <f t="shared" si="226"/>
        <v>31.37196979103544</v>
      </c>
      <c r="AA394">
        <f t="shared" si="227"/>
        <v>31.020922580645198</v>
      </c>
      <c r="AB394">
        <f t="shared" si="228"/>
        <v>4.5167629761487884</v>
      </c>
      <c r="AC394">
        <f t="shared" si="229"/>
        <v>71.739512647710526</v>
      </c>
      <c r="AD394">
        <f t="shared" si="230"/>
        <v>3.3157623591425422</v>
      </c>
      <c r="AE394">
        <f t="shared" si="231"/>
        <v>4.6219471484636028</v>
      </c>
      <c r="AF394">
        <f t="shared" si="232"/>
        <v>1.2010006170062462</v>
      </c>
      <c r="AG394">
        <f t="shared" si="233"/>
        <v>-7.1166406491272953</v>
      </c>
      <c r="AH394">
        <f t="shared" si="234"/>
        <v>49.020075950587689</v>
      </c>
      <c r="AI394">
        <f t="shared" si="235"/>
        <v>4.9067235634858282</v>
      </c>
      <c r="AJ394">
        <f t="shared" si="236"/>
        <v>46.810158864946224</v>
      </c>
      <c r="AK394">
        <v>-4.1140252900331201E-2</v>
      </c>
      <c r="AL394">
        <v>4.6183537964722098E-2</v>
      </c>
      <c r="AM394">
        <v>3.4523317469036998</v>
      </c>
      <c r="AN394">
        <v>0</v>
      </c>
      <c r="AO394">
        <v>0</v>
      </c>
      <c r="AP394">
        <f t="shared" si="237"/>
        <v>1</v>
      </c>
      <c r="AQ394">
        <f t="shared" si="238"/>
        <v>0</v>
      </c>
      <c r="AR394">
        <f t="shared" si="239"/>
        <v>51699.076590610101</v>
      </c>
      <c r="AS394" t="s">
        <v>240</v>
      </c>
      <c r="AT394">
        <v>0</v>
      </c>
      <c r="AU394">
        <v>0</v>
      </c>
      <c r="AV394">
        <f t="shared" si="240"/>
        <v>0</v>
      </c>
      <c r="AW394" t="e">
        <f t="shared" si="241"/>
        <v>#DIV/0!</v>
      </c>
      <c r="AX394">
        <v>0</v>
      </c>
      <c r="AY394" t="s">
        <v>240</v>
      </c>
      <c r="AZ394">
        <v>0</v>
      </c>
      <c r="BA394">
        <v>0</v>
      </c>
      <c r="BB394" t="e">
        <f t="shared" si="242"/>
        <v>#DIV/0!</v>
      </c>
      <c r="BC394">
        <v>0.5</v>
      </c>
      <c r="BD394">
        <f t="shared" si="243"/>
        <v>0</v>
      </c>
      <c r="BE394">
        <f t="shared" si="244"/>
        <v>-1.140703146914281</v>
      </c>
      <c r="BF394" t="e">
        <f t="shared" si="245"/>
        <v>#DIV/0!</v>
      </c>
      <c r="BG394" t="e">
        <f t="shared" si="246"/>
        <v>#DIV/0!</v>
      </c>
      <c r="BH394" t="e">
        <f t="shared" si="247"/>
        <v>#DIV/0!</v>
      </c>
      <c r="BI394" t="e">
        <f t="shared" si="248"/>
        <v>#DIV/0!</v>
      </c>
      <c r="BJ394" t="s">
        <v>240</v>
      </c>
      <c r="BK394">
        <v>0</v>
      </c>
      <c r="BL394">
        <f t="shared" si="249"/>
        <v>0</v>
      </c>
      <c r="BM394" t="e">
        <f t="shared" si="250"/>
        <v>#DIV/0!</v>
      </c>
      <c r="BN394" t="e">
        <f t="shared" si="251"/>
        <v>#DIV/0!</v>
      </c>
      <c r="BO394" t="e">
        <f t="shared" si="252"/>
        <v>#DIV/0!</v>
      </c>
      <c r="BP394" t="e">
        <f t="shared" si="253"/>
        <v>#DIV/0!</v>
      </c>
      <c r="BQ394">
        <f t="shared" si="254"/>
        <v>0</v>
      </c>
      <c r="BR394">
        <f t="shared" si="255"/>
        <v>0</v>
      </c>
      <c r="BS394">
        <f t="shared" si="256"/>
        <v>0</v>
      </c>
      <c r="BT394">
        <f t="shared" si="257"/>
        <v>0</v>
      </c>
      <c r="BU394">
        <v>6</v>
      </c>
      <c r="BV394">
        <v>0.5</v>
      </c>
      <c r="BW394" t="s">
        <v>241</v>
      </c>
      <c r="BX394">
        <v>1581711874.87097</v>
      </c>
      <c r="BY394">
        <v>402.16593548387101</v>
      </c>
      <c r="BZ394">
        <v>400.01738709677397</v>
      </c>
      <c r="CA394">
        <v>33.332961290322601</v>
      </c>
      <c r="CB394">
        <v>33.021412903225801</v>
      </c>
      <c r="CC394">
        <v>300.42709677419401</v>
      </c>
      <c r="CD394">
        <v>99.274012903225795</v>
      </c>
      <c r="CE394">
        <v>0.199968129032258</v>
      </c>
      <c r="CF394">
        <v>31.425329032258102</v>
      </c>
      <c r="CG394">
        <v>31.020922580645198</v>
      </c>
      <c r="CH394">
        <v>999.9</v>
      </c>
      <c r="CI394">
        <v>0</v>
      </c>
      <c r="CJ394">
        <v>0</v>
      </c>
      <c r="CK394">
        <v>9993.7251612903201</v>
      </c>
      <c r="CL394">
        <v>0</v>
      </c>
      <c r="CM394">
        <v>0.82748596774193595</v>
      </c>
      <c r="CN394">
        <v>0</v>
      </c>
      <c r="CO394">
        <v>0</v>
      </c>
      <c r="CP394">
        <v>0</v>
      </c>
      <c r="CQ394">
        <v>0</v>
      </c>
      <c r="CR394">
        <v>3.91290322580645</v>
      </c>
      <c r="CS394">
        <v>0</v>
      </c>
      <c r="CT394">
        <v>56.761290322580599</v>
      </c>
      <c r="CU394">
        <v>-0.88709677419354804</v>
      </c>
      <c r="CV394">
        <v>39.997967741935497</v>
      </c>
      <c r="CW394">
        <v>45.211387096774203</v>
      </c>
      <c r="CX394">
        <v>42.600580645161301</v>
      </c>
      <c r="CY394">
        <v>43.877000000000002</v>
      </c>
      <c r="CZ394">
        <v>41.036000000000001</v>
      </c>
      <c r="DA394">
        <v>0</v>
      </c>
      <c r="DB394">
        <v>0</v>
      </c>
      <c r="DC394">
        <v>0</v>
      </c>
      <c r="DD394">
        <v>1581711884.0999999</v>
      </c>
      <c r="DE394">
        <v>2.70384615384615</v>
      </c>
      <c r="DF394">
        <v>-1.8290600664886201</v>
      </c>
      <c r="DG394">
        <v>20.9299142679893</v>
      </c>
      <c r="DH394">
        <v>56.6</v>
      </c>
      <c r="DI394">
        <v>15</v>
      </c>
      <c r="DJ394">
        <v>100</v>
      </c>
      <c r="DK394">
        <v>100</v>
      </c>
      <c r="DL394">
        <v>2.5920000000000001</v>
      </c>
      <c r="DM394">
        <v>0.45</v>
      </c>
      <c r="DN394">
        <v>2</v>
      </c>
      <c r="DO394">
        <v>291.53699999999998</v>
      </c>
      <c r="DP394">
        <v>285.14499999999998</v>
      </c>
      <c r="DQ394">
        <v>30.755600000000001</v>
      </c>
      <c r="DR394">
        <v>32.743299999999998</v>
      </c>
      <c r="DS394">
        <v>29.9999</v>
      </c>
      <c r="DT394">
        <v>32.666699999999999</v>
      </c>
      <c r="DU394">
        <v>32.688800000000001</v>
      </c>
      <c r="DV394">
        <v>14.8466</v>
      </c>
      <c r="DW394">
        <v>26.6816</v>
      </c>
      <c r="DX394">
        <v>77.384500000000003</v>
      </c>
      <c r="DY394">
        <v>30.748200000000001</v>
      </c>
      <c r="DZ394">
        <v>400</v>
      </c>
      <c r="EA394">
        <v>32.9482</v>
      </c>
      <c r="EB394">
        <v>99.878900000000002</v>
      </c>
      <c r="EC394">
        <v>100.253</v>
      </c>
    </row>
    <row r="395" spans="1:133" x14ac:dyDescent="0.35">
      <c r="A395">
        <v>379</v>
      </c>
      <c r="B395">
        <v>1581711888.5</v>
      </c>
      <c r="C395">
        <v>1890.4000000953699</v>
      </c>
      <c r="D395" t="s">
        <v>996</v>
      </c>
      <c r="E395" t="s">
        <v>997</v>
      </c>
      <c r="F395" t="s">
        <v>232</v>
      </c>
      <c r="G395" t="s">
        <v>233</v>
      </c>
      <c r="H395" t="s">
        <v>234</v>
      </c>
      <c r="I395" t="s">
        <v>235</v>
      </c>
      <c r="J395" t="s">
        <v>236</v>
      </c>
      <c r="K395" t="s">
        <v>237</v>
      </c>
      <c r="L395" t="s">
        <v>238</v>
      </c>
      <c r="M395" t="s">
        <v>239</v>
      </c>
      <c r="N395">
        <v>1581711879.87097</v>
      </c>
      <c r="O395">
        <f t="shared" si="215"/>
        <v>1.6361917339058162E-4</v>
      </c>
      <c r="P395">
        <f t="shared" si="216"/>
        <v>-1.1403549324863136</v>
      </c>
      <c r="Q395">
        <f t="shared" si="217"/>
        <v>402.19429032258103</v>
      </c>
      <c r="R395">
        <f t="shared" si="218"/>
        <v>532.99532931332385</v>
      </c>
      <c r="S395">
        <f t="shared" si="219"/>
        <v>53.019557981165526</v>
      </c>
      <c r="T395">
        <f t="shared" si="220"/>
        <v>40.008162028219758</v>
      </c>
      <c r="U395">
        <f t="shared" si="221"/>
        <v>1.304923266891778E-2</v>
      </c>
      <c r="V395">
        <f t="shared" si="222"/>
        <v>2.2489095556537317</v>
      </c>
      <c r="W395">
        <f t="shared" si="223"/>
        <v>1.3007313144183047E-2</v>
      </c>
      <c r="X395">
        <f t="shared" si="224"/>
        <v>8.1333257322020701E-3</v>
      </c>
      <c r="Y395">
        <f t="shared" si="225"/>
        <v>0</v>
      </c>
      <c r="Z395">
        <f t="shared" si="226"/>
        <v>31.37298773649653</v>
      </c>
      <c r="AA395">
        <f t="shared" si="227"/>
        <v>31.025638709677398</v>
      </c>
      <c r="AB395">
        <f t="shared" si="228"/>
        <v>4.5179774989398878</v>
      </c>
      <c r="AC395">
        <f t="shared" si="229"/>
        <v>71.736556877471472</v>
      </c>
      <c r="AD395">
        <f t="shared" si="230"/>
        <v>3.3159552585199887</v>
      </c>
      <c r="AE395">
        <f t="shared" si="231"/>
        <v>4.6224064868122339</v>
      </c>
      <c r="AF395">
        <f t="shared" si="232"/>
        <v>1.202022240419899</v>
      </c>
      <c r="AG395">
        <f t="shared" si="233"/>
        <v>-7.2156055465246496</v>
      </c>
      <c r="AH395">
        <f t="shared" si="234"/>
        <v>48.671718568133855</v>
      </c>
      <c r="AI395">
        <f t="shared" si="235"/>
        <v>4.8708707284249861</v>
      </c>
      <c r="AJ395">
        <f t="shared" si="236"/>
        <v>46.326983750034188</v>
      </c>
      <c r="AK395">
        <v>-4.1154397418384697E-2</v>
      </c>
      <c r="AL395">
        <v>4.6199416425365097E-2</v>
      </c>
      <c r="AM395">
        <v>3.4532713641633901</v>
      </c>
      <c r="AN395">
        <v>0</v>
      </c>
      <c r="AO395">
        <v>0</v>
      </c>
      <c r="AP395">
        <f t="shared" si="237"/>
        <v>1</v>
      </c>
      <c r="AQ395">
        <f t="shared" si="238"/>
        <v>0</v>
      </c>
      <c r="AR395">
        <f t="shared" si="239"/>
        <v>51715.844208702511</v>
      </c>
      <c r="AS395" t="s">
        <v>240</v>
      </c>
      <c r="AT395">
        <v>0</v>
      </c>
      <c r="AU395">
        <v>0</v>
      </c>
      <c r="AV395">
        <f t="shared" si="240"/>
        <v>0</v>
      </c>
      <c r="AW395" t="e">
        <f t="shared" si="241"/>
        <v>#DIV/0!</v>
      </c>
      <c r="AX395">
        <v>0</v>
      </c>
      <c r="AY395" t="s">
        <v>240</v>
      </c>
      <c r="AZ395">
        <v>0</v>
      </c>
      <c r="BA395">
        <v>0</v>
      </c>
      <c r="BB395" t="e">
        <f t="shared" si="242"/>
        <v>#DIV/0!</v>
      </c>
      <c r="BC395">
        <v>0.5</v>
      </c>
      <c r="BD395">
        <f t="shared" si="243"/>
        <v>0</v>
      </c>
      <c r="BE395">
        <f t="shared" si="244"/>
        <v>-1.1403549324863136</v>
      </c>
      <c r="BF395" t="e">
        <f t="shared" si="245"/>
        <v>#DIV/0!</v>
      </c>
      <c r="BG395" t="e">
        <f t="shared" si="246"/>
        <v>#DIV/0!</v>
      </c>
      <c r="BH395" t="e">
        <f t="shared" si="247"/>
        <v>#DIV/0!</v>
      </c>
      <c r="BI395" t="e">
        <f t="shared" si="248"/>
        <v>#DIV/0!</v>
      </c>
      <c r="BJ395" t="s">
        <v>240</v>
      </c>
      <c r="BK395">
        <v>0</v>
      </c>
      <c r="BL395">
        <f t="shared" si="249"/>
        <v>0</v>
      </c>
      <c r="BM395" t="e">
        <f t="shared" si="250"/>
        <v>#DIV/0!</v>
      </c>
      <c r="BN395" t="e">
        <f t="shared" si="251"/>
        <v>#DIV/0!</v>
      </c>
      <c r="BO395" t="e">
        <f t="shared" si="252"/>
        <v>#DIV/0!</v>
      </c>
      <c r="BP395" t="e">
        <f t="shared" si="253"/>
        <v>#DIV/0!</v>
      </c>
      <c r="BQ395">
        <f t="shared" si="254"/>
        <v>0</v>
      </c>
      <c r="BR395">
        <f t="shared" si="255"/>
        <v>0</v>
      </c>
      <c r="BS395">
        <f t="shared" si="256"/>
        <v>0</v>
      </c>
      <c r="BT395">
        <f t="shared" si="257"/>
        <v>0</v>
      </c>
      <c r="BU395">
        <v>6</v>
      </c>
      <c r="BV395">
        <v>0.5</v>
      </c>
      <c r="BW395" t="s">
        <v>241</v>
      </c>
      <c r="BX395">
        <v>1581711879.87097</v>
      </c>
      <c r="BY395">
        <v>402.19429032258103</v>
      </c>
      <c r="BZ395">
        <v>400.04829032258101</v>
      </c>
      <c r="CA395">
        <v>33.334654838709703</v>
      </c>
      <c r="CB395">
        <v>33.0187806451613</v>
      </c>
      <c r="CC395">
        <v>300.43287096774202</v>
      </c>
      <c r="CD395">
        <v>99.2746967741936</v>
      </c>
      <c r="CE395">
        <v>0.200017290322581</v>
      </c>
      <c r="CF395">
        <v>31.427077419354799</v>
      </c>
      <c r="CG395">
        <v>31.025638709677398</v>
      </c>
      <c r="CH395">
        <v>999.9</v>
      </c>
      <c r="CI395">
        <v>0</v>
      </c>
      <c r="CJ395">
        <v>0</v>
      </c>
      <c r="CK395">
        <v>9997.0922580645201</v>
      </c>
      <c r="CL395">
        <v>0</v>
      </c>
      <c r="CM395">
        <v>0.80290712903225803</v>
      </c>
      <c r="CN395">
        <v>0</v>
      </c>
      <c r="CO395">
        <v>0</v>
      </c>
      <c r="CP395">
        <v>0</v>
      </c>
      <c r="CQ395">
        <v>0</v>
      </c>
      <c r="CR395">
        <v>3.08387096774194</v>
      </c>
      <c r="CS395">
        <v>0</v>
      </c>
      <c r="CT395">
        <v>58.2290322580645</v>
      </c>
      <c r="CU395">
        <v>-0.71290322580645205</v>
      </c>
      <c r="CV395">
        <v>39.997967741935497</v>
      </c>
      <c r="CW395">
        <v>45.207322580645098</v>
      </c>
      <c r="CX395">
        <v>42.612645161290303</v>
      </c>
      <c r="CY395">
        <v>43.877000000000002</v>
      </c>
      <c r="CZ395">
        <v>41.04</v>
      </c>
      <c r="DA395">
        <v>0</v>
      </c>
      <c r="DB395">
        <v>0</v>
      </c>
      <c r="DC395">
        <v>0</v>
      </c>
      <c r="DD395">
        <v>1581711888.9000001</v>
      </c>
      <c r="DE395">
        <v>2.2653846153846202</v>
      </c>
      <c r="DF395">
        <v>-3.0598295610264601</v>
      </c>
      <c r="DG395">
        <v>39.565811767029899</v>
      </c>
      <c r="DH395">
        <v>57.634615384615401</v>
      </c>
      <c r="DI395">
        <v>15</v>
      </c>
      <c r="DJ395">
        <v>100</v>
      </c>
      <c r="DK395">
        <v>100</v>
      </c>
      <c r="DL395">
        <v>2.5920000000000001</v>
      </c>
      <c r="DM395">
        <v>0.45</v>
      </c>
      <c r="DN395">
        <v>2</v>
      </c>
      <c r="DO395">
        <v>291.56599999999997</v>
      </c>
      <c r="DP395">
        <v>285.26299999999998</v>
      </c>
      <c r="DQ395">
        <v>30.7287</v>
      </c>
      <c r="DR395">
        <v>32.741500000000002</v>
      </c>
      <c r="DS395">
        <v>29.9999</v>
      </c>
      <c r="DT395">
        <v>32.665500000000002</v>
      </c>
      <c r="DU395">
        <v>32.686</v>
      </c>
      <c r="DV395">
        <v>14.8513</v>
      </c>
      <c r="DW395">
        <v>26.6816</v>
      </c>
      <c r="DX395">
        <v>77.384500000000003</v>
      </c>
      <c r="DY395">
        <v>30.7195</v>
      </c>
      <c r="DZ395">
        <v>400</v>
      </c>
      <c r="EA395">
        <v>32.951599999999999</v>
      </c>
      <c r="EB395">
        <v>99.8797</v>
      </c>
      <c r="EC395">
        <v>100.252</v>
      </c>
    </row>
    <row r="396" spans="1:133" x14ac:dyDescent="0.35">
      <c r="A396">
        <v>380</v>
      </c>
      <c r="B396">
        <v>1581711893.5</v>
      </c>
      <c r="C396">
        <v>1895.4000000953699</v>
      </c>
      <c r="D396" t="s">
        <v>998</v>
      </c>
      <c r="E396" t="s">
        <v>999</v>
      </c>
      <c r="F396" t="s">
        <v>232</v>
      </c>
      <c r="G396" t="s">
        <v>233</v>
      </c>
      <c r="H396" t="s">
        <v>234</v>
      </c>
      <c r="I396" t="s">
        <v>235</v>
      </c>
      <c r="J396" t="s">
        <v>236</v>
      </c>
      <c r="K396" t="s">
        <v>237</v>
      </c>
      <c r="L396" t="s">
        <v>238</v>
      </c>
      <c r="M396" t="s">
        <v>239</v>
      </c>
      <c r="N396">
        <v>1581711884.87097</v>
      </c>
      <c r="O396">
        <f t="shared" si="215"/>
        <v>1.6498963595062667E-4</v>
      </c>
      <c r="P396">
        <f t="shared" si="216"/>
        <v>-1.1526922646768218</v>
      </c>
      <c r="Q396">
        <f t="shared" si="217"/>
        <v>402.21038709677401</v>
      </c>
      <c r="R396">
        <f t="shared" si="218"/>
        <v>533.36232622779028</v>
      </c>
      <c r="S396">
        <f t="shared" si="219"/>
        <v>53.055872316084397</v>
      </c>
      <c r="T396">
        <f t="shared" si="220"/>
        <v>40.009618026331161</v>
      </c>
      <c r="U396">
        <f t="shared" si="221"/>
        <v>1.3157312151895344E-2</v>
      </c>
      <c r="V396">
        <f t="shared" si="222"/>
        <v>2.2493175983276901</v>
      </c>
      <c r="W396">
        <f t="shared" si="223"/>
        <v>1.3114704287548599E-2</v>
      </c>
      <c r="X396">
        <f t="shared" si="224"/>
        <v>8.2005067642503E-3</v>
      </c>
      <c r="Y396">
        <f t="shared" si="225"/>
        <v>0</v>
      </c>
      <c r="Z396">
        <f t="shared" si="226"/>
        <v>31.372388831730714</v>
      </c>
      <c r="AA396">
        <f t="shared" si="227"/>
        <v>31.025674193548401</v>
      </c>
      <c r="AB396">
        <f t="shared" si="228"/>
        <v>4.5179866380143174</v>
      </c>
      <c r="AC396">
        <f t="shared" si="229"/>
        <v>71.734380122014272</v>
      </c>
      <c r="AD396">
        <f t="shared" si="230"/>
        <v>3.3158254577604112</v>
      </c>
      <c r="AE396">
        <f t="shared" si="231"/>
        <v>4.6223658057969761</v>
      </c>
      <c r="AF396">
        <f t="shared" si="232"/>
        <v>1.2021611802539063</v>
      </c>
      <c r="AG396">
        <f t="shared" si="233"/>
        <v>-7.2760429454226365</v>
      </c>
      <c r="AH396">
        <f t="shared" si="234"/>
        <v>48.657470068322404</v>
      </c>
      <c r="AI396">
        <f t="shared" si="235"/>
        <v>4.8685585756107992</v>
      </c>
      <c r="AJ396">
        <f t="shared" si="236"/>
        <v>46.249985698510564</v>
      </c>
      <c r="AK396">
        <v>-4.11653786044981E-2</v>
      </c>
      <c r="AL396">
        <v>4.6211743768782003E-2</v>
      </c>
      <c r="AM396">
        <v>3.45400076547693</v>
      </c>
      <c r="AN396">
        <v>0</v>
      </c>
      <c r="AO396">
        <v>0</v>
      </c>
      <c r="AP396">
        <f t="shared" si="237"/>
        <v>1</v>
      </c>
      <c r="AQ396">
        <f t="shared" si="238"/>
        <v>0</v>
      </c>
      <c r="AR396">
        <f t="shared" si="239"/>
        <v>51729.099578978465</v>
      </c>
      <c r="AS396" t="s">
        <v>240</v>
      </c>
      <c r="AT396">
        <v>0</v>
      </c>
      <c r="AU396">
        <v>0</v>
      </c>
      <c r="AV396">
        <f t="shared" si="240"/>
        <v>0</v>
      </c>
      <c r="AW396" t="e">
        <f t="shared" si="241"/>
        <v>#DIV/0!</v>
      </c>
      <c r="AX396">
        <v>0</v>
      </c>
      <c r="AY396" t="s">
        <v>240</v>
      </c>
      <c r="AZ396">
        <v>0</v>
      </c>
      <c r="BA396">
        <v>0</v>
      </c>
      <c r="BB396" t="e">
        <f t="shared" si="242"/>
        <v>#DIV/0!</v>
      </c>
      <c r="BC396">
        <v>0.5</v>
      </c>
      <c r="BD396">
        <f t="shared" si="243"/>
        <v>0</v>
      </c>
      <c r="BE396">
        <f t="shared" si="244"/>
        <v>-1.1526922646768218</v>
      </c>
      <c r="BF396" t="e">
        <f t="shared" si="245"/>
        <v>#DIV/0!</v>
      </c>
      <c r="BG396" t="e">
        <f t="shared" si="246"/>
        <v>#DIV/0!</v>
      </c>
      <c r="BH396" t="e">
        <f t="shared" si="247"/>
        <v>#DIV/0!</v>
      </c>
      <c r="BI396" t="e">
        <f t="shared" si="248"/>
        <v>#DIV/0!</v>
      </c>
      <c r="BJ396" t="s">
        <v>240</v>
      </c>
      <c r="BK396">
        <v>0</v>
      </c>
      <c r="BL396">
        <f t="shared" si="249"/>
        <v>0</v>
      </c>
      <c r="BM396" t="e">
        <f t="shared" si="250"/>
        <v>#DIV/0!</v>
      </c>
      <c r="BN396" t="e">
        <f t="shared" si="251"/>
        <v>#DIV/0!</v>
      </c>
      <c r="BO396" t="e">
        <f t="shared" si="252"/>
        <v>#DIV/0!</v>
      </c>
      <c r="BP396" t="e">
        <f t="shared" si="253"/>
        <v>#DIV/0!</v>
      </c>
      <c r="BQ396">
        <f t="shared" si="254"/>
        <v>0</v>
      </c>
      <c r="BR396">
        <f t="shared" si="255"/>
        <v>0</v>
      </c>
      <c r="BS396">
        <f t="shared" si="256"/>
        <v>0</v>
      </c>
      <c r="BT396">
        <f t="shared" si="257"/>
        <v>0</v>
      </c>
      <c r="BU396">
        <v>6</v>
      </c>
      <c r="BV396">
        <v>0.5</v>
      </c>
      <c r="BW396" t="s">
        <v>241</v>
      </c>
      <c r="BX396">
        <v>1581711884.87097</v>
      </c>
      <c r="BY396">
        <v>402.21038709677401</v>
      </c>
      <c r="BZ396">
        <v>400.04083870967702</v>
      </c>
      <c r="CA396">
        <v>33.333470967741903</v>
      </c>
      <c r="CB396">
        <v>33.014948387096801</v>
      </c>
      <c r="CC396">
        <v>300.43074193548398</v>
      </c>
      <c r="CD396">
        <v>99.274383870967796</v>
      </c>
      <c r="CE396">
        <v>0.199969129032258</v>
      </c>
      <c r="CF396">
        <v>31.426922580645201</v>
      </c>
      <c r="CG396">
        <v>31.025674193548401</v>
      </c>
      <c r="CH396">
        <v>999.9</v>
      </c>
      <c r="CI396">
        <v>0</v>
      </c>
      <c r="CJ396">
        <v>0</v>
      </c>
      <c r="CK396">
        <v>9999.7912903225806</v>
      </c>
      <c r="CL396">
        <v>0</v>
      </c>
      <c r="CM396">
        <v>0.77999245161290298</v>
      </c>
      <c r="CN396">
        <v>0</v>
      </c>
      <c r="CO396">
        <v>0</v>
      </c>
      <c r="CP396">
        <v>0</v>
      </c>
      <c r="CQ396">
        <v>0</v>
      </c>
      <c r="CR396">
        <v>2.87096774193548</v>
      </c>
      <c r="CS396">
        <v>0</v>
      </c>
      <c r="CT396">
        <v>56.616129032258101</v>
      </c>
      <c r="CU396">
        <v>-0.99354838709677396</v>
      </c>
      <c r="CV396">
        <v>40</v>
      </c>
      <c r="CW396">
        <v>45.213419354838699</v>
      </c>
      <c r="CX396">
        <v>42.618741935483897</v>
      </c>
      <c r="CY396">
        <v>43.875</v>
      </c>
      <c r="CZ396">
        <v>41.043999999999997</v>
      </c>
      <c r="DA396">
        <v>0</v>
      </c>
      <c r="DB396">
        <v>0</v>
      </c>
      <c r="DC396">
        <v>0</v>
      </c>
      <c r="DD396">
        <v>1581711893.7</v>
      </c>
      <c r="DE396">
        <v>1.7461538461538499</v>
      </c>
      <c r="DF396">
        <v>6.7076918872617703</v>
      </c>
      <c r="DG396">
        <v>-50.803418945783399</v>
      </c>
      <c r="DH396">
        <v>57.3</v>
      </c>
      <c r="DI396">
        <v>15</v>
      </c>
      <c r="DJ396">
        <v>100</v>
      </c>
      <c r="DK396">
        <v>100</v>
      </c>
      <c r="DL396">
        <v>2.5920000000000001</v>
      </c>
      <c r="DM396">
        <v>0.45</v>
      </c>
      <c r="DN396">
        <v>2</v>
      </c>
      <c r="DO396">
        <v>291.59800000000001</v>
      </c>
      <c r="DP396">
        <v>285.27499999999998</v>
      </c>
      <c r="DQ396">
        <v>30.6997</v>
      </c>
      <c r="DR396">
        <v>32.740299999999998</v>
      </c>
      <c r="DS396">
        <v>30</v>
      </c>
      <c r="DT396">
        <v>32.665500000000002</v>
      </c>
      <c r="DU396">
        <v>32.686</v>
      </c>
      <c r="DV396">
        <v>14.8492</v>
      </c>
      <c r="DW396">
        <v>26.6816</v>
      </c>
      <c r="DX396">
        <v>77.384500000000003</v>
      </c>
      <c r="DY396">
        <v>30.6935</v>
      </c>
      <c r="DZ396">
        <v>400</v>
      </c>
      <c r="EA396">
        <v>32.9437</v>
      </c>
      <c r="EB396">
        <v>99.881799999999998</v>
      </c>
      <c r="EC396">
        <v>100.255</v>
      </c>
    </row>
    <row r="397" spans="1:133" x14ac:dyDescent="0.35">
      <c r="A397">
        <v>381</v>
      </c>
      <c r="B397">
        <v>1581711898.5</v>
      </c>
      <c r="C397">
        <v>1900.4000000953699</v>
      </c>
      <c r="D397" t="s">
        <v>1000</v>
      </c>
      <c r="E397" t="s">
        <v>1001</v>
      </c>
      <c r="F397" t="s">
        <v>232</v>
      </c>
      <c r="G397" t="s">
        <v>233</v>
      </c>
      <c r="H397" t="s">
        <v>234</v>
      </c>
      <c r="I397" t="s">
        <v>235</v>
      </c>
      <c r="J397" t="s">
        <v>236</v>
      </c>
      <c r="K397" t="s">
        <v>237</v>
      </c>
      <c r="L397" t="s">
        <v>238</v>
      </c>
      <c r="M397" t="s">
        <v>239</v>
      </c>
      <c r="N397">
        <v>1581711889.87097</v>
      </c>
      <c r="O397">
        <f t="shared" si="215"/>
        <v>1.6556354269875933E-4</v>
      </c>
      <c r="P397">
        <f t="shared" si="216"/>
        <v>-1.1618393984252229</v>
      </c>
      <c r="Q397">
        <f t="shared" si="217"/>
        <v>402.20125806451603</v>
      </c>
      <c r="R397">
        <f t="shared" si="218"/>
        <v>533.96704173371052</v>
      </c>
      <c r="S397">
        <f t="shared" si="219"/>
        <v>53.115405409509158</v>
      </c>
      <c r="T397">
        <f t="shared" si="220"/>
        <v>40.008242473072258</v>
      </c>
      <c r="U397">
        <f t="shared" si="221"/>
        <v>1.3203645871445959E-2</v>
      </c>
      <c r="V397">
        <f t="shared" si="222"/>
        <v>2.2500299743362233</v>
      </c>
      <c r="W397">
        <f t="shared" si="223"/>
        <v>1.3160751455546195E-2</v>
      </c>
      <c r="X397">
        <f t="shared" si="224"/>
        <v>8.229311875145754E-3</v>
      </c>
      <c r="Y397">
        <f t="shared" si="225"/>
        <v>0</v>
      </c>
      <c r="Z397">
        <f t="shared" si="226"/>
        <v>31.371250323352914</v>
      </c>
      <c r="AA397">
        <f t="shared" si="227"/>
        <v>31.0244483870968</v>
      </c>
      <c r="AB397">
        <f t="shared" si="228"/>
        <v>4.5176709338641317</v>
      </c>
      <c r="AC397">
        <f t="shared" si="229"/>
        <v>71.732566495464255</v>
      </c>
      <c r="AD397">
        <f t="shared" si="230"/>
        <v>3.3155598536890141</v>
      </c>
      <c r="AE397">
        <f t="shared" si="231"/>
        <v>4.6221124039924897</v>
      </c>
      <c r="AF397">
        <f t="shared" si="232"/>
        <v>1.2021110801751176</v>
      </c>
      <c r="AG397">
        <f t="shared" si="233"/>
        <v>-7.3013522330152867</v>
      </c>
      <c r="AH397">
        <f t="shared" si="234"/>
        <v>48.704575720484627</v>
      </c>
      <c r="AI397">
        <f t="shared" si="235"/>
        <v>4.871676339934961</v>
      </c>
      <c r="AJ397">
        <f t="shared" si="236"/>
        <v>46.274899827404298</v>
      </c>
      <c r="AK397">
        <v>-4.1184554280348298E-2</v>
      </c>
      <c r="AL397">
        <v>4.62332701448053E-2</v>
      </c>
      <c r="AM397">
        <v>3.4552743075599301</v>
      </c>
      <c r="AN397">
        <v>0</v>
      </c>
      <c r="AO397">
        <v>0</v>
      </c>
      <c r="AP397">
        <f t="shared" si="237"/>
        <v>1</v>
      </c>
      <c r="AQ397">
        <f t="shared" si="238"/>
        <v>0</v>
      </c>
      <c r="AR397">
        <f t="shared" si="239"/>
        <v>51752.348250906995</v>
      </c>
      <c r="AS397" t="s">
        <v>240</v>
      </c>
      <c r="AT397">
        <v>0</v>
      </c>
      <c r="AU397">
        <v>0</v>
      </c>
      <c r="AV397">
        <f t="shared" si="240"/>
        <v>0</v>
      </c>
      <c r="AW397" t="e">
        <f t="shared" si="241"/>
        <v>#DIV/0!</v>
      </c>
      <c r="AX397">
        <v>0</v>
      </c>
      <c r="AY397" t="s">
        <v>240</v>
      </c>
      <c r="AZ397">
        <v>0</v>
      </c>
      <c r="BA397">
        <v>0</v>
      </c>
      <c r="BB397" t="e">
        <f t="shared" si="242"/>
        <v>#DIV/0!</v>
      </c>
      <c r="BC397">
        <v>0.5</v>
      </c>
      <c r="BD397">
        <f t="shared" si="243"/>
        <v>0</v>
      </c>
      <c r="BE397">
        <f t="shared" si="244"/>
        <v>-1.1618393984252229</v>
      </c>
      <c r="BF397" t="e">
        <f t="shared" si="245"/>
        <v>#DIV/0!</v>
      </c>
      <c r="BG397" t="e">
        <f t="shared" si="246"/>
        <v>#DIV/0!</v>
      </c>
      <c r="BH397" t="e">
        <f t="shared" si="247"/>
        <v>#DIV/0!</v>
      </c>
      <c r="BI397" t="e">
        <f t="shared" si="248"/>
        <v>#DIV/0!</v>
      </c>
      <c r="BJ397" t="s">
        <v>240</v>
      </c>
      <c r="BK397">
        <v>0</v>
      </c>
      <c r="BL397">
        <f t="shared" si="249"/>
        <v>0</v>
      </c>
      <c r="BM397" t="e">
        <f t="shared" si="250"/>
        <v>#DIV/0!</v>
      </c>
      <c r="BN397" t="e">
        <f t="shared" si="251"/>
        <v>#DIV/0!</v>
      </c>
      <c r="BO397" t="e">
        <f t="shared" si="252"/>
        <v>#DIV/0!</v>
      </c>
      <c r="BP397" t="e">
        <f t="shared" si="253"/>
        <v>#DIV/0!</v>
      </c>
      <c r="BQ397">
        <f t="shared" si="254"/>
        <v>0</v>
      </c>
      <c r="BR397">
        <f t="shared" si="255"/>
        <v>0</v>
      </c>
      <c r="BS397">
        <f t="shared" si="256"/>
        <v>0</v>
      </c>
      <c r="BT397">
        <f t="shared" si="257"/>
        <v>0</v>
      </c>
      <c r="BU397">
        <v>6</v>
      </c>
      <c r="BV397">
        <v>0.5</v>
      </c>
      <c r="BW397" t="s">
        <v>241</v>
      </c>
      <c r="BX397">
        <v>1581711889.87097</v>
      </c>
      <c r="BY397">
        <v>402.20125806451603</v>
      </c>
      <c r="BZ397">
        <v>400.01387096774198</v>
      </c>
      <c r="CA397">
        <v>33.331190322580603</v>
      </c>
      <c r="CB397">
        <v>33.011554838709699</v>
      </c>
      <c r="CC397">
        <v>300.426806451613</v>
      </c>
      <c r="CD397">
        <v>99.273193548387098</v>
      </c>
      <c r="CE397">
        <v>0.19999722580645199</v>
      </c>
      <c r="CF397">
        <v>31.425958064516099</v>
      </c>
      <c r="CG397">
        <v>31.0244483870968</v>
      </c>
      <c r="CH397">
        <v>999.9</v>
      </c>
      <c r="CI397">
        <v>0</v>
      </c>
      <c r="CJ397">
        <v>0</v>
      </c>
      <c r="CK397">
        <v>10004.569354838701</v>
      </c>
      <c r="CL397">
        <v>0</v>
      </c>
      <c r="CM397">
        <v>0.75101854838709703</v>
      </c>
      <c r="CN397">
        <v>0</v>
      </c>
      <c r="CO397">
        <v>0</v>
      </c>
      <c r="CP397">
        <v>0</v>
      </c>
      <c r="CQ397">
        <v>0</v>
      </c>
      <c r="CR397">
        <v>2.9806451612903202</v>
      </c>
      <c r="CS397">
        <v>0</v>
      </c>
      <c r="CT397">
        <v>56.741935483871003</v>
      </c>
      <c r="CU397">
        <v>-0.706451612903226</v>
      </c>
      <c r="CV397">
        <v>40</v>
      </c>
      <c r="CW397">
        <v>45.217483870967698</v>
      </c>
      <c r="CX397">
        <v>42.610709677419401</v>
      </c>
      <c r="CY397">
        <v>43.883000000000003</v>
      </c>
      <c r="CZ397">
        <v>41.037999999999997</v>
      </c>
      <c r="DA397">
        <v>0</v>
      </c>
      <c r="DB397">
        <v>0</v>
      </c>
      <c r="DC397">
        <v>0</v>
      </c>
      <c r="DD397">
        <v>1581711899.0999999</v>
      </c>
      <c r="DE397">
        <v>3.8961538461538501</v>
      </c>
      <c r="DF397">
        <v>19.825640793569701</v>
      </c>
      <c r="DG397">
        <v>-41.200000021590597</v>
      </c>
      <c r="DH397">
        <v>55.411538461538498</v>
      </c>
      <c r="DI397">
        <v>15</v>
      </c>
      <c r="DJ397">
        <v>100</v>
      </c>
      <c r="DK397">
        <v>100</v>
      </c>
      <c r="DL397">
        <v>2.5920000000000001</v>
      </c>
      <c r="DM397">
        <v>0.45</v>
      </c>
      <c r="DN397">
        <v>2</v>
      </c>
      <c r="DO397">
        <v>291.52100000000002</v>
      </c>
      <c r="DP397">
        <v>285.17899999999997</v>
      </c>
      <c r="DQ397">
        <v>30.674499999999998</v>
      </c>
      <c r="DR397">
        <v>32.737900000000003</v>
      </c>
      <c r="DS397">
        <v>29.9999</v>
      </c>
      <c r="DT397">
        <v>32.662599999999998</v>
      </c>
      <c r="DU397">
        <v>32.6858</v>
      </c>
      <c r="DV397">
        <v>14.8583</v>
      </c>
      <c r="DW397">
        <v>26.6816</v>
      </c>
      <c r="DX397">
        <v>77.384500000000003</v>
      </c>
      <c r="DY397">
        <v>30.670400000000001</v>
      </c>
      <c r="DZ397">
        <v>400</v>
      </c>
      <c r="EA397">
        <v>32.948099999999997</v>
      </c>
      <c r="EB397">
        <v>99.881399999999999</v>
      </c>
      <c r="EC397">
        <v>100.25700000000001</v>
      </c>
    </row>
    <row r="398" spans="1:133" x14ac:dyDescent="0.35">
      <c r="A398">
        <v>382</v>
      </c>
      <c r="B398">
        <v>1581711903.5</v>
      </c>
      <c r="C398">
        <v>1905.4000000953699</v>
      </c>
      <c r="D398" t="s">
        <v>1002</v>
      </c>
      <c r="E398" t="s">
        <v>1003</v>
      </c>
      <c r="F398" t="s">
        <v>232</v>
      </c>
      <c r="G398" t="s">
        <v>233</v>
      </c>
      <c r="H398" t="s">
        <v>234</v>
      </c>
      <c r="I398" t="s">
        <v>235</v>
      </c>
      <c r="J398" t="s">
        <v>236</v>
      </c>
      <c r="K398" t="s">
        <v>237</v>
      </c>
      <c r="L398" t="s">
        <v>238</v>
      </c>
      <c r="M398" t="s">
        <v>239</v>
      </c>
      <c r="N398">
        <v>1581711894.87097</v>
      </c>
      <c r="O398">
        <f t="shared" si="215"/>
        <v>1.6582489871296244E-4</v>
      </c>
      <c r="P398">
        <f t="shared" si="216"/>
        <v>-1.1801194035342357</v>
      </c>
      <c r="Q398">
        <f t="shared" si="217"/>
        <v>402.17293548387102</v>
      </c>
      <c r="R398">
        <f t="shared" si="218"/>
        <v>535.90505308602633</v>
      </c>
      <c r="S398">
        <f t="shared" si="219"/>
        <v>53.307578211895624</v>
      </c>
      <c r="T398">
        <f t="shared" si="220"/>
        <v>40.004969330962119</v>
      </c>
      <c r="U398">
        <f t="shared" si="221"/>
        <v>1.3225516386320269E-2</v>
      </c>
      <c r="V398">
        <f t="shared" si="222"/>
        <v>2.2499790327644549</v>
      </c>
      <c r="W398">
        <f t="shared" si="223"/>
        <v>1.3182479031202662E-2</v>
      </c>
      <c r="X398">
        <f t="shared" si="224"/>
        <v>8.2429043940955085E-3</v>
      </c>
      <c r="Y398">
        <f t="shared" si="225"/>
        <v>0</v>
      </c>
      <c r="Z398">
        <f t="shared" si="226"/>
        <v>31.369827285430066</v>
      </c>
      <c r="AA398">
        <f t="shared" si="227"/>
        <v>31.022612903225799</v>
      </c>
      <c r="AB398">
        <f t="shared" si="228"/>
        <v>4.5171982443663827</v>
      </c>
      <c r="AC398">
        <f t="shared" si="229"/>
        <v>71.729855965301908</v>
      </c>
      <c r="AD398">
        <f t="shared" si="230"/>
        <v>3.3151829099951482</v>
      </c>
      <c r="AE398">
        <f t="shared" si="231"/>
        <v>4.6217615599267496</v>
      </c>
      <c r="AF398">
        <f t="shared" si="232"/>
        <v>1.2020153343712345</v>
      </c>
      <c r="AG398">
        <f t="shared" si="233"/>
        <v>-7.3128780332416436</v>
      </c>
      <c r="AH398">
        <f t="shared" si="234"/>
        <v>48.764123464376588</v>
      </c>
      <c r="AI398">
        <f t="shared" si="235"/>
        <v>4.8776667824210946</v>
      </c>
      <c r="AJ398">
        <f t="shared" si="236"/>
        <v>46.328912213556038</v>
      </c>
      <c r="AK398">
        <v>-4.1183182857302998E-2</v>
      </c>
      <c r="AL398">
        <v>4.6231730602293797E-2</v>
      </c>
      <c r="AM398">
        <v>3.4551832320135998</v>
      </c>
      <c r="AN398">
        <v>0</v>
      </c>
      <c r="AO398">
        <v>0</v>
      </c>
      <c r="AP398">
        <f t="shared" si="237"/>
        <v>1</v>
      </c>
      <c r="AQ398">
        <f t="shared" si="238"/>
        <v>0</v>
      </c>
      <c r="AR398">
        <f t="shared" si="239"/>
        <v>51750.898108686131</v>
      </c>
      <c r="AS398" t="s">
        <v>240</v>
      </c>
      <c r="AT398">
        <v>0</v>
      </c>
      <c r="AU398">
        <v>0</v>
      </c>
      <c r="AV398">
        <f t="shared" si="240"/>
        <v>0</v>
      </c>
      <c r="AW398" t="e">
        <f t="shared" si="241"/>
        <v>#DIV/0!</v>
      </c>
      <c r="AX398">
        <v>0</v>
      </c>
      <c r="AY398" t="s">
        <v>240</v>
      </c>
      <c r="AZ398">
        <v>0</v>
      </c>
      <c r="BA398">
        <v>0</v>
      </c>
      <c r="BB398" t="e">
        <f t="shared" si="242"/>
        <v>#DIV/0!</v>
      </c>
      <c r="BC398">
        <v>0.5</v>
      </c>
      <c r="BD398">
        <f t="shared" si="243"/>
        <v>0</v>
      </c>
      <c r="BE398">
        <f t="shared" si="244"/>
        <v>-1.1801194035342357</v>
      </c>
      <c r="BF398" t="e">
        <f t="shared" si="245"/>
        <v>#DIV/0!</v>
      </c>
      <c r="BG398" t="e">
        <f t="shared" si="246"/>
        <v>#DIV/0!</v>
      </c>
      <c r="BH398" t="e">
        <f t="shared" si="247"/>
        <v>#DIV/0!</v>
      </c>
      <c r="BI398" t="e">
        <f t="shared" si="248"/>
        <v>#DIV/0!</v>
      </c>
      <c r="BJ398" t="s">
        <v>240</v>
      </c>
      <c r="BK398">
        <v>0</v>
      </c>
      <c r="BL398">
        <f t="shared" si="249"/>
        <v>0</v>
      </c>
      <c r="BM398" t="e">
        <f t="shared" si="250"/>
        <v>#DIV/0!</v>
      </c>
      <c r="BN398" t="e">
        <f t="shared" si="251"/>
        <v>#DIV/0!</v>
      </c>
      <c r="BO398" t="e">
        <f t="shared" si="252"/>
        <v>#DIV/0!</v>
      </c>
      <c r="BP398" t="e">
        <f t="shared" si="253"/>
        <v>#DIV/0!</v>
      </c>
      <c r="BQ398">
        <f t="shared" si="254"/>
        <v>0</v>
      </c>
      <c r="BR398">
        <f t="shared" si="255"/>
        <v>0</v>
      </c>
      <c r="BS398">
        <f t="shared" si="256"/>
        <v>0</v>
      </c>
      <c r="BT398">
        <f t="shared" si="257"/>
        <v>0</v>
      </c>
      <c r="BU398">
        <v>6</v>
      </c>
      <c r="BV398">
        <v>0.5</v>
      </c>
      <c r="BW398" t="s">
        <v>241</v>
      </c>
      <c r="BX398">
        <v>1581711894.87097</v>
      </c>
      <c r="BY398">
        <v>402.17293548387102</v>
      </c>
      <c r="BZ398">
        <v>399.94925806451602</v>
      </c>
      <c r="CA398">
        <v>33.327780645161297</v>
      </c>
      <c r="CB398">
        <v>33.007641935483903</v>
      </c>
      <c r="CC398">
        <v>300.429129032258</v>
      </c>
      <c r="CD398">
        <v>99.272048387096802</v>
      </c>
      <c r="CE398">
        <v>0.20000903225806499</v>
      </c>
      <c r="CF398">
        <v>31.424622580645199</v>
      </c>
      <c r="CG398">
        <v>31.022612903225799</v>
      </c>
      <c r="CH398">
        <v>999.9</v>
      </c>
      <c r="CI398">
        <v>0</v>
      </c>
      <c r="CJ398">
        <v>0</v>
      </c>
      <c r="CK398">
        <v>10004.3516129032</v>
      </c>
      <c r="CL398">
        <v>0</v>
      </c>
      <c r="CM398">
        <v>0.73130438709677403</v>
      </c>
      <c r="CN398">
        <v>0</v>
      </c>
      <c r="CO398">
        <v>0</v>
      </c>
      <c r="CP398">
        <v>0</v>
      </c>
      <c r="CQ398">
        <v>0</v>
      </c>
      <c r="CR398">
        <v>2.6516129032258098</v>
      </c>
      <c r="CS398">
        <v>0</v>
      </c>
      <c r="CT398">
        <v>55.3032258064516</v>
      </c>
      <c r="CU398">
        <v>-1.0548387096774201</v>
      </c>
      <c r="CV398">
        <v>40</v>
      </c>
      <c r="CW398">
        <v>45.225612903225802</v>
      </c>
      <c r="CX398">
        <v>42.608645161290298</v>
      </c>
      <c r="CY398">
        <v>43.883000000000003</v>
      </c>
      <c r="CZ398">
        <v>41.03</v>
      </c>
      <c r="DA398">
        <v>0</v>
      </c>
      <c r="DB398">
        <v>0</v>
      </c>
      <c r="DC398">
        <v>0</v>
      </c>
      <c r="DD398">
        <v>1581711903.9000001</v>
      </c>
      <c r="DE398">
        <v>3.4</v>
      </c>
      <c r="DF398">
        <v>1.8529912698523101</v>
      </c>
      <c r="DG398">
        <v>20.745299117134699</v>
      </c>
      <c r="DH398">
        <v>54.192307692307701</v>
      </c>
      <c r="DI398">
        <v>15</v>
      </c>
      <c r="DJ398">
        <v>100</v>
      </c>
      <c r="DK398">
        <v>100</v>
      </c>
      <c r="DL398">
        <v>2.5920000000000001</v>
      </c>
      <c r="DM398">
        <v>0.45</v>
      </c>
      <c r="DN398">
        <v>2</v>
      </c>
      <c r="DO398">
        <v>291.584</v>
      </c>
      <c r="DP398">
        <v>285.08300000000003</v>
      </c>
      <c r="DQ398">
        <v>30.651199999999999</v>
      </c>
      <c r="DR398">
        <v>32.737099999999998</v>
      </c>
      <c r="DS398">
        <v>29.9999</v>
      </c>
      <c r="DT398">
        <v>32.662599999999998</v>
      </c>
      <c r="DU398">
        <v>32.683100000000003</v>
      </c>
      <c r="DV398">
        <v>14.860200000000001</v>
      </c>
      <c r="DW398">
        <v>26.6816</v>
      </c>
      <c r="DX398">
        <v>77.384500000000003</v>
      </c>
      <c r="DY398">
        <v>30.65</v>
      </c>
      <c r="DZ398">
        <v>400</v>
      </c>
      <c r="EA398">
        <v>32.949300000000001</v>
      </c>
      <c r="EB398">
        <v>99.882000000000005</v>
      </c>
      <c r="EC398">
        <v>100.25700000000001</v>
      </c>
    </row>
    <row r="399" spans="1:133" x14ac:dyDescent="0.35">
      <c r="A399">
        <v>383</v>
      </c>
      <c r="B399">
        <v>1581711908.5</v>
      </c>
      <c r="C399">
        <v>1910.4000000953699</v>
      </c>
      <c r="D399" t="s">
        <v>1004</v>
      </c>
      <c r="E399" t="s">
        <v>1005</v>
      </c>
      <c r="F399" t="s">
        <v>232</v>
      </c>
      <c r="G399" t="s">
        <v>233</v>
      </c>
      <c r="H399" t="s">
        <v>234</v>
      </c>
      <c r="I399" t="s">
        <v>235</v>
      </c>
      <c r="J399" t="s">
        <v>236</v>
      </c>
      <c r="K399" t="s">
        <v>237</v>
      </c>
      <c r="L399" t="s">
        <v>238</v>
      </c>
      <c r="M399" t="s">
        <v>239</v>
      </c>
      <c r="N399">
        <v>1581711899.87097</v>
      </c>
      <c r="O399">
        <f t="shared" si="215"/>
        <v>1.6580193903623276E-4</v>
      </c>
      <c r="P399">
        <f t="shared" si="216"/>
        <v>-1.1634122000395704</v>
      </c>
      <c r="Q399">
        <f t="shared" si="217"/>
        <v>402.15096774193597</v>
      </c>
      <c r="R399">
        <f t="shared" si="218"/>
        <v>533.98927460080131</v>
      </c>
      <c r="S399">
        <f t="shared" si="219"/>
        <v>53.117393517840028</v>
      </c>
      <c r="T399">
        <f t="shared" si="220"/>
        <v>40.00307164052645</v>
      </c>
      <c r="U399">
        <f t="shared" si="221"/>
        <v>1.3214229657331947E-2</v>
      </c>
      <c r="V399">
        <f t="shared" si="222"/>
        <v>2.2496417537256868</v>
      </c>
      <c r="W399">
        <f t="shared" si="223"/>
        <v>1.3171259179889054E-2</v>
      </c>
      <c r="X399">
        <f t="shared" si="224"/>
        <v>8.2358860047163796E-3</v>
      </c>
      <c r="Y399">
        <f t="shared" si="225"/>
        <v>0</v>
      </c>
      <c r="Z399">
        <f t="shared" si="226"/>
        <v>31.368875746796473</v>
      </c>
      <c r="AA399">
        <f t="shared" si="227"/>
        <v>31.0246741935484</v>
      </c>
      <c r="AB399">
        <f t="shared" si="228"/>
        <v>4.5177290884479628</v>
      </c>
      <c r="AC399">
        <f t="shared" si="229"/>
        <v>71.726502859753538</v>
      </c>
      <c r="AD399">
        <f t="shared" si="230"/>
        <v>3.3148486330777041</v>
      </c>
      <c r="AE399">
        <f t="shared" si="231"/>
        <v>4.6215115764938526</v>
      </c>
      <c r="AF399">
        <f t="shared" si="232"/>
        <v>1.2028804553702588</v>
      </c>
      <c r="AG399">
        <f t="shared" si="233"/>
        <v>-7.3118655114978646</v>
      </c>
      <c r="AH399">
        <f t="shared" si="234"/>
        <v>48.391400570039146</v>
      </c>
      <c r="AI399">
        <f t="shared" si="235"/>
        <v>4.8411370587123876</v>
      </c>
      <c r="AJ399">
        <f t="shared" si="236"/>
        <v>45.920672117253666</v>
      </c>
      <c r="AK399">
        <v>-4.1174103511032401E-2</v>
      </c>
      <c r="AL399">
        <v>4.62215382407105E-2</v>
      </c>
      <c r="AM399">
        <v>3.4545802506785899</v>
      </c>
      <c r="AN399">
        <v>0</v>
      </c>
      <c r="AO399">
        <v>0</v>
      </c>
      <c r="AP399">
        <f t="shared" si="237"/>
        <v>1</v>
      </c>
      <c r="AQ399">
        <f t="shared" si="238"/>
        <v>0</v>
      </c>
      <c r="AR399">
        <f t="shared" si="239"/>
        <v>51740.133291314116</v>
      </c>
      <c r="AS399" t="s">
        <v>240</v>
      </c>
      <c r="AT399">
        <v>0</v>
      </c>
      <c r="AU399">
        <v>0</v>
      </c>
      <c r="AV399">
        <f t="shared" si="240"/>
        <v>0</v>
      </c>
      <c r="AW399" t="e">
        <f t="shared" si="241"/>
        <v>#DIV/0!</v>
      </c>
      <c r="AX399">
        <v>0</v>
      </c>
      <c r="AY399" t="s">
        <v>240</v>
      </c>
      <c r="AZ399">
        <v>0</v>
      </c>
      <c r="BA399">
        <v>0</v>
      </c>
      <c r="BB399" t="e">
        <f t="shared" si="242"/>
        <v>#DIV/0!</v>
      </c>
      <c r="BC399">
        <v>0.5</v>
      </c>
      <c r="BD399">
        <f t="shared" si="243"/>
        <v>0</v>
      </c>
      <c r="BE399">
        <f t="shared" si="244"/>
        <v>-1.1634122000395704</v>
      </c>
      <c r="BF399" t="e">
        <f t="shared" si="245"/>
        <v>#DIV/0!</v>
      </c>
      <c r="BG399" t="e">
        <f t="shared" si="246"/>
        <v>#DIV/0!</v>
      </c>
      <c r="BH399" t="e">
        <f t="shared" si="247"/>
        <v>#DIV/0!</v>
      </c>
      <c r="BI399" t="e">
        <f t="shared" si="248"/>
        <v>#DIV/0!</v>
      </c>
      <c r="BJ399" t="s">
        <v>240</v>
      </c>
      <c r="BK399">
        <v>0</v>
      </c>
      <c r="BL399">
        <f t="shared" si="249"/>
        <v>0</v>
      </c>
      <c r="BM399" t="e">
        <f t="shared" si="250"/>
        <v>#DIV/0!</v>
      </c>
      <c r="BN399" t="e">
        <f t="shared" si="251"/>
        <v>#DIV/0!</v>
      </c>
      <c r="BO399" t="e">
        <f t="shared" si="252"/>
        <v>#DIV/0!</v>
      </c>
      <c r="BP399" t="e">
        <f t="shared" si="253"/>
        <v>#DIV/0!</v>
      </c>
      <c r="BQ399">
        <f t="shared" si="254"/>
        <v>0</v>
      </c>
      <c r="BR399">
        <f t="shared" si="255"/>
        <v>0</v>
      </c>
      <c r="BS399">
        <f t="shared" si="256"/>
        <v>0</v>
      </c>
      <c r="BT399">
        <f t="shared" si="257"/>
        <v>0</v>
      </c>
      <c r="BU399">
        <v>6</v>
      </c>
      <c r="BV399">
        <v>0.5</v>
      </c>
      <c r="BW399" t="s">
        <v>241</v>
      </c>
      <c r="BX399">
        <v>1581711899.87097</v>
      </c>
      <c r="BY399">
        <v>402.15096774193597</v>
      </c>
      <c r="BZ399">
        <v>399.96064516129002</v>
      </c>
      <c r="CA399">
        <v>33.324180645161299</v>
      </c>
      <c r="CB399">
        <v>33.004087096774199</v>
      </c>
      <c r="CC399">
        <v>300.43103225806402</v>
      </c>
      <c r="CD399">
        <v>99.272770967741906</v>
      </c>
      <c r="CE399">
        <v>0.20000132258064501</v>
      </c>
      <c r="CF399">
        <v>31.423670967741899</v>
      </c>
      <c r="CG399">
        <v>31.0246741935484</v>
      </c>
      <c r="CH399">
        <v>999.9</v>
      </c>
      <c r="CI399">
        <v>0</v>
      </c>
      <c r="CJ399">
        <v>0</v>
      </c>
      <c r="CK399">
        <v>10002.0732258065</v>
      </c>
      <c r="CL399">
        <v>0</v>
      </c>
      <c r="CM399">
        <v>0.716924129032258</v>
      </c>
      <c r="CN399">
        <v>0</v>
      </c>
      <c r="CO399">
        <v>0</v>
      </c>
      <c r="CP399">
        <v>0</v>
      </c>
      <c r="CQ399">
        <v>0</v>
      </c>
      <c r="CR399">
        <v>2.8193548387096801</v>
      </c>
      <c r="CS399">
        <v>0</v>
      </c>
      <c r="CT399">
        <v>54.345161290322601</v>
      </c>
      <c r="CU399">
        <v>-0.82258064516129004</v>
      </c>
      <c r="CV399">
        <v>40</v>
      </c>
      <c r="CW399">
        <v>45.231709677419303</v>
      </c>
      <c r="CX399">
        <v>42.610548387096799</v>
      </c>
      <c r="CY399">
        <v>43.883000000000003</v>
      </c>
      <c r="CZ399">
        <v>41.02</v>
      </c>
      <c r="DA399">
        <v>0</v>
      </c>
      <c r="DB399">
        <v>0</v>
      </c>
      <c r="DC399">
        <v>0</v>
      </c>
      <c r="DD399">
        <v>1581711908.7</v>
      </c>
      <c r="DE399">
        <v>2.6730769230769198</v>
      </c>
      <c r="DF399">
        <v>-38.581196811182799</v>
      </c>
      <c r="DG399">
        <v>-1.1760684645297701</v>
      </c>
      <c r="DH399">
        <v>54.684615384615398</v>
      </c>
      <c r="DI399">
        <v>15</v>
      </c>
      <c r="DJ399">
        <v>100</v>
      </c>
      <c r="DK399">
        <v>100</v>
      </c>
      <c r="DL399">
        <v>2.5920000000000001</v>
      </c>
      <c r="DM399">
        <v>0.45</v>
      </c>
      <c r="DN399">
        <v>2</v>
      </c>
      <c r="DO399">
        <v>291.61799999999999</v>
      </c>
      <c r="DP399">
        <v>285.214</v>
      </c>
      <c r="DQ399">
        <v>30.6296</v>
      </c>
      <c r="DR399">
        <v>32.734499999999997</v>
      </c>
      <c r="DS399">
        <v>30</v>
      </c>
      <c r="DT399">
        <v>32.662599999999998</v>
      </c>
      <c r="DU399">
        <v>32.683100000000003</v>
      </c>
      <c r="DV399">
        <v>14.8545</v>
      </c>
      <c r="DW399">
        <v>26.6816</v>
      </c>
      <c r="DX399">
        <v>77.384500000000003</v>
      </c>
      <c r="DY399">
        <v>30.624700000000001</v>
      </c>
      <c r="DZ399">
        <v>400</v>
      </c>
      <c r="EA399">
        <v>32.950499999999998</v>
      </c>
      <c r="EB399">
        <v>99.884200000000007</v>
      </c>
      <c r="EC399">
        <v>100.256</v>
      </c>
    </row>
    <row r="400" spans="1:133" x14ac:dyDescent="0.35">
      <c r="A400">
        <v>384</v>
      </c>
      <c r="B400">
        <v>1581711913.5</v>
      </c>
      <c r="C400">
        <v>1915.4000000953699</v>
      </c>
      <c r="D400" t="s">
        <v>1006</v>
      </c>
      <c r="E400" t="s">
        <v>1007</v>
      </c>
      <c r="F400" t="s">
        <v>232</v>
      </c>
      <c r="G400" t="s">
        <v>233</v>
      </c>
      <c r="H400" t="s">
        <v>234</v>
      </c>
      <c r="I400" t="s">
        <v>235</v>
      </c>
      <c r="J400" t="s">
        <v>236</v>
      </c>
      <c r="K400" t="s">
        <v>237</v>
      </c>
      <c r="L400" t="s">
        <v>238</v>
      </c>
      <c r="M400" t="s">
        <v>239</v>
      </c>
      <c r="N400">
        <v>1581711904.87097</v>
      </c>
      <c r="O400">
        <f t="shared" si="215"/>
        <v>1.6574824132004729E-4</v>
      </c>
      <c r="P400">
        <f t="shared" si="216"/>
        <v>-1.1593029917044497</v>
      </c>
      <c r="Q400">
        <f t="shared" si="217"/>
        <v>402.16151612903201</v>
      </c>
      <c r="R400">
        <f t="shared" si="218"/>
        <v>533.56300906022466</v>
      </c>
      <c r="S400">
        <f t="shared" si="219"/>
        <v>53.075978828777252</v>
      </c>
      <c r="T400">
        <f t="shared" si="220"/>
        <v>40.004864942584852</v>
      </c>
      <c r="U400">
        <f t="shared" si="221"/>
        <v>1.3208701305597233E-2</v>
      </c>
      <c r="V400">
        <f t="shared" si="222"/>
        <v>2.2492112944378082</v>
      </c>
      <c r="W400">
        <f t="shared" si="223"/>
        <v>1.31657585240519E-2</v>
      </c>
      <c r="X400">
        <f t="shared" si="224"/>
        <v>8.2324456166249522E-3</v>
      </c>
      <c r="Y400">
        <f t="shared" si="225"/>
        <v>0</v>
      </c>
      <c r="Z400">
        <f t="shared" si="226"/>
        <v>31.367512929779288</v>
      </c>
      <c r="AA400">
        <f t="shared" si="227"/>
        <v>31.023906451612898</v>
      </c>
      <c r="AB400">
        <f t="shared" si="228"/>
        <v>4.5175313655232285</v>
      </c>
      <c r="AC400">
        <f t="shared" si="229"/>
        <v>71.724795401105851</v>
      </c>
      <c r="AD400">
        <f t="shared" si="230"/>
        <v>3.3145114238147877</v>
      </c>
      <c r="AE400">
        <f t="shared" si="231"/>
        <v>4.6211514515713548</v>
      </c>
      <c r="AF400">
        <f t="shared" si="232"/>
        <v>1.2030199417084408</v>
      </c>
      <c r="AG400">
        <f t="shared" si="233"/>
        <v>-7.3094974422140853</v>
      </c>
      <c r="AH400">
        <f t="shared" si="234"/>
        <v>48.308994236182521</v>
      </c>
      <c r="AI400">
        <f t="shared" si="235"/>
        <v>4.83376697588802</v>
      </c>
      <c r="AJ400">
        <f t="shared" si="236"/>
        <v>45.833263769856458</v>
      </c>
      <c r="AK400">
        <v>-4.11625175960759E-2</v>
      </c>
      <c r="AL400">
        <v>4.6208532036190103E-2</v>
      </c>
      <c r="AM400">
        <v>3.4538107356793999</v>
      </c>
      <c r="AN400">
        <v>0</v>
      </c>
      <c r="AO400">
        <v>0</v>
      </c>
      <c r="AP400">
        <f t="shared" si="237"/>
        <v>1</v>
      </c>
      <c r="AQ400">
        <f t="shared" si="238"/>
        <v>0</v>
      </c>
      <c r="AR400">
        <f t="shared" si="239"/>
        <v>51726.441803098671</v>
      </c>
      <c r="AS400" t="s">
        <v>240</v>
      </c>
      <c r="AT400">
        <v>0</v>
      </c>
      <c r="AU400">
        <v>0</v>
      </c>
      <c r="AV400">
        <f t="shared" si="240"/>
        <v>0</v>
      </c>
      <c r="AW400" t="e">
        <f t="shared" si="241"/>
        <v>#DIV/0!</v>
      </c>
      <c r="AX400">
        <v>0</v>
      </c>
      <c r="AY400" t="s">
        <v>240</v>
      </c>
      <c r="AZ400">
        <v>0</v>
      </c>
      <c r="BA400">
        <v>0</v>
      </c>
      <c r="BB400" t="e">
        <f t="shared" si="242"/>
        <v>#DIV/0!</v>
      </c>
      <c r="BC400">
        <v>0.5</v>
      </c>
      <c r="BD400">
        <f t="shared" si="243"/>
        <v>0</v>
      </c>
      <c r="BE400">
        <f t="shared" si="244"/>
        <v>-1.1593029917044497</v>
      </c>
      <c r="BF400" t="e">
        <f t="shared" si="245"/>
        <v>#DIV/0!</v>
      </c>
      <c r="BG400" t="e">
        <f t="shared" si="246"/>
        <v>#DIV/0!</v>
      </c>
      <c r="BH400" t="e">
        <f t="shared" si="247"/>
        <v>#DIV/0!</v>
      </c>
      <c r="BI400" t="e">
        <f t="shared" si="248"/>
        <v>#DIV/0!</v>
      </c>
      <c r="BJ400" t="s">
        <v>240</v>
      </c>
      <c r="BK400">
        <v>0</v>
      </c>
      <c r="BL400">
        <f t="shared" si="249"/>
        <v>0</v>
      </c>
      <c r="BM400" t="e">
        <f t="shared" si="250"/>
        <v>#DIV/0!</v>
      </c>
      <c r="BN400" t="e">
        <f t="shared" si="251"/>
        <v>#DIV/0!</v>
      </c>
      <c r="BO400" t="e">
        <f t="shared" si="252"/>
        <v>#DIV/0!</v>
      </c>
      <c r="BP400" t="e">
        <f t="shared" si="253"/>
        <v>#DIV/0!</v>
      </c>
      <c r="BQ400">
        <f t="shared" si="254"/>
        <v>0</v>
      </c>
      <c r="BR400">
        <f t="shared" si="255"/>
        <v>0</v>
      </c>
      <c r="BS400">
        <f t="shared" si="256"/>
        <v>0</v>
      </c>
      <c r="BT400">
        <f t="shared" si="257"/>
        <v>0</v>
      </c>
      <c r="BU400">
        <v>6</v>
      </c>
      <c r="BV400">
        <v>0.5</v>
      </c>
      <c r="BW400" t="s">
        <v>241</v>
      </c>
      <c r="BX400">
        <v>1581711904.87097</v>
      </c>
      <c r="BY400">
        <v>402.16151612903201</v>
      </c>
      <c r="BZ400">
        <v>399.97932258064498</v>
      </c>
      <c r="CA400">
        <v>33.320170967741902</v>
      </c>
      <c r="CB400">
        <v>33.000174193548403</v>
      </c>
      <c r="CC400">
        <v>300.42580645161303</v>
      </c>
      <c r="CD400">
        <v>99.2746225806452</v>
      </c>
      <c r="CE400">
        <v>0.199999774193548</v>
      </c>
      <c r="CF400">
        <v>31.4223</v>
      </c>
      <c r="CG400">
        <v>31.023906451612898</v>
      </c>
      <c r="CH400">
        <v>999.9</v>
      </c>
      <c r="CI400">
        <v>0</v>
      </c>
      <c r="CJ400">
        <v>0</v>
      </c>
      <c r="CK400">
        <v>9999.0722580645106</v>
      </c>
      <c r="CL400">
        <v>0</v>
      </c>
      <c r="CM400">
        <v>0.71560132258064502</v>
      </c>
      <c r="CN400">
        <v>0</v>
      </c>
      <c r="CO400">
        <v>0</v>
      </c>
      <c r="CP400">
        <v>0</v>
      </c>
      <c r="CQ400">
        <v>0</v>
      </c>
      <c r="CR400">
        <v>0.97096774193548396</v>
      </c>
      <c r="CS400">
        <v>0</v>
      </c>
      <c r="CT400">
        <v>55.554838709677398</v>
      </c>
      <c r="CU400">
        <v>-0.97419354838709704</v>
      </c>
      <c r="CV400">
        <v>40</v>
      </c>
      <c r="CW400">
        <v>45.225612903225802</v>
      </c>
      <c r="CX400">
        <v>42.610516129032199</v>
      </c>
      <c r="CY400">
        <v>43.878999999999998</v>
      </c>
      <c r="CZ400">
        <v>41.026000000000003</v>
      </c>
      <c r="DA400">
        <v>0</v>
      </c>
      <c r="DB400">
        <v>0</v>
      </c>
      <c r="DC400">
        <v>0</v>
      </c>
      <c r="DD400">
        <v>1581711914.0999999</v>
      </c>
      <c r="DE400">
        <v>-0.246153846153846</v>
      </c>
      <c r="DF400">
        <v>-14.133333924539</v>
      </c>
      <c r="DG400">
        <v>-17.015384810967799</v>
      </c>
      <c r="DH400">
        <v>54.903846153846203</v>
      </c>
      <c r="DI400">
        <v>15</v>
      </c>
      <c r="DJ400">
        <v>100</v>
      </c>
      <c r="DK400">
        <v>100</v>
      </c>
      <c r="DL400">
        <v>2.5920000000000001</v>
      </c>
      <c r="DM400">
        <v>0.45</v>
      </c>
      <c r="DN400">
        <v>2</v>
      </c>
      <c r="DO400">
        <v>291.58300000000003</v>
      </c>
      <c r="DP400">
        <v>285.13099999999997</v>
      </c>
      <c r="DQ400">
        <v>30.601900000000001</v>
      </c>
      <c r="DR400">
        <v>32.732799999999997</v>
      </c>
      <c r="DS400">
        <v>30.0001</v>
      </c>
      <c r="DT400">
        <v>32.659700000000001</v>
      </c>
      <c r="DU400">
        <v>32.683100000000003</v>
      </c>
      <c r="DV400">
        <v>14.855499999999999</v>
      </c>
      <c r="DW400">
        <v>26.6816</v>
      </c>
      <c r="DX400">
        <v>77.384500000000003</v>
      </c>
      <c r="DY400">
        <v>30.594799999999999</v>
      </c>
      <c r="DZ400">
        <v>400</v>
      </c>
      <c r="EA400">
        <v>32.942500000000003</v>
      </c>
      <c r="EB400">
        <v>99.882400000000004</v>
      </c>
      <c r="EC400">
        <v>100.256</v>
      </c>
    </row>
    <row r="401" spans="1:133" x14ac:dyDescent="0.35">
      <c r="A401">
        <v>385</v>
      </c>
      <c r="B401">
        <v>1581711918.5</v>
      </c>
      <c r="C401">
        <v>1920.4000000953699</v>
      </c>
      <c r="D401" t="s">
        <v>1008</v>
      </c>
      <c r="E401" t="s">
        <v>1009</v>
      </c>
      <c r="F401" t="s">
        <v>232</v>
      </c>
      <c r="G401" t="s">
        <v>233</v>
      </c>
      <c r="H401" t="s">
        <v>234</v>
      </c>
      <c r="I401" t="s">
        <v>235</v>
      </c>
      <c r="J401" t="s">
        <v>236</v>
      </c>
      <c r="K401" t="s">
        <v>237</v>
      </c>
      <c r="L401" t="s">
        <v>238</v>
      </c>
      <c r="M401" t="s">
        <v>239</v>
      </c>
      <c r="N401">
        <v>1581711909.87097</v>
      </c>
      <c r="O401">
        <f t="shared" ref="O401:O464" si="258">CC401*AP401*(CA401-CB401)/(100*BU401*(1000-AP401*CA401))</f>
        <v>1.658170214518143E-4</v>
      </c>
      <c r="P401">
        <f t="shared" ref="P401:P464" si="259">CC401*AP401*(BZ401-BY401*(1000-AP401*CB401)/(1000-AP401*CA401))/(100*BU401)</f>
        <v>-1.1709206958810059</v>
      </c>
      <c r="Q401">
        <f t="shared" ref="Q401:Q464" si="260">BY401 - IF(AP401&gt;1, P401*BU401*100/(AR401*CK401), 0)</f>
        <v>402.20877419354798</v>
      </c>
      <c r="R401">
        <f t="shared" ref="R401:R464" si="261">((X401-O401/2)*Q401-P401)/(X401+O401/2)</f>
        <v>534.89649998075106</v>
      </c>
      <c r="S401">
        <f t="shared" ref="S401:S464" si="262">R401*(CD401+CE401)/1000</f>
        <v>53.209546769829508</v>
      </c>
      <c r="T401">
        <f t="shared" ref="T401:T464" si="263">(BY401 - IF(AP401&gt;1, P401*BU401*100/(AR401*CK401), 0))*(CD401+CE401)/1000</f>
        <v>40.010257278665208</v>
      </c>
      <c r="U401">
        <f t="shared" ref="U401:U464" si="264">2/((1/W401-1/V401)+SIGN(W401)*SQRT((1/W401-1/V401)*(1/W401-1/V401) + 4*BV401/((BV401+1)*(BV401+1))*(2*1/W401*1/V401-1/V401*1/V401)))</f>
        <v>1.3219411763016839E-2</v>
      </c>
      <c r="V401">
        <f t="shared" ref="V401:V464" si="265">AM401+AL401*BU401+AK401*BU401*BU401</f>
        <v>2.2484234448421692</v>
      </c>
      <c r="W401">
        <f t="shared" ref="W401:W464" si="266">O401*(1000-(1000*0.61365*EXP(17.502*AA401/(240.97+AA401))/(CD401+CE401)+CA401)/2)/(1000*0.61365*EXP(17.502*AA401/(240.97+AA401))/(CD401+CE401)-CA401)</f>
        <v>1.3176384415565467E-2</v>
      </c>
      <c r="X401">
        <f t="shared" ref="X401:X464" si="267">1/((BV401+1)/(U401/1.6)+1/(V401/1.37)) + BV401/((BV401+1)/(U401/1.6) + BV401/(V401/1.37))</f>
        <v>8.2390943602355139E-3</v>
      </c>
      <c r="Y401">
        <f t="shared" ref="Y401:Y464" si="268">(BR401*BT401)</f>
        <v>0</v>
      </c>
      <c r="Z401">
        <f t="shared" ref="Z401:Z464" si="269">(CF401+(Y401+2*0.95*0.0000000567*(((CF401+$B$7)+273)^4-(CF401+273)^4)-44100*O401)/(1.84*29.3*V401+8*0.95*0.0000000567*(CF401+273)^3))</f>
        <v>31.363859658931087</v>
      </c>
      <c r="AA401">
        <f t="shared" ref="AA401:AA464" si="270">($C$7*CG401+$D$7*CH401+$E$7*Z401)</f>
        <v>31.020896774193599</v>
      </c>
      <c r="AB401">
        <f t="shared" ref="AB401:AB464" si="271">0.61365*EXP(17.502*AA401/(240.97+AA401))</f>
        <v>4.51675633111563</v>
      </c>
      <c r="AC401">
        <f t="shared" ref="AC401:AC464" si="272">(AD401/AE401*100)</f>
        <v>71.732334496614186</v>
      </c>
      <c r="AD401">
        <f t="shared" ref="AD401:AD464" si="273">CA401*(CD401+CE401)/1000</f>
        <v>3.314179135776131</v>
      </c>
      <c r="AE401">
        <f t="shared" ref="AE401:AE464" si="274">0.61365*EXP(17.502*CF401/(240.97+CF401))</f>
        <v>4.620202533534667</v>
      </c>
      <c r="AF401">
        <f t="shared" ref="AF401:AF464" si="275">(AB401-CA401*(CD401+CE401)/1000)</f>
        <v>1.202577195339499</v>
      </c>
      <c r="AG401">
        <f t="shared" ref="AG401:AG464" si="276">(-O401*44100)</f>
        <v>-7.3125306460250101</v>
      </c>
      <c r="AH401">
        <f t="shared" ref="AH401:AH464" si="277">2*29.3*V401*0.92*(CF401-AA401)</f>
        <v>48.218951425070742</v>
      </c>
      <c r="AI401">
        <f t="shared" ref="AI401:AI464" si="278">2*0.95*0.0000000567*(((CF401+$B$7)+273)^4-(AA401+273)^4)</f>
        <v>4.8262903455968811</v>
      </c>
      <c r="AJ401">
        <f t="shared" ref="AJ401:AJ464" si="279">Y401+AI401+AG401+AH401</f>
        <v>45.732711124642613</v>
      </c>
      <c r="AK401">
        <v>-4.11413176217875E-2</v>
      </c>
      <c r="AL401">
        <v>4.6184733207831598E-2</v>
      </c>
      <c r="AM401">
        <v>3.4524024799795301</v>
      </c>
      <c r="AN401">
        <v>0</v>
      </c>
      <c r="AO401">
        <v>0</v>
      </c>
      <c r="AP401">
        <f t="shared" ref="AP401:AP464" si="280">IF(AN401*$H$13&gt;=AR401,1,(AR401/(AR401-AN401*$H$13)))</f>
        <v>1</v>
      </c>
      <c r="AQ401">
        <f t="shared" ref="AQ401:AQ464" si="281">(AP401-1)*100</f>
        <v>0</v>
      </c>
      <c r="AR401">
        <f t="shared" ref="AR401:AR464" si="282">MAX(0,($B$13+$C$13*CK401)/(1+$D$13*CK401)*CD401/(CF401+273)*$E$13)</f>
        <v>51701.537094297142</v>
      </c>
      <c r="AS401" t="s">
        <v>240</v>
      </c>
      <c r="AT401">
        <v>0</v>
      </c>
      <c r="AU401">
        <v>0</v>
      </c>
      <c r="AV401">
        <f t="shared" ref="AV401:AV464" si="283">AU401-AT401</f>
        <v>0</v>
      </c>
      <c r="AW401" t="e">
        <f t="shared" ref="AW401:AW464" si="284">AV401/AU401</f>
        <v>#DIV/0!</v>
      </c>
      <c r="AX401">
        <v>0</v>
      </c>
      <c r="AY401" t="s">
        <v>240</v>
      </c>
      <c r="AZ401">
        <v>0</v>
      </c>
      <c r="BA401">
        <v>0</v>
      </c>
      <c r="BB401" t="e">
        <f t="shared" ref="BB401:BB464" si="285">1-AZ401/BA401</f>
        <v>#DIV/0!</v>
      </c>
      <c r="BC401">
        <v>0.5</v>
      </c>
      <c r="BD401">
        <f t="shared" ref="BD401:BD464" si="286">BR401</f>
        <v>0</v>
      </c>
      <c r="BE401">
        <f t="shared" ref="BE401:BE464" si="287">P401</f>
        <v>-1.1709206958810059</v>
      </c>
      <c r="BF401" t="e">
        <f t="shared" ref="BF401:BF464" si="288">BB401*BC401*BD401</f>
        <v>#DIV/0!</v>
      </c>
      <c r="BG401" t="e">
        <f t="shared" ref="BG401:BG464" si="289">BL401/BA401</f>
        <v>#DIV/0!</v>
      </c>
      <c r="BH401" t="e">
        <f t="shared" ref="BH401:BH464" si="290">(BE401-AX401)/BD401</f>
        <v>#DIV/0!</v>
      </c>
      <c r="BI401" t="e">
        <f t="shared" ref="BI401:BI464" si="291">(AU401-BA401)/BA401</f>
        <v>#DIV/0!</v>
      </c>
      <c r="BJ401" t="s">
        <v>240</v>
      </c>
      <c r="BK401">
        <v>0</v>
      </c>
      <c r="BL401">
        <f t="shared" ref="BL401:BL464" si="292">BA401-BK401</f>
        <v>0</v>
      </c>
      <c r="BM401" t="e">
        <f t="shared" ref="BM401:BM464" si="293">(BA401-AZ401)/(BA401-BK401)</f>
        <v>#DIV/0!</v>
      </c>
      <c r="BN401" t="e">
        <f t="shared" ref="BN401:BN464" si="294">(AU401-BA401)/(AU401-BK401)</f>
        <v>#DIV/0!</v>
      </c>
      <c r="BO401" t="e">
        <f t="shared" ref="BO401:BO464" si="295">(BA401-AZ401)/(BA401-AT401)</f>
        <v>#DIV/0!</v>
      </c>
      <c r="BP401" t="e">
        <f t="shared" ref="BP401:BP464" si="296">(AU401-BA401)/(AU401-AT401)</f>
        <v>#DIV/0!</v>
      </c>
      <c r="BQ401">
        <f t="shared" ref="BQ401:BQ464" si="297">$B$11*CL401+$C$11*CM401+$F$11*CN401</f>
        <v>0</v>
      </c>
      <c r="BR401">
        <f t="shared" ref="BR401:BR464" si="298">BQ401*BS401</f>
        <v>0</v>
      </c>
      <c r="BS401">
        <f t="shared" ref="BS401:BS464" si="299">($B$11*$D$9+$C$11*$D$9+$F$11*((DA401+CS401)/MAX(DA401+CS401+DB401, 0.1)*$I$9+DB401/MAX(DA401+CS401+DB401, 0.1)*$J$9))/($B$11+$C$11+$F$11)</f>
        <v>0</v>
      </c>
      <c r="BT401">
        <f t="shared" ref="BT401:BT464" si="300">($B$11*$K$9+$C$11*$K$9+$F$11*((DA401+CS401)/MAX(DA401+CS401+DB401, 0.1)*$P$9+DB401/MAX(DA401+CS401+DB401, 0.1)*$Q$9))/($B$11+$C$11+$F$11)</f>
        <v>0</v>
      </c>
      <c r="BU401">
        <v>6</v>
      </c>
      <c r="BV401">
        <v>0.5</v>
      </c>
      <c r="BW401" t="s">
        <v>241</v>
      </c>
      <c r="BX401">
        <v>1581711909.87097</v>
      </c>
      <c r="BY401">
        <v>402.20877419354798</v>
      </c>
      <c r="BZ401">
        <v>400.00348387096801</v>
      </c>
      <c r="CA401">
        <v>33.316254838709703</v>
      </c>
      <c r="CB401">
        <v>32.996129032258096</v>
      </c>
      <c r="CC401">
        <v>300.43054838709702</v>
      </c>
      <c r="CD401">
        <v>99.2763225806452</v>
      </c>
      <c r="CE401">
        <v>0.200018677419355</v>
      </c>
      <c r="CF401">
        <v>31.4186870967742</v>
      </c>
      <c r="CG401">
        <v>31.020896774193599</v>
      </c>
      <c r="CH401">
        <v>999.9</v>
      </c>
      <c r="CI401">
        <v>0</v>
      </c>
      <c r="CJ401">
        <v>0</v>
      </c>
      <c r="CK401">
        <v>9993.7512903225797</v>
      </c>
      <c r="CL401">
        <v>0</v>
      </c>
      <c r="CM401">
        <v>0.70685370967741901</v>
      </c>
      <c r="CN401">
        <v>0</v>
      </c>
      <c r="CO401">
        <v>0</v>
      </c>
      <c r="CP401">
        <v>0</v>
      </c>
      <c r="CQ401">
        <v>0</v>
      </c>
      <c r="CR401">
        <v>0.31612903225806399</v>
      </c>
      <c r="CS401">
        <v>0</v>
      </c>
      <c r="CT401">
        <v>55.2290322580645</v>
      </c>
      <c r="CU401">
        <v>-1.04193548387097</v>
      </c>
      <c r="CV401">
        <v>40</v>
      </c>
      <c r="CW401">
        <v>45.207387096774198</v>
      </c>
      <c r="CX401">
        <v>42.610483870967698</v>
      </c>
      <c r="CY401">
        <v>43.875</v>
      </c>
      <c r="CZ401">
        <v>41.031999999999996</v>
      </c>
      <c r="DA401">
        <v>0</v>
      </c>
      <c r="DB401">
        <v>0</v>
      </c>
      <c r="DC401">
        <v>0</v>
      </c>
      <c r="DD401">
        <v>1581711918.9000001</v>
      </c>
      <c r="DE401">
        <v>-0.64615384615384597</v>
      </c>
      <c r="DF401">
        <v>11.555555279480499</v>
      </c>
      <c r="DG401">
        <v>2.38632456441943</v>
      </c>
      <c r="DH401">
        <v>53.669230769230801</v>
      </c>
      <c r="DI401">
        <v>15</v>
      </c>
      <c r="DJ401">
        <v>100</v>
      </c>
      <c r="DK401">
        <v>100</v>
      </c>
      <c r="DL401">
        <v>2.5920000000000001</v>
      </c>
      <c r="DM401">
        <v>0.45</v>
      </c>
      <c r="DN401">
        <v>2</v>
      </c>
      <c r="DO401">
        <v>291.43299999999999</v>
      </c>
      <c r="DP401">
        <v>285.27199999999999</v>
      </c>
      <c r="DQ401">
        <v>30.5791</v>
      </c>
      <c r="DR401">
        <v>32.7316</v>
      </c>
      <c r="DS401">
        <v>30</v>
      </c>
      <c r="DT401">
        <v>32.659700000000001</v>
      </c>
      <c r="DU401">
        <v>32.680199999999999</v>
      </c>
      <c r="DV401">
        <v>14.8512</v>
      </c>
      <c r="DW401">
        <v>26.6816</v>
      </c>
      <c r="DX401">
        <v>77.384500000000003</v>
      </c>
      <c r="DY401">
        <v>30.578199999999999</v>
      </c>
      <c r="DZ401">
        <v>400</v>
      </c>
      <c r="EA401">
        <v>32.950099999999999</v>
      </c>
      <c r="EB401">
        <v>99.884100000000004</v>
      </c>
      <c r="EC401">
        <v>100.256</v>
      </c>
    </row>
    <row r="402" spans="1:133" x14ac:dyDescent="0.35">
      <c r="A402">
        <v>386</v>
      </c>
      <c r="B402">
        <v>1581711923.5</v>
      </c>
      <c r="C402">
        <v>1925.4000000953699</v>
      </c>
      <c r="D402" t="s">
        <v>1010</v>
      </c>
      <c r="E402" t="s">
        <v>1011</v>
      </c>
      <c r="F402" t="s">
        <v>232</v>
      </c>
      <c r="G402" t="s">
        <v>233</v>
      </c>
      <c r="H402" t="s">
        <v>234</v>
      </c>
      <c r="I402" t="s">
        <v>235</v>
      </c>
      <c r="J402" t="s">
        <v>236</v>
      </c>
      <c r="K402" t="s">
        <v>237</v>
      </c>
      <c r="L402" t="s">
        <v>238</v>
      </c>
      <c r="M402" t="s">
        <v>239</v>
      </c>
      <c r="N402">
        <v>1581711914.87097</v>
      </c>
      <c r="O402">
        <f t="shared" si="258"/>
        <v>1.6555487156535168E-4</v>
      </c>
      <c r="P402">
        <f t="shared" si="259"/>
        <v>-1.1647392897856719</v>
      </c>
      <c r="Q402">
        <f t="shared" si="260"/>
        <v>402.24416129032301</v>
      </c>
      <c r="R402">
        <f t="shared" si="261"/>
        <v>534.20085009433706</v>
      </c>
      <c r="S402">
        <f t="shared" si="262"/>
        <v>53.14123133853478</v>
      </c>
      <c r="T402">
        <f t="shared" si="263"/>
        <v>40.014444054009104</v>
      </c>
      <c r="U402">
        <f t="shared" si="264"/>
        <v>1.3219642100140601E-2</v>
      </c>
      <c r="V402">
        <f t="shared" si="265"/>
        <v>2.2486249955216273</v>
      </c>
      <c r="W402">
        <f t="shared" si="266"/>
        <v>1.3176617099126407E-2</v>
      </c>
      <c r="X402">
        <f t="shared" si="267"/>
        <v>8.2392395781205521E-3</v>
      </c>
      <c r="Y402">
        <f t="shared" si="268"/>
        <v>0</v>
      </c>
      <c r="Z402">
        <f t="shared" si="269"/>
        <v>31.356782703932073</v>
      </c>
      <c r="AA402">
        <f t="shared" si="270"/>
        <v>31.011632258064498</v>
      </c>
      <c r="AB402">
        <f t="shared" si="271"/>
        <v>4.514371314389928</v>
      </c>
      <c r="AC402">
        <f t="shared" si="272"/>
        <v>71.75070736462196</v>
      </c>
      <c r="AD402">
        <f t="shared" si="273"/>
        <v>3.313677591364141</v>
      </c>
      <c r="AE402">
        <f t="shared" si="274"/>
        <v>4.6183204501730284</v>
      </c>
      <c r="AF402">
        <f t="shared" si="275"/>
        <v>1.200693723025787</v>
      </c>
      <c r="AG402">
        <f t="shared" si="276"/>
        <v>-7.3009698360320092</v>
      </c>
      <c r="AH402">
        <f t="shared" si="277"/>
        <v>48.477461285759375</v>
      </c>
      <c r="AI402">
        <f t="shared" si="278"/>
        <v>4.8513369192069007</v>
      </c>
      <c r="AJ402">
        <f t="shared" si="279"/>
        <v>46.027828368934266</v>
      </c>
      <c r="AK402">
        <v>-4.11467404415621E-2</v>
      </c>
      <c r="AL402">
        <v>4.6190820798093703E-2</v>
      </c>
      <c r="AM402">
        <v>3.4527627266293002</v>
      </c>
      <c r="AN402">
        <v>0</v>
      </c>
      <c r="AO402">
        <v>0</v>
      </c>
      <c r="AP402">
        <f t="shared" si="280"/>
        <v>1</v>
      </c>
      <c r="AQ402">
        <f t="shared" si="281"/>
        <v>0</v>
      </c>
      <c r="AR402">
        <f t="shared" si="282"/>
        <v>51709.327554646923</v>
      </c>
      <c r="AS402" t="s">
        <v>240</v>
      </c>
      <c r="AT402">
        <v>0</v>
      </c>
      <c r="AU402">
        <v>0</v>
      </c>
      <c r="AV402">
        <f t="shared" si="283"/>
        <v>0</v>
      </c>
      <c r="AW402" t="e">
        <f t="shared" si="284"/>
        <v>#DIV/0!</v>
      </c>
      <c r="AX402">
        <v>0</v>
      </c>
      <c r="AY402" t="s">
        <v>240</v>
      </c>
      <c r="AZ402">
        <v>0</v>
      </c>
      <c r="BA402">
        <v>0</v>
      </c>
      <c r="BB402" t="e">
        <f t="shared" si="285"/>
        <v>#DIV/0!</v>
      </c>
      <c r="BC402">
        <v>0.5</v>
      </c>
      <c r="BD402">
        <f t="shared" si="286"/>
        <v>0</v>
      </c>
      <c r="BE402">
        <f t="shared" si="287"/>
        <v>-1.1647392897856719</v>
      </c>
      <c r="BF402" t="e">
        <f t="shared" si="288"/>
        <v>#DIV/0!</v>
      </c>
      <c r="BG402" t="e">
        <f t="shared" si="289"/>
        <v>#DIV/0!</v>
      </c>
      <c r="BH402" t="e">
        <f t="shared" si="290"/>
        <v>#DIV/0!</v>
      </c>
      <c r="BI402" t="e">
        <f t="shared" si="291"/>
        <v>#DIV/0!</v>
      </c>
      <c r="BJ402" t="s">
        <v>240</v>
      </c>
      <c r="BK402">
        <v>0</v>
      </c>
      <c r="BL402">
        <f t="shared" si="292"/>
        <v>0</v>
      </c>
      <c r="BM402" t="e">
        <f t="shared" si="293"/>
        <v>#DIV/0!</v>
      </c>
      <c r="BN402" t="e">
        <f t="shared" si="294"/>
        <v>#DIV/0!</v>
      </c>
      <c r="BO402" t="e">
        <f t="shared" si="295"/>
        <v>#DIV/0!</v>
      </c>
      <c r="BP402" t="e">
        <f t="shared" si="296"/>
        <v>#DIV/0!</v>
      </c>
      <c r="BQ402">
        <f t="shared" si="297"/>
        <v>0</v>
      </c>
      <c r="BR402">
        <f t="shared" si="298"/>
        <v>0</v>
      </c>
      <c r="BS402">
        <f t="shared" si="299"/>
        <v>0</v>
      </c>
      <c r="BT402">
        <f t="shared" si="300"/>
        <v>0</v>
      </c>
      <c r="BU402">
        <v>6</v>
      </c>
      <c r="BV402">
        <v>0.5</v>
      </c>
      <c r="BW402" t="s">
        <v>241</v>
      </c>
      <c r="BX402">
        <v>1581711914.87097</v>
      </c>
      <c r="BY402">
        <v>402.24416129032301</v>
      </c>
      <c r="BZ402">
        <v>400.05103225806499</v>
      </c>
      <c r="CA402">
        <v>33.310658064516097</v>
      </c>
      <c r="CB402">
        <v>32.991038709677397</v>
      </c>
      <c r="CC402">
        <v>300.43261290322602</v>
      </c>
      <c r="CD402">
        <v>99.278009677419405</v>
      </c>
      <c r="CE402">
        <v>0.19998877419354799</v>
      </c>
      <c r="CF402">
        <v>31.411519354838699</v>
      </c>
      <c r="CG402">
        <v>31.011632258064498</v>
      </c>
      <c r="CH402">
        <v>999.9</v>
      </c>
      <c r="CI402">
        <v>0</v>
      </c>
      <c r="CJ402">
        <v>0</v>
      </c>
      <c r="CK402">
        <v>9994.8987096774199</v>
      </c>
      <c r="CL402">
        <v>0</v>
      </c>
      <c r="CM402">
        <v>0.69917280645161295</v>
      </c>
      <c r="CN402">
        <v>0</v>
      </c>
      <c r="CO402">
        <v>0</v>
      </c>
      <c r="CP402">
        <v>0</v>
      </c>
      <c r="CQ402">
        <v>0</v>
      </c>
      <c r="CR402">
        <v>0.96129032258064495</v>
      </c>
      <c r="CS402">
        <v>0</v>
      </c>
      <c r="CT402">
        <v>53.703225806451599</v>
      </c>
      <c r="CU402">
        <v>-1.3387096774193501</v>
      </c>
      <c r="CV402">
        <v>39.995935483871001</v>
      </c>
      <c r="CW402">
        <v>45.191129032257997</v>
      </c>
      <c r="CX402">
        <v>42.608580645161297</v>
      </c>
      <c r="CY402">
        <v>43.878999999999998</v>
      </c>
      <c r="CZ402">
        <v>41.042000000000002</v>
      </c>
      <c r="DA402">
        <v>0</v>
      </c>
      <c r="DB402">
        <v>0</v>
      </c>
      <c r="DC402">
        <v>0</v>
      </c>
      <c r="DD402">
        <v>1581711923.7</v>
      </c>
      <c r="DE402">
        <v>0.60384615384615403</v>
      </c>
      <c r="DF402">
        <v>26.895726615944401</v>
      </c>
      <c r="DG402">
        <v>-20.010256832397101</v>
      </c>
      <c r="DH402">
        <v>51.980769230769198</v>
      </c>
      <c r="DI402">
        <v>15</v>
      </c>
      <c r="DJ402">
        <v>100</v>
      </c>
      <c r="DK402">
        <v>100</v>
      </c>
      <c r="DL402">
        <v>2.5920000000000001</v>
      </c>
      <c r="DM402">
        <v>0.45</v>
      </c>
      <c r="DN402">
        <v>2</v>
      </c>
      <c r="DO402">
        <v>291.59800000000001</v>
      </c>
      <c r="DP402">
        <v>285.40300000000002</v>
      </c>
      <c r="DQ402">
        <v>30.564699999999998</v>
      </c>
      <c r="DR402">
        <v>32.728700000000003</v>
      </c>
      <c r="DS402">
        <v>29.9999</v>
      </c>
      <c r="DT402">
        <v>32.657899999999998</v>
      </c>
      <c r="DU402">
        <v>32.680199999999999</v>
      </c>
      <c r="DV402">
        <v>14.853</v>
      </c>
      <c r="DW402">
        <v>26.6816</v>
      </c>
      <c r="DX402">
        <v>77.384500000000003</v>
      </c>
      <c r="DY402">
        <v>30.5688</v>
      </c>
      <c r="DZ402">
        <v>400</v>
      </c>
      <c r="EA402">
        <v>32.950099999999999</v>
      </c>
      <c r="EB402">
        <v>99.8827</v>
      </c>
      <c r="EC402">
        <v>100.25700000000001</v>
      </c>
    </row>
    <row r="403" spans="1:133" x14ac:dyDescent="0.35">
      <c r="A403">
        <v>387</v>
      </c>
      <c r="B403">
        <v>1581711928.5</v>
      </c>
      <c r="C403">
        <v>1930.4000000953699</v>
      </c>
      <c r="D403" t="s">
        <v>1012</v>
      </c>
      <c r="E403" t="s">
        <v>1013</v>
      </c>
      <c r="F403" t="s">
        <v>232</v>
      </c>
      <c r="G403" t="s">
        <v>233</v>
      </c>
      <c r="H403" t="s">
        <v>234</v>
      </c>
      <c r="I403" t="s">
        <v>235</v>
      </c>
      <c r="J403" t="s">
        <v>236</v>
      </c>
      <c r="K403" t="s">
        <v>237</v>
      </c>
      <c r="L403" t="s">
        <v>238</v>
      </c>
      <c r="M403" t="s">
        <v>239</v>
      </c>
      <c r="N403">
        <v>1581711919.87097</v>
      </c>
      <c r="O403">
        <f t="shared" si="258"/>
        <v>1.640575759817669E-4</v>
      </c>
      <c r="P403">
        <f t="shared" si="259"/>
        <v>-1.1814348439092901</v>
      </c>
      <c r="Q403">
        <f t="shared" si="260"/>
        <v>402.25977419354803</v>
      </c>
      <c r="R403">
        <f t="shared" si="261"/>
        <v>537.24226762739579</v>
      </c>
      <c r="S403">
        <f t="shared" si="262"/>
        <v>53.443676424329148</v>
      </c>
      <c r="T403">
        <f t="shared" si="263"/>
        <v>40.015915548613883</v>
      </c>
      <c r="U403">
        <f t="shared" si="264"/>
        <v>1.312685234071068E-2</v>
      </c>
      <c r="V403">
        <f t="shared" si="265"/>
        <v>2.2487824651121526</v>
      </c>
      <c r="W403">
        <f t="shared" si="266"/>
        <v>1.3084431126062895E-2</v>
      </c>
      <c r="X403">
        <f t="shared" si="267"/>
        <v>8.1815693428791674E-3</v>
      </c>
      <c r="Y403">
        <f t="shared" si="268"/>
        <v>0</v>
      </c>
      <c r="Z403">
        <f t="shared" si="269"/>
        <v>31.347151674413936</v>
      </c>
      <c r="AA403">
        <f t="shared" si="270"/>
        <v>30.999135483871001</v>
      </c>
      <c r="AB403">
        <f t="shared" si="271"/>
        <v>4.5111559370192014</v>
      </c>
      <c r="AC403">
        <f t="shared" si="272"/>
        <v>71.775535700598184</v>
      </c>
      <c r="AD403">
        <f t="shared" si="273"/>
        <v>3.3129160827138695</v>
      </c>
      <c r="AE403">
        <f t="shared" si="274"/>
        <v>4.6156619388160962</v>
      </c>
      <c r="AF403">
        <f t="shared" si="275"/>
        <v>1.1982398543053319</v>
      </c>
      <c r="AG403">
        <f t="shared" si="276"/>
        <v>-7.2349391007959198</v>
      </c>
      <c r="AH403">
        <f t="shared" si="277"/>
        <v>48.76791254177369</v>
      </c>
      <c r="AI403">
        <f t="shared" si="278"/>
        <v>4.87951742355287</v>
      </c>
      <c r="AJ403">
        <f t="shared" si="279"/>
        <v>46.412490864530639</v>
      </c>
      <c r="AK403">
        <v>-4.11509775433508E-2</v>
      </c>
      <c r="AL403">
        <v>4.6195577316041903E-2</v>
      </c>
      <c r="AM403">
        <v>3.4530441927765301</v>
      </c>
      <c r="AN403">
        <v>0</v>
      </c>
      <c r="AO403">
        <v>0</v>
      </c>
      <c r="AP403">
        <f t="shared" si="280"/>
        <v>1</v>
      </c>
      <c r="AQ403">
        <f t="shared" si="281"/>
        <v>0</v>
      </c>
      <c r="AR403">
        <f t="shared" si="282"/>
        <v>51716.152187147316</v>
      </c>
      <c r="AS403" t="s">
        <v>240</v>
      </c>
      <c r="AT403">
        <v>0</v>
      </c>
      <c r="AU403">
        <v>0</v>
      </c>
      <c r="AV403">
        <f t="shared" si="283"/>
        <v>0</v>
      </c>
      <c r="AW403" t="e">
        <f t="shared" si="284"/>
        <v>#DIV/0!</v>
      </c>
      <c r="AX403">
        <v>0</v>
      </c>
      <c r="AY403" t="s">
        <v>240</v>
      </c>
      <c r="AZ403">
        <v>0</v>
      </c>
      <c r="BA403">
        <v>0</v>
      </c>
      <c r="BB403" t="e">
        <f t="shared" si="285"/>
        <v>#DIV/0!</v>
      </c>
      <c r="BC403">
        <v>0.5</v>
      </c>
      <c r="BD403">
        <f t="shared" si="286"/>
        <v>0</v>
      </c>
      <c r="BE403">
        <f t="shared" si="287"/>
        <v>-1.1814348439092901</v>
      </c>
      <c r="BF403" t="e">
        <f t="shared" si="288"/>
        <v>#DIV/0!</v>
      </c>
      <c r="BG403" t="e">
        <f t="shared" si="289"/>
        <v>#DIV/0!</v>
      </c>
      <c r="BH403" t="e">
        <f t="shared" si="290"/>
        <v>#DIV/0!</v>
      </c>
      <c r="BI403" t="e">
        <f t="shared" si="291"/>
        <v>#DIV/0!</v>
      </c>
      <c r="BJ403" t="s">
        <v>240</v>
      </c>
      <c r="BK403">
        <v>0</v>
      </c>
      <c r="BL403">
        <f t="shared" si="292"/>
        <v>0</v>
      </c>
      <c r="BM403" t="e">
        <f t="shared" si="293"/>
        <v>#DIV/0!</v>
      </c>
      <c r="BN403" t="e">
        <f t="shared" si="294"/>
        <v>#DIV/0!</v>
      </c>
      <c r="BO403" t="e">
        <f t="shared" si="295"/>
        <v>#DIV/0!</v>
      </c>
      <c r="BP403" t="e">
        <f t="shared" si="296"/>
        <v>#DIV/0!</v>
      </c>
      <c r="BQ403">
        <f t="shared" si="297"/>
        <v>0</v>
      </c>
      <c r="BR403">
        <f t="shared" si="298"/>
        <v>0</v>
      </c>
      <c r="BS403">
        <f t="shared" si="299"/>
        <v>0</v>
      </c>
      <c r="BT403">
        <f t="shared" si="300"/>
        <v>0</v>
      </c>
      <c r="BU403">
        <v>6</v>
      </c>
      <c r="BV403">
        <v>0.5</v>
      </c>
      <c r="BW403" t="s">
        <v>241</v>
      </c>
      <c r="BX403">
        <v>1581711919.87097</v>
      </c>
      <c r="BY403">
        <v>402.25977419354803</v>
      </c>
      <c r="BZ403">
        <v>400.03209677419397</v>
      </c>
      <c r="CA403">
        <v>33.303070967741903</v>
      </c>
      <c r="CB403">
        <v>32.986338709677398</v>
      </c>
      <c r="CC403">
        <v>300.43158064516098</v>
      </c>
      <c r="CD403">
        <v>99.277825806451602</v>
      </c>
      <c r="CE403">
        <v>0.19996967741935501</v>
      </c>
      <c r="CF403">
        <v>31.4013903225806</v>
      </c>
      <c r="CG403">
        <v>30.999135483871001</v>
      </c>
      <c r="CH403">
        <v>999.9</v>
      </c>
      <c r="CI403">
        <v>0</v>
      </c>
      <c r="CJ403">
        <v>0</v>
      </c>
      <c r="CK403">
        <v>9995.9464516128992</v>
      </c>
      <c r="CL403">
        <v>0</v>
      </c>
      <c r="CM403">
        <v>0.68713945161290302</v>
      </c>
      <c r="CN403">
        <v>0</v>
      </c>
      <c r="CO403">
        <v>0</v>
      </c>
      <c r="CP403">
        <v>0</v>
      </c>
      <c r="CQ403">
        <v>0</v>
      </c>
      <c r="CR403">
        <v>0.63225806451612898</v>
      </c>
      <c r="CS403">
        <v>0</v>
      </c>
      <c r="CT403">
        <v>51.661290322580598</v>
      </c>
      <c r="CU403">
        <v>-1.5258064516129</v>
      </c>
      <c r="CV403">
        <v>39.9898387096774</v>
      </c>
      <c r="CW403">
        <v>45.187064516128999</v>
      </c>
      <c r="CX403">
        <v>42.604548387096699</v>
      </c>
      <c r="CY403">
        <v>43.878999999999998</v>
      </c>
      <c r="CZ403">
        <v>41.048000000000002</v>
      </c>
      <c r="DA403">
        <v>0</v>
      </c>
      <c r="DB403">
        <v>0</v>
      </c>
      <c r="DC403">
        <v>0</v>
      </c>
      <c r="DD403">
        <v>1581711929.0999999</v>
      </c>
      <c r="DE403">
        <v>1.6807692307692299</v>
      </c>
      <c r="DF403">
        <v>3.9350432804106199</v>
      </c>
      <c r="DG403">
        <v>-30.0444451764094</v>
      </c>
      <c r="DH403">
        <v>49.6</v>
      </c>
      <c r="DI403">
        <v>15</v>
      </c>
      <c r="DJ403">
        <v>100</v>
      </c>
      <c r="DK403">
        <v>100</v>
      </c>
      <c r="DL403">
        <v>2.5920000000000001</v>
      </c>
      <c r="DM403">
        <v>0.45</v>
      </c>
      <c r="DN403">
        <v>2</v>
      </c>
      <c r="DO403">
        <v>291.59300000000002</v>
      </c>
      <c r="DP403">
        <v>285.42</v>
      </c>
      <c r="DQ403">
        <v>30.619399999999999</v>
      </c>
      <c r="DR403">
        <v>32.728400000000001</v>
      </c>
      <c r="DS403">
        <v>29.999700000000001</v>
      </c>
      <c r="DT403">
        <v>32.656799999999997</v>
      </c>
      <c r="DU403">
        <v>32.678600000000003</v>
      </c>
      <c r="DV403">
        <v>14.854200000000001</v>
      </c>
      <c r="DW403">
        <v>26.6816</v>
      </c>
      <c r="DX403">
        <v>77.384500000000003</v>
      </c>
      <c r="DY403">
        <v>30.682099999999998</v>
      </c>
      <c r="DZ403">
        <v>400</v>
      </c>
      <c r="EA403">
        <v>32.950099999999999</v>
      </c>
      <c r="EB403">
        <v>99.882099999999994</v>
      </c>
      <c r="EC403">
        <v>100.259</v>
      </c>
    </row>
    <row r="404" spans="1:133" x14ac:dyDescent="0.35">
      <c r="A404">
        <v>388</v>
      </c>
      <c r="B404">
        <v>1581711933.5</v>
      </c>
      <c r="C404">
        <v>1935.4000000953699</v>
      </c>
      <c r="D404" t="s">
        <v>1014</v>
      </c>
      <c r="E404" t="s">
        <v>1015</v>
      </c>
      <c r="F404" t="s">
        <v>232</v>
      </c>
      <c r="G404" t="s">
        <v>233</v>
      </c>
      <c r="H404" t="s">
        <v>234</v>
      </c>
      <c r="I404" t="s">
        <v>235</v>
      </c>
      <c r="J404" t="s">
        <v>236</v>
      </c>
      <c r="K404" t="s">
        <v>237</v>
      </c>
      <c r="L404" t="s">
        <v>238</v>
      </c>
      <c r="M404" t="s">
        <v>239</v>
      </c>
      <c r="N404">
        <v>1581711924.87097</v>
      </c>
      <c r="O404">
        <f t="shared" si="258"/>
        <v>1.6315904081186998E-4</v>
      </c>
      <c r="P404">
        <f t="shared" si="259"/>
        <v>-1.1688345414921288</v>
      </c>
      <c r="Q404">
        <f t="shared" si="260"/>
        <v>402.23841935483898</v>
      </c>
      <c r="R404">
        <f t="shared" si="261"/>
        <v>536.20626219747317</v>
      </c>
      <c r="S404">
        <f t="shared" si="262"/>
        <v>53.339849559592949</v>
      </c>
      <c r="T404">
        <f t="shared" si="263"/>
        <v>40.013215600182676</v>
      </c>
      <c r="U404">
        <f t="shared" si="264"/>
        <v>1.3081305994855425E-2</v>
      </c>
      <c r="V404">
        <f t="shared" si="265"/>
        <v>2.2502926105510421</v>
      </c>
      <c r="W404">
        <f t="shared" si="266"/>
        <v>1.3039206311268507E-2</v>
      </c>
      <c r="X404">
        <f t="shared" si="267"/>
        <v>8.1532750790548839E-3</v>
      </c>
      <c r="Y404">
        <f t="shared" si="268"/>
        <v>0</v>
      </c>
      <c r="Z404">
        <f t="shared" si="269"/>
        <v>31.336819833776989</v>
      </c>
      <c r="AA404">
        <f t="shared" si="270"/>
        <v>30.987164516128999</v>
      </c>
      <c r="AB404">
        <f t="shared" si="271"/>
        <v>4.5080777187032517</v>
      </c>
      <c r="AC404">
        <f t="shared" si="272"/>
        <v>71.804872225301395</v>
      </c>
      <c r="AD404">
        <f t="shared" si="273"/>
        <v>3.3122619400133702</v>
      </c>
      <c r="AE404">
        <f t="shared" si="274"/>
        <v>4.612865168286242</v>
      </c>
      <c r="AF404">
        <f t="shared" si="275"/>
        <v>1.1958157786898815</v>
      </c>
      <c r="AG404">
        <f t="shared" si="276"/>
        <v>-7.1953136998034664</v>
      </c>
      <c r="AH404">
        <f t="shared" si="277"/>
        <v>48.959549254529612</v>
      </c>
      <c r="AI404">
        <f t="shared" si="278"/>
        <v>4.8948580650125386</v>
      </c>
      <c r="AJ404">
        <f t="shared" si="279"/>
        <v>46.659093619738684</v>
      </c>
      <c r="AK404">
        <v>-4.1191625284291399E-2</v>
      </c>
      <c r="AL404">
        <v>4.6241207966185402E-2</v>
      </c>
      <c r="AM404">
        <v>3.4557438729884198</v>
      </c>
      <c r="AN404">
        <v>0</v>
      </c>
      <c r="AO404">
        <v>0</v>
      </c>
      <c r="AP404">
        <f t="shared" si="280"/>
        <v>1</v>
      </c>
      <c r="AQ404">
        <f t="shared" si="281"/>
        <v>0</v>
      </c>
      <c r="AR404">
        <f t="shared" si="282"/>
        <v>51766.928202640702</v>
      </c>
      <c r="AS404" t="s">
        <v>240</v>
      </c>
      <c r="AT404">
        <v>0</v>
      </c>
      <c r="AU404">
        <v>0</v>
      </c>
      <c r="AV404">
        <f t="shared" si="283"/>
        <v>0</v>
      </c>
      <c r="AW404" t="e">
        <f t="shared" si="284"/>
        <v>#DIV/0!</v>
      </c>
      <c r="AX404">
        <v>0</v>
      </c>
      <c r="AY404" t="s">
        <v>240</v>
      </c>
      <c r="AZ404">
        <v>0</v>
      </c>
      <c r="BA404">
        <v>0</v>
      </c>
      <c r="BB404" t="e">
        <f t="shared" si="285"/>
        <v>#DIV/0!</v>
      </c>
      <c r="BC404">
        <v>0.5</v>
      </c>
      <c r="BD404">
        <f t="shared" si="286"/>
        <v>0</v>
      </c>
      <c r="BE404">
        <f t="shared" si="287"/>
        <v>-1.1688345414921288</v>
      </c>
      <c r="BF404" t="e">
        <f t="shared" si="288"/>
        <v>#DIV/0!</v>
      </c>
      <c r="BG404" t="e">
        <f t="shared" si="289"/>
        <v>#DIV/0!</v>
      </c>
      <c r="BH404" t="e">
        <f t="shared" si="290"/>
        <v>#DIV/0!</v>
      </c>
      <c r="BI404" t="e">
        <f t="shared" si="291"/>
        <v>#DIV/0!</v>
      </c>
      <c r="BJ404" t="s">
        <v>240</v>
      </c>
      <c r="BK404">
        <v>0</v>
      </c>
      <c r="BL404">
        <f t="shared" si="292"/>
        <v>0</v>
      </c>
      <c r="BM404" t="e">
        <f t="shared" si="293"/>
        <v>#DIV/0!</v>
      </c>
      <c r="BN404" t="e">
        <f t="shared" si="294"/>
        <v>#DIV/0!</v>
      </c>
      <c r="BO404" t="e">
        <f t="shared" si="295"/>
        <v>#DIV/0!</v>
      </c>
      <c r="BP404" t="e">
        <f t="shared" si="296"/>
        <v>#DIV/0!</v>
      </c>
      <c r="BQ404">
        <f t="shared" si="297"/>
        <v>0</v>
      </c>
      <c r="BR404">
        <f t="shared" si="298"/>
        <v>0</v>
      </c>
      <c r="BS404">
        <f t="shared" si="299"/>
        <v>0</v>
      </c>
      <c r="BT404">
        <f t="shared" si="300"/>
        <v>0</v>
      </c>
      <c r="BU404">
        <v>6</v>
      </c>
      <c r="BV404">
        <v>0.5</v>
      </c>
      <c r="BW404" t="s">
        <v>241</v>
      </c>
      <c r="BX404">
        <v>1581711924.87097</v>
      </c>
      <c r="BY404">
        <v>402.23841935483898</v>
      </c>
      <c r="BZ404">
        <v>400.035129032258</v>
      </c>
      <c r="CA404">
        <v>33.296974193548401</v>
      </c>
      <c r="CB404">
        <v>32.981967741935499</v>
      </c>
      <c r="CC404">
        <v>300.42496774193597</v>
      </c>
      <c r="CD404">
        <v>99.276387096774201</v>
      </c>
      <c r="CE404">
        <v>0.19997735483870999</v>
      </c>
      <c r="CF404">
        <v>31.390729032258101</v>
      </c>
      <c r="CG404">
        <v>30.987164516128999</v>
      </c>
      <c r="CH404">
        <v>999.9</v>
      </c>
      <c r="CI404">
        <v>0</v>
      </c>
      <c r="CJ404">
        <v>0</v>
      </c>
      <c r="CK404">
        <v>10005.9651612903</v>
      </c>
      <c r="CL404">
        <v>0</v>
      </c>
      <c r="CM404">
        <v>0.67856241935483896</v>
      </c>
      <c r="CN404">
        <v>0</v>
      </c>
      <c r="CO404">
        <v>0</v>
      </c>
      <c r="CP404">
        <v>0</v>
      </c>
      <c r="CQ404">
        <v>0</v>
      </c>
      <c r="CR404">
        <v>0.74838709677419402</v>
      </c>
      <c r="CS404">
        <v>0</v>
      </c>
      <c r="CT404">
        <v>51.1806451612903</v>
      </c>
      <c r="CU404">
        <v>-1.08387096774194</v>
      </c>
      <c r="CV404">
        <v>39.9898387096774</v>
      </c>
      <c r="CW404">
        <v>45.201290322580597</v>
      </c>
      <c r="CX404">
        <v>42.612580645161302</v>
      </c>
      <c r="CY404">
        <v>43.878999999999998</v>
      </c>
      <c r="CZ404">
        <v>41.048000000000002</v>
      </c>
      <c r="DA404">
        <v>0</v>
      </c>
      <c r="DB404">
        <v>0</v>
      </c>
      <c r="DC404">
        <v>0</v>
      </c>
      <c r="DD404">
        <v>1581711933.9000001</v>
      </c>
      <c r="DE404">
        <v>1.25</v>
      </c>
      <c r="DF404">
        <v>-5.9999997282402804</v>
      </c>
      <c r="DG404">
        <v>-13.6752141210322</v>
      </c>
      <c r="DH404">
        <v>47.969230769230798</v>
      </c>
      <c r="DI404">
        <v>15</v>
      </c>
      <c r="DJ404">
        <v>100</v>
      </c>
      <c r="DK404">
        <v>100</v>
      </c>
      <c r="DL404">
        <v>2.5920000000000001</v>
      </c>
      <c r="DM404">
        <v>0.45</v>
      </c>
      <c r="DN404">
        <v>2</v>
      </c>
      <c r="DO404">
        <v>291.54399999999998</v>
      </c>
      <c r="DP404">
        <v>285.2</v>
      </c>
      <c r="DQ404">
        <v>30.689399999999999</v>
      </c>
      <c r="DR404">
        <v>32.7258</v>
      </c>
      <c r="DS404">
        <v>30</v>
      </c>
      <c r="DT404">
        <v>32.655000000000001</v>
      </c>
      <c r="DU404">
        <v>32.677300000000002</v>
      </c>
      <c r="DV404">
        <v>14.8522</v>
      </c>
      <c r="DW404">
        <v>26.6816</v>
      </c>
      <c r="DX404">
        <v>77.384500000000003</v>
      </c>
      <c r="DY404">
        <v>30.697099999999999</v>
      </c>
      <c r="DZ404">
        <v>400</v>
      </c>
      <c r="EA404">
        <v>32.950099999999999</v>
      </c>
      <c r="EB404">
        <v>99.883499999999998</v>
      </c>
      <c r="EC404">
        <v>100.259</v>
      </c>
    </row>
    <row r="405" spans="1:133" x14ac:dyDescent="0.35">
      <c r="A405">
        <v>389</v>
      </c>
      <c r="B405">
        <v>1581711938.5</v>
      </c>
      <c r="C405">
        <v>1940.4000000953699</v>
      </c>
      <c r="D405" t="s">
        <v>1016</v>
      </c>
      <c r="E405" t="s">
        <v>1017</v>
      </c>
      <c r="F405" t="s">
        <v>232</v>
      </c>
      <c r="G405" t="s">
        <v>233</v>
      </c>
      <c r="H405" t="s">
        <v>234</v>
      </c>
      <c r="I405" t="s">
        <v>235</v>
      </c>
      <c r="J405" t="s">
        <v>236</v>
      </c>
      <c r="K405" t="s">
        <v>237</v>
      </c>
      <c r="L405" t="s">
        <v>238</v>
      </c>
      <c r="M405" t="s">
        <v>239</v>
      </c>
      <c r="N405">
        <v>1581711929.87097</v>
      </c>
      <c r="O405">
        <f t="shared" si="258"/>
        <v>1.6340467546208708E-4</v>
      </c>
      <c r="P405">
        <f t="shared" si="259"/>
        <v>-1.1892353688188715</v>
      </c>
      <c r="Q405">
        <f t="shared" si="260"/>
        <v>402.20861290322603</v>
      </c>
      <c r="R405">
        <f t="shared" si="261"/>
        <v>538.23982771267117</v>
      </c>
      <c r="S405">
        <f t="shared" si="262"/>
        <v>53.541631377176429</v>
      </c>
      <c r="T405">
        <f t="shared" si="263"/>
        <v>40.00986954143788</v>
      </c>
      <c r="U405">
        <f t="shared" si="264"/>
        <v>1.312031062613468E-2</v>
      </c>
      <c r="V405">
        <f t="shared" si="265"/>
        <v>2.2508414799938854</v>
      </c>
      <c r="W405">
        <f t="shared" si="266"/>
        <v>1.3077970240378012E-2</v>
      </c>
      <c r="X405">
        <f t="shared" si="267"/>
        <v>8.1775240650706904E-3</v>
      </c>
      <c r="Y405">
        <f t="shared" si="268"/>
        <v>0</v>
      </c>
      <c r="Z405">
        <f t="shared" si="269"/>
        <v>31.329624489415455</v>
      </c>
      <c r="AA405">
        <f t="shared" si="270"/>
        <v>30.978977419354798</v>
      </c>
      <c r="AB405">
        <f t="shared" si="271"/>
        <v>4.5059735397791911</v>
      </c>
      <c r="AC405">
        <f t="shared" si="272"/>
        <v>71.82620072889388</v>
      </c>
      <c r="AD405">
        <f t="shared" si="273"/>
        <v>3.3119037326035308</v>
      </c>
      <c r="AE405">
        <f t="shared" si="274"/>
        <v>4.6109966822611499</v>
      </c>
      <c r="AF405">
        <f t="shared" si="275"/>
        <v>1.1940698071756604</v>
      </c>
      <c r="AG405">
        <f t="shared" si="276"/>
        <v>-7.2061461878780406</v>
      </c>
      <c r="AH405">
        <f t="shared" si="277"/>
        <v>49.1002757757079</v>
      </c>
      <c r="AI405">
        <f t="shared" si="278"/>
        <v>4.9073599558908452</v>
      </c>
      <c r="AJ405">
        <f t="shared" si="279"/>
        <v>46.801489543720706</v>
      </c>
      <c r="AK405">
        <v>-4.1206405009509499E-2</v>
      </c>
      <c r="AL405">
        <v>4.6257799502517898E-2</v>
      </c>
      <c r="AM405">
        <v>3.4567252633211201</v>
      </c>
      <c r="AN405">
        <v>0</v>
      </c>
      <c r="AO405">
        <v>0</v>
      </c>
      <c r="AP405">
        <f t="shared" si="280"/>
        <v>1</v>
      </c>
      <c r="AQ405">
        <f t="shared" si="281"/>
        <v>0</v>
      </c>
      <c r="AR405">
        <f t="shared" si="282"/>
        <v>51785.931521280385</v>
      </c>
      <c r="AS405" t="s">
        <v>240</v>
      </c>
      <c r="AT405">
        <v>0</v>
      </c>
      <c r="AU405">
        <v>0</v>
      </c>
      <c r="AV405">
        <f t="shared" si="283"/>
        <v>0</v>
      </c>
      <c r="AW405" t="e">
        <f t="shared" si="284"/>
        <v>#DIV/0!</v>
      </c>
      <c r="AX405">
        <v>0</v>
      </c>
      <c r="AY405" t="s">
        <v>240</v>
      </c>
      <c r="AZ405">
        <v>0</v>
      </c>
      <c r="BA405">
        <v>0</v>
      </c>
      <c r="BB405" t="e">
        <f t="shared" si="285"/>
        <v>#DIV/0!</v>
      </c>
      <c r="BC405">
        <v>0.5</v>
      </c>
      <c r="BD405">
        <f t="shared" si="286"/>
        <v>0</v>
      </c>
      <c r="BE405">
        <f t="shared" si="287"/>
        <v>-1.1892353688188715</v>
      </c>
      <c r="BF405" t="e">
        <f t="shared" si="288"/>
        <v>#DIV/0!</v>
      </c>
      <c r="BG405" t="e">
        <f t="shared" si="289"/>
        <v>#DIV/0!</v>
      </c>
      <c r="BH405" t="e">
        <f t="shared" si="290"/>
        <v>#DIV/0!</v>
      </c>
      <c r="BI405" t="e">
        <f t="shared" si="291"/>
        <v>#DIV/0!</v>
      </c>
      <c r="BJ405" t="s">
        <v>240</v>
      </c>
      <c r="BK405">
        <v>0</v>
      </c>
      <c r="BL405">
        <f t="shared" si="292"/>
        <v>0</v>
      </c>
      <c r="BM405" t="e">
        <f t="shared" si="293"/>
        <v>#DIV/0!</v>
      </c>
      <c r="BN405" t="e">
        <f t="shared" si="294"/>
        <v>#DIV/0!</v>
      </c>
      <c r="BO405" t="e">
        <f t="shared" si="295"/>
        <v>#DIV/0!</v>
      </c>
      <c r="BP405" t="e">
        <f t="shared" si="296"/>
        <v>#DIV/0!</v>
      </c>
      <c r="BQ405">
        <f t="shared" si="297"/>
        <v>0</v>
      </c>
      <c r="BR405">
        <f t="shared" si="298"/>
        <v>0</v>
      </c>
      <c r="BS405">
        <f t="shared" si="299"/>
        <v>0</v>
      </c>
      <c r="BT405">
        <f t="shared" si="300"/>
        <v>0</v>
      </c>
      <c r="BU405">
        <v>6</v>
      </c>
      <c r="BV405">
        <v>0.5</v>
      </c>
      <c r="BW405" t="s">
        <v>241</v>
      </c>
      <c r="BX405">
        <v>1581711929.87097</v>
      </c>
      <c r="BY405">
        <v>402.20861290322603</v>
      </c>
      <c r="BZ405">
        <v>399.96477419354801</v>
      </c>
      <c r="CA405">
        <v>33.293690322580602</v>
      </c>
      <c r="CB405">
        <v>32.9782096774194</v>
      </c>
      <c r="CC405">
        <v>300.42603225806499</v>
      </c>
      <c r="CD405">
        <v>99.275435483870993</v>
      </c>
      <c r="CE405">
        <v>0.19998164516128999</v>
      </c>
      <c r="CF405">
        <v>31.3836032258065</v>
      </c>
      <c r="CG405">
        <v>30.978977419354798</v>
      </c>
      <c r="CH405">
        <v>999.9</v>
      </c>
      <c r="CI405">
        <v>0</v>
      </c>
      <c r="CJ405">
        <v>0</v>
      </c>
      <c r="CK405">
        <v>10009.651290322599</v>
      </c>
      <c r="CL405">
        <v>0</v>
      </c>
      <c r="CM405">
        <v>0.67979990322580697</v>
      </c>
      <c r="CN405">
        <v>0</v>
      </c>
      <c r="CO405">
        <v>0</v>
      </c>
      <c r="CP405">
        <v>0</v>
      </c>
      <c r="CQ405">
        <v>0</v>
      </c>
      <c r="CR405">
        <v>1.0741935483870999</v>
      </c>
      <c r="CS405">
        <v>0</v>
      </c>
      <c r="CT405">
        <v>49.6064516129032</v>
      </c>
      <c r="CU405">
        <v>-1.3774193548387099</v>
      </c>
      <c r="CV405">
        <v>39.985774193548401</v>
      </c>
      <c r="CW405">
        <v>45.211387096774203</v>
      </c>
      <c r="CX405">
        <v>42.610483870967698</v>
      </c>
      <c r="CY405">
        <v>43.875</v>
      </c>
      <c r="CZ405">
        <v>41.048000000000002</v>
      </c>
      <c r="DA405">
        <v>0</v>
      </c>
      <c r="DB405">
        <v>0</v>
      </c>
      <c r="DC405">
        <v>0</v>
      </c>
      <c r="DD405">
        <v>1581711938.7</v>
      </c>
      <c r="DE405">
        <v>1.0692307692307701</v>
      </c>
      <c r="DF405">
        <v>-7.6854700957583804</v>
      </c>
      <c r="DG405">
        <v>19.3367520097251</v>
      </c>
      <c r="DH405">
        <v>48.2153846153846</v>
      </c>
      <c r="DI405">
        <v>15</v>
      </c>
      <c r="DJ405">
        <v>100</v>
      </c>
      <c r="DK405">
        <v>100</v>
      </c>
      <c r="DL405">
        <v>2.5920000000000001</v>
      </c>
      <c r="DM405">
        <v>0.45</v>
      </c>
      <c r="DN405">
        <v>2</v>
      </c>
      <c r="DO405">
        <v>291.54899999999998</v>
      </c>
      <c r="DP405">
        <v>285.26100000000002</v>
      </c>
      <c r="DQ405">
        <v>30.716699999999999</v>
      </c>
      <c r="DR405">
        <v>32.7241</v>
      </c>
      <c r="DS405">
        <v>30</v>
      </c>
      <c r="DT405">
        <v>32.6539</v>
      </c>
      <c r="DU405">
        <v>32.674999999999997</v>
      </c>
      <c r="DV405">
        <v>14.859400000000001</v>
      </c>
      <c r="DW405">
        <v>26.6816</v>
      </c>
      <c r="DX405">
        <v>77.384500000000003</v>
      </c>
      <c r="DY405">
        <v>30.715699999999998</v>
      </c>
      <c r="DZ405">
        <v>400</v>
      </c>
      <c r="EA405">
        <v>32.950099999999999</v>
      </c>
      <c r="EB405">
        <v>99.884</v>
      </c>
      <c r="EC405">
        <v>100.258</v>
      </c>
    </row>
    <row r="406" spans="1:133" x14ac:dyDescent="0.35">
      <c r="A406">
        <v>390</v>
      </c>
      <c r="B406">
        <v>1581711943.5</v>
      </c>
      <c r="C406">
        <v>1945.4000000953699</v>
      </c>
      <c r="D406" t="s">
        <v>1018</v>
      </c>
      <c r="E406" t="s">
        <v>1019</v>
      </c>
      <c r="F406" t="s">
        <v>232</v>
      </c>
      <c r="G406" t="s">
        <v>233</v>
      </c>
      <c r="H406" t="s">
        <v>234</v>
      </c>
      <c r="I406" t="s">
        <v>235</v>
      </c>
      <c r="J406" t="s">
        <v>236</v>
      </c>
      <c r="K406" t="s">
        <v>237</v>
      </c>
      <c r="L406" t="s">
        <v>238</v>
      </c>
      <c r="M406" t="s">
        <v>239</v>
      </c>
      <c r="N406">
        <v>1581711934.87097</v>
      </c>
      <c r="O406">
        <f t="shared" si="258"/>
        <v>1.6562297513209861E-4</v>
      </c>
      <c r="P406">
        <f t="shared" si="259"/>
        <v>-1.1755298181618015</v>
      </c>
      <c r="Q406">
        <f t="shared" si="260"/>
        <v>402.17919354838699</v>
      </c>
      <c r="R406">
        <f t="shared" si="261"/>
        <v>534.53685740195533</v>
      </c>
      <c r="S406">
        <f t="shared" si="262"/>
        <v>53.173385061507361</v>
      </c>
      <c r="T406">
        <f t="shared" si="263"/>
        <v>40.007024447696487</v>
      </c>
      <c r="U406">
        <f t="shared" si="264"/>
        <v>1.3309941837197532E-2</v>
      </c>
      <c r="V406">
        <f t="shared" si="265"/>
        <v>2.2517568387934661</v>
      </c>
      <c r="W406">
        <f t="shared" si="266"/>
        <v>1.3266388537239427E-2</v>
      </c>
      <c r="X406">
        <f t="shared" si="267"/>
        <v>8.2953939846680692E-3</v>
      </c>
      <c r="Y406">
        <f t="shared" si="268"/>
        <v>0</v>
      </c>
      <c r="Z406">
        <f t="shared" si="269"/>
        <v>31.325095601943133</v>
      </c>
      <c r="AA406">
        <f t="shared" si="270"/>
        <v>30.974906451612899</v>
      </c>
      <c r="AB406">
        <f t="shared" si="271"/>
        <v>4.5049275722916571</v>
      </c>
      <c r="AC406">
        <f t="shared" si="272"/>
        <v>71.840130408847955</v>
      </c>
      <c r="AD406">
        <f t="shared" si="273"/>
        <v>3.3118273616151654</v>
      </c>
      <c r="AE406">
        <f t="shared" si="274"/>
        <v>4.6099963109299633</v>
      </c>
      <c r="AF406">
        <f t="shared" si="275"/>
        <v>1.1931002106764916</v>
      </c>
      <c r="AG406">
        <f t="shared" si="276"/>
        <v>-7.3039732033255484</v>
      </c>
      <c r="AH406">
        <f t="shared" si="277"/>
        <v>49.151180165377916</v>
      </c>
      <c r="AI406">
        <f t="shared" si="278"/>
        <v>4.9102596975375574</v>
      </c>
      <c r="AJ406">
        <f t="shared" si="279"/>
        <v>46.757466659589923</v>
      </c>
      <c r="AK406">
        <v>-4.1231060664408598E-2</v>
      </c>
      <c r="AL406">
        <v>4.6285477635096002E-2</v>
      </c>
      <c r="AM406">
        <v>3.4583621569015999</v>
      </c>
      <c r="AN406">
        <v>0</v>
      </c>
      <c r="AO406">
        <v>0</v>
      </c>
      <c r="AP406">
        <f t="shared" si="280"/>
        <v>1</v>
      </c>
      <c r="AQ406">
        <f t="shared" si="281"/>
        <v>0</v>
      </c>
      <c r="AR406">
        <f t="shared" si="282"/>
        <v>51816.295471226913</v>
      </c>
      <c r="AS406" t="s">
        <v>240</v>
      </c>
      <c r="AT406">
        <v>0</v>
      </c>
      <c r="AU406">
        <v>0</v>
      </c>
      <c r="AV406">
        <f t="shared" si="283"/>
        <v>0</v>
      </c>
      <c r="AW406" t="e">
        <f t="shared" si="284"/>
        <v>#DIV/0!</v>
      </c>
      <c r="AX406">
        <v>0</v>
      </c>
      <c r="AY406" t="s">
        <v>240</v>
      </c>
      <c r="AZ406">
        <v>0</v>
      </c>
      <c r="BA406">
        <v>0</v>
      </c>
      <c r="BB406" t="e">
        <f t="shared" si="285"/>
        <v>#DIV/0!</v>
      </c>
      <c r="BC406">
        <v>0.5</v>
      </c>
      <c r="BD406">
        <f t="shared" si="286"/>
        <v>0</v>
      </c>
      <c r="BE406">
        <f t="shared" si="287"/>
        <v>-1.1755298181618015</v>
      </c>
      <c r="BF406" t="e">
        <f t="shared" si="288"/>
        <v>#DIV/0!</v>
      </c>
      <c r="BG406" t="e">
        <f t="shared" si="289"/>
        <v>#DIV/0!</v>
      </c>
      <c r="BH406" t="e">
        <f t="shared" si="290"/>
        <v>#DIV/0!</v>
      </c>
      <c r="BI406" t="e">
        <f t="shared" si="291"/>
        <v>#DIV/0!</v>
      </c>
      <c r="BJ406" t="s">
        <v>240</v>
      </c>
      <c r="BK406">
        <v>0</v>
      </c>
      <c r="BL406">
        <f t="shared" si="292"/>
        <v>0</v>
      </c>
      <c r="BM406" t="e">
        <f t="shared" si="293"/>
        <v>#DIV/0!</v>
      </c>
      <c r="BN406" t="e">
        <f t="shared" si="294"/>
        <v>#DIV/0!</v>
      </c>
      <c r="BO406" t="e">
        <f t="shared" si="295"/>
        <v>#DIV/0!</v>
      </c>
      <c r="BP406" t="e">
        <f t="shared" si="296"/>
        <v>#DIV/0!</v>
      </c>
      <c r="BQ406">
        <f t="shared" si="297"/>
        <v>0</v>
      </c>
      <c r="BR406">
        <f t="shared" si="298"/>
        <v>0</v>
      </c>
      <c r="BS406">
        <f t="shared" si="299"/>
        <v>0</v>
      </c>
      <c r="BT406">
        <f t="shared" si="300"/>
        <v>0</v>
      </c>
      <c r="BU406">
        <v>6</v>
      </c>
      <c r="BV406">
        <v>0.5</v>
      </c>
      <c r="BW406" t="s">
        <v>241</v>
      </c>
      <c r="BX406">
        <v>1581711934.87097</v>
      </c>
      <c r="BY406">
        <v>402.17919354838699</v>
      </c>
      <c r="BZ406">
        <v>399.96451612903201</v>
      </c>
      <c r="CA406">
        <v>33.292854838709701</v>
      </c>
      <c r="CB406">
        <v>32.973093548387098</v>
      </c>
      <c r="CC406">
        <v>300.42832258064499</v>
      </c>
      <c r="CD406">
        <v>99.275654838709698</v>
      </c>
      <c r="CE406">
        <v>0.199964709677419</v>
      </c>
      <c r="CF406">
        <v>31.379787096774201</v>
      </c>
      <c r="CG406">
        <v>30.974906451612899</v>
      </c>
      <c r="CH406">
        <v>999.9</v>
      </c>
      <c r="CI406">
        <v>0</v>
      </c>
      <c r="CJ406">
        <v>0</v>
      </c>
      <c r="CK406">
        <v>10015.6183870968</v>
      </c>
      <c r="CL406">
        <v>0</v>
      </c>
      <c r="CM406">
        <v>0.69895938709677397</v>
      </c>
      <c r="CN406">
        <v>0</v>
      </c>
      <c r="CO406">
        <v>0</v>
      </c>
      <c r="CP406">
        <v>0</v>
      </c>
      <c r="CQ406">
        <v>0</v>
      </c>
      <c r="CR406">
        <v>0.81935483870967796</v>
      </c>
      <c r="CS406">
        <v>0</v>
      </c>
      <c r="CT406">
        <v>49.416129032258098</v>
      </c>
      <c r="CU406">
        <v>-1.26129032258065</v>
      </c>
      <c r="CV406">
        <v>39.983741935483899</v>
      </c>
      <c r="CW406">
        <v>45.211387096774203</v>
      </c>
      <c r="CX406">
        <v>42.610516129032199</v>
      </c>
      <c r="CY406">
        <v>43.875</v>
      </c>
      <c r="CZ406">
        <v>41.05</v>
      </c>
      <c r="DA406">
        <v>0</v>
      </c>
      <c r="DB406">
        <v>0</v>
      </c>
      <c r="DC406">
        <v>0</v>
      </c>
      <c r="DD406">
        <v>1581711944.0999999</v>
      </c>
      <c r="DE406">
        <v>1.5384615384615399E-2</v>
      </c>
      <c r="DF406">
        <v>8.7726492744931601</v>
      </c>
      <c r="DG406">
        <v>11.1418804335411</v>
      </c>
      <c r="DH406">
        <v>49.834615384615397</v>
      </c>
      <c r="DI406">
        <v>15</v>
      </c>
      <c r="DJ406">
        <v>100</v>
      </c>
      <c r="DK406">
        <v>100</v>
      </c>
      <c r="DL406">
        <v>2.5920000000000001</v>
      </c>
      <c r="DM406">
        <v>0.45</v>
      </c>
      <c r="DN406">
        <v>2</v>
      </c>
      <c r="DO406">
        <v>291.60700000000003</v>
      </c>
      <c r="DP406">
        <v>285.31700000000001</v>
      </c>
      <c r="DQ406">
        <v>30.733699999999999</v>
      </c>
      <c r="DR406">
        <v>32.7226</v>
      </c>
      <c r="DS406">
        <v>30</v>
      </c>
      <c r="DT406">
        <v>32.652099999999997</v>
      </c>
      <c r="DU406">
        <v>32.674199999999999</v>
      </c>
      <c r="DV406">
        <v>14.852499999999999</v>
      </c>
      <c r="DW406">
        <v>26.6816</v>
      </c>
      <c r="DX406">
        <v>77.384500000000003</v>
      </c>
      <c r="DY406">
        <v>30.7333</v>
      </c>
      <c r="DZ406">
        <v>400</v>
      </c>
      <c r="EA406">
        <v>32.950099999999999</v>
      </c>
      <c r="EB406">
        <v>99.886099999999999</v>
      </c>
      <c r="EC406">
        <v>100.259</v>
      </c>
    </row>
    <row r="407" spans="1:133" x14ac:dyDescent="0.35">
      <c r="A407">
        <v>391</v>
      </c>
      <c r="B407">
        <v>1581711948.5</v>
      </c>
      <c r="C407">
        <v>1950.4000000953699</v>
      </c>
      <c r="D407" t="s">
        <v>1020</v>
      </c>
      <c r="E407" t="s">
        <v>1021</v>
      </c>
      <c r="F407" t="s">
        <v>232</v>
      </c>
      <c r="G407" t="s">
        <v>233</v>
      </c>
      <c r="H407" t="s">
        <v>234</v>
      </c>
      <c r="I407" t="s">
        <v>235</v>
      </c>
      <c r="J407" t="s">
        <v>236</v>
      </c>
      <c r="K407" t="s">
        <v>237</v>
      </c>
      <c r="L407" t="s">
        <v>238</v>
      </c>
      <c r="M407" t="s">
        <v>239</v>
      </c>
      <c r="N407">
        <v>1581711939.87097</v>
      </c>
      <c r="O407">
        <f t="shared" si="258"/>
        <v>1.6851382410203302E-4</v>
      </c>
      <c r="P407">
        <f t="shared" si="259"/>
        <v>-1.1721842234769722</v>
      </c>
      <c r="Q407">
        <f t="shared" si="260"/>
        <v>402.17141935483897</v>
      </c>
      <c r="R407">
        <f t="shared" si="261"/>
        <v>531.65174556887018</v>
      </c>
      <c r="S407">
        <f t="shared" si="262"/>
        <v>52.887617016584073</v>
      </c>
      <c r="T407">
        <f t="shared" si="263"/>
        <v>40.007181729641189</v>
      </c>
      <c r="U407">
        <f t="shared" si="264"/>
        <v>1.3551208674175148E-2</v>
      </c>
      <c r="V407">
        <f t="shared" si="265"/>
        <v>2.2507224042581986</v>
      </c>
      <c r="W407">
        <f t="shared" si="266"/>
        <v>1.350604431577415E-2</v>
      </c>
      <c r="X407">
        <f t="shared" si="267"/>
        <v>8.4453229241269554E-3</v>
      </c>
      <c r="Y407">
        <f t="shared" si="268"/>
        <v>0</v>
      </c>
      <c r="Z407">
        <f t="shared" si="269"/>
        <v>31.32032401017257</v>
      </c>
      <c r="AA407">
        <f t="shared" si="270"/>
        <v>30.971648387096799</v>
      </c>
      <c r="AB407">
        <f t="shared" si="271"/>
        <v>4.504090619139256</v>
      </c>
      <c r="AC407">
        <f t="shared" si="272"/>
        <v>71.85223081537481</v>
      </c>
      <c r="AD407">
        <f t="shared" si="273"/>
        <v>3.3116707885856997</v>
      </c>
      <c r="AE407">
        <f t="shared" si="274"/>
        <v>4.6090020462900849</v>
      </c>
      <c r="AF407">
        <f t="shared" si="275"/>
        <v>1.1924198305535563</v>
      </c>
      <c r="AG407">
        <f t="shared" si="276"/>
        <v>-7.4314596428996564</v>
      </c>
      <c r="AH407">
        <f t="shared" si="277"/>
        <v>49.063624485957597</v>
      </c>
      <c r="AI407">
        <f t="shared" si="278"/>
        <v>4.9035949981920126</v>
      </c>
      <c r="AJ407">
        <f t="shared" si="279"/>
        <v>46.535759841249956</v>
      </c>
      <c r="AK407">
        <v>-4.12031983111949E-2</v>
      </c>
      <c r="AL407">
        <v>4.6254199702737503E-2</v>
      </c>
      <c r="AM407">
        <v>3.4565123452447901</v>
      </c>
      <c r="AN407">
        <v>0</v>
      </c>
      <c r="AO407">
        <v>0</v>
      </c>
      <c r="AP407">
        <f t="shared" si="280"/>
        <v>1</v>
      </c>
      <c r="AQ407">
        <f t="shared" si="281"/>
        <v>0</v>
      </c>
      <c r="AR407">
        <f t="shared" si="282"/>
        <v>51783.414541019003</v>
      </c>
      <c r="AS407" t="s">
        <v>240</v>
      </c>
      <c r="AT407">
        <v>0</v>
      </c>
      <c r="AU407">
        <v>0</v>
      </c>
      <c r="AV407">
        <f t="shared" si="283"/>
        <v>0</v>
      </c>
      <c r="AW407" t="e">
        <f t="shared" si="284"/>
        <v>#DIV/0!</v>
      </c>
      <c r="AX407">
        <v>0</v>
      </c>
      <c r="AY407" t="s">
        <v>240</v>
      </c>
      <c r="AZ407">
        <v>0</v>
      </c>
      <c r="BA407">
        <v>0</v>
      </c>
      <c r="BB407" t="e">
        <f t="shared" si="285"/>
        <v>#DIV/0!</v>
      </c>
      <c r="BC407">
        <v>0.5</v>
      </c>
      <c r="BD407">
        <f t="shared" si="286"/>
        <v>0</v>
      </c>
      <c r="BE407">
        <f t="shared" si="287"/>
        <v>-1.1721842234769722</v>
      </c>
      <c r="BF407" t="e">
        <f t="shared" si="288"/>
        <v>#DIV/0!</v>
      </c>
      <c r="BG407" t="e">
        <f t="shared" si="289"/>
        <v>#DIV/0!</v>
      </c>
      <c r="BH407" t="e">
        <f t="shared" si="290"/>
        <v>#DIV/0!</v>
      </c>
      <c r="BI407" t="e">
        <f t="shared" si="291"/>
        <v>#DIV/0!</v>
      </c>
      <c r="BJ407" t="s">
        <v>240</v>
      </c>
      <c r="BK407">
        <v>0</v>
      </c>
      <c r="BL407">
        <f t="shared" si="292"/>
        <v>0</v>
      </c>
      <c r="BM407" t="e">
        <f t="shared" si="293"/>
        <v>#DIV/0!</v>
      </c>
      <c r="BN407" t="e">
        <f t="shared" si="294"/>
        <v>#DIV/0!</v>
      </c>
      <c r="BO407" t="e">
        <f t="shared" si="295"/>
        <v>#DIV/0!</v>
      </c>
      <c r="BP407" t="e">
        <f t="shared" si="296"/>
        <v>#DIV/0!</v>
      </c>
      <c r="BQ407">
        <f t="shared" si="297"/>
        <v>0</v>
      </c>
      <c r="BR407">
        <f t="shared" si="298"/>
        <v>0</v>
      </c>
      <c r="BS407">
        <f t="shared" si="299"/>
        <v>0</v>
      </c>
      <c r="BT407">
        <f t="shared" si="300"/>
        <v>0</v>
      </c>
      <c r="BU407">
        <v>6</v>
      </c>
      <c r="BV407">
        <v>0.5</v>
      </c>
      <c r="BW407" t="s">
        <v>241</v>
      </c>
      <c r="BX407">
        <v>1581711939.87097</v>
      </c>
      <c r="BY407">
        <v>402.17141935483897</v>
      </c>
      <c r="BZ407">
        <v>399.96577419354799</v>
      </c>
      <c r="CA407">
        <v>33.290506451612899</v>
      </c>
      <c r="CB407">
        <v>32.965167741935502</v>
      </c>
      <c r="CC407">
        <v>300.43258064516101</v>
      </c>
      <c r="CD407">
        <v>99.277900000000002</v>
      </c>
      <c r="CE407">
        <v>0.200033548387097</v>
      </c>
      <c r="CF407">
        <v>31.3759935483871</v>
      </c>
      <c r="CG407">
        <v>30.971648387096799</v>
      </c>
      <c r="CH407">
        <v>999.9</v>
      </c>
      <c r="CI407">
        <v>0</v>
      </c>
      <c r="CJ407">
        <v>0</v>
      </c>
      <c r="CK407">
        <v>10008.6238709677</v>
      </c>
      <c r="CL407">
        <v>0</v>
      </c>
      <c r="CM407">
        <v>0.75238406451612905</v>
      </c>
      <c r="CN407">
        <v>0</v>
      </c>
      <c r="CO407">
        <v>0</v>
      </c>
      <c r="CP407">
        <v>0</v>
      </c>
      <c r="CQ407">
        <v>0</v>
      </c>
      <c r="CR407">
        <v>0.54516129032258098</v>
      </c>
      <c r="CS407">
        <v>0</v>
      </c>
      <c r="CT407">
        <v>48.741935483871003</v>
      </c>
      <c r="CU407">
        <v>-1.5741935483870999</v>
      </c>
      <c r="CV407">
        <v>39.975612903225802</v>
      </c>
      <c r="CW407">
        <v>45.191225806451598</v>
      </c>
      <c r="CX407">
        <v>42.590419354838701</v>
      </c>
      <c r="CY407">
        <v>43.875</v>
      </c>
      <c r="CZ407">
        <v>41.05</v>
      </c>
      <c r="DA407">
        <v>0</v>
      </c>
      <c r="DB407">
        <v>0</v>
      </c>
      <c r="DC407">
        <v>0</v>
      </c>
      <c r="DD407">
        <v>1581711948.9000001</v>
      </c>
      <c r="DE407">
        <v>0.50384615384615405</v>
      </c>
      <c r="DF407">
        <v>2.8683758661670899</v>
      </c>
      <c r="DG407">
        <v>-21.859829233408199</v>
      </c>
      <c r="DH407">
        <v>48.223076923076903</v>
      </c>
      <c r="DI407">
        <v>15</v>
      </c>
      <c r="DJ407">
        <v>100</v>
      </c>
      <c r="DK407">
        <v>100</v>
      </c>
      <c r="DL407">
        <v>2.5920000000000001</v>
      </c>
      <c r="DM407">
        <v>0.45</v>
      </c>
      <c r="DN407">
        <v>2</v>
      </c>
      <c r="DO407">
        <v>291.666</v>
      </c>
      <c r="DP407">
        <v>285.459</v>
      </c>
      <c r="DQ407">
        <v>30.748899999999999</v>
      </c>
      <c r="DR407">
        <v>32.72</v>
      </c>
      <c r="DS407">
        <v>30</v>
      </c>
      <c r="DT407">
        <v>32.650599999999997</v>
      </c>
      <c r="DU407">
        <v>32.671500000000002</v>
      </c>
      <c r="DV407">
        <v>14.8537</v>
      </c>
      <c r="DW407">
        <v>26.6816</v>
      </c>
      <c r="DX407">
        <v>77.384500000000003</v>
      </c>
      <c r="DY407">
        <v>30.749700000000001</v>
      </c>
      <c r="DZ407">
        <v>400</v>
      </c>
      <c r="EA407">
        <v>32.950099999999999</v>
      </c>
      <c r="EB407">
        <v>99.885400000000004</v>
      </c>
      <c r="EC407">
        <v>100.25700000000001</v>
      </c>
    </row>
    <row r="408" spans="1:133" x14ac:dyDescent="0.35">
      <c r="A408">
        <v>392</v>
      </c>
      <c r="B408">
        <v>1581711953.5</v>
      </c>
      <c r="C408">
        <v>1955.4000000953699</v>
      </c>
      <c r="D408" t="s">
        <v>1022</v>
      </c>
      <c r="E408" t="s">
        <v>1023</v>
      </c>
      <c r="F408" t="s">
        <v>232</v>
      </c>
      <c r="G408" t="s">
        <v>233</v>
      </c>
      <c r="H408" t="s">
        <v>234</v>
      </c>
      <c r="I408" t="s">
        <v>235</v>
      </c>
      <c r="J408" t="s">
        <v>236</v>
      </c>
      <c r="K408" t="s">
        <v>237</v>
      </c>
      <c r="L408" t="s">
        <v>238</v>
      </c>
      <c r="M408" t="s">
        <v>239</v>
      </c>
      <c r="N408">
        <v>1581711944.87097</v>
      </c>
      <c r="O408">
        <f t="shared" si="258"/>
        <v>1.7015688636817165E-4</v>
      </c>
      <c r="P408">
        <f t="shared" si="259"/>
        <v>-1.1562549078424067</v>
      </c>
      <c r="Q408">
        <f t="shared" si="260"/>
        <v>402.19825806451598</v>
      </c>
      <c r="R408">
        <f t="shared" si="261"/>
        <v>528.35349856270602</v>
      </c>
      <c r="S408">
        <f t="shared" si="262"/>
        <v>52.559613226706865</v>
      </c>
      <c r="T408">
        <f t="shared" si="263"/>
        <v>40.009926955782866</v>
      </c>
      <c r="U408">
        <f t="shared" si="264"/>
        <v>1.3700011922392842E-2</v>
      </c>
      <c r="V408">
        <f t="shared" si="265"/>
        <v>2.2491570552813553</v>
      </c>
      <c r="W408">
        <f t="shared" si="266"/>
        <v>1.3653820050505862E-2</v>
      </c>
      <c r="X408">
        <f t="shared" si="267"/>
        <v>8.5377746404581602E-3</v>
      </c>
      <c r="Y408">
        <f t="shared" si="268"/>
        <v>0</v>
      </c>
      <c r="Z408">
        <f t="shared" si="269"/>
        <v>31.314932509838581</v>
      </c>
      <c r="AA408">
        <f t="shared" si="270"/>
        <v>30.964309677419401</v>
      </c>
      <c r="AB408">
        <f t="shared" si="271"/>
        <v>4.5022058989951015</v>
      </c>
      <c r="AC408">
        <f t="shared" si="272"/>
        <v>71.861112492204398</v>
      </c>
      <c r="AD408">
        <f t="shared" si="273"/>
        <v>3.3111738600434215</v>
      </c>
      <c r="AE408">
        <f t="shared" si="274"/>
        <v>4.6077408840596821</v>
      </c>
      <c r="AF408">
        <f t="shared" si="275"/>
        <v>1.19103203895168</v>
      </c>
      <c r="AG408">
        <f t="shared" si="276"/>
        <v>-7.5039186888363698</v>
      </c>
      <c r="AH408">
        <f t="shared" si="277"/>
        <v>49.33577194475923</v>
      </c>
      <c r="AI408">
        <f t="shared" si="278"/>
        <v>4.9339304383686189</v>
      </c>
      <c r="AJ408">
        <f t="shared" si="279"/>
        <v>46.765783694291478</v>
      </c>
      <c r="AK408">
        <v>-4.1161057878271103E-2</v>
      </c>
      <c r="AL408">
        <v>4.62068933750759E-2</v>
      </c>
      <c r="AM408">
        <v>3.4537137786486598</v>
      </c>
      <c r="AN408">
        <v>0</v>
      </c>
      <c r="AO408">
        <v>0</v>
      </c>
      <c r="AP408">
        <f t="shared" si="280"/>
        <v>1</v>
      </c>
      <c r="AQ408">
        <f t="shared" si="281"/>
        <v>0</v>
      </c>
      <c r="AR408">
        <f t="shared" si="282"/>
        <v>51733.444273736095</v>
      </c>
      <c r="AS408" t="s">
        <v>240</v>
      </c>
      <c r="AT408">
        <v>0</v>
      </c>
      <c r="AU408">
        <v>0</v>
      </c>
      <c r="AV408">
        <f t="shared" si="283"/>
        <v>0</v>
      </c>
      <c r="AW408" t="e">
        <f t="shared" si="284"/>
        <v>#DIV/0!</v>
      </c>
      <c r="AX408">
        <v>0</v>
      </c>
      <c r="AY408" t="s">
        <v>240</v>
      </c>
      <c r="AZ408">
        <v>0</v>
      </c>
      <c r="BA408">
        <v>0</v>
      </c>
      <c r="BB408" t="e">
        <f t="shared" si="285"/>
        <v>#DIV/0!</v>
      </c>
      <c r="BC408">
        <v>0.5</v>
      </c>
      <c r="BD408">
        <f t="shared" si="286"/>
        <v>0</v>
      </c>
      <c r="BE408">
        <f t="shared" si="287"/>
        <v>-1.1562549078424067</v>
      </c>
      <c r="BF408" t="e">
        <f t="shared" si="288"/>
        <v>#DIV/0!</v>
      </c>
      <c r="BG408" t="e">
        <f t="shared" si="289"/>
        <v>#DIV/0!</v>
      </c>
      <c r="BH408" t="e">
        <f t="shared" si="290"/>
        <v>#DIV/0!</v>
      </c>
      <c r="BI408" t="e">
        <f t="shared" si="291"/>
        <v>#DIV/0!</v>
      </c>
      <c r="BJ408" t="s">
        <v>240</v>
      </c>
      <c r="BK408">
        <v>0</v>
      </c>
      <c r="BL408">
        <f t="shared" si="292"/>
        <v>0</v>
      </c>
      <c r="BM408" t="e">
        <f t="shared" si="293"/>
        <v>#DIV/0!</v>
      </c>
      <c r="BN408" t="e">
        <f t="shared" si="294"/>
        <v>#DIV/0!</v>
      </c>
      <c r="BO408" t="e">
        <f t="shared" si="295"/>
        <v>#DIV/0!</v>
      </c>
      <c r="BP408" t="e">
        <f t="shared" si="296"/>
        <v>#DIV/0!</v>
      </c>
      <c r="BQ408">
        <f t="shared" si="297"/>
        <v>0</v>
      </c>
      <c r="BR408">
        <f t="shared" si="298"/>
        <v>0</v>
      </c>
      <c r="BS408">
        <f t="shared" si="299"/>
        <v>0</v>
      </c>
      <c r="BT408">
        <f t="shared" si="300"/>
        <v>0</v>
      </c>
      <c r="BU408">
        <v>6</v>
      </c>
      <c r="BV408">
        <v>0.5</v>
      </c>
      <c r="BW408" t="s">
        <v>241</v>
      </c>
      <c r="BX408">
        <v>1581711944.87097</v>
      </c>
      <c r="BY408">
        <v>402.19825806451598</v>
      </c>
      <c r="BZ408">
        <v>400.025709677419</v>
      </c>
      <c r="CA408">
        <v>33.2854483870968</v>
      </c>
      <c r="CB408">
        <v>32.956929032258103</v>
      </c>
      <c r="CC408">
        <v>300.42638709677402</v>
      </c>
      <c r="CD408">
        <v>99.278132258064502</v>
      </c>
      <c r="CE408">
        <v>0.199988677419355</v>
      </c>
      <c r="CF408">
        <v>31.371180645161299</v>
      </c>
      <c r="CG408">
        <v>30.964309677419401</v>
      </c>
      <c r="CH408">
        <v>999.9</v>
      </c>
      <c r="CI408">
        <v>0</v>
      </c>
      <c r="CJ408">
        <v>0</v>
      </c>
      <c r="CK408">
        <v>9998.3641935483902</v>
      </c>
      <c r="CL408">
        <v>0</v>
      </c>
      <c r="CM408">
        <v>0.81186816129032302</v>
      </c>
      <c r="CN408">
        <v>0</v>
      </c>
      <c r="CO408">
        <v>0</v>
      </c>
      <c r="CP408">
        <v>0</v>
      </c>
      <c r="CQ408">
        <v>0</v>
      </c>
      <c r="CR408">
        <v>1.64838709677419</v>
      </c>
      <c r="CS408">
        <v>0</v>
      </c>
      <c r="CT408">
        <v>50.432258064516098</v>
      </c>
      <c r="CU408">
        <v>-1.17096774193548</v>
      </c>
      <c r="CV408">
        <v>39.961387096774203</v>
      </c>
      <c r="CW408">
        <v>45.179032258064503</v>
      </c>
      <c r="CX408">
        <v>42.592451612903197</v>
      </c>
      <c r="CY408">
        <v>43.875</v>
      </c>
      <c r="CZ408">
        <v>41.037999999999997</v>
      </c>
      <c r="DA408">
        <v>0</v>
      </c>
      <c r="DB408">
        <v>0</v>
      </c>
      <c r="DC408">
        <v>0</v>
      </c>
      <c r="DD408">
        <v>1581711953.7</v>
      </c>
      <c r="DE408">
        <v>2.3269230769230802</v>
      </c>
      <c r="DF408">
        <v>30.403418805999902</v>
      </c>
      <c r="DG408">
        <v>3.7504270769954302</v>
      </c>
      <c r="DH408">
        <v>49.357692307692297</v>
      </c>
      <c r="DI408">
        <v>15</v>
      </c>
      <c r="DJ408">
        <v>100</v>
      </c>
      <c r="DK408">
        <v>100</v>
      </c>
      <c r="DL408">
        <v>2.5920000000000001</v>
      </c>
      <c r="DM408">
        <v>0.45</v>
      </c>
      <c r="DN408">
        <v>2</v>
      </c>
      <c r="DO408">
        <v>291.55700000000002</v>
      </c>
      <c r="DP408">
        <v>285.25</v>
      </c>
      <c r="DQ408">
        <v>30.7698</v>
      </c>
      <c r="DR408">
        <v>32.717500000000001</v>
      </c>
      <c r="DS408">
        <v>30</v>
      </c>
      <c r="DT408">
        <v>32.648000000000003</v>
      </c>
      <c r="DU408">
        <v>32.669899999999998</v>
      </c>
      <c r="DV408">
        <v>14.8485</v>
      </c>
      <c r="DW408">
        <v>26.6816</v>
      </c>
      <c r="DX408">
        <v>77.384500000000003</v>
      </c>
      <c r="DY408">
        <v>30.779</v>
      </c>
      <c r="DZ408">
        <v>400</v>
      </c>
      <c r="EA408">
        <v>32.950099999999999</v>
      </c>
      <c r="EB408">
        <v>99.887900000000002</v>
      </c>
      <c r="EC408">
        <v>100.259</v>
      </c>
    </row>
    <row r="409" spans="1:133" x14ac:dyDescent="0.35">
      <c r="A409">
        <v>393</v>
      </c>
      <c r="B409">
        <v>1581711958.5</v>
      </c>
      <c r="C409">
        <v>1960.4000000953699</v>
      </c>
      <c r="D409" t="s">
        <v>1024</v>
      </c>
      <c r="E409" t="s">
        <v>1025</v>
      </c>
      <c r="F409" t="s">
        <v>232</v>
      </c>
      <c r="G409" t="s">
        <v>233</v>
      </c>
      <c r="H409" t="s">
        <v>234</v>
      </c>
      <c r="I409" t="s">
        <v>235</v>
      </c>
      <c r="J409" t="s">
        <v>236</v>
      </c>
      <c r="K409" t="s">
        <v>237</v>
      </c>
      <c r="L409" t="s">
        <v>238</v>
      </c>
      <c r="M409" t="s">
        <v>239</v>
      </c>
      <c r="N409">
        <v>1581711949.87097</v>
      </c>
      <c r="O409">
        <f t="shared" si="258"/>
        <v>1.7058916666750748E-4</v>
      </c>
      <c r="P409">
        <f t="shared" si="259"/>
        <v>-1.1665826705008113</v>
      </c>
      <c r="Q409">
        <f t="shared" si="260"/>
        <v>402.23200000000003</v>
      </c>
      <c r="R409">
        <f t="shared" si="261"/>
        <v>529.12911793806461</v>
      </c>
      <c r="S409">
        <f t="shared" si="262"/>
        <v>52.636377856266598</v>
      </c>
      <c r="T409">
        <f t="shared" si="263"/>
        <v>40.01298514885368</v>
      </c>
      <c r="U409">
        <f t="shared" si="264"/>
        <v>1.3747255059114435E-2</v>
      </c>
      <c r="V409">
        <f t="shared" si="265"/>
        <v>2.2480006546204621</v>
      </c>
      <c r="W409">
        <f t="shared" si="266"/>
        <v>1.3700720807427895E-2</v>
      </c>
      <c r="X409">
        <f t="shared" si="267"/>
        <v>8.5671182267798469E-3</v>
      </c>
      <c r="Y409">
        <f t="shared" si="268"/>
        <v>0</v>
      </c>
      <c r="Z409">
        <f t="shared" si="269"/>
        <v>31.309898484972159</v>
      </c>
      <c r="AA409">
        <f t="shared" si="270"/>
        <v>30.9574838709677</v>
      </c>
      <c r="AB409">
        <f t="shared" si="271"/>
        <v>4.5004535187997003</v>
      </c>
      <c r="AC409">
        <f t="shared" si="272"/>
        <v>71.865869686173795</v>
      </c>
      <c r="AD409">
        <f t="shared" si="273"/>
        <v>3.3104772139582779</v>
      </c>
      <c r="AE409">
        <f t="shared" si="274"/>
        <v>4.6064665026869873</v>
      </c>
      <c r="AF409">
        <f t="shared" si="275"/>
        <v>1.1899763048414225</v>
      </c>
      <c r="AG409">
        <f t="shared" si="276"/>
        <v>-7.5229822500370798</v>
      </c>
      <c r="AH409">
        <f t="shared" si="277"/>
        <v>49.548103066824964</v>
      </c>
      <c r="AI409">
        <f t="shared" si="278"/>
        <v>4.9574282832902563</v>
      </c>
      <c r="AJ409">
        <f t="shared" si="279"/>
        <v>46.982549100078138</v>
      </c>
      <c r="AK409">
        <v>-4.11299436687955E-2</v>
      </c>
      <c r="AL409">
        <v>4.6171964949184997E-2</v>
      </c>
      <c r="AM409">
        <v>3.4516468370019902</v>
      </c>
      <c r="AN409">
        <v>0</v>
      </c>
      <c r="AO409">
        <v>0</v>
      </c>
      <c r="AP409">
        <f t="shared" si="280"/>
        <v>1</v>
      </c>
      <c r="AQ409">
        <f t="shared" si="281"/>
        <v>0</v>
      </c>
      <c r="AR409">
        <f t="shared" si="282"/>
        <v>51696.741122587955</v>
      </c>
      <c r="AS409" t="s">
        <v>240</v>
      </c>
      <c r="AT409">
        <v>0</v>
      </c>
      <c r="AU409">
        <v>0</v>
      </c>
      <c r="AV409">
        <f t="shared" si="283"/>
        <v>0</v>
      </c>
      <c r="AW409" t="e">
        <f t="shared" si="284"/>
        <v>#DIV/0!</v>
      </c>
      <c r="AX409">
        <v>0</v>
      </c>
      <c r="AY409" t="s">
        <v>240</v>
      </c>
      <c r="AZ409">
        <v>0</v>
      </c>
      <c r="BA409">
        <v>0</v>
      </c>
      <c r="BB409" t="e">
        <f t="shared" si="285"/>
        <v>#DIV/0!</v>
      </c>
      <c r="BC409">
        <v>0.5</v>
      </c>
      <c r="BD409">
        <f t="shared" si="286"/>
        <v>0</v>
      </c>
      <c r="BE409">
        <f t="shared" si="287"/>
        <v>-1.1665826705008113</v>
      </c>
      <c r="BF409" t="e">
        <f t="shared" si="288"/>
        <v>#DIV/0!</v>
      </c>
      <c r="BG409" t="e">
        <f t="shared" si="289"/>
        <v>#DIV/0!</v>
      </c>
      <c r="BH409" t="e">
        <f t="shared" si="290"/>
        <v>#DIV/0!</v>
      </c>
      <c r="BI409" t="e">
        <f t="shared" si="291"/>
        <v>#DIV/0!</v>
      </c>
      <c r="BJ409" t="s">
        <v>240</v>
      </c>
      <c r="BK409">
        <v>0</v>
      </c>
      <c r="BL409">
        <f t="shared" si="292"/>
        <v>0</v>
      </c>
      <c r="BM409" t="e">
        <f t="shared" si="293"/>
        <v>#DIV/0!</v>
      </c>
      <c r="BN409" t="e">
        <f t="shared" si="294"/>
        <v>#DIV/0!</v>
      </c>
      <c r="BO409" t="e">
        <f t="shared" si="295"/>
        <v>#DIV/0!</v>
      </c>
      <c r="BP409" t="e">
        <f t="shared" si="296"/>
        <v>#DIV/0!</v>
      </c>
      <c r="BQ409">
        <f t="shared" si="297"/>
        <v>0</v>
      </c>
      <c r="BR409">
        <f t="shared" si="298"/>
        <v>0</v>
      </c>
      <c r="BS409">
        <f t="shared" si="299"/>
        <v>0</v>
      </c>
      <c r="BT409">
        <f t="shared" si="300"/>
        <v>0</v>
      </c>
      <c r="BU409">
        <v>6</v>
      </c>
      <c r="BV409">
        <v>0.5</v>
      </c>
      <c r="BW409" t="s">
        <v>241</v>
      </c>
      <c r="BX409">
        <v>1581711949.87097</v>
      </c>
      <c r="BY409">
        <v>402.23200000000003</v>
      </c>
      <c r="BZ409">
        <v>400.039193548387</v>
      </c>
      <c r="CA409">
        <v>33.278693548387103</v>
      </c>
      <c r="CB409">
        <v>32.949338709677399</v>
      </c>
      <c r="CC409">
        <v>300.42767741935501</v>
      </c>
      <c r="CD409">
        <v>99.277374193548397</v>
      </c>
      <c r="CE409">
        <v>0.200004903225806</v>
      </c>
      <c r="CF409">
        <v>31.366316129032299</v>
      </c>
      <c r="CG409">
        <v>30.9574838709677</v>
      </c>
      <c r="CH409">
        <v>999.9</v>
      </c>
      <c r="CI409">
        <v>0</v>
      </c>
      <c r="CJ409">
        <v>0</v>
      </c>
      <c r="CK409">
        <v>9990.8825806451605</v>
      </c>
      <c r="CL409">
        <v>0</v>
      </c>
      <c r="CM409">
        <v>0.876515516129032</v>
      </c>
      <c r="CN409">
        <v>0</v>
      </c>
      <c r="CO409">
        <v>0</v>
      </c>
      <c r="CP409">
        <v>0</v>
      </c>
      <c r="CQ409">
        <v>0</v>
      </c>
      <c r="CR409">
        <v>2.5806451612903198</v>
      </c>
      <c r="CS409">
        <v>0</v>
      </c>
      <c r="CT409">
        <v>49.216129032258102</v>
      </c>
      <c r="CU409">
        <v>-0.92258064516129001</v>
      </c>
      <c r="CV409">
        <v>39.955290322580602</v>
      </c>
      <c r="CW409">
        <v>45.179032258064503</v>
      </c>
      <c r="CX409">
        <v>42.588419354838699</v>
      </c>
      <c r="CY409">
        <v>43.870935483871001</v>
      </c>
      <c r="CZ409">
        <v>41.037999999999997</v>
      </c>
      <c r="DA409">
        <v>0</v>
      </c>
      <c r="DB409">
        <v>0</v>
      </c>
      <c r="DC409">
        <v>0</v>
      </c>
      <c r="DD409">
        <v>1581711959.0999999</v>
      </c>
      <c r="DE409">
        <v>2.6038461538461499</v>
      </c>
      <c r="DF409">
        <v>2.2735042860518599</v>
      </c>
      <c r="DG409">
        <v>31.637606938893502</v>
      </c>
      <c r="DH409">
        <v>48.769230769230802</v>
      </c>
      <c r="DI409">
        <v>15</v>
      </c>
      <c r="DJ409">
        <v>100</v>
      </c>
      <c r="DK409">
        <v>100</v>
      </c>
      <c r="DL409">
        <v>2.5920000000000001</v>
      </c>
      <c r="DM409">
        <v>0.45</v>
      </c>
      <c r="DN409">
        <v>2</v>
      </c>
      <c r="DO409">
        <v>291.625</v>
      </c>
      <c r="DP409">
        <v>285.24299999999999</v>
      </c>
      <c r="DQ409">
        <v>30.801400000000001</v>
      </c>
      <c r="DR409">
        <v>32.716099999999997</v>
      </c>
      <c r="DS409">
        <v>29.9999</v>
      </c>
      <c r="DT409">
        <v>32.6462</v>
      </c>
      <c r="DU409">
        <v>32.668399999999998</v>
      </c>
      <c r="DV409">
        <v>14.854100000000001</v>
      </c>
      <c r="DW409">
        <v>26.6816</v>
      </c>
      <c r="DX409">
        <v>77.384500000000003</v>
      </c>
      <c r="DY409">
        <v>30.8125</v>
      </c>
      <c r="DZ409">
        <v>400</v>
      </c>
      <c r="EA409">
        <v>32.950099999999999</v>
      </c>
      <c r="EB409">
        <v>99.886799999999994</v>
      </c>
      <c r="EC409">
        <v>100.261</v>
      </c>
    </row>
    <row r="410" spans="1:133" x14ac:dyDescent="0.35">
      <c r="A410">
        <v>394</v>
      </c>
      <c r="B410">
        <v>1581711963.5</v>
      </c>
      <c r="C410">
        <v>1965.4000000953699</v>
      </c>
      <c r="D410" t="s">
        <v>1026</v>
      </c>
      <c r="E410" t="s">
        <v>1027</v>
      </c>
      <c r="F410" t="s">
        <v>232</v>
      </c>
      <c r="G410" t="s">
        <v>233</v>
      </c>
      <c r="H410" t="s">
        <v>234</v>
      </c>
      <c r="I410" t="s">
        <v>235</v>
      </c>
      <c r="J410" t="s">
        <v>236</v>
      </c>
      <c r="K410" t="s">
        <v>237</v>
      </c>
      <c r="L410" t="s">
        <v>238</v>
      </c>
      <c r="M410" t="s">
        <v>239</v>
      </c>
      <c r="N410">
        <v>1581711954.87097</v>
      </c>
      <c r="O410">
        <f t="shared" si="258"/>
        <v>1.713454538966443E-4</v>
      </c>
      <c r="P410">
        <f t="shared" si="259"/>
        <v>-1.1790434056307508</v>
      </c>
      <c r="Q410">
        <f t="shared" si="260"/>
        <v>402.24393548387098</v>
      </c>
      <c r="R410">
        <f t="shared" si="261"/>
        <v>529.91382302659838</v>
      </c>
      <c r="S410">
        <f t="shared" si="262"/>
        <v>52.714078245224073</v>
      </c>
      <c r="T410">
        <f t="shared" si="263"/>
        <v>40.013899180167897</v>
      </c>
      <c r="U410">
        <f t="shared" si="264"/>
        <v>1.3815587861161667E-2</v>
      </c>
      <c r="V410">
        <f t="shared" si="265"/>
        <v>2.2473091500823603</v>
      </c>
      <c r="W410">
        <f t="shared" si="266"/>
        <v>1.376857629436965E-2</v>
      </c>
      <c r="X410">
        <f t="shared" si="267"/>
        <v>8.6095705860574079E-3</v>
      </c>
      <c r="Y410">
        <f t="shared" si="268"/>
        <v>0</v>
      </c>
      <c r="Z410">
        <f t="shared" si="269"/>
        <v>31.307390466681138</v>
      </c>
      <c r="AA410">
        <f t="shared" si="270"/>
        <v>30.9528258064516</v>
      </c>
      <c r="AB410">
        <f t="shared" si="271"/>
        <v>4.4992580011887737</v>
      </c>
      <c r="AC410">
        <f t="shared" si="272"/>
        <v>71.86236998026655</v>
      </c>
      <c r="AD410">
        <f t="shared" si="273"/>
        <v>3.3098940055065289</v>
      </c>
      <c r="AE410">
        <f t="shared" si="274"/>
        <v>4.6058792750857336</v>
      </c>
      <c r="AF410">
        <f t="shared" si="275"/>
        <v>1.1893639956822448</v>
      </c>
      <c r="AG410">
        <f t="shared" si="276"/>
        <v>-7.5563345168420142</v>
      </c>
      <c r="AH410">
        <f t="shared" si="277"/>
        <v>49.825592417911146</v>
      </c>
      <c r="AI410">
        <f t="shared" si="278"/>
        <v>4.986556181045823</v>
      </c>
      <c r="AJ410">
        <f t="shared" si="279"/>
        <v>47.255814082114952</v>
      </c>
      <c r="AK410">
        <v>-4.1111344888883197E-2</v>
      </c>
      <c r="AL410">
        <v>4.61510861893909E-2</v>
      </c>
      <c r="AM410">
        <v>3.45041104894581</v>
      </c>
      <c r="AN410">
        <v>0</v>
      </c>
      <c r="AO410">
        <v>0</v>
      </c>
      <c r="AP410">
        <f t="shared" si="280"/>
        <v>1</v>
      </c>
      <c r="AQ410">
        <f t="shared" si="281"/>
        <v>0</v>
      </c>
      <c r="AR410">
        <f t="shared" si="282"/>
        <v>51674.67881092053</v>
      </c>
      <c r="AS410" t="s">
        <v>240</v>
      </c>
      <c r="AT410">
        <v>0</v>
      </c>
      <c r="AU410">
        <v>0</v>
      </c>
      <c r="AV410">
        <f t="shared" si="283"/>
        <v>0</v>
      </c>
      <c r="AW410" t="e">
        <f t="shared" si="284"/>
        <v>#DIV/0!</v>
      </c>
      <c r="AX410">
        <v>0</v>
      </c>
      <c r="AY410" t="s">
        <v>240</v>
      </c>
      <c r="AZ410">
        <v>0</v>
      </c>
      <c r="BA410">
        <v>0</v>
      </c>
      <c r="BB410" t="e">
        <f t="shared" si="285"/>
        <v>#DIV/0!</v>
      </c>
      <c r="BC410">
        <v>0.5</v>
      </c>
      <c r="BD410">
        <f t="shared" si="286"/>
        <v>0</v>
      </c>
      <c r="BE410">
        <f t="shared" si="287"/>
        <v>-1.1790434056307508</v>
      </c>
      <c r="BF410" t="e">
        <f t="shared" si="288"/>
        <v>#DIV/0!</v>
      </c>
      <c r="BG410" t="e">
        <f t="shared" si="289"/>
        <v>#DIV/0!</v>
      </c>
      <c r="BH410" t="e">
        <f t="shared" si="290"/>
        <v>#DIV/0!</v>
      </c>
      <c r="BI410" t="e">
        <f t="shared" si="291"/>
        <v>#DIV/0!</v>
      </c>
      <c r="BJ410" t="s">
        <v>240</v>
      </c>
      <c r="BK410">
        <v>0</v>
      </c>
      <c r="BL410">
        <f t="shared" si="292"/>
        <v>0</v>
      </c>
      <c r="BM410" t="e">
        <f t="shared" si="293"/>
        <v>#DIV/0!</v>
      </c>
      <c r="BN410" t="e">
        <f t="shared" si="294"/>
        <v>#DIV/0!</v>
      </c>
      <c r="BO410" t="e">
        <f t="shared" si="295"/>
        <v>#DIV/0!</v>
      </c>
      <c r="BP410" t="e">
        <f t="shared" si="296"/>
        <v>#DIV/0!</v>
      </c>
      <c r="BQ410">
        <f t="shared" si="297"/>
        <v>0</v>
      </c>
      <c r="BR410">
        <f t="shared" si="298"/>
        <v>0</v>
      </c>
      <c r="BS410">
        <f t="shared" si="299"/>
        <v>0</v>
      </c>
      <c r="BT410">
        <f t="shared" si="300"/>
        <v>0</v>
      </c>
      <c r="BU410">
        <v>6</v>
      </c>
      <c r="BV410">
        <v>0.5</v>
      </c>
      <c r="BW410" t="s">
        <v>241</v>
      </c>
      <c r="BX410">
        <v>1581711954.87097</v>
      </c>
      <c r="BY410">
        <v>402.24393548387098</v>
      </c>
      <c r="BZ410">
        <v>400.026903225806</v>
      </c>
      <c r="CA410">
        <v>33.2730580645161</v>
      </c>
      <c r="CB410">
        <v>32.942248387096797</v>
      </c>
      <c r="CC410">
        <v>300.43425806451597</v>
      </c>
      <c r="CD410">
        <v>99.276674193548402</v>
      </c>
      <c r="CE410">
        <v>0.20002551612903199</v>
      </c>
      <c r="CF410">
        <v>31.364074193548401</v>
      </c>
      <c r="CG410">
        <v>30.9528258064516</v>
      </c>
      <c r="CH410">
        <v>999.9</v>
      </c>
      <c r="CI410">
        <v>0</v>
      </c>
      <c r="CJ410">
        <v>0</v>
      </c>
      <c r="CK410">
        <v>9986.4351612903192</v>
      </c>
      <c r="CL410">
        <v>0</v>
      </c>
      <c r="CM410">
        <v>0.90194777419354799</v>
      </c>
      <c r="CN410">
        <v>0</v>
      </c>
      <c r="CO410">
        <v>0</v>
      </c>
      <c r="CP410">
        <v>0</v>
      </c>
      <c r="CQ410">
        <v>0</v>
      </c>
      <c r="CR410">
        <v>2.46129032258064</v>
      </c>
      <c r="CS410">
        <v>0</v>
      </c>
      <c r="CT410">
        <v>49.887096774193601</v>
      </c>
      <c r="CU410">
        <v>-1.0096774193548399</v>
      </c>
      <c r="CV410">
        <v>39.955290322580602</v>
      </c>
      <c r="CW410">
        <v>45.169032258064497</v>
      </c>
      <c r="CX410">
        <v>42.602516129032203</v>
      </c>
      <c r="CY410">
        <v>43.866870967741903</v>
      </c>
      <c r="CZ410">
        <v>41.024000000000001</v>
      </c>
      <c r="DA410">
        <v>0</v>
      </c>
      <c r="DB410">
        <v>0</v>
      </c>
      <c r="DC410">
        <v>0</v>
      </c>
      <c r="DD410">
        <v>1581711963.9000001</v>
      </c>
      <c r="DE410">
        <v>3.62307692307692</v>
      </c>
      <c r="DF410">
        <v>-5.8188031615356204</v>
      </c>
      <c r="DG410">
        <v>8.9641026045968992</v>
      </c>
      <c r="DH410">
        <v>50.623076923076901</v>
      </c>
      <c r="DI410">
        <v>15</v>
      </c>
      <c r="DJ410">
        <v>100</v>
      </c>
      <c r="DK410">
        <v>100</v>
      </c>
      <c r="DL410">
        <v>2.5920000000000001</v>
      </c>
      <c r="DM410">
        <v>0.45</v>
      </c>
      <c r="DN410">
        <v>2</v>
      </c>
      <c r="DO410">
        <v>291.66199999999998</v>
      </c>
      <c r="DP410">
        <v>285.23</v>
      </c>
      <c r="DQ410">
        <v>30.837599999999998</v>
      </c>
      <c r="DR410">
        <v>32.713900000000002</v>
      </c>
      <c r="DS410">
        <v>29.999500000000001</v>
      </c>
      <c r="DT410">
        <v>32.644799999999996</v>
      </c>
      <c r="DU410">
        <v>32.665599999999998</v>
      </c>
      <c r="DV410">
        <v>14.8476</v>
      </c>
      <c r="DW410">
        <v>26.6816</v>
      </c>
      <c r="DX410">
        <v>77.384500000000003</v>
      </c>
      <c r="DY410">
        <v>30.8474</v>
      </c>
      <c r="DZ410">
        <v>400</v>
      </c>
      <c r="EA410">
        <v>32.950099999999999</v>
      </c>
      <c r="EB410">
        <v>99.886899999999997</v>
      </c>
      <c r="EC410">
        <v>100.259</v>
      </c>
    </row>
    <row r="411" spans="1:133" x14ac:dyDescent="0.35">
      <c r="A411">
        <v>395</v>
      </c>
      <c r="B411">
        <v>1581711968.5</v>
      </c>
      <c r="C411">
        <v>1970.4000000953699</v>
      </c>
      <c r="D411" t="s">
        <v>1028</v>
      </c>
      <c r="E411" t="s">
        <v>1029</v>
      </c>
      <c r="F411" t="s">
        <v>232</v>
      </c>
      <c r="G411" t="s">
        <v>233</v>
      </c>
      <c r="H411" t="s">
        <v>234</v>
      </c>
      <c r="I411" t="s">
        <v>235</v>
      </c>
      <c r="J411" t="s">
        <v>236</v>
      </c>
      <c r="K411" t="s">
        <v>237</v>
      </c>
      <c r="L411" t="s">
        <v>238</v>
      </c>
      <c r="M411" t="s">
        <v>239</v>
      </c>
      <c r="N411">
        <v>1581711959.87097</v>
      </c>
      <c r="O411">
        <f t="shared" si="258"/>
        <v>1.7246182534826594E-4</v>
      </c>
      <c r="P411">
        <f t="shared" si="259"/>
        <v>-1.1832672014929539</v>
      </c>
      <c r="Q411">
        <f t="shared" si="260"/>
        <v>402.23687096774199</v>
      </c>
      <c r="R411">
        <f t="shared" si="261"/>
        <v>529.59473621728841</v>
      </c>
      <c r="S411">
        <f t="shared" si="262"/>
        <v>52.682241984227069</v>
      </c>
      <c r="T411">
        <f t="shared" si="263"/>
        <v>40.013124606673799</v>
      </c>
      <c r="U411">
        <f t="shared" si="264"/>
        <v>1.3896659919578053E-2</v>
      </c>
      <c r="V411">
        <f t="shared" si="265"/>
        <v>2.2489983348577569</v>
      </c>
      <c r="W411">
        <f t="shared" si="266"/>
        <v>1.3849131609192468E-2</v>
      </c>
      <c r="X411">
        <f t="shared" si="267"/>
        <v>8.6599638694141168E-3</v>
      </c>
      <c r="Y411">
        <f t="shared" si="268"/>
        <v>0</v>
      </c>
      <c r="Z411">
        <f t="shared" si="269"/>
        <v>31.308524693440162</v>
      </c>
      <c r="AA411">
        <f t="shared" si="270"/>
        <v>30.954006451612901</v>
      </c>
      <c r="AB411">
        <f t="shared" si="271"/>
        <v>4.4995609940205972</v>
      </c>
      <c r="AC411">
        <f t="shared" si="272"/>
        <v>71.845925375009642</v>
      </c>
      <c r="AD411">
        <f t="shared" si="273"/>
        <v>3.3094121818141269</v>
      </c>
      <c r="AE411">
        <f t="shared" si="274"/>
        <v>4.6062628667390628</v>
      </c>
      <c r="AF411">
        <f t="shared" si="275"/>
        <v>1.1901488122064703</v>
      </c>
      <c r="AG411">
        <f t="shared" si="276"/>
        <v>-7.6055664978585282</v>
      </c>
      <c r="AH411">
        <f t="shared" si="277"/>
        <v>49.897462496919367</v>
      </c>
      <c r="AI411">
        <f t="shared" si="278"/>
        <v>4.9900633313783906</v>
      </c>
      <c r="AJ411">
        <f t="shared" si="279"/>
        <v>47.281959330439228</v>
      </c>
      <c r="AK411">
        <v>-4.1156786478479798E-2</v>
      </c>
      <c r="AL411">
        <v>4.6202098354615001E-2</v>
      </c>
      <c r="AM411">
        <v>3.4534300579553401</v>
      </c>
      <c r="AN411">
        <v>0</v>
      </c>
      <c r="AO411">
        <v>0</v>
      </c>
      <c r="AP411">
        <f t="shared" si="280"/>
        <v>1</v>
      </c>
      <c r="AQ411">
        <f t="shared" si="281"/>
        <v>0</v>
      </c>
      <c r="AR411">
        <f t="shared" si="282"/>
        <v>51729.220213541048</v>
      </c>
      <c r="AS411" t="s">
        <v>240</v>
      </c>
      <c r="AT411">
        <v>0</v>
      </c>
      <c r="AU411">
        <v>0</v>
      </c>
      <c r="AV411">
        <f t="shared" si="283"/>
        <v>0</v>
      </c>
      <c r="AW411" t="e">
        <f t="shared" si="284"/>
        <v>#DIV/0!</v>
      </c>
      <c r="AX411">
        <v>0</v>
      </c>
      <c r="AY411" t="s">
        <v>240</v>
      </c>
      <c r="AZ411">
        <v>0</v>
      </c>
      <c r="BA411">
        <v>0</v>
      </c>
      <c r="BB411" t="e">
        <f t="shared" si="285"/>
        <v>#DIV/0!</v>
      </c>
      <c r="BC411">
        <v>0.5</v>
      </c>
      <c r="BD411">
        <f t="shared" si="286"/>
        <v>0</v>
      </c>
      <c r="BE411">
        <f t="shared" si="287"/>
        <v>-1.1832672014929539</v>
      </c>
      <c r="BF411" t="e">
        <f t="shared" si="288"/>
        <v>#DIV/0!</v>
      </c>
      <c r="BG411" t="e">
        <f t="shared" si="289"/>
        <v>#DIV/0!</v>
      </c>
      <c r="BH411" t="e">
        <f t="shared" si="290"/>
        <v>#DIV/0!</v>
      </c>
      <c r="BI411" t="e">
        <f t="shared" si="291"/>
        <v>#DIV/0!</v>
      </c>
      <c r="BJ411" t="s">
        <v>240</v>
      </c>
      <c r="BK411">
        <v>0</v>
      </c>
      <c r="BL411">
        <f t="shared" si="292"/>
        <v>0</v>
      </c>
      <c r="BM411" t="e">
        <f t="shared" si="293"/>
        <v>#DIV/0!</v>
      </c>
      <c r="BN411" t="e">
        <f t="shared" si="294"/>
        <v>#DIV/0!</v>
      </c>
      <c r="BO411" t="e">
        <f t="shared" si="295"/>
        <v>#DIV/0!</v>
      </c>
      <c r="BP411" t="e">
        <f t="shared" si="296"/>
        <v>#DIV/0!</v>
      </c>
      <c r="BQ411">
        <f t="shared" si="297"/>
        <v>0</v>
      </c>
      <c r="BR411">
        <f t="shared" si="298"/>
        <v>0</v>
      </c>
      <c r="BS411">
        <f t="shared" si="299"/>
        <v>0</v>
      </c>
      <c r="BT411">
        <f t="shared" si="300"/>
        <v>0</v>
      </c>
      <c r="BU411">
        <v>6</v>
      </c>
      <c r="BV411">
        <v>0.5</v>
      </c>
      <c r="BW411" t="s">
        <v>241</v>
      </c>
      <c r="BX411">
        <v>1581711959.87097</v>
      </c>
      <c r="BY411">
        <v>402.23687096774199</v>
      </c>
      <c r="BZ411">
        <v>400.01222580645202</v>
      </c>
      <c r="CA411">
        <v>33.2682741935484</v>
      </c>
      <c r="CB411">
        <v>32.935296774193503</v>
      </c>
      <c r="CC411">
        <v>300.42454838709699</v>
      </c>
      <c r="CD411">
        <v>99.2765548387097</v>
      </c>
      <c r="CE411">
        <v>0.19996632258064501</v>
      </c>
      <c r="CF411">
        <v>31.365538709677399</v>
      </c>
      <c r="CG411">
        <v>30.954006451612901</v>
      </c>
      <c r="CH411">
        <v>999.9</v>
      </c>
      <c r="CI411">
        <v>0</v>
      </c>
      <c r="CJ411">
        <v>0</v>
      </c>
      <c r="CK411">
        <v>9997.4854838709707</v>
      </c>
      <c r="CL411">
        <v>0</v>
      </c>
      <c r="CM411">
        <v>0.89179193548387103</v>
      </c>
      <c r="CN411">
        <v>0</v>
      </c>
      <c r="CO411">
        <v>0</v>
      </c>
      <c r="CP411">
        <v>0</v>
      </c>
      <c r="CQ411">
        <v>0</v>
      </c>
      <c r="CR411">
        <v>3.5935483870967699</v>
      </c>
      <c r="CS411">
        <v>0</v>
      </c>
      <c r="CT411">
        <v>50.2</v>
      </c>
      <c r="CU411">
        <v>-0.72580645161290303</v>
      </c>
      <c r="CV411">
        <v>39.9593548387097</v>
      </c>
      <c r="CW411">
        <v>45.1770322580645</v>
      </c>
      <c r="CX411">
        <v>42.6004838709677</v>
      </c>
      <c r="CY411">
        <v>43.860774193548401</v>
      </c>
      <c r="CZ411">
        <v>41.03</v>
      </c>
      <c r="DA411">
        <v>0</v>
      </c>
      <c r="DB411">
        <v>0</v>
      </c>
      <c r="DC411">
        <v>0</v>
      </c>
      <c r="DD411">
        <v>1581711968.7</v>
      </c>
      <c r="DE411">
        <v>2.6346153846153801</v>
      </c>
      <c r="DF411">
        <v>7.4837610659745799</v>
      </c>
      <c r="DG411">
        <v>-3.8461536573183199</v>
      </c>
      <c r="DH411">
        <v>50.388461538461499</v>
      </c>
      <c r="DI411">
        <v>15</v>
      </c>
      <c r="DJ411">
        <v>100</v>
      </c>
      <c r="DK411">
        <v>100</v>
      </c>
      <c r="DL411">
        <v>2.5920000000000001</v>
      </c>
      <c r="DM411">
        <v>0.45</v>
      </c>
      <c r="DN411">
        <v>2</v>
      </c>
      <c r="DO411">
        <v>291.57600000000002</v>
      </c>
      <c r="DP411">
        <v>285.303</v>
      </c>
      <c r="DQ411">
        <v>30.870899999999999</v>
      </c>
      <c r="DR411">
        <v>32.710999999999999</v>
      </c>
      <c r="DS411">
        <v>29.999600000000001</v>
      </c>
      <c r="DT411">
        <v>32.642200000000003</v>
      </c>
      <c r="DU411">
        <v>32.6633</v>
      </c>
      <c r="DV411">
        <v>14.8551</v>
      </c>
      <c r="DW411">
        <v>26.6816</v>
      </c>
      <c r="DX411">
        <v>77.384500000000003</v>
      </c>
      <c r="DY411">
        <v>30.8781</v>
      </c>
      <c r="DZ411">
        <v>400</v>
      </c>
      <c r="EA411">
        <v>32.950099999999999</v>
      </c>
      <c r="EB411">
        <v>99.888499999999993</v>
      </c>
      <c r="EC411">
        <v>100.259</v>
      </c>
    </row>
    <row r="412" spans="1:133" x14ac:dyDescent="0.35">
      <c r="A412">
        <v>396</v>
      </c>
      <c r="B412">
        <v>1581711973.5</v>
      </c>
      <c r="C412">
        <v>1975.4000000953699</v>
      </c>
      <c r="D412" t="s">
        <v>1030</v>
      </c>
      <c r="E412" t="s">
        <v>1031</v>
      </c>
      <c r="F412" t="s">
        <v>232</v>
      </c>
      <c r="G412" t="s">
        <v>233</v>
      </c>
      <c r="H412" t="s">
        <v>234</v>
      </c>
      <c r="I412" t="s">
        <v>235</v>
      </c>
      <c r="J412" t="s">
        <v>236</v>
      </c>
      <c r="K412" t="s">
        <v>237</v>
      </c>
      <c r="L412" t="s">
        <v>238</v>
      </c>
      <c r="M412" t="s">
        <v>239</v>
      </c>
      <c r="N412">
        <v>1581711964.87097</v>
      </c>
      <c r="O412">
        <f t="shared" si="258"/>
        <v>1.7440803156526773E-4</v>
      </c>
      <c r="P412">
        <f t="shared" si="259"/>
        <v>-1.1913781228370852</v>
      </c>
      <c r="Q412">
        <f t="shared" si="260"/>
        <v>402.22293548387103</v>
      </c>
      <c r="R412">
        <f t="shared" si="261"/>
        <v>529.09626523729685</v>
      </c>
      <c r="S412">
        <f t="shared" si="262"/>
        <v>52.632902332894375</v>
      </c>
      <c r="T412">
        <f t="shared" si="263"/>
        <v>40.011925750180744</v>
      </c>
      <c r="U412">
        <f t="shared" si="264"/>
        <v>1.4041832312871403E-2</v>
      </c>
      <c r="V412">
        <f t="shared" si="265"/>
        <v>2.2497058317290808</v>
      </c>
      <c r="W412">
        <f t="shared" si="266"/>
        <v>1.3993322875339879E-2</v>
      </c>
      <c r="X412">
        <f t="shared" si="267"/>
        <v>8.7501711409032328E-3</v>
      </c>
      <c r="Y412">
        <f t="shared" si="268"/>
        <v>0</v>
      </c>
      <c r="Z412">
        <f t="shared" si="269"/>
        <v>31.311723784346793</v>
      </c>
      <c r="AA412">
        <f t="shared" si="270"/>
        <v>30.956577419354801</v>
      </c>
      <c r="AB412">
        <f t="shared" si="271"/>
        <v>4.5002208513783097</v>
      </c>
      <c r="AC412">
        <f t="shared" si="272"/>
        <v>71.82220583679414</v>
      </c>
      <c r="AD412">
        <f t="shared" si="273"/>
        <v>3.3090394004673263</v>
      </c>
      <c r="AE412">
        <f t="shared" si="274"/>
        <v>4.6072650678352218</v>
      </c>
      <c r="AF412">
        <f t="shared" si="275"/>
        <v>1.1911814509109835</v>
      </c>
      <c r="AG412">
        <f t="shared" si="276"/>
        <v>-7.6913941920283069</v>
      </c>
      <c r="AH412">
        <f t="shared" si="277"/>
        <v>50.065353939852301</v>
      </c>
      <c r="AI412">
        <f t="shared" si="278"/>
        <v>5.005436880774031</v>
      </c>
      <c r="AJ412">
        <f t="shared" si="279"/>
        <v>47.379396628598023</v>
      </c>
      <c r="AK412">
        <v>-4.11758283571785E-2</v>
      </c>
      <c r="AL412">
        <v>4.6223474531614399E-2</v>
      </c>
      <c r="AM412">
        <v>3.4546948053978199</v>
      </c>
      <c r="AN412">
        <v>0</v>
      </c>
      <c r="AO412">
        <v>0</v>
      </c>
      <c r="AP412">
        <f t="shared" si="280"/>
        <v>1</v>
      </c>
      <c r="AQ412">
        <f t="shared" si="281"/>
        <v>0</v>
      </c>
      <c r="AR412">
        <f t="shared" si="282"/>
        <v>51751.534549589102</v>
      </c>
      <c r="AS412" t="s">
        <v>240</v>
      </c>
      <c r="AT412">
        <v>0</v>
      </c>
      <c r="AU412">
        <v>0</v>
      </c>
      <c r="AV412">
        <f t="shared" si="283"/>
        <v>0</v>
      </c>
      <c r="AW412" t="e">
        <f t="shared" si="284"/>
        <v>#DIV/0!</v>
      </c>
      <c r="AX412">
        <v>0</v>
      </c>
      <c r="AY412" t="s">
        <v>240</v>
      </c>
      <c r="AZ412">
        <v>0</v>
      </c>
      <c r="BA412">
        <v>0</v>
      </c>
      <c r="BB412" t="e">
        <f t="shared" si="285"/>
        <v>#DIV/0!</v>
      </c>
      <c r="BC412">
        <v>0.5</v>
      </c>
      <c r="BD412">
        <f t="shared" si="286"/>
        <v>0</v>
      </c>
      <c r="BE412">
        <f t="shared" si="287"/>
        <v>-1.1913781228370852</v>
      </c>
      <c r="BF412" t="e">
        <f t="shared" si="288"/>
        <v>#DIV/0!</v>
      </c>
      <c r="BG412" t="e">
        <f t="shared" si="289"/>
        <v>#DIV/0!</v>
      </c>
      <c r="BH412" t="e">
        <f t="shared" si="290"/>
        <v>#DIV/0!</v>
      </c>
      <c r="BI412" t="e">
        <f t="shared" si="291"/>
        <v>#DIV/0!</v>
      </c>
      <c r="BJ412" t="s">
        <v>240</v>
      </c>
      <c r="BK412">
        <v>0</v>
      </c>
      <c r="BL412">
        <f t="shared" si="292"/>
        <v>0</v>
      </c>
      <c r="BM412" t="e">
        <f t="shared" si="293"/>
        <v>#DIV/0!</v>
      </c>
      <c r="BN412" t="e">
        <f t="shared" si="294"/>
        <v>#DIV/0!</v>
      </c>
      <c r="BO412" t="e">
        <f t="shared" si="295"/>
        <v>#DIV/0!</v>
      </c>
      <c r="BP412" t="e">
        <f t="shared" si="296"/>
        <v>#DIV/0!</v>
      </c>
      <c r="BQ412">
        <f t="shared" si="297"/>
        <v>0</v>
      </c>
      <c r="BR412">
        <f t="shared" si="298"/>
        <v>0</v>
      </c>
      <c r="BS412">
        <f t="shared" si="299"/>
        <v>0</v>
      </c>
      <c r="BT412">
        <f t="shared" si="300"/>
        <v>0</v>
      </c>
      <c r="BU412">
        <v>6</v>
      </c>
      <c r="BV412">
        <v>0.5</v>
      </c>
      <c r="BW412" t="s">
        <v>241</v>
      </c>
      <c r="BX412">
        <v>1581711964.87097</v>
      </c>
      <c r="BY412">
        <v>402.22293548387103</v>
      </c>
      <c r="BZ412">
        <v>399.98367741935499</v>
      </c>
      <c r="CA412">
        <v>33.264370967741897</v>
      </c>
      <c r="CB412">
        <v>32.927638709677403</v>
      </c>
      <c r="CC412">
        <v>300.42822580645202</v>
      </c>
      <c r="CD412">
        <v>99.277012903225796</v>
      </c>
      <c r="CE412">
        <v>0.199974161290323</v>
      </c>
      <c r="CF412">
        <v>31.369364516129</v>
      </c>
      <c r="CG412">
        <v>30.956577419354801</v>
      </c>
      <c r="CH412">
        <v>999.9</v>
      </c>
      <c r="CI412">
        <v>0</v>
      </c>
      <c r="CJ412">
        <v>0</v>
      </c>
      <c r="CK412">
        <v>10002.064838709701</v>
      </c>
      <c r="CL412">
        <v>0</v>
      </c>
      <c r="CM412">
        <v>0.84242090322580598</v>
      </c>
      <c r="CN412">
        <v>0</v>
      </c>
      <c r="CO412">
        <v>0</v>
      </c>
      <c r="CP412">
        <v>0</v>
      </c>
      <c r="CQ412">
        <v>0</v>
      </c>
      <c r="CR412">
        <v>2.0967741935483901</v>
      </c>
      <c r="CS412">
        <v>0</v>
      </c>
      <c r="CT412">
        <v>49.380645161290303</v>
      </c>
      <c r="CU412">
        <v>-1.1612903225806499</v>
      </c>
      <c r="CV412">
        <v>39.9593548387097</v>
      </c>
      <c r="CW412">
        <v>45.167032258064502</v>
      </c>
      <c r="CX412">
        <v>42.590451612903202</v>
      </c>
      <c r="CY412">
        <v>43.852645161290297</v>
      </c>
      <c r="CZ412">
        <v>41.031999999999996</v>
      </c>
      <c r="DA412">
        <v>0</v>
      </c>
      <c r="DB412">
        <v>0</v>
      </c>
      <c r="DC412">
        <v>0</v>
      </c>
      <c r="DD412">
        <v>1581711974.0999999</v>
      </c>
      <c r="DE412">
        <v>2.6384615384615402</v>
      </c>
      <c r="DF412">
        <v>-11.288888507005201</v>
      </c>
      <c r="DG412">
        <v>-6.9846155572873903</v>
      </c>
      <c r="DH412">
        <v>49.211538461538503</v>
      </c>
      <c r="DI412">
        <v>15</v>
      </c>
      <c r="DJ412">
        <v>100</v>
      </c>
      <c r="DK412">
        <v>100</v>
      </c>
      <c r="DL412">
        <v>2.5920000000000001</v>
      </c>
      <c r="DM412">
        <v>0.45</v>
      </c>
      <c r="DN412">
        <v>2</v>
      </c>
      <c r="DO412">
        <v>291.596</v>
      </c>
      <c r="DP412">
        <v>285.35300000000001</v>
      </c>
      <c r="DQ412">
        <v>30.902699999999999</v>
      </c>
      <c r="DR412">
        <v>32.708399999999997</v>
      </c>
      <c r="DS412">
        <v>29.9998</v>
      </c>
      <c r="DT412">
        <v>32.639200000000002</v>
      </c>
      <c r="DU412">
        <v>32.661099999999998</v>
      </c>
      <c r="DV412">
        <v>14.8489</v>
      </c>
      <c r="DW412">
        <v>26.6816</v>
      </c>
      <c r="DX412">
        <v>77.384500000000003</v>
      </c>
      <c r="DY412">
        <v>30.907800000000002</v>
      </c>
      <c r="DZ412">
        <v>400</v>
      </c>
      <c r="EA412">
        <v>32.950099999999999</v>
      </c>
      <c r="EB412">
        <v>99.888000000000005</v>
      </c>
      <c r="EC412">
        <v>100.259</v>
      </c>
    </row>
    <row r="413" spans="1:133" x14ac:dyDescent="0.35">
      <c r="A413">
        <v>397</v>
      </c>
      <c r="B413">
        <v>1581711978.5</v>
      </c>
      <c r="C413">
        <v>1980.4000000953699</v>
      </c>
      <c r="D413" t="s">
        <v>1032</v>
      </c>
      <c r="E413" t="s">
        <v>1033</v>
      </c>
      <c r="F413" t="s">
        <v>232</v>
      </c>
      <c r="G413" t="s">
        <v>233</v>
      </c>
      <c r="H413" t="s">
        <v>234</v>
      </c>
      <c r="I413" t="s">
        <v>235</v>
      </c>
      <c r="J413" t="s">
        <v>236</v>
      </c>
      <c r="K413" t="s">
        <v>237</v>
      </c>
      <c r="L413" t="s">
        <v>238</v>
      </c>
      <c r="M413" t="s">
        <v>239</v>
      </c>
      <c r="N413">
        <v>1581711969.87097</v>
      </c>
      <c r="O413">
        <f t="shared" si="258"/>
        <v>1.7658165867999464E-4</v>
      </c>
      <c r="P413">
        <f t="shared" si="259"/>
        <v>-1.1808074528098715</v>
      </c>
      <c r="Q413">
        <f t="shared" si="260"/>
        <v>402.21083870967698</v>
      </c>
      <c r="R413">
        <f t="shared" si="261"/>
        <v>526.44511333881405</v>
      </c>
      <c r="S413">
        <f t="shared" si="262"/>
        <v>52.369636271252311</v>
      </c>
      <c r="T413">
        <f t="shared" si="263"/>
        <v>40.011075787163399</v>
      </c>
      <c r="U413">
        <f t="shared" si="264"/>
        <v>1.419399165519644E-2</v>
      </c>
      <c r="V413">
        <f t="shared" si="265"/>
        <v>2.2497427796676157</v>
      </c>
      <c r="W413">
        <f t="shared" si="266"/>
        <v>1.4144428024983719E-2</v>
      </c>
      <c r="X413">
        <f t="shared" si="267"/>
        <v>8.8447061160228033E-3</v>
      </c>
      <c r="Y413">
        <f t="shared" si="268"/>
        <v>0</v>
      </c>
      <c r="Z413">
        <f t="shared" si="269"/>
        <v>31.315729113747526</v>
      </c>
      <c r="AA413">
        <f t="shared" si="270"/>
        <v>30.962816129032301</v>
      </c>
      <c r="AB413">
        <f t="shared" si="271"/>
        <v>4.5018224115197967</v>
      </c>
      <c r="AC413">
        <f t="shared" si="272"/>
        <v>71.79503988587291</v>
      </c>
      <c r="AD413">
        <f t="shared" si="273"/>
        <v>3.3086761707479617</v>
      </c>
      <c r="AE413">
        <f t="shared" si="274"/>
        <v>4.6085024480904409</v>
      </c>
      <c r="AF413">
        <f t="shared" si="275"/>
        <v>1.193146240771835</v>
      </c>
      <c r="AG413">
        <f t="shared" si="276"/>
        <v>-7.7872511477877637</v>
      </c>
      <c r="AH413">
        <f t="shared" si="277"/>
        <v>49.882287726535068</v>
      </c>
      <c r="AI413">
        <f t="shared" si="278"/>
        <v>4.9873219412948737</v>
      </c>
      <c r="AJ413">
        <f t="shared" si="279"/>
        <v>47.082358520042177</v>
      </c>
      <c r="AK413">
        <v>-4.1176822938772402E-2</v>
      </c>
      <c r="AL413">
        <v>4.6224591036583697E-2</v>
      </c>
      <c r="AM413">
        <v>3.4547608592439198</v>
      </c>
      <c r="AN413">
        <v>0</v>
      </c>
      <c r="AO413">
        <v>0</v>
      </c>
      <c r="AP413">
        <f t="shared" si="280"/>
        <v>1</v>
      </c>
      <c r="AQ413">
        <f t="shared" si="281"/>
        <v>0</v>
      </c>
      <c r="AR413">
        <f t="shared" si="282"/>
        <v>51751.948267871463</v>
      </c>
      <c r="AS413" t="s">
        <v>240</v>
      </c>
      <c r="AT413">
        <v>0</v>
      </c>
      <c r="AU413">
        <v>0</v>
      </c>
      <c r="AV413">
        <f t="shared" si="283"/>
        <v>0</v>
      </c>
      <c r="AW413" t="e">
        <f t="shared" si="284"/>
        <v>#DIV/0!</v>
      </c>
      <c r="AX413">
        <v>0</v>
      </c>
      <c r="AY413" t="s">
        <v>240</v>
      </c>
      <c r="AZ413">
        <v>0</v>
      </c>
      <c r="BA413">
        <v>0</v>
      </c>
      <c r="BB413" t="e">
        <f t="shared" si="285"/>
        <v>#DIV/0!</v>
      </c>
      <c r="BC413">
        <v>0.5</v>
      </c>
      <c r="BD413">
        <f t="shared" si="286"/>
        <v>0</v>
      </c>
      <c r="BE413">
        <f t="shared" si="287"/>
        <v>-1.1808074528098715</v>
      </c>
      <c r="BF413" t="e">
        <f t="shared" si="288"/>
        <v>#DIV/0!</v>
      </c>
      <c r="BG413" t="e">
        <f t="shared" si="289"/>
        <v>#DIV/0!</v>
      </c>
      <c r="BH413" t="e">
        <f t="shared" si="290"/>
        <v>#DIV/0!</v>
      </c>
      <c r="BI413" t="e">
        <f t="shared" si="291"/>
        <v>#DIV/0!</v>
      </c>
      <c r="BJ413" t="s">
        <v>240</v>
      </c>
      <c r="BK413">
        <v>0</v>
      </c>
      <c r="BL413">
        <f t="shared" si="292"/>
        <v>0</v>
      </c>
      <c r="BM413" t="e">
        <f t="shared" si="293"/>
        <v>#DIV/0!</v>
      </c>
      <c r="BN413" t="e">
        <f t="shared" si="294"/>
        <v>#DIV/0!</v>
      </c>
      <c r="BO413" t="e">
        <f t="shared" si="295"/>
        <v>#DIV/0!</v>
      </c>
      <c r="BP413" t="e">
        <f t="shared" si="296"/>
        <v>#DIV/0!</v>
      </c>
      <c r="BQ413">
        <f t="shared" si="297"/>
        <v>0</v>
      </c>
      <c r="BR413">
        <f t="shared" si="298"/>
        <v>0</v>
      </c>
      <c r="BS413">
        <f t="shared" si="299"/>
        <v>0</v>
      </c>
      <c r="BT413">
        <f t="shared" si="300"/>
        <v>0</v>
      </c>
      <c r="BU413">
        <v>6</v>
      </c>
      <c r="BV413">
        <v>0.5</v>
      </c>
      <c r="BW413" t="s">
        <v>241</v>
      </c>
      <c r="BX413">
        <v>1581711969.87097</v>
      </c>
      <c r="BY413">
        <v>402.21083870967698</v>
      </c>
      <c r="BZ413">
        <v>399.994483870968</v>
      </c>
      <c r="CA413">
        <v>33.2604258064516</v>
      </c>
      <c r="CB413">
        <v>32.919503225806501</v>
      </c>
      <c r="CC413">
        <v>300.43503225806501</v>
      </c>
      <c r="CD413">
        <v>99.277848387096697</v>
      </c>
      <c r="CE413">
        <v>0.200017290322581</v>
      </c>
      <c r="CF413">
        <v>31.3740870967742</v>
      </c>
      <c r="CG413">
        <v>30.962816129032301</v>
      </c>
      <c r="CH413">
        <v>999.9</v>
      </c>
      <c r="CI413">
        <v>0</v>
      </c>
      <c r="CJ413">
        <v>0</v>
      </c>
      <c r="CK413">
        <v>10002.222258064499</v>
      </c>
      <c r="CL413">
        <v>0</v>
      </c>
      <c r="CM413">
        <v>0.78959361290322605</v>
      </c>
      <c r="CN413">
        <v>0</v>
      </c>
      <c r="CO413">
        <v>0</v>
      </c>
      <c r="CP413">
        <v>0</v>
      </c>
      <c r="CQ413">
        <v>0</v>
      </c>
      <c r="CR413">
        <v>2.87096774193548</v>
      </c>
      <c r="CS413">
        <v>0</v>
      </c>
      <c r="CT413">
        <v>49.422580645161297</v>
      </c>
      <c r="CU413">
        <v>-1.2225806451612899</v>
      </c>
      <c r="CV413">
        <v>39.957322580645098</v>
      </c>
      <c r="CW413">
        <v>45.1650322580645</v>
      </c>
      <c r="CX413">
        <v>42.580354838709702</v>
      </c>
      <c r="CY413">
        <v>43.8445161290323</v>
      </c>
      <c r="CZ413">
        <v>41.024000000000001</v>
      </c>
      <c r="DA413">
        <v>0</v>
      </c>
      <c r="DB413">
        <v>0</v>
      </c>
      <c r="DC413">
        <v>0</v>
      </c>
      <c r="DD413">
        <v>1581711978.9000001</v>
      </c>
      <c r="DE413">
        <v>3.1769230769230798</v>
      </c>
      <c r="DF413">
        <v>-4.8888888136516604</v>
      </c>
      <c r="DG413">
        <v>11.8290596476476</v>
      </c>
      <c r="DH413">
        <v>49.992307692307698</v>
      </c>
      <c r="DI413">
        <v>15</v>
      </c>
      <c r="DJ413">
        <v>100</v>
      </c>
      <c r="DK413">
        <v>100</v>
      </c>
      <c r="DL413">
        <v>2.5920000000000001</v>
      </c>
      <c r="DM413">
        <v>0.45</v>
      </c>
      <c r="DN413">
        <v>2</v>
      </c>
      <c r="DO413">
        <v>291.61099999999999</v>
      </c>
      <c r="DP413">
        <v>285.346</v>
      </c>
      <c r="DQ413">
        <v>30.930800000000001</v>
      </c>
      <c r="DR413">
        <v>32.705500000000001</v>
      </c>
      <c r="DS413">
        <v>29.999600000000001</v>
      </c>
      <c r="DT413">
        <v>32.637500000000003</v>
      </c>
      <c r="DU413">
        <v>32.659700000000001</v>
      </c>
      <c r="DV413">
        <v>14.8538</v>
      </c>
      <c r="DW413">
        <v>26.6816</v>
      </c>
      <c r="DX413">
        <v>77.384500000000003</v>
      </c>
      <c r="DY413">
        <v>30.934100000000001</v>
      </c>
      <c r="DZ413">
        <v>400</v>
      </c>
      <c r="EA413">
        <v>32.950099999999999</v>
      </c>
      <c r="EB413">
        <v>99.891300000000001</v>
      </c>
      <c r="EC413">
        <v>100.262</v>
      </c>
    </row>
    <row r="414" spans="1:133" x14ac:dyDescent="0.35">
      <c r="A414">
        <v>398</v>
      </c>
      <c r="B414">
        <v>1581711983.5</v>
      </c>
      <c r="C414">
        <v>1985.4000000953699</v>
      </c>
      <c r="D414" t="s">
        <v>1034</v>
      </c>
      <c r="E414" t="s">
        <v>1035</v>
      </c>
      <c r="F414" t="s">
        <v>232</v>
      </c>
      <c r="G414" t="s">
        <v>233</v>
      </c>
      <c r="H414" t="s">
        <v>234</v>
      </c>
      <c r="I414" t="s">
        <v>235</v>
      </c>
      <c r="J414" t="s">
        <v>236</v>
      </c>
      <c r="K414" t="s">
        <v>237</v>
      </c>
      <c r="L414" t="s">
        <v>238</v>
      </c>
      <c r="M414" t="s">
        <v>239</v>
      </c>
      <c r="N414">
        <v>1581711974.87097</v>
      </c>
      <c r="O414">
        <f t="shared" si="258"/>
        <v>1.7854074338363886E-4</v>
      </c>
      <c r="P414">
        <f t="shared" si="259"/>
        <v>-1.1728433618472911</v>
      </c>
      <c r="Q414">
        <f t="shared" si="260"/>
        <v>402.20222580645202</v>
      </c>
      <c r="R414">
        <f t="shared" si="261"/>
        <v>524.31902941699514</v>
      </c>
      <c r="S414">
        <f t="shared" si="262"/>
        <v>52.158192949389203</v>
      </c>
      <c r="T414">
        <f t="shared" si="263"/>
        <v>40.010261160295684</v>
      </c>
      <c r="U414">
        <f t="shared" si="264"/>
        <v>1.4326369873322425E-2</v>
      </c>
      <c r="V414">
        <f t="shared" si="265"/>
        <v>2.2513537535094983</v>
      </c>
      <c r="W414">
        <f t="shared" si="266"/>
        <v>1.4275915202712076E-2</v>
      </c>
      <c r="X414">
        <f t="shared" si="267"/>
        <v>8.9269652724435142E-3</v>
      </c>
      <c r="Y414">
        <f t="shared" si="268"/>
        <v>0</v>
      </c>
      <c r="Z414">
        <f t="shared" si="269"/>
        <v>31.320600975824973</v>
      </c>
      <c r="AA414">
        <f t="shared" si="270"/>
        <v>30.970035483871001</v>
      </c>
      <c r="AB414">
        <f t="shared" si="271"/>
        <v>4.5036763360196561</v>
      </c>
      <c r="AC414">
        <f t="shared" si="272"/>
        <v>71.76695407307318</v>
      </c>
      <c r="AD414">
        <f t="shared" si="273"/>
        <v>3.3084126716910935</v>
      </c>
      <c r="AE414">
        <f t="shared" si="274"/>
        <v>4.6099388143496585</v>
      </c>
      <c r="AF414">
        <f t="shared" si="275"/>
        <v>1.1952636643285626</v>
      </c>
      <c r="AG414">
        <f t="shared" si="276"/>
        <v>-7.873646783218474</v>
      </c>
      <c r="AH414">
        <f t="shared" si="277"/>
        <v>49.706971089542193</v>
      </c>
      <c r="AI414">
        <f t="shared" si="278"/>
        <v>4.966548311589154</v>
      </c>
      <c r="AJ414">
        <f t="shared" si="279"/>
        <v>46.799872617912875</v>
      </c>
      <c r="AK414">
        <v>-4.1220202238477499E-2</v>
      </c>
      <c r="AL414">
        <v>4.6273288100737997E-2</v>
      </c>
      <c r="AM414">
        <v>3.4576413054902599</v>
      </c>
      <c r="AN414">
        <v>0</v>
      </c>
      <c r="AO414">
        <v>0</v>
      </c>
      <c r="AP414">
        <f t="shared" si="280"/>
        <v>1</v>
      </c>
      <c r="AQ414">
        <f t="shared" si="281"/>
        <v>0</v>
      </c>
      <c r="AR414">
        <f t="shared" si="282"/>
        <v>51803.299401111202</v>
      </c>
      <c r="AS414" t="s">
        <v>240</v>
      </c>
      <c r="AT414">
        <v>0</v>
      </c>
      <c r="AU414">
        <v>0</v>
      </c>
      <c r="AV414">
        <f t="shared" si="283"/>
        <v>0</v>
      </c>
      <c r="AW414" t="e">
        <f t="shared" si="284"/>
        <v>#DIV/0!</v>
      </c>
      <c r="AX414">
        <v>0</v>
      </c>
      <c r="AY414" t="s">
        <v>240</v>
      </c>
      <c r="AZ414">
        <v>0</v>
      </c>
      <c r="BA414">
        <v>0</v>
      </c>
      <c r="BB414" t="e">
        <f t="shared" si="285"/>
        <v>#DIV/0!</v>
      </c>
      <c r="BC414">
        <v>0.5</v>
      </c>
      <c r="BD414">
        <f t="shared" si="286"/>
        <v>0</v>
      </c>
      <c r="BE414">
        <f t="shared" si="287"/>
        <v>-1.1728433618472911</v>
      </c>
      <c r="BF414" t="e">
        <f t="shared" si="288"/>
        <v>#DIV/0!</v>
      </c>
      <c r="BG414" t="e">
        <f t="shared" si="289"/>
        <v>#DIV/0!</v>
      </c>
      <c r="BH414" t="e">
        <f t="shared" si="290"/>
        <v>#DIV/0!</v>
      </c>
      <c r="BI414" t="e">
        <f t="shared" si="291"/>
        <v>#DIV/0!</v>
      </c>
      <c r="BJ414" t="s">
        <v>240</v>
      </c>
      <c r="BK414">
        <v>0</v>
      </c>
      <c r="BL414">
        <f t="shared" si="292"/>
        <v>0</v>
      </c>
      <c r="BM414" t="e">
        <f t="shared" si="293"/>
        <v>#DIV/0!</v>
      </c>
      <c r="BN414" t="e">
        <f t="shared" si="294"/>
        <v>#DIV/0!</v>
      </c>
      <c r="BO414" t="e">
        <f t="shared" si="295"/>
        <v>#DIV/0!</v>
      </c>
      <c r="BP414" t="e">
        <f t="shared" si="296"/>
        <v>#DIV/0!</v>
      </c>
      <c r="BQ414">
        <f t="shared" si="297"/>
        <v>0</v>
      </c>
      <c r="BR414">
        <f t="shared" si="298"/>
        <v>0</v>
      </c>
      <c r="BS414">
        <f t="shared" si="299"/>
        <v>0</v>
      </c>
      <c r="BT414">
        <f t="shared" si="300"/>
        <v>0</v>
      </c>
      <c r="BU414">
        <v>6</v>
      </c>
      <c r="BV414">
        <v>0.5</v>
      </c>
      <c r="BW414" t="s">
        <v>241</v>
      </c>
      <c r="BX414">
        <v>1581711974.87097</v>
      </c>
      <c r="BY414">
        <v>402.20222580645202</v>
      </c>
      <c r="BZ414">
        <v>400.00332258064498</v>
      </c>
      <c r="CA414">
        <v>33.257741935483899</v>
      </c>
      <c r="CB414">
        <v>32.913032258064497</v>
      </c>
      <c r="CC414">
        <v>300.43174193548401</v>
      </c>
      <c r="CD414">
        <v>99.277996774193497</v>
      </c>
      <c r="CE414">
        <v>0.19997374193548401</v>
      </c>
      <c r="CF414">
        <v>31.379567741935499</v>
      </c>
      <c r="CG414">
        <v>30.970035483871001</v>
      </c>
      <c r="CH414">
        <v>999.9</v>
      </c>
      <c r="CI414">
        <v>0</v>
      </c>
      <c r="CJ414">
        <v>0</v>
      </c>
      <c r="CK414">
        <v>10012.744516129</v>
      </c>
      <c r="CL414">
        <v>0</v>
      </c>
      <c r="CM414">
        <v>0.75776061290322605</v>
      </c>
      <c r="CN414">
        <v>0</v>
      </c>
      <c r="CO414">
        <v>0</v>
      </c>
      <c r="CP414">
        <v>0</v>
      </c>
      <c r="CQ414">
        <v>0</v>
      </c>
      <c r="CR414">
        <v>2.6096774193548402</v>
      </c>
      <c r="CS414">
        <v>0</v>
      </c>
      <c r="CT414">
        <v>51.8935483870968</v>
      </c>
      <c r="CU414">
        <v>-0.80645161290322598</v>
      </c>
      <c r="CV414">
        <v>39.945129032258002</v>
      </c>
      <c r="CW414">
        <v>45.167000000000002</v>
      </c>
      <c r="CX414">
        <v>42.5783870967742</v>
      </c>
      <c r="CY414">
        <v>43.846548387096803</v>
      </c>
      <c r="CZ414">
        <v>41.015999999999998</v>
      </c>
      <c r="DA414">
        <v>0</v>
      </c>
      <c r="DB414">
        <v>0</v>
      </c>
      <c r="DC414">
        <v>0</v>
      </c>
      <c r="DD414">
        <v>1581711983.7</v>
      </c>
      <c r="DE414">
        <v>1.7538461538461501</v>
      </c>
      <c r="DF414">
        <v>-4.7794873264725899</v>
      </c>
      <c r="DG414">
        <v>27.617094045257002</v>
      </c>
      <c r="DH414">
        <v>51.323076923076897</v>
      </c>
      <c r="DI414">
        <v>15</v>
      </c>
      <c r="DJ414">
        <v>100</v>
      </c>
      <c r="DK414">
        <v>100</v>
      </c>
      <c r="DL414">
        <v>2.5920000000000001</v>
      </c>
      <c r="DM414">
        <v>0.45</v>
      </c>
      <c r="DN414">
        <v>2</v>
      </c>
      <c r="DO414">
        <v>291.65600000000001</v>
      </c>
      <c r="DP414">
        <v>285.286</v>
      </c>
      <c r="DQ414">
        <v>30.953800000000001</v>
      </c>
      <c r="DR414">
        <v>32.702599999999997</v>
      </c>
      <c r="DS414">
        <v>29.9998</v>
      </c>
      <c r="DT414">
        <v>32.635300000000001</v>
      </c>
      <c r="DU414">
        <v>32.6569</v>
      </c>
      <c r="DV414">
        <v>14.849399999999999</v>
      </c>
      <c r="DW414">
        <v>26.6816</v>
      </c>
      <c r="DX414">
        <v>77.755200000000002</v>
      </c>
      <c r="DY414">
        <v>30.953499999999998</v>
      </c>
      <c r="DZ414">
        <v>400</v>
      </c>
      <c r="EA414">
        <v>32.950099999999999</v>
      </c>
      <c r="EB414">
        <v>99.892499999999998</v>
      </c>
      <c r="EC414">
        <v>100.264</v>
      </c>
    </row>
    <row r="415" spans="1:133" x14ac:dyDescent="0.35">
      <c r="A415">
        <v>399</v>
      </c>
      <c r="B415">
        <v>1581711988.5</v>
      </c>
      <c r="C415">
        <v>1990.4000000953699</v>
      </c>
      <c r="D415" t="s">
        <v>1036</v>
      </c>
      <c r="E415" t="s">
        <v>1037</v>
      </c>
      <c r="F415" t="s">
        <v>232</v>
      </c>
      <c r="G415" t="s">
        <v>233</v>
      </c>
      <c r="H415" t="s">
        <v>234</v>
      </c>
      <c r="I415" t="s">
        <v>235</v>
      </c>
      <c r="J415" t="s">
        <v>236</v>
      </c>
      <c r="K415" t="s">
        <v>237</v>
      </c>
      <c r="L415" t="s">
        <v>238</v>
      </c>
      <c r="M415" t="s">
        <v>239</v>
      </c>
      <c r="N415">
        <v>1581711979.87097</v>
      </c>
      <c r="O415">
        <f t="shared" si="258"/>
        <v>1.7994643226086041E-4</v>
      </c>
      <c r="P415">
        <f t="shared" si="259"/>
        <v>-1.1592108849133995</v>
      </c>
      <c r="Q415">
        <f t="shared" si="260"/>
        <v>402.19338709677402</v>
      </c>
      <c r="R415">
        <f t="shared" si="261"/>
        <v>521.91637710624843</v>
      </c>
      <c r="S415">
        <f t="shared" si="262"/>
        <v>51.919174111242597</v>
      </c>
      <c r="T415">
        <f t="shared" si="263"/>
        <v>40.009375844546199</v>
      </c>
      <c r="U415">
        <f t="shared" si="264"/>
        <v>1.4424573270755766E-2</v>
      </c>
      <c r="V415">
        <f t="shared" si="265"/>
        <v>2.2506316715761194</v>
      </c>
      <c r="W415">
        <f t="shared" si="266"/>
        <v>1.4373409509100186E-2</v>
      </c>
      <c r="X415">
        <f t="shared" si="267"/>
        <v>8.9879626067254498E-3</v>
      </c>
      <c r="Y415">
        <f t="shared" si="268"/>
        <v>0</v>
      </c>
      <c r="Z415">
        <f t="shared" si="269"/>
        <v>31.32603260489633</v>
      </c>
      <c r="AA415">
        <f t="shared" si="270"/>
        <v>30.974061290322599</v>
      </c>
      <c r="AB415">
        <f t="shared" si="271"/>
        <v>4.5047104486604264</v>
      </c>
      <c r="AC415">
        <f t="shared" si="272"/>
        <v>71.738498407350434</v>
      </c>
      <c r="AD415">
        <f t="shared" si="273"/>
        <v>3.3082128938717683</v>
      </c>
      <c r="AE415">
        <f t="shared" si="274"/>
        <v>4.6114889038893008</v>
      </c>
      <c r="AF415">
        <f t="shared" si="275"/>
        <v>1.196497554788658</v>
      </c>
      <c r="AG415">
        <f t="shared" si="276"/>
        <v>-7.935637662703944</v>
      </c>
      <c r="AH415">
        <f t="shared" si="277"/>
        <v>49.920001334301169</v>
      </c>
      <c r="AI415">
        <f t="shared" si="278"/>
        <v>4.9896783926716841</v>
      </c>
      <c r="AJ415">
        <f t="shared" si="279"/>
        <v>46.974042064268907</v>
      </c>
      <c r="AK415">
        <v>-4.1200754991703697E-2</v>
      </c>
      <c r="AL415">
        <v>4.6251456862562101E-2</v>
      </c>
      <c r="AM415">
        <v>3.4563501101020799</v>
      </c>
      <c r="AN415">
        <v>0</v>
      </c>
      <c r="AO415">
        <v>0</v>
      </c>
      <c r="AP415">
        <f t="shared" si="280"/>
        <v>1</v>
      </c>
      <c r="AQ415">
        <f t="shared" si="281"/>
        <v>0</v>
      </c>
      <c r="AR415">
        <f t="shared" si="282"/>
        <v>51778.857221981489</v>
      </c>
      <c r="AS415" t="s">
        <v>240</v>
      </c>
      <c r="AT415">
        <v>0</v>
      </c>
      <c r="AU415">
        <v>0</v>
      </c>
      <c r="AV415">
        <f t="shared" si="283"/>
        <v>0</v>
      </c>
      <c r="AW415" t="e">
        <f t="shared" si="284"/>
        <v>#DIV/0!</v>
      </c>
      <c r="AX415">
        <v>0</v>
      </c>
      <c r="AY415" t="s">
        <v>240</v>
      </c>
      <c r="AZ415">
        <v>0</v>
      </c>
      <c r="BA415">
        <v>0</v>
      </c>
      <c r="BB415" t="e">
        <f t="shared" si="285"/>
        <v>#DIV/0!</v>
      </c>
      <c r="BC415">
        <v>0.5</v>
      </c>
      <c r="BD415">
        <f t="shared" si="286"/>
        <v>0</v>
      </c>
      <c r="BE415">
        <f t="shared" si="287"/>
        <v>-1.1592108849133995</v>
      </c>
      <c r="BF415" t="e">
        <f t="shared" si="288"/>
        <v>#DIV/0!</v>
      </c>
      <c r="BG415" t="e">
        <f t="shared" si="289"/>
        <v>#DIV/0!</v>
      </c>
      <c r="BH415" t="e">
        <f t="shared" si="290"/>
        <v>#DIV/0!</v>
      </c>
      <c r="BI415" t="e">
        <f t="shared" si="291"/>
        <v>#DIV/0!</v>
      </c>
      <c r="BJ415" t="s">
        <v>240</v>
      </c>
      <c r="BK415">
        <v>0</v>
      </c>
      <c r="BL415">
        <f t="shared" si="292"/>
        <v>0</v>
      </c>
      <c r="BM415" t="e">
        <f t="shared" si="293"/>
        <v>#DIV/0!</v>
      </c>
      <c r="BN415" t="e">
        <f t="shared" si="294"/>
        <v>#DIV/0!</v>
      </c>
      <c r="BO415" t="e">
        <f t="shared" si="295"/>
        <v>#DIV/0!</v>
      </c>
      <c r="BP415" t="e">
        <f t="shared" si="296"/>
        <v>#DIV/0!</v>
      </c>
      <c r="BQ415">
        <f t="shared" si="297"/>
        <v>0</v>
      </c>
      <c r="BR415">
        <f t="shared" si="298"/>
        <v>0</v>
      </c>
      <c r="BS415">
        <f t="shared" si="299"/>
        <v>0</v>
      </c>
      <c r="BT415">
        <f t="shared" si="300"/>
        <v>0</v>
      </c>
      <c r="BU415">
        <v>6</v>
      </c>
      <c r="BV415">
        <v>0.5</v>
      </c>
      <c r="BW415" t="s">
        <v>241</v>
      </c>
      <c r="BX415">
        <v>1581711979.87097</v>
      </c>
      <c r="BY415">
        <v>402.19338709677402</v>
      </c>
      <c r="BZ415">
        <v>400.02280645161301</v>
      </c>
      <c r="CA415">
        <v>33.255738709677402</v>
      </c>
      <c r="CB415">
        <v>32.908309677419403</v>
      </c>
      <c r="CC415">
        <v>300.42770967741899</v>
      </c>
      <c r="CD415">
        <v>99.277954838709704</v>
      </c>
      <c r="CE415">
        <v>0.20000061290322599</v>
      </c>
      <c r="CF415">
        <v>31.385480645161302</v>
      </c>
      <c r="CG415">
        <v>30.974061290322599</v>
      </c>
      <c r="CH415">
        <v>999.9</v>
      </c>
      <c r="CI415">
        <v>0</v>
      </c>
      <c r="CJ415">
        <v>0</v>
      </c>
      <c r="CK415">
        <v>10008.0248387097</v>
      </c>
      <c r="CL415">
        <v>0</v>
      </c>
      <c r="CM415">
        <v>0.75089045161290302</v>
      </c>
      <c r="CN415">
        <v>0</v>
      </c>
      <c r="CO415">
        <v>0</v>
      </c>
      <c r="CP415">
        <v>0</v>
      </c>
      <c r="CQ415">
        <v>0</v>
      </c>
      <c r="CR415">
        <v>2.03870967741936</v>
      </c>
      <c r="CS415">
        <v>0</v>
      </c>
      <c r="CT415">
        <v>52.870967741935502</v>
      </c>
      <c r="CU415">
        <v>-0.67096774193548403</v>
      </c>
      <c r="CV415">
        <v>39.9491935483871</v>
      </c>
      <c r="CW415">
        <v>45.158999999999999</v>
      </c>
      <c r="CX415">
        <v>42.580387096774203</v>
      </c>
      <c r="CY415">
        <v>43.842483870967698</v>
      </c>
      <c r="CZ415">
        <v>41.008000000000003</v>
      </c>
      <c r="DA415">
        <v>0</v>
      </c>
      <c r="DB415">
        <v>0</v>
      </c>
      <c r="DC415">
        <v>0</v>
      </c>
      <c r="DD415">
        <v>1581711989.0999999</v>
      </c>
      <c r="DE415">
        <v>2.10769230769231</v>
      </c>
      <c r="DF415">
        <v>-13.9623933796224</v>
      </c>
      <c r="DG415">
        <v>3.1452995634838401</v>
      </c>
      <c r="DH415">
        <v>53.730769230769198</v>
      </c>
      <c r="DI415">
        <v>15</v>
      </c>
      <c r="DJ415">
        <v>100</v>
      </c>
      <c r="DK415">
        <v>100</v>
      </c>
      <c r="DL415">
        <v>2.5920000000000001</v>
      </c>
      <c r="DM415">
        <v>0.45</v>
      </c>
      <c r="DN415">
        <v>2</v>
      </c>
      <c r="DO415">
        <v>291.73200000000003</v>
      </c>
      <c r="DP415">
        <v>285.33499999999998</v>
      </c>
      <c r="DQ415">
        <v>30.967400000000001</v>
      </c>
      <c r="DR415">
        <v>32.699599999999997</v>
      </c>
      <c r="DS415">
        <v>29.9998</v>
      </c>
      <c r="DT415">
        <v>32.633200000000002</v>
      </c>
      <c r="DU415">
        <v>32.654600000000002</v>
      </c>
      <c r="DV415">
        <v>14.851000000000001</v>
      </c>
      <c r="DW415">
        <v>26.6816</v>
      </c>
      <c r="DX415">
        <v>77.755200000000002</v>
      </c>
      <c r="DY415">
        <v>30.965499999999999</v>
      </c>
      <c r="DZ415">
        <v>400</v>
      </c>
      <c r="EA415">
        <v>32.950299999999999</v>
      </c>
      <c r="EB415">
        <v>99.8887</v>
      </c>
      <c r="EC415">
        <v>100.264</v>
      </c>
    </row>
    <row r="416" spans="1:133" x14ac:dyDescent="0.35">
      <c r="A416">
        <v>400</v>
      </c>
      <c r="B416">
        <v>1581711993.5</v>
      </c>
      <c r="C416">
        <v>1995.4000000953699</v>
      </c>
      <c r="D416" t="s">
        <v>1038</v>
      </c>
      <c r="E416" t="s">
        <v>1039</v>
      </c>
      <c r="F416" t="s">
        <v>232</v>
      </c>
      <c r="G416" t="s">
        <v>233</v>
      </c>
      <c r="H416" t="s">
        <v>234</v>
      </c>
      <c r="I416" t="s">
        <v>235</v>
      </c>
      <c r="J416" t="s">
        <v>236</v>
      </c>
      <c r="K416" t="s">
        <v>237</v>
      </c>
      <c r="L416" t="s">
        <v>238</v>
      </c>
      <c r="M416" t="s">
        <v>239</v>
      </c>
      <c r="N416">
        <v>1581711984.87097</v>
      </c>
      <c r="O416">
        <f t="shared" si="258"/>
        <v>1.7891858765090471E-4</v>
      </c>
      <c r="P416">
        <f t="shared" si="259"/>
        <v>-1.1700631848227019</v>
      </c>
      <c r="Q416">
        <f t="shared" si="260"/>
        <v>402.17793548387101</v>
      </c>
      <c r="R416">
        <f t="shared" si="261"/>
        <v>524.02936400363046</v>
      </c>
      <c r="S416">
        <f t="shared" si="262"/>
        <v>52.129080818468893</v>
      </c>
      <c r="T416">
        <f t="shared" si="263"/>
        <v>40.007617019908892</v>
      </c>
      <c r="U416">
        <f t="shared" si="264"/>
        <v>1.4319040105343779E-2</v>
      </c>
      <c r="V416">
        <f t="shared" si="265"/>
        <v>2.2490998336567571</v>
      </c>
      <c r="W416">
        <f t="shared" si="266"/>
        <v>1.4268586632465894E-2</v>
      </c>
      <c r="X416">
        <f t="shared" si="267"/>
        <v>8.9223848015722602E-3</v>
      </c>
      <c r="Y416">
        <f t="shared" si="268"/>
        <v>0</v>
      </c>
      <c r="Z416">
        <f t="shared" si="269"/>
        <v>31.33378113479143</v>
      </c>
      <c r="AA416">
        <f t="shared" si="270"/>
        <v>30.980583870967699</v>
      </c>
      <c r="AB416">
        <f t="shared" si="271"/>
        <v>4.5063863490199312</v>
      </c>
      <c r="AC416">
        <f t="shared" si="272"/>
        <v>71.703512005816748</v>
      </c>
      <c r="AD416">
        <f t="shared" si="273"/>
        <v>3.3079994551620442</v>
      </c>
      <c r="AE416">
        <f t="shared" si="274"/>
        <v>4.6134413261287559</v>
      </c>
      <c r="AF416">
        <f t="shared" si="275"/>
        <v>1.198386893857887</v>
      </c>
      <c r="AG416">
        <f t="shared" si="276"/>
        <v>-7.8903097154048982</v>
      </c>
      <c r="AH416">
        <f t="shared" si="277"/>
        <v>49.997890599645032</v>
      </c>
      <c r="AI416">
        <f t="shared" si="278"/>
        <v>5.0012118889408841</v>
      </c>
      <c r="AJ416">
        <f t="shared" si="279"/>
        <v>47.108792773181015</v>
      </c>
      <c r="AK416">
        <v>-4.1159517928900401E-2</v>
      </c>
      <c r="AL416">
        <v>4.6205164647000301E-2</v>
      </c>
      <c r="AM416">
        <v>3.4536114912151699</v>
      </c>
      <c r="AN416">
        <v>0</v>
      </c>
      <c r="AO416">
        <v>0</v>
      </c>
      <c r="AP416">
        <f t="shared" si="280"/>
        <v>1</v>
      </c>
      <c r="AQ416">
        <f t="shared" si="281"/>
        <v>0</v>
      </c>
      <c r="AR416">
        <f t="shared" si="282"/>
        <v>51727.876637273694</v>
      </c>
      <c r="AS416" t="s">
        <v>240</v>
      </c>
      <c r="AT416">
        <v>0</v>
      </c>
      <c r="AU416">
        <v>0</v>
      </c>
      <c r="AV416">
        <f t="shared" si="283"/>
        <v>0</v>
      </c>
      <c r="AW416" t="e">
        <f t="shared" si="284"/>
        <v>#DIV/0!</v>
      </c>
      <c r="AX416">
        <v>0</v>
      </c>
      <c r="AY416" t="s">
        <v>240</v>
      </c>
      <c r="AZ416">
        <v>0</v>
      </c>
      <c r="BA416">
        <v>0</v>
      </c>
      <c r="BB416" t="e">
        <f t="shared" si="285"/>
        <v>#DIV/0!</v>
      </c>
      <c r="BC416">
        <v>0.5</v>
      </c>
      <c r="BD416">
        <f t="shared" si="286"/>
        <v>0</v>
      </c>
      <c r="BE416">
        <f t="shared" si="287"/>
        <v>-1.1700631848227019</v>
      </c>
      <c r="BF416" t="e">
        <f t="shared" si="288"/>
        <v>#DIV/0!</v>
      </c>
      <c r="BG416" t="e">
        <f t="shared" si="289"/>
        <v>#DIV/0!</v>
      </c>
      <c r="BH416" t="e">
        <f t="shared" si="290"/>
        <v>#DIV/0!</v>
      </c>
      <c r="BI416" t="e">
        <f t="shared" si="291"/>
        <v>#DIV/0!</v>
      </c>
      <c r="BJ416" t="s">
        <v>240</v>
      </c>
      <c r="BK416">
        <v>0</v>
      </c>
      <c r="BL416">
        <f t="shared" si="292"/>
        <v>0</v>
      </c>
      <c r="BM416" t="e">
        <f t="shared" si="293"/>
        <v>#DIV/0!</v>
      </c>
      <c r="BN416" t="e">
        <f t="shared" si="294"/>
        <v>#DIV/0!</v>
      </c>
      <c r="BO416" t="e">
        <f t="shared" si="295"/>
        <v>#DIV/0!</v>
      </c>
      <c r="BP416" t="e">
        <f t="shared" si="296"/>
        <v>#DIV/0!</v>
      </c>
      <c r="BQ416">
        <f t="shared" si="297"/>
        <v>0</v>
      </c>
      <c r="BR416">
        <f t="shared" si="298"/>
        <v>0</v>
      </c>
      <c r="BS416">
        <f t="shared" si="299"/>
        <v>0</v>
      </c>
      <c r="BT416">
        <f t="shared" si="300"/>
        <v>0</v>
      </c>
      <c r="BU416">
        <v>6</v>
      </c>
      <c r="BV416">
        <v>0.5</v>
      </c>
      <c r="BW416" t="s">
        <v>241</v>
      </c>
      <c r="BX416">
        <v>1581711984.87097</v>
      </c>
      <c r="BY416">
        <v>402.17793548387101</v>
      </c>
      <c r="BZ416">
        <v>399.98487096774198</v>
      </c>
      <c r="CA416">
        <v>33.253777419354797</v>
      </c>
      <c r="CB416">
        <v>32.908335483870999</v>
      </c>
      <c r="CC416">
        <v>300.430580645161</v>
      </c>
      <c r="CD416">
        <v>99.2774</v>
      </c>
      <c r="CE416">
        <v>0.200004129032258</v>
      </c>
      <c r="CF416">
        <v>31.392925806451601</v>
      </c>
      <c r="CG416">
        <v>30.980583870967699</v>
      </c>
      <c r="CH416">
        <v>999.9</v>
      </c>
      <c r="CI416">
        <v>0</v>
      </c>
      <c r="CJ416">
        <v>0</v>
      </c>
      <c r="CK416">
        <v>9998.0638709677405</v>
      </c>
      <c r="CL416">
        <v>0</v>
      </c>
      <c r="CM416">
        <v>0.77073277419354802</v>
      </c>
      <c r="CN416">
        <v>0</v>
      </c>
      <c r="CO416">
        <v>0</v>
      </c>
      <c r="CP416">
        <v>0</v>
      </c>
      <c r="CQ416">
        <v>0</v>
      </c>
      <c r="CR416">
        <v>1.6903225806451601</v>
      </c>
      <c r="CS416">
        <v>0</v>
      </c>
      <c r="CT416">
        <v>55.445161290322602</v>
      </c>
      <c r="CU416">
        <v>-0.532258064516129</v>
      </c>
      <c r="CV416">
        <v>39.945129032258002</v>
      </c>
      <c r="CW416">
        <v>45.146935483870998</v>
      </c>
      <c r="CX416">
        <v>42.574354838709702</v>
      </c>
      <c r="CY416">
        <v>43.840451612903202</v>
      </c>
      <c r="CZ416">
        <v>41.006</v>
      </c>
      <c r="DA416">
        <v>0</v>
      </c>
      <c r="DB416">
        <v>0</v>
      </c>
      <c r="DC416">
        <v>0</v>
      </c>
      <c r="DD416">
        <v>1581711993.9000001</v>
      </c>
      <c r="DE416">
        <v>0.68461538461538496</v>
      </c>
      <c r="DF416">
        <v>-2.7008549278297398</v>
      </c>
      <c r="DG416">
        <v>34.030769552983301</v>
      </c>
      <c r="DH416">
        <v>55.653846153846096</v>
      </c>
      <c r="DI416">
        <v>15</v>
      </c>
      <c r="DJ416">
        <v>100</v>
      </c>
      <c r="DK416">
        <v>100</v>
      </c>
      <c r="DL416">
        <v>2.5920000000000001</v>
      </c>
      <c r="DM416">
        <v>0.45</v>
      </c>
      <c r="DN416">
        <v>2</v>
      </c>
      <c r="DO416">
        <v>291.56</v>
      </c>
      <c r="DP416">
        <v>285.30799999999999</v>
      </c>
      <c r="DQ416">
        <v>30.9817</v>
      </c>
      <c r="DR416">
        <v>32.6967</v>
      </c>
      <c r="DS416">
        <v>29.9999</v>
      </c>
      <c r="DT416">
        <v>32.630499999999998</v>
      </c>
      <c r="DU416">
        <v>32.6539</v>
      </c>
      <c r="DV416">
        <v>14.851000000000001</v>
      </c>
      <c r="DW416">
        <v>26.6816</v>
      </c>
      <c r="DX416">
        <v>77.755200000000002</v>
      </c>
      <c r="DY416">
        <v>30.982500000000002</v>
      </c>
      <c r="DZ416">
        <v>400</v>
      </c>
      <c r="EA416">
        <v>32.952100000000002</v>
      </c>
      <c r="EB416">
        <v>99.892899999999997</v>
      </c>
      <c r="EC416">
        <v>100.265</v>
      </c>
    </row>
    <row r="417" spans="1:133" x14ac:dyDescent="0.35">
      <c r="A417">
        <v>401</v>
      </c>
      <c r="B417">
        <v>1581711998.5</v>
      </c>
      <c r="C417">
        <v>2000.4000000953699</v>
      </c>
      <c r="D417" t="s">
        <v>1040</v>
      </c>
      <c r="E417" t="s">
        <v>1041</v>
      </c>
      <c r="F417" t="s">
        <v>232</v>
      </c>
      <c r="G417" t="s">
        <v>233</v>
      </c>
      <c r="H417" t="s">
        <v>234</v>
      </c>
      <c r="I417" t="s">
        <v>235</v>
      </c>
      <c r="J417" t="s">
        <v>236</v>
      </c>
      <c r="K417" t="s">
        <v>237</v>
      </c>
      <c r="L417" t="s">
        <v>238</v>
      </c>
      <c r="M417" t="s">
        <v>239</v>
      </c>
      <c r="N417">
        <v>1581711989.87097</v>
      </c>
      <c r="O417">
        <f t="shared" si="258"/>
        <v>1.767714499051285E-4</v>
      </c>
      <c r="P417">
        <f t="shared" si="259"/>
        <v>-1.1764588817646078</v>
      </c>
      <c r="Q417">
        <f t="shared" si="260"/>
        <v>402.18748387096798</v>
      </c>
      <c r="R417">
        <f t="shared" si="261"/>
        <v>526.56218290308891</v>
      </c>
      <c r="S417">
        <f t="shared" si="262"/>
        <v>52.380839449691031</v>
      </c>
      <c r="T417">
        <f t="shared" si="263"/>
        <v>40.008414400693177</v>
      </c>
      <c r="U417">
        <f t="shared" si="264"/>
        <v>1.4120389994608983E-2</v>
      </c>
      <c r="V417">
        <f t="shared" si="265"/>
        <v>2.2499399126912656</v>
      </c>
      <c r="W417">
        <f t="shared" si="266"/>
        <v>1.4071342369948297E-2</v>
      </c>
      <c r="X417">
        <f t="shared" si="267"/>
        <v>8.7989814462561891E-3</v>
      </c>
      <c r="Y417">
        <f t="shared" si="268"/>
        <v>0</v>
      </c>
      <c r="Z417">
        <f t="shared" si="269"/>
        <v>31.342540193338781</v>
      </c>
      <c r="AA417">
        <f t="shared" si="270"/>
        <v>30.988532258064499</v>
      </c>
      <c r="AB417">
        <f t="shared" si="271"/>
        <v>4.5084293276824638</v>
      </c>
      <c r="AC417">
        <f t="shared" si="272"/>
        <v>71.667415590928485</v>
      </c>
      <c r="AD417">
        <f t="shared" si="273"/>
        <v>3.3078437302037038</v>
      </c>
      <c r="AE417">
        <f t="shared" si="274"/>
        <v>4.6155476696475208</v>
      </c>
      <c r="AF417">
        <f t="shared" si="275"/>
        <v>1.20058559747876</v>
      </c>
      <c r="AG417">
        <f t="shared" si="276"/>
        <v>-7.7956209408161667</v>
      </c>
      <c r="AH417">
        <f t="shared" si="277"/>
        <v>50.026347864585937</v>
      </c>
      <c r="AI417">
        <f t="shared" si="278"/>
        <v>5.0025841392046031</v>
      </c>
      <c r="AJ417">
        <f t="shared" si="279"/>
        <v>47.233311062974373</v>
      </c>
      <c r="AK417">
        <v>-4.1182129705678597E-2</v>
      </c>
      <c r="AL417">
        <v>4.6230548347334199E-2</v>
      </c>
      <c r="AM417">
        <v>3.4551132920116898</v>
      </c>
      <c r="AN417">
        <v>0</v>
      </c>
      <c r="AO417">
        <v>0</v>
      </c>
      <c r="AP417">
        <f t="shared" si="280"/>
        <v>1</v>
      </c>
      <c r="AQ417">
        <f t="shared" si="281"/>
        <v>0</v>
      </c>
      <c r="AR417">
        <f t="shared" si="282"/>
        <v>51753.75921230347</v>
      </c>
      <c r="AS417" t="s">
        <v>240</v>
      </c>
      <c r="AT417">
        <v>0</v>
      </c>
      <c r="AU417">
        <v>0</v>
      </c>
      <c r="AV417">
        <f t="shared" si="283"/>
        <v>0</v>
      </c>
      <c r="AW417" t="e">
        <f t="shared" si="284"/>
        <v>#DIV/0!</v>
      </c>
      <c r="AX417">
        <v>0</v>
      </c>
      <c r="AY417" t="s">
        <v>240</v>
      </c>
      <c r="AZ417">
        <v>0</v>
      </c>
      <c r="BA417">
        <v>0</v>
      </c>
      <c r="BB417" t="e">
        <f t="shared" si="285"/>
        <v>#DIV/0!</v>
      </c>
      <c r="BC417">
        <v>0.5</v>
      </c>
      <c r="BD417">
        <f t="shared" si="286"/>
        <v>0</v>
      </c>
      <c r="BE417">
        <f t="shared" si="287"/>
        <v>-1.1764588817646078</v>
      </c>
      <c r="BF417" t="e">
        <f t="shared" si="288"/>
        <v>#DIV/0!</v>
      </c>
      <c r="BG417" t="e">
        <f t="shared" si="289"/>
        <v>#DIV/0!</v>
      </c>
      <c r="BH417" t="e">
        <f t="shared" si="290"/>
        <v>#DIV/0!</v>
      </c>
      <c r="BI417" t="e">
        <f t="shared" si="291"/>
        <v>#DIV/0!</v>
      </c>
      <c r="BJ417" t="s">
        <v>240</v>
      </c>
      <c r="BK417">
        <v>0</v>
      </c>
      <c r="BL417">
        <f t="shared" si="292"/>
        <v>0</v>
      </c>
      <c r="BM417" t="e">
        <f t="shared" si="293"/>
        <v>#DIV/0!</v>
      </c>
      <c r="BN417" t="e">
        <f t="shared" si="294"/>
        <v>#DIV/0!</v>
      </c>
      <c r="BO417" t="e">
        <f t="shared" si="295"/>
        <v>#DIV/0!</v>
      </c>
      <c r="BP417" t="e">
        <f t="shared" si="296"/>
        <v>#DIV/0!</v>
      </c>
      <c r="BQ417">
        <f t="shared" si="297"/>
        <v>0</v>
      </c>
      <c r="BR417">
        <f t="shared" si="298"/>
        <v>0</v>
      </c>
      <c r="BS417">
        <f t="shared" si="299"/>
        <v>0</v>
      </c>
      <c r="BT417">
        <f t="shared" si="300"/>
        <v>0</v>
      </c>
      <c r="BU417">
        <v>6</v>
      </c>
      <c r="BV417">
        <v>0.5</v>
      </c>
      <c r="BW417" t="s">
        <v>241</v>
      </c>
      <c r="BX417">
        <v>1581711989.87097</v>
      </c>
      <c r="BY417">
        <v>402.18748387096798</v>
      </c>
      <c r="BZ417">
        <v>399.97996774193598</v>
      </c>
      <c r="CA417">
        <v>33.252338709677403</v>
      </c>
      <c r="CB417">
        <v>32.911048387096798</v>
      </c>
      <c r="CC417">
        <v>300.43638709677401</v>
      </c>
      <c r="CD417">
        <v>99.277041935483894</v>
      </c>
      <c r="CE417">
        <v>0.19998309677419401</v>
      </c>
      <c r="CF417">
        <v>31.400954838709701</v>
      </c>
      <c r="CG417">
        <v>30.988532258064499</v>
      </c>
      <c r="CH417">
        <v>999.9</v>
      </c>
      <c r="CI417">
        <v>0</v>
      </c>
      <c r="CJ417">
        <v>0</v>
      </c>
      <c r="CK417">
        <v>10003.5925806452</v>
      </c>
      <c r="CL417">
        <v>0</v>
      </c>
      <c r="CM417">
        <v>0.81677525806451601</v>
      </c>
      <c r="CN417">
        <v>0</v>
      </c>
      <c r="CO417">
        <v>0</v>
      </c>
      <c r="CP417">
        <v>0</v>
      </c>
      <c r="CQ417">
        <v>0</v>
      </c>
      <c r="CR417">
        <v>1.4064516129032301</v>
      </c>
      <c r="CS417">
        <v>0</v>
      </c>
      <c r="CT417">
        <v>56.474193548387099</v>
      </c>
      <c r="CU417">
        <v>-0.95483870967741902</v>
      </c>
      <c r="CV417">
        <v>39.941064516129003</v>
      </c>
      <c r="CW417">
        <v>45.132935483871002</v>
      </c>
      <c r="CX417">
        <v>42.556258064516101</v>
      </c>
      <c r="CY417">
        <v>43.838419354838699</v>
      </c>
      <c r="CZ417">
        <v>41.002000000000002</v>
      </c>
      <c r="DA417">
        <v>0</v>
      </c>
      <c r="DB417">
        <v>0</v>
      </c>
      <c r="DC417">
        <v>0</v>
      </c>
      <c r="DD417">
        <v>1581711998.7</v>
      </c>
      <c r="DE417">
        <v>2.0576923076923102</v>
      </c>
      <c r="DF417">
        <v>8.6735040638081298</v>
      </c>
      <c r="DG417">
        <v>12.7623933817863</v>
      </c>
      <c r="DH417">
        <v>55.719230769230798</v>
      </c>
      <c r="DI417">
        <v>15</v>
      </c>
      <c r="DJ417">
        <v>100</v>
      </c>
      <c r="DK417">
        <v>100</v>
      </c>
      <c r="DL417">
        <v>2.5920000000000001</v>
      </c>
      <c r="DM417">
        <v>0.45</v>
      </c>
      <c r="DN417">
        <v>2</v>
      </c>
      <c r="DO417">
        <v>291.72199999999998</v>
      </c>
      <c r="DP417">
        <v>285.46199999999999</v>
      </c>
      <c r="DQ417">
        <v>30.9925</v>
      </c>
      <c r="DR417">
        <v>32.694299999999998</v>
      </c>
      <c r="DS417">
        <v>29.9999</v>
      </c>
      <c r="DT417">
        <v>32.628</v>
      </c>
      <c r="DU417">
        <v>32.6511</v>
      </c>
      <c r="DV417">
        <v>14.855499999999999</v>
      </c>
      <c r="DW417">
        <v>26.6816</v>
      </c>
      <c r="DX417">
        <v>77.755200000000002</v>
      </c>
      <c r="DY417">
        <v>30.9894</v>
      </c>
      <c r="DZ417">
        <v>400</v>
      </c>
      <c r="EA417">
        <v>32.950899999999997</v>
      </c>
      <c r="EB417">
        <v>99.8887</v>
      </c>
      <c r="EC417">
        <v>100.26600000000001</v>
      </c>
    </row>
    <row r="418" spans="1:133" x14ac:dyDescent="0.35">
      <c r="A418">
        <v>402</v>
      </c>
      <c r="B418">
        <v>1581712003.5</v>
      </c>
      <c r="C418">
        <v>2005.4000000953699</v>
      </c>
      <c r="D418" t="s">
        <v>1042</v>
      </c>
      <c r="E418" t="s">
        <v>1043</v>
      </c>
      <c r="F418" t="s">
        <v>232</v>
      </c>
      <c r="G418" t="s">
        <v>233</v>
      </c>
      <c r="H418" t="s">
        <v>234</v>
      </c>
      <c r="I418" t="s">
        <v>235</v>
      </c>
      <c r="J418" t="s">
        <v>236</v>
      </c>
      <c r="K418" t="s">
        <v>237</v>
      </c>
      <c r="L418" t="s">
        <v>238</v>
      </c>
      <c r="M418" t="s">
        <v>239</v>
      </c>
      <c r="N418">
        <v>1581711994.87097</v>
      </c>
      <c r="O418">
        <f t="shared" si="258"/>
        <v>1.7483740605185076E-4</v>
      </c>
      <c r="P418">
        <f t="shared" si="259"/>
        <v>-1.1757083262094938</v>
      </c>
      <c r="Q418">
        <f t="shared" si="260"/>
        <v>402.18529032258101</v>
      </c>
      <c r="R418">
        <f t="shared" si="261"/>
        <v>528.17065747115907</v>
      </c>
      <c r="S418">
        <f t="shared" si="262"/>
        <v>52.541064292026057</v>
      </c>
      <c r="T418">
        <f t="shared" si="263"/>
        <v>40.008362632866955</v>
      </c>
      <c r="U418">
        <f t="shared" si="264"/>
        <v>1.3939451662432973E-2</v>
      </c>
      <c r="V418">
        <f t="shared" si="265"/>
        <v>2.2485607242687191</v>
      </c>
      <c r="W418">
        <f t="shared" si="266"/>
        <v>1.3891621466566801E-2</v>
      </c>
      <c r="X418">
        <f t="shared" si="267"/>
        <v>8.6865470226417576E-3</v>
      </c>
      <c r="Y418">
        <f t="shared" si="268"/>
        <v>0</v>
      </c>
      <c r="Z418">
        <f t="shared" si="269"/>
        <v>31.351586243441712</v>
      </c>
      <c r="AA418">
        <f t="shared" si="270"/>
        <v>30.9968161290323</v>
      </c>
      <c r="AB418">
        <f t="shared" si="271"/>
        <v>4.5105593944518771</v>
      </c>
      <c r="AC418">
        <f t="shared" si="272"/>
        <v>71.631110568408346</v>
      </c>
      <c r="AD418">
        <f t="shared" si="273"/>
        <v>3.3077544840251782</v>
      </c>
      <c r="AE418">
        <f t="shared" si="274"/>
        <v>4.6177623909184593</v>
      </c>
      <c r="AF418">
        <f t="shared" si="275"/>
        <v>1.2028049104266989</v>
      </c>
      <c r="AG418">
        <f t="shared" si="276"/>
        <v>-7.7103296068866189</v>
      </c>
      <c r="AH418">
        <f t="shared" si="277"/>
        <v>50.0144524940753</v>
      </c>
      <c r="AI418">
        <f t="shared" si="278"/>
        <v>5.0048749749965129</v>
      </c>
      <c r="AJ418">
        <f t="shared" si="279"/>
        <v>47.308997862185194</v>
      </c>
      <c r="AK418">
        <v>-4.1145011144371198E-2</v>
      </c>
      <c r="AL418">
        <v>4.6188879510502101E-2</v>
      </c>
      <c r="AM418">
        <v>3.4526478484030698</v>
      </c>
      <c r="AN418">
        <v>0</v>
      </c>
      <c r="AO418">
        <v>0</v>
      </c>
      <c r="AP418">
        <f t="shared" si="280"/>
        <v>1</v>
      </c>
      <c r="AQ418">
        <f t="shared" si="281"/>
        <v>0</v>
      </c>
      <c r="AR418">
        <f t="shared" si="282"/>
        <v>51707.591859027292</v>
      </c>
      <c r="AS418" t="s">
        <v>240</v>
      </c>
      <c r="AT418">
        <v>0</v>
      </c>
      <c r="AU418">
        <v>0</v>
      </c>
      <c r="AV418">
        <f t="shared" si="283"/>
        <v>0</v>
      </c>
      <c r="AW418" t="e">
        <f t="shared" si="284"/>
        <v>#DIV/0!</v>
      </c>
      <c r="AX418">
        <v>0</v>
      </c>
      <c r="AY418" t="s">
        <v>240</v>
      </c>
      <c r="AZ418">
        <v>0</v>
      </c>
      <c r="BA418">
        <v>0</v>
      </c>
      <c r="BB418" t="e">
        <f t="shared" si="285"/>
        <v>#DIV/0!</v>
      </c>
      <c r="BC418">
        <v>0.5</v>
      </c>
      <c r="BD418">
        <f t="shared" si="286"/>
        <v>0</v>
      </c>
      <c r="BE418">
        <f t="shared" si="287"/>
        <v>-1.1757083262094938</v>
      </c>
      <c r="BF418" t="e">
        <f t="shared" si="288"/>
        <v>#DIV/0!</v>
      </c>
      <c r="BG418" t="e">
        <f t="shared" si="289"/>
        <v>#DIV/0!</v>
      </c>
      <c r="BH418" t="e">
        <f t="shared" si="290"/>
        <v>#DIV/0!</v>
      </c>
      <c r="BI418" t="e">
        <f t="shared" si="291"/>
        <v>#DIV/0!</v>
      </c>
      <c r="BJ418" t="s">
        <v>240</v>
      </c>
      <c r="BK418">
        <v>0</v>
      </c>
      <c r="BL418">
        <f t="shared" si="292"/>
        <v>0</v>
      </c>
      <c r="BM418" t="e">
        <f t="shared" si="293"/>
        <v>#DIV/0!</v>
      </c>
      <c r="BN418" t="e">
        <f t="shared" si="294"/>
        <v>#DIV/0!</v>
      </c>
      <c r="BO418" t="e">
        <f t="shared" si="295"/>
        <v>#DIV/0!</v>
      </c>
      <c r="BP418" t="e">
        <f t="shared" si="296"/>
        <v>#DIV/0!</v>
      </c>
      <c r="BQ418">
        <f t="shared" si="297"/>
        <v>0</v>
      </c>
      <c r="BR418">
        <f t="shared" si="298"/>
        <v>0</v>
      </c>
      <c r="BS418">
        <f t="shared" si="299"/>
        <v>0</v>
      </c>
      <c r="BT418">
        <f t="shared" si="300"/>
        <v>0</v>
      </c>
      <c r="BU418">
        <v>6</v>
      </c>
      <c r="BV418">
        <v>0.5</v>
      </c>
      <c r="BW418" t="s">
        <v>241</v>
      </c>
      <c r="BX418">
        <v>1581711994.87097</v>
      </c>
      <c r="BY418">
        <v>402.18529032258101</v>
      </c>
      <c r="BZ418">
        <v>399.977709677419</v>
      </c>
      <c r="CA418">
        <v>33.251303225806502</v>
      </c>
      <c r="CB418">
        <v>32.913745161290301</v>
      </c>
      <c r="CC418">
        <v>300.43512903225798</v>
      </c>
      <c r="CD418">
        <v>99.277438709677398</v>
      </c>
      <c r="CE418">
        <v>0.200000161290323</v>
      </c>
      <c r="CF418">
        <v>31.409393548387101</v>
      </c>
      <c r="CG418">
        <v>30.9968161290323</v>
      </c>
      <c r="CH418">
        <v>999.9</v>
      </c>
      <c r="CI418">
        <v>0</v>
      </c>
      <c r="CJ418">
        <v>0</v>
      </c>
      <c r="CK418">
        <v>9994.5361290322599</v>
      </c>
      <c r="CL418">
        <v>0</v>
      </c>
      <c r="CM418">
        <v>0.87647277419354797</v>
      </c>
      <c r="CN418">
        <v>0</v>
      </c>
      <c r="CO418">
        <v>0</v>
      </c>
      <c r="CP418">
        <v>0</v>
      </c>
      <c r="CQ418">
        <v>0</v>
      </c>
      <c r="CR418">
        <v>2.43870967741936</v>
      </c>
      <c r="CS418">
        <v>0</v>
      </c>
      <c r="CT418">
        <v>58.561290322580703</v>
      </c>
      <c r="CU418">
        <v>-0.96129032258064495</v>
      </c>
      <c r="CV418">
        <v>39.936999999999998</v>
      </c>
      <c r="CW418">
        <v>45.120935483871001</v>
      </c>
      <c r="CX418">
        <v>42.542129032258103</v>
      </c>
      <c r="CY418">
        <v>43.832322580645098</v>
      </c>
      <c r="CZ418">
        <v>41.002000000000002</v>
      </c>
      <c r="DA418">
        <v>0</v>
      </c>
      <c r="DB418">
        <v>0</v>
      </c>
      <c r="DC418">
        <v>0</v>
      </c>
      <c r="DD418">
        <v>1581712004.0999999</v>
      </c>
      <c r="DE418">
        <v>2.2576923076923099</v>
      </c>
      <c r="DF418">
        <v>9.2136751518180908</v>
      </c>
      <c r="DG418">
        <v>38.892307630726599</v>
      </c>
      <c r="DH418">
        <v>58.684615384615398</v>
      </c>
      <c r="DI418">
        <v>15</v>
      </c>
      <c r="DJ418">
        <v>100</v>
      </c>
      <c r="DK418">
        <v>100</v>
      </c>
      <c r="DL418">
        <v>2.5920000000000001</v>
      </c>
      <c r="DM418">
        <v>0.45</v>
      </c>
      <c r="DN418">
        <v>2</v>
      </c>
      <c r="DO418">
        <v>291.649</v>
      </c>
      <c r="DP418">
        <v>285.44900000000001</v>
      </c>
      <c r="DQ418">
        <v>30.918500000000002</v>
      </c>
      <c r="DR418">
        <v>32.691400000000002</v>
      </c>
      <c r="DS418">
        <v>30.000399999999999</v>
      </c>
      <c r="DT418">
        <v>32.625900000000001</v>
      </c>
      <c r="DU418">
        <v>32.648200000000003</v>
      </c>
      <c r="DV418">
        <v>14.851000000000001</v>
      </c>
      <c r="DW418">
        <v>26.6816</v>
      </c>
      <c r="DX418">
        <v>77.755200000000002</v>
      </c>
      <c r="DY418">
        <v>30.837700000000002</v>
      </c>
      <c r="DZ418">
        <v>400</v>
      </c>
      <c r="EA418">
        <v>32.9527</v>
      </c>
      <c r="EB418">
        <v>99.89</v>
      </c>
      <c r="EC418">
        <v>100.268</v>
      </c>
    </row>
    <row r="419" spans="1:133" x14ac:dyDescent="0.35">
      <c r="A419">
        <v>403</v>
      </c>
      <c r="B419">
        <v>1581712008.5</v>
      </c>
      <c r="C419">
        <v>2010.4000000953699</v>
      </c>
      <c r="D419" t="s">
        <v>1044</v>
      </c>
      <c r="E419" t="s">
        <v>1045</v>
      </c>
      <c r="F419" t="s">
        <v>232</v>
      </c>
      <c r="G419" t="s">
        <v>233</v>
      </c>
      <c r="H419" t="s">
        <v>234</v>
      </c>
      <c r="I419" t="s">
        <v>235</v>
      </c>
      <c r="J419" t="s">
        <v>236</v>
      </c>
      <c r="K419" t="s">
        <v>237</v>
      </c>
      <c r="L419" t="s">
        <v>238</v>
      </c>
      <c r="M419" t="s">
        <v>239</v>
      </c>
      <c r="N419">
        <v>1581711999.87097</v>
      </c>
      <c r="O419">
        <f t="shared" si="258"/>
        <v>1.7438668199840727E-4</v>
      </c>
      <c r="P419">
        <f t="shared" si="259"/>
        <v>-1.1724743066596828</v>
      </c>
      <c r="Q419">
        <f t="shared" si="260"/>
        <v>402.194161290323</v>
      </c>
      <c r="R419">
        <f t="shared" si="261"/>
        <v>528.44115172796671</v>
      </c>
      <c r="S419">
        <f t="shared" si="262"/>
        <v>52.567980925259967</v>
      </c>
      <c r="T419">
        <f t="shared" si="263"/>
        <v>40.009251606968867</v>
      </c>
      <c r="U419">
        <f t="shared" si="264"/>
        <v>1.3871598367974372E-2</v>
      </c>
      <c r="V419">
        <f t="shared" si="265"/>
        <v>2.249446079048619</v>
      </c>
      <c r="W419">
        <f t="shared" si="266"/>
        <v>1.3824250406501972E-2</v>
      </c>
      <c r="X419">
        <f t="shared" si="267"/>
        <v>8.6443969926143331E-3</v>
      </c>
      <c r="Y419">
        <f t="shared" si="268"/>
        <v>0</v>
      </c>
      <c r="Z419">
        <f t="shared" si="269"/>
        <v>31.359346609987426</v>
      </c>
      <c r="AA419">
        <f t="shared" si="270"/>
        <v>31.0070870967742</v>
      </c>
      <c r="AB419">
        <f t="shared" si="271"/>
        <v>4.5132016289857111</v>
      </c>
      <c r="AC419">
        <f t="shared" si="272"/>
        <v>71.598312047073904</v>
      </c>
      <c r="AD419">
        <f t="shared" si="273"/>
        <v>3.3076667763522738</v>
      </c>
      <c r="AE419">
        <f t="shared" si="274"/>
        <v>4.6197552453158037</v>
      </c>
      <c r="AF419">
        <f t="shared" si="275"/>
        <v>1.2055348526334373</v>
      </c>
      <c r="AG419">
        <f t="shared" si="276"/>
        <v>-7.6904526761297607</v>
      </c>
      <c r="AH419">
        <f t="shared" si="277"/>
        <v>49.709057761455391</v>
      </c>
      <c r="AI419">
        <f t="shared" si="278"/>
        <v>4.9727946404330936</v>
      </c>
      <c r="AJ419">
        <f t="shared" si="279"/>
        <v>46.991399725758725</v>
      </c>
      <c r="AK419">
        <v>-4.1168836631831102E-2</v>
      </c>
      <c r="AL419">
        <v>4.6215625707403098E-2</v>
      </c>
      <c r="AM419">
        <v>3.4542304435501201</v>
      </c>
      <c r="AN419">
        <v>0</v>
      </c>
      <c r="AO419">
        <v>0</v>
      </c>
      <c r="AP419">
        <f t="shared" si="280"/>
        <v>1</v>
      </c>
      <c r="AQ419">
        <f t="shared" si="281"/>
        <v>0</v>
      </c>
      <c r="AR419">
        <f t="shared" si="282"/>
        <v>51735.022339759576</v>
      </c>
      <c r="AS419" t="s">
        <v>240</v>
      </c>
      <c r="AT419">
        <v>0</v>
      </c>
      <c r="AU419">
        <v>0</v>
      </c>
      <c r="AV419">
        <f t="shared" si="283"/>
        <v>0</v>
      </c>
      <c r="AW419" t="e">
        <f t="shared" si="284"/>
        <v>#DIV/0!</v>
      </c>
      <c r="AX419">
        <v>0</v>
      </c>
      <c r="AY419" t="s">
        <v>240</v>
      </c>
      <c r="AZ419">
        <v>0</v>
      </c>
      <c r="BA419">
        <v>0</v>
      </c>
      <c r="BB419" t="e">
        <f t="shared" si="285"/>
        <v>#DIV/0!</v>
      </c>
      <c r="BC419">
        <v>0.5</v>
      </c>
      <c r="BD419">
        <f t="shared" si="286"/>
        <v>0</v>
      </c>
      <c r="BE419">
        <f t="shared" si="287"/>
        <v>-1.1724743066596828</v>
      </c>
      <c r="BF419" t="e">
        <f t="shared" si="288"/>
        <v>#DIV/0!</v>
      </c>
      <c r="BG419" t="e">
        <f t="shared" si="289"/>
        <v>#DIV/0!</v>
      </c>
      <c r="BH419" t="e">
        <f t="shared" si="290"/>
        <v>#DIV/0!</v>
      </c>
      <c r="BI419" t="e">
        <f t="shared" si="291"/>
        <v>#DIV/0!</v>
      </c>
      <c r="BJ419" t="s">
        <v>240</v>
      </c>
      <c r="BK419">
        <v>0</v>
      </c>
      <c r="BL419">
        <f t="shared" si="292"/>
        <v>0</v>
      </c>
      <c r="BM419" t="e">
        <f t="shared" si="293"/>
        <v>#DIV/0!</v>
      </c>
      <c r="BN419" t="e">
        <f t="shared" si="294"/>
        <v>#DIV/0!</v>
      </c>
      <c r="BO419" t="e">
        <f t="shared" si="295"/>
        <v>#DIV/0!</v>
      </c>
      <c r="BP419" t="e">
        <f t="shared" si="296"/>
        <v>#DIV/0!</v>
      </c>
      <c r="BQ419">
        <f t="shared" si="297"/>
        <v>0</v>
      </c>
      <c r="BR419">
        <f t="shared" si="298"/>
        <v>0</v>
      </c>
      <c r="BS419">
        <f t="shared" si="299"/>
        <v>0</v>
      </c>
      <c r="BT419">
        <f t="shared" si="300"/>
        <v>0</v>
      </c>
      <c r="BU419">
        <v>6</v>
      </c>
      <c r="BV419">
        <v>0.5</v>
      </c>
      <c r="BW419" t="s">
        <v>241</v>
      </c>
      <c r="BX419">
        <v>1581711999.87097</v>
      </c>
      <c r="BY419">
        <v>402.194161290323</v>
      </c>
      <c r="BZ419">
        <v>399.99264516129</v>
      </c>
      <c r="CA419">
        <v>33.250416129032303</v>
      </c>
      <c r="CB419">
        <v>32.913722580645199</v>
      </c>
      <c r="CC419">
        <v>300.430322580645</v>
      </c>
      <c r="CD419">
        <v>99.277480645161305</v>
      </c>
      <c r="CE419">
        <v>0.19997441935483901</v>
      </c>
      <c r="CF419">
        <v>31.416983870967702</v>
      </c>
      <c r="CG419">
        <v>31.0070870967742</v>
      </c>
      <c r="CH419">
        <v>999.9</v>
      </c>
      <c r="CI419">
        <v>0</v>
      </c>
      <c r="CJ419">
        <v>0</v>
      </c>
      <c r="CK419">
        <v>10000.319354838701</v>
      </c>
      <c r="CL419">
        <v>0</v>
      </c>
      <c r="CM419">
        <v>0.92767858064516096</v>
      </c>
      <c r="CN419">
        <v>0</v>
      </c>
      <c r="CO419">
        <v>0</v>
      </c>
      <c r="CP419">
        <v>0</v>
      </c>
      <c r="CQ419">
        <v>0</v>
      </c>
      <c r="CR419">
        <v>3.91290322580645</v>
      </c>
      <c r="CS419">
        <v>0</v>
      </c>
      <c r="CT419">
        <v>60.2129032258065</v>
      </c>
      <c r="CU419">
        <v>-1.19677419354839</v>
      </c>
      <c r="CV419">
        <v>39.929000000000002</v>
      </c>
      <c r="CW419">
        <v>45.128935483870997</v>
      </c>
      <c r="CX419">
        <v>42.5078064516129</v>
      </c>
      <c r="CY419">
        <v>43.832322580645098</v>
      </c>
      <c r="CZ419">
        <v>41</v>
      </c>
      <c r="DA419">
        <v>0</v>
      </c>
      <c r="DB419">
        <v>0</v>
      </c>
      <c r="DC419">
        <v>0</v>
      </c>
      <c r="DD419">
        <v>1581712008.9000001</v>
      </c>
      <c r="DE419">
        <v>3.7307692307692299</v>
      </c>
      <c r="DF419">
        <v>6.8102564609936698</v>
      </c>
      <c r="DG419">
        <v>48.905982684820898</v>
      </c>
      <c r="DH419">
        <v>59.896153846153801</v>
      </c>
      <c r="DI419">
        <v>15</v>
      </c>
      <c r="DJ419">
        <v>100</v>
      </c>
      <c r="DK419">
        <v>100</v>
      </c>
      <c r="DL419">
        <v>2.5920000000000001</v>
      </c>
      <c r="DM419">
        <v>0.45</v>
      </c>
      <c r="DN419">
        <v>2</v>
      </c>
      <c r="DO419">
        <v>291.69299999999998</v>
      </c>
      <c r="DP419">
        <v>285.32299999999998</v>
      </c>
      <c r="DQ419">
        <v>30.828099999999999</v>
      </c>
      <c r="DR419">
        <v>32.688499999999998</v>
      </c>
      <c r="DS419">
        <v>29.9999</v>
      </c>
      <c r="DT419">
        <v>32.623699999999999</v>
      </c>
      <c r="DU419">
        <v>32.646599999999999</v>
      </c>
      <c r="DV419">
        <v>14.8535</v>
      </c>
      <c r="DW419">
        <v>26.6816</v>
      </c>
      <c r="DX419">
        <v>77.755200000000002</v>
      </c>
      <c r="DY419">
        <v>30.827100000000002</v>
      </c>
      <c r="DZ419">
        <v>400</v>
      </c>
      <c r="EA419">
        <v>32.957700000000003</v>
      </c>
      <c r="EB419">
        <v>99.889300000000006</v>
      </c>
      <c r="EC419">
        <v>100.268</v>
      </c>
    </row>
    <row r="420" spans="1:133" x14ac:dyDescent="0.35">
      <c r="A420">
        <v>404</v>
      </c>
      <c r="B420">
        <v>1581712013.5</v>
      </c>
      <c r="C420">
        <v>2015.4000000953699</v>
      </c>
      <c r="D420" t="s">
        <v>1046</v>
      </c>
      <c r="E420" t="s">
        <v>1047</v>
      </c>
      <c r="F420" t="s">
        <v>232</v>
      </c>
      <c r="G420" t="s">
        <v>233</v>
      </c>
      <c r="H420" t="s">
        <v>234</v>
      </c>
      <c r="I420" t="s">
        <v>235</v>
      </c>
      <c r="J420" t="s">
        <v>236</v>
      </c>
      <c r="K420" t="s">
        <v>237</v>
      </c>
      <c r="L420" t="s">
        <v>238</v>
      </c>
      <c r="M420" t="s">
        <v>239</v>
      </c>
      <c r="N420">
        <v>1581712004.87097</v>
      </c>
      <c r="O420">
        <f t="shared" si="258"/>
        <v>1.745366184746184E-4</v>
      </c>
      <c r="P420">
        <f t="shared" si="259"/>
        <v>-1.1832122511458403</v>
      </c>
      <c r="Q420">
        <f t="shared" si="260"/>
        <v>402.19748387096797</v>
      </c>
      <c r="R420">
        <f t="shared" si="261"/>
        <v>529.76565166857904</v>
      </c>
      <c r="S420">
        <f t="shared" si="262"/>
        <v>52.699539069845265</v>
      </c>
      <c r="T420">
        <f t="shared" si="263"/>
        <v>40.009430487410121</v>
      </c>
      <c r="U420">
        <f t="shared" si="264"/>
        <v>1.386064131230069E-2</v>
      </c>
      <c r="V420">
        <f t="shared" si="265"/>
        <v>2.2494642878259903</v>
      </c>
      <c r="W420">
        <f t="shared" si="266"/>
        <v>1.38133683644312E-2</v>
      </c>
      <c r="X420">
        <f t="shared" si="267"/>
        <v>8.6375890087561288E-3</v>
      </c>
      <c r="Y420">
        <f t="shared" si="268"/>
        <v>0</v>
      </c>
      <c r="Z420">
        <f t="shared" si="269"/>
        <v>31.365388116305912</v>
      </c>
      <c r="AA420">
        <f t="shared" si="270"/>
        <v>31.013619354838699</v>
      </c>
      <c r="AB420">
        <f t="shared" si="271"/>
        <v>4.514882771510373</v>
      </c>
      <c r="AC420">
        <f t="shared" si="272"/>
        <v>71.567203864348883</v>
      </c>
      <c r="AD420">
        <f t="shared" si="273"/>
        <v>3.3073744204791073</v>
      </c>
      <c r="AE420">
        <f t="shared" si="274"/>
        <v>4.6213548132298516</v>
      </c>
      <c r="AF420">
        <f t="shared" si="275"/>
        <v>1.2075083510312656</v>
      </c>
      <c r="AG420">
        <f t="shared" si="276"/>
        <v>-7.6970648747306711</v>
      </c>
      <c r="AH420">
        <f t="shared" si="277"/>
        <v>49.655865251101403</v>
      </c>
      <c r="AI420">
        <f t="shared" si="278"/>
        <v>4.9677423277042241</v>
      </c>
      <c r="AJ420">
        <f t="shared" si="279"/>
        <v>46.926542704074954</v>
      </c>
      <c r="AK420">
        <v>-4.1169326731080702E-2</v>
      </c>
      <c r="AL420">
        <v>4.6216175886745897E-2</v>
      </c>
      <c r="AM420">
        <v>3.4542629948244201</v>
      </c>
      <c r="AN420">
        <v>0</v>
      </c>
      <c r="AO420">
        <v>0</v>
      </c>
      <c r="AP420">
        <f t="shared" si="280"/>
        <v>1</v>
      </c>
      <c r="AQ420">
        <f t="shared" si="281"/>
        <v>0</v>
      </c>
      <c r="AR420">
        <f t="shared" si="282"/>
        <v>51734.569152537078</v>
      </c>
      <c r="AS420" t="s">
        <v>240</v>
      </c>
      <c r="AT420">
        <v>0</v>
      </c>
      <c r="AU420">
        <v>0</v>
      </c>
      <c r="AV420">
        <f t="shared" si="283"/>
        <v>0</v>
      </c>
      <c r="AW420" t="e">
        <f t="shared" si="284"/>
        <v>#DIV/0!</v>
      </c>
      <c r="AX420">
        <v>0</v>
      </c>
      <c r="AY420" t="s">
        <v>240</v>
      </c>
      <c r="AZ420">
        <v>0</v>
      </c>
      <c r="BA420">
        <v>0</v>
      </c>
      <c r="BB420" t="e">
        <f t="shared" si="285"/>
        <v>#DIV/0!</v>
      </c>
      <c r="BC420">
        <v>0.5</v>
      </c>
      <c r="BD420">
        <f t="shared" si="286"/>
        <v>0</v>
      </c>
      <c r="BE420">
        <f t="shared" si="287"/>
        <v>-1.1832122511458403</v>
      </c>
      <c r="BF420" t="e">
        <f t="shared" si="288"/>
        <v>#DIV/0!</v>
      </c>
      <c r="BG420" t="e">
        <f t="shared" si="289"/>
        <v>#DIV/0!</v>
      </c>
      <c r="BH420" t="e">
        <f t="shared" si="290"/>
        <v>#DIV/0!</v>
      </c>
      <c r="BI420" t="e">
        <f t="shared" si="291"/>
        <v>#DIV/0!</v>
      </c>
      <c r="BJ420" t="s">
        <v>240</v>
      </c>
      <c r="BK420">
        <v>0</v>
      </c>
      <c r="BL420">
        <f t="shared" si="292"/>
        <v>0</v>
      </c>
      <c r="BM420" t="e">
        <f t="shared" si="293"/>
        <v>#DIV/0!</v>
      </c>
      <c r="BN420" t="e">
        <f t="shared" si="294"/>
        <v>#DIV/0!</v>
      </c>
      <c r="BO420" t="e">
        <f t="shared" si="295"/>
        <v>#DIV/0!</v>
      </c>
      <c r="BP420" t="e">
        <f t="shared" si="296"/>
        <v>#DIV/0!</v>
      </c>
      <c r="BQ420">
        <f t="shared" si="297"/>
        <v>0</v>
      </c>
      <c r="BR420">
        <f t="shared" si="298"/>
        <v>0</v>
      </c>
      <c r="BS420">
        <f t="shared" si="299"/>
        <v>0</v>
      </c>
      <c r="BT420">
        <f t="shared" si="300"/>
        <v>0</v>
      </c>
      <c r="BU420">
        <v>6</v>
      </c>
      <c r="BV420">
        <v>0.5</v>
      </c>
      <c r="BW420" t="s">
        <v>241</v>
      </c>
      <c r="BX420">
        <v>1581712004.87097</v>
      </c>
      <c r="BY420">
        <v>402.19748387096797</v>
      </c>
      <c r="BZ420">
        <v>399.97464516129003</v>
      </c>
      <c r="CA420">
        <v>33.2476032258065</v>
      </c>
      <c r="CB420">
        <v>32.910619354838701</v>
      </c>
      <c r="CC420">
        <v>300.43045161290303</v>
      </c>
      <c r="CD420">
        <v>99.277064516129002</v>
      </c>
      <c r="CE420">
        <v>0.20001351612903201</v>
      </c>
      <c r="CF420">
        <v>31.423074193548398</v>
      </c>
      <c r="CG420">
        <v>31.013619354838699</v>
      </c>
      <c r="CH420">
        <v>999.9</v>
      </c>
      <c r="CI420">
        <v>0</v>
      </c>
      <c r="CJ420">
        <v>0</v>
      </c>
      <c r="CK420">
        <v>10000.480322580601</v>
      </c>
      <c r="CL420">
        <v>0</v>
      </c>
      <c r="CM420">
        <v>0.97184364516128996</v>
      </c>
      <c r="CN420">
        <v>0</v>
      </c>
      <c r="CO420">
        <v>0</v>
      </c>
      <c r="CP420">
        <v>0</v>
      </c>
      <c r="CQ420">
        <v>0</v>
      </c>
      <c r="CR420">
        <v>4.6419354838709701</v>
      </c>
      <c r="CS420">
        <v>0</v>
      </c>
      <c r="CT420">
        <v>61.887096774193601</v>
      </c>
      <c r="CU420">
        <v>-1.2516129032258101</v>
      </c>
      <c r="CV420">
        <v>39.933064516129001</v>
      </c>
      <c r="CW420">
        <v>45.133000000000003</v>
      </c>
      <c r="CX420">
        <v>42.5078064516129</v>
      </c>
      <c r="CY420">
        <v>43.832322580645098</v>
      </c>
      <c r="CZ420">
        <v>41</v>
      </c>
      <c r="DA420">
        <v>0</v>
      </c>
      <c r="DB420">
        <v>0</v>
      </c>
      <c r="DC420">
        <v>0</v>
      </c>
      <c r="DD420">
        <v>1581712013.7</v>
      </c>
      <c r="DE420">
        <v>4.2846153846153801</v>
      </c>
      <c r="DF420">
        <v>15.8974359006473</v>
      </c>
      <c r="DG420">
        <v>12.348717859082299</v>
      </c>
      <c r="DH420">
        <v>63.2846153846154</v>
      </c>
      <c r="DI420">
        <v>15</v>
      </c>
      <c r="DJ420">
        <v>100</v>
      </c>
      <c r="DK420">
        <v>100</v>
      </c>
      <c r="DL420">
        <v>2.5920000000000001</v>
      </c>
      <c r="DM420">
        <v>0.45</v>
      </c>
      <c r="DN420">
        <v>2</v>
      </c>
      <c r="DO420">
        <v>291.64100000000002</v>
      </c>
      <c r="DP420">
        <v>285.39999999999998</v>
      </c>
      <c r="DQ420">
        <v>30.8032</v>
      </c>
      <c r="DR420">
        <v>32.685600000000001</v>
      </c>
      <c r="DS420">
        <v>29.9999</v>
      </c>
      <c r="DT420">
        <v>32.621499999999997</v>
      </c>
      <c r="DU420">
        <v>32.645200000000003</v>
      </c>
      <c r="DV420">
        <v>14.857699999999999</v>
      </c>
      <c r="DW420">
        <v>26.6816</v>
      </c>
      <c r="DX420">
        <v>77.755200000000002</v>
      </c>
      <c r="DY420">
        <v>30.811299999999999</v>
      </c>
      <c r="DZ420">
        <v>400</v>
      </c>
      <c r="EA420">
        <v>32.966900000000003</v>
      </c>
      <c r="EB420">
        <v>99.893299999999996</v>
      </c>
      <c r="EC420">
        <v>100.26600000000001</v>
      </c>
    </row>
    <row r="421" spans="1:133" x14ac:dyDescent="0.35">
      <c r="A421">
        <v>405</v>
      </c>
      <c r="B421">
        <v>1581712018.5</v>
      </c>
      <c r="C421">
        <v>2020.4000000953699</v>
      </c>
      <c r="D421" t="s">
        <v>1048</v>
      </c>
      <c r="E421" t="s">
        <v>1049</v>
      </c>
      <c r="F421" t="s">
        <v>232</v>
      </c>
      <c r="G421" t="s">
        <v>233</v>
      </c>
      <c r="H421" t="s">
        <v>234</v>
      </c>
      <c r="I421" t="s">
        <v>235</v>
      </c>
      <c r="J421" t="s">
        <v>236</v>
      </c>
      <c r="K421" t="s">
        <v>237</v>
      </c>
      <c r="L421" t="s">
        <v>238</v>
      </c>
      <c r="M421" t="s">
        <v>239</v>
      </c>
      <c r="N421">
        <v>1581712009.87097</v>
      </c>
      <c r="O421">
        <f t="shared" si="258"/>
        <v>1.742095615790698E-4</v>
      </c>
      <c r="P421">
        <f t="shared" si="259"/>
        <v>-1.1718474600379036</v>
      </c>
      <c r="Q421">
        <f t="shared" si="260"/>
        <v>402.19764516128998</v>
      </c>
      <c r="R421">
        <f t="shared" si="261"/>
        <v>528.84998421571129</v>
      </c>
      <c r="S421">
        <f t="shared" si="262"/>
        <v>52.608559595550879</v>
      </c>
      <c r="T421">
        <f t="shared" si="263"/>
        <v>40.009529008565579</v>
      </c>
      <c r="U421">
        <f t="shared" si="264"/>
        <v>1.3819701894669139E-2</v>
      </c>
      <c r="V421">
        <f t="shared" si="265"/>
        <v>2.2492514073569545</v>
      </c>
      <c r="W421">
        <f t="shared" si="266"/>
        <v>1.3772702846855639E-2</v>
      </c>
      <c r="X421">
        <f t="shared" si="267"/>
        <v>8.6121485676448478E-3</v>
      </c>
      <c r="Y421">
        <f t="shared" si="268"/>
        <v>0</v>
      </c>
      <c r="Z421">
        <f t="shared" si="269"/>
        <v>31.369368878773226</v>
      </c>
      <c r="AA421">
        <f t="shared" si="270"/>
        <v>31.0166419354839</v>
      </c>
      <c r="AB421">
        <f t="shared" si="271"/>
        <v>4.515660847705254</v>
      </c>
      <c r="AC421">
        <f t="shared" si="272"/>
        <v>71.540208960936695</v>
      </c>
      <c r="AD421">
        <f t="shared" si="273"/>
        <v>3.3068556132546654</v>
      </c>
      <c r="AE421">
        <f t="shared" si="274"/>
        <v>4.6223734334635749</v>
      </c>
      <c r="AF421">
        <f t="shared" si="275"/>
        <v>1.2088052344505886</v>
      </c>
      <c r="AG421">
        <f t="shared" si="276"/>
        <v>-7.6826416656369778</v>
      </c>
      <c r="AH421">
        <f t="shared" si="277"/>
        <v>49.754825160420872</v>
      </c>
      <c r="AI421">
        <f t="shared" si="278"/>
        <v>4.9782830988762399</v>
      </c>
      <c r="AJ421">
        <f t="shared" si="279"/>
        <v>47.050466593660133</v>
      </c>
      <c r="AK421">
        <v>-4.1163597160278301E-2</v>
      </c>
      <c r="AL421">
        <v>4.6209743941582199E-2</v>
      </c>
      <c r="AM421">
        <v>3.45388244147748</v>
      </c>
      <c r="AN421">
        <v>0</v>
      </c>
      <c r="AO421">
        <v>0</v>
      </c>
      <c r="AP421">
        <f t="shared" si="280"/>
        <v>1</v>
      </c>
      <c r="AQ421">
        <f t="shared" si="281"/>
        <v>0</v>
      </c>
      <c r="AR421">
        <f t="shared" si="282"/>
        <v>51727.009325738269</v>
      </c>
      <c r="AS421" t="s">
        <v>240</v>
      </c>
      <c r="AT421">
        <v>0</v>
      </c>
      <c r="AU421">
        <v>0</v>
      </c>
      <c r="AV421">
        <f t="shared" si="283"/>
        <v>0</v>
      </c>
      <c r="AW421" t="e">
        <f t="shared" si="284"/>
        <v>#DIV/0!</v>
      </c>
      <c r="AX421">
        <v>0</v>
      </c>
      <c r="AY421" t="s">
        <v>240</v>
      </c>
      <c r="AZ421">
        <v>0</v>
      </c>
      <c r="BA421">
        <v>0</v>
      </c>
      <c r="BB421" t="e">
        <f t="shared" si="285"/>
        <v>#DIV/0!</v>
      </c>
      <c r="BC421">
        <v>0.5</v>
      </c>
      <c r="BD421">
        <f t="shared" si="286"/>
        <v>0</v>
      </c>
      <c r="BE421">
        <f t="shared" si="287"/>
        <v>-1.1718474600379036</v>
      </c>
      <c r="BF421" t="e">
        <f t="shared" si="288"/>
        <v>#DIV/0!</v>
      </c>
      <c r="BG421" t="e">
        <f t="shared" si="289"/>
        <v>#DIV/0!</v>
      </c>
      <c r="BH421" t="e">
        <f t="shared" si="290"/>
        <v>#DIV/0!</v>
      </c>
      <c r="BI421" t="e">
        <f t="shared" si="291"/>
        <v>#DIV/0!</v>
      </c>
      <c r="BJ421" t="s">
        <v>240</v>
      </c>
      <c r="BK421">
        <v>0</v>
      </c>
      <c r="BL421">
        <f t="shared" si="292"/>
        <v>0</v>
      </c>
      <c r="BM421" t="e">
        <f t="shared" si="293"/>
        <v>#DIV/0!</v>
      </c>
      <c r="BN421" t="e">
        <f t="shared" si="294"/>
        <v>#DIV/0!</v>
      </c>
      <c r="BO421" t="e">
        <f t="shared" si="295"/>
        <v>#DIV/0!</v>
      </c>
      <c r="BP421" t="e">
        <f t="shared" si="296"/>
        <v>#DIV/0!</v>
      </c>
      <c r="BQ421">
        <f t="shared" si="297"/>
        <v>0</v>
      </c>
      <c r="BR421">
        <f t="shared" si="298"/>
        <v>0</v>
      </c>
      <c r="BS421">
        <f t="shared" si="299"/>
        <v>0</v>
      </c>
      <c r="BT421">
        <f t="shared" si="300"/>
        <v>0</v>
      </c>
      <c r="BU421">
        <v>6</v>
      </c>
      <c r="BV421">
        <v>0.5</v>
      </c>
      <c r="BW421" t="s">
        <v>241</v>
      </c>
      <c r="BX421">
        <v>1581712009.87097</v>
      </c>
      <c r="BY421">
        <v>402.19764516128998</v>
      </c>
      <c r="BZ421">
        <v>399.99725806451602</v>
      </c>
      <c r="CA421">
        <v>33.242319354838699</v>
      </c>
      <c r="CB421">
        <v>32.905967741935498</v>
      </c>
      <c r="CC421">
        <v>300.43280645161298</v>
      </c>
      <c r="CD421">
        <v>99.277287096774202</v>
      </c>
      <c r="CE421">
        <v>0.19999600000000001</v>
      </c>
      <c r="CF421">
        <v>31.426951612903199</v>
      </c>
      <c r="CG421">
        <v>31.0166419354839</v>
      </c>
      <c r="CH421">
        <v>999.9</v>
      </c>
      <c r="CI421">
        <v>0</v>
      </c>
      <c r="CJ421">
        <v>0</v>
      </c>
      <c r="CK421">
        <v>9999.0661290322605</v>
      </c>
      <c r="CL421">
        <v>0</v>
      </c>
      <c r="CM421">
        <v>1.0314129032258099</v>
      </c>
      <c r="CN421">
        <v>0</v>
      </c>
      <c r="CO421">
        <v>0</v>
      </c>
      <c r="CP421">
        <v>0</v>
      </c>
      <c r="CQ421">
        <v>0</v>
      </c>
      <c r="CR421">
        <v>4.6161290322580601</v>
      </c>
      <c r="CS421">
        <v>0</v>
      </c>
      <c r="CT421">
        <v>67.283870967741905</v>
      </c>
      <c r="CU421">
        <v>-1.0580645161290301</v>
      </c>
      <c r="CV421">
        <v>39.931064516128998</v>
      </c>
      <c r="CW421">
        <v>45.137</v>
      </c>
      <c r="CX421">
        <v>42.4856451612903</v>
      </c>
      <c r="CY421">
        <v>43.832322580645098</v>
      </c>
      <c r="CZ421">
        <v>41</v>
      </c>
      <c r="DA421">
        <v>0</v>
      </c>
      <c r="DB421">
        <v>0</v>
      </c>
      <c r="DC421">
        <v>0</v>
      </c>
      <c r="DD421">
        <v>1581712019.0999999</v>
      </c>
      <c r="DE421">
        <v>5.0999999999999996</v>
      </c>
      <c r="DF421">
        <v>16.663247738791299</v>
      </c>
      <c r="DG421">
        <v>72.916239487279299</v>
      </c>
      <c r="DH421">
        <v>68.284615384615407</v>
      </c>
      <c r="DI421">
        <v>15</v>
      </c>
      <c r="DJ421">
        <v>100</v>
      </c>
      <c r="DK421">
        <v>100</v>
      </c>
      <c r="DL421">
        <v>2.5920000000000001</v>
      </c>
      <c r="DM421">
        <v>0.45</v>
      </c>
      <c r="DN421">
        <v>2</v>
      </c>
      <c r="DO421">
        <v>291.70499999999998</v>
      </c>
      <c r="DP421">
        <v>285.197</v>
      </c>
      <c r="DQ421">
        <v>30.787600000000001</v>
      </c>
      <c r="DR421">
        <v>32.682200000000002</v>
      </c>
      <c r="DS421">
        <v>30</v>
      </c>
      <c r="DT421">
        <v>32.618899999999996</v>
      </c>
      <c r="DU421">
        <v>32.642400000000002</v>
      </c>
      <c r="DV421">
        <v>14.856299999999999</v>
      </c>
      <c r="DW421">
        <v>26.6816</v>
      </c>
      <c r="DX421">
        <v>77.755200000000002</v>
      </c>
      <c r="DY421">
        <v>30.790900000000001</v>
      </c>
      <c r="DZ421">
        <v>400</v>
      </c>
      <c r="EA421">
        <v>32.978200000000001</v>
      </c>
      <c r="EB421">
        <v>99.893900000000002</v>
      </c>
      <c r="EC421">
        <v>100.26600000000001</v>
      </c>
    </row>
    <row r="422" spans="1:133" x14ac:dyDescent="0.35">
      <c r="A422">
        <v>406</v>
      </c>
      <c r="B422">
        <v>1581712023.5</v>
      </c>
      <c r="C422">
        <v>2025.4000000953699</v>
      </c>
      <c r="D422" t="s">
        <v>1050</v>
      </c>
      <c r="E422" t="s">
        <v>1051</v>
      </c>
      <c r="F422" t="s">
        <v>232</v>
      </c>
      <c r="G422" t="s">
        <v>233</v>
      </c>
      <c r="H422" t="s">
        <v>234</v>
      </c>
      <c r="I422" t="s">
        <v>235</v>
      </c>
      <c r="J422" t="s">
        <v>236</v>
      </c>
      <c r="K422" t="s">
        <v>237</v>
      </c>
      <c r="L422" t="s">
        <v>238</v>
      </c>
      <c r="M422" t="s">
        <v>239</v>
      </c>
      <c r="N422">
        <v>1581712014.87097</v>
      </c>
      <c r="O422">
        <f t="shared" si="258"/>
        <v>1.7332623580094137E-4</v>
      </c>
      <c r="P422">
        <f t="shared" si="259"/>
        <v>-1.1892856645820551</v>
      </c>
      <c r="Q422">
        <f t="shared" si="260"/>
        <v>402.21851612903203</v>
      </c>
      <c r="R422">
        <f t="shared" si="261"/>
        <v>531.60777275774979</v>
      </c>
      <c r="S422">
        <f t="shared" si="262"/>
        <v>52.883122514547559</v>
      </c>
      <c r="T422">
        <f t="shared" si="263"/>
        <v>40.011775892080472</v>
      </c>
      <c r="U422">
        <f t="shared" si="264"/>
        <v>1.3745558314694021E-2</v>
      </c>
      <c r="V422">
        <f t="shared" si="265"/>
        <v>2.248508924358557</v>
      </c>
      <c r="W422">
        <f t="shared" si="266"/>
        <v>1.3699046006162816E-2</v>
      </c>
      <c r="X422">
        <f t="shared" si="267"/>
        <v>8.5660695152622261E-3</v>
      </c>
      <c r="Y422">
        <f t="shared" si="268"/>
        <v>0</v>
      </c>
      <c r="Z422">
        <f t="shared" si="269"/>
        <v>31.371127604452543</v>
      </c>
      <c r="AA422">
        <f t="shared" si="270"/>
        <v>31.0152838709677</v>
      </c>
      <c r="AB422">
        <f t="shared" si="271"/>
        <v>4.5153112387234424</v>
      </c>
      <c r="AC422">
        <f t="shared" si="272"/>
        <v>71.519056267206523</v>
      </c>
      <c r="AD422">
        <f t="shared" si="273"/>
        <v>3.3061566903304862</v>
      </c>
      <c r="AE422">
        <f t="shared" si="274"/>
        <v>4.622763306576867</v>
      </c>
      <c r="AF422">
        <f t="shared" si="275"/>
        <v>1.2091545483929562</v>
      </c>
      <c r="AG422">
        <f t="shared" si="276"/>
        <v>-7.6436869988215141</v>
      </c>
      <c r="AH422">
        <f t="shared" si="277"/>
        <v>50.082904983406863</v>
      </c>
      <c r="AI422">
        <f t="shared" si="278"/>
        <v>5.0127674140134477</v>
      </c>
      <c r="AJ422">
        <f t="shared" si="279"/>
        <v>47.451985398598794</v>
      </c>
      <c r="AK422">
        <v>-4.1143617436479499E-2</v>
      </c>
      <c r="AL422">
        <v>4.6187314951298103E-2</v>
      </c>
      <c r="AM422">
        <v>3.4525552623640299</v>
      </c>
      <c r="AN422">
        <v>0</v>
      </c>
      <c r="AO422">
        <v>0</v>
      </c>
      <c r="AP422">
        <f t="shared" si="280"/>
        <v>1</v>
      </c>
      <c r="AQ422">
        <f t="shared" si="281"/>
        <v>0</v>
      </c>
      <c r="AR422">
        <f t="shared" si="282"/>
        <v>51702.68272023082</v>
      </c>
      <c r="AS422" t="s">
        <v>240</v>
      </c>
      <c r="AT422">
        <v>0</v>
      </c>
      <c r="AU422">
        <v>0</v>
      </c>
      <c r="AV422">
        <f t="shared" si="283"/>
        <v>0</v>
      </c>
      <c r="AW422" t="e">
        <f t="shared" si="284"/>
        <v>#DIV/0!</v>
      </c>
      <c r="AX422">
        <v>0</v>
      </c>
      <c r="AY422" t="s">
        <v>240</v>
      </c>
      <c r="AZ422">
        <v>0</v>
      </c>
      <c r="BA422">
        <v>0</v>
      </c>
      <c r="BB422" t="e">
        <f t="shared" si="285"/>
        <v>#DIV/0!</v>
      </c>
      <c r="BC422">
        <v>0.5</v>
      </c>
      <c r="BD422">
        <f t="shared" si="286"/>
        <v>0</v>
      </c>
      <c r="BE422">
        <f t="shared" si="287"/>
        <v>-1.1892856645820551</v>
      </c>
      <c r="BF422" t="e">
        <f t="shared" si="288"/>
        <v>#DIV/0!</v>
      </c>
      <c r="BG422" t="e">
        <f t="shared" si="289"/>
        <v>#DIV/0!</v>
      </c>
      <c r="BH422" t="e">
        <f t="shared" si="290"/>
        <v>#DIV/0!</v>
      </c>
      <c r="BI422" t="e">
        <f t="shared" si="291"/>
        <v>#DIV/0!</v>
      </c>
      <c r="BJ422" t="s">
        <v>240</v>
      </c>
      <c r="BK422">
        <v>0</v>
      </c>
      <c r="BL422">
        <f t="shared" si="292"/>
        <v>0</v>
      </c>
      <c r="BM422" t="e">
        <f t="shared" si="293"/>
        <v>#DIV/0!</v>
      </c>
      <c r="BN422" t="e">
        <f t="shared" si="294"/>
        <v>#DIV/0!</v>
      </c>
      <c r="BO422" t="e">
        <f t="shared" si="295"/>
        <v>#DIV/0!</v>
      </c>
      <c r="BP422" t="e">
        <f t="shared" si="296"/>
        <v>#DIV/0!</v>
      </c>
      <c r="BQ422">
        <f t="shared" si="297"/>
        <v>0</v>
      </c>
      <c r="BR422">
        <f t="shared" si="298"/>
        <v>0</v>
      </c>
      <c r="BS422">
        <f t="shared" si="299"/>
        <v>0</v>
      </c>
      <c r="BT422">
        <f t="shared" si="300"/>
        <v>0</v>
      </c>
      <c r="BU422">
        <v>6</v>
      </c>
      <c r="BV422">
        <v>0.5</v>
      </c>
      <c r="BW422" t="s">
        <v>241</v>
      </c>
      <c r="BX422">
        <v>1581712014.87097</v>
      </c>
      <c r="BY422">
        <v>402.21851612903203</v>
      </c>
      <c r="BZ422">
        <v>399.98258064516102</v>
      </c>
      <c r="CA422">
        <v>33.235151612903202</v>
      </c>
      <c r="CB422">
        <v>32.900500000000001</v>
      </c>
      <c r="CC422">
        <v>300.43012903225798</v>
      </c>
      <c r="CD422">
        <v>99.277683870967707</v>
      </c>
      <c r="CE422">
        <v>0.20002361290322601</v>
      </c>
      <c r="CF422">
        <v>31.428435483870999</v>
      </c>
      <c r="CG422">
        <v>31.0152838709677</v>
      </c>
      <c r="CH422">
        <v>999.9</v>
      </c>
      <c r="CI422">
        <v>0</v>
      </c>
      <c r="CJ422">
        <v>0</v>
      </c>
      <c r="CK422">
        <v>9994.1729032258008</v>
      </c>
      <c r="CL422">
        <v>0</v>
      </c>
      <c r="CM422">
        <v>1.2344439354838701</v>
      </c>
      <c r="CN422">
        <v>0</v>
      </c>
      <c r="CO422">
        <v>0</v>
      </c>
      <c r="CP422">
        <v>0</v>
      </c>
      <c r="CQ422">
        <v>0</v>
      </c>
      <c r="CR422">
        <v>4.9354838709677402</v>
      </c>
      <c r="CS422">
        <v>0</v>
      </c>
      <c r="CT422">
        <v>89.251612903225805</v>
      </c>
      <c r="CU422">
        <v>-0.86451612903225805</v>
      </c>
      <c r="CV422">
        <v>39.931064516128998</v>
      </c>
      <c r="CW422">
        <v>45.134999999999998</v>
      </c>
      <c r="CX422">
        <v>42.475580645161301</v>
      </c>
      <c r="CY422">
        <v>43.828258064516099</v>
      </c>
      <c r="CZ422">
        <v>41</v>
      </c>
      <c r="DA422">
        <v>0</v>
      </c>
      <c r="DB422">
        <v>0</v>
      </c>
      <c r="DC422">
        <v>0</v>
      </c>
      <c r="DD422">
        <v>1581712023.9000001</v>
      </c>
      <c r="DE422">
        <v>4.1153846153846096</v>
      </c>
      <c r="DF422">
        <v>-9.2786328663114404</v>
      </c>
      <c r="DG422">
        <v>600.92307839909495</v>
      </c>
      <c r="DH422">
        <v>99.692307692307693</v>
      </c>
      <c r="DI422">
        <v>15</v>
      </c>
      <c r="DJ422">
        <v>100</v>
      </c>
      <c r="DK422">
        <v>100</v>
      </c>
      <c r="DL422">
        <v>2.5920000000000001</v>
      </c>
      <c r="DM422">
        <v>0.45</v>
      </c>
      <c r="DN422">
        <v>2</v>
      </c>
      <c r="DO422">
        <v>291.67399999999998</v>
      </c>
      <c r="DP422">
        <v>285.43299999999999</v>
      </c>
      <c r="DQ422">
        <v>30.7746</v>
      </c>
      <c r="DR422">
        <v>32.679299999999998</v>
      </c>
      <c r="DS422">
        <v>29.9999</v>
      </c>
      <c r="DT422">
        <v>32.616399999999999</v>
      </c>
      <c r="DU422">
        <v>32.639499999999998</v>
      </c>
      <c r="DV422">
        <v>14.851699999999999</v>
      </c>
      <c r="DW422">
        <v>26.6816</v>
      </c>
      <c r="DX422">
        <v>77.755200000000002</v>
      </c>
      <c r="DY422">
        <v>30.775600000000001</v>
      </c>
      <c r="DZ422">
        <v>400</v>
      </c>
      <c r="EA422">
        <v>32.984000000000002</v>
      </c>
      <c r="EB422">
        <v>99.894800000000004</v>
      </c>
      <c r="EC422">
        <v>100.268</v>
      </c>
    </row>
    <row r="423" spans="1:133" x14ac:dyDescent="0.35">
      <c r="A423">
        <v>407</v>
      </c>
      <c r="B423">
        <v>1581712028.5</v>
      </c>
      <c r="C423">
        <v>2030.4000000953699</v>
      </c>
      <c r="D423" t="s">
        <v>1052</v>
      </c>
      <c r="E423" t="s">
        <v>1053</v>
      </c>
      <c r="F423" t="s">
        <v>232</v>
      </c>
      <c r="G423" t="s">
        <v>233</v>
      </c>
      <c r="H423" t="s">
        <v>234</v>
      </c>
      <c r="I423" t="s">
        <v>235</v>
      </c>
      <c r="J423" t="s">
        <v>236</v>
      </c>
      <c r="K423" t="s">
        <v>237</v>
      </c>
      <c r="L423" t="s">
        <v>238</v>
      </c>
      <c r="M423" t="s">
        <v>239</v>
      </c>
      <c r="N423">
        <v>1581712019.87097</v>
      </c>
      <c r="O423">
        <f t="shared" si="258"/>
        <v>1.7293943628506731E-4</v>
      </c>
      <c r="P423">
        <f t="shared" si="259"/>
        <v>-1.1925004586121968</v>
      </c>
      <c r="Q423">
        <f t="shared" si="260"/>
        <v>402.23732258064501</v>
      </c>
      <c r="R423">
        <f t="shared" si="261"/>
        <v>532.31827727746656</v>
      </c>
      <c r="S423">
        <f t="shared" si="262"/>
        <v>52.954274917387266</v>
      </c>
      <c r="T423">
        <f t="shared" si="263"/>
        <v>40.014004161023223</v>
      </c>
      <c r="U423">
        <f t="shared" si="264"/>
        <v>1.3713476027020772E-2</v>
      </c>
      <c r="V423">
        <f t="shared" si="265"/>
        <v>2.2488073744175181</v>
      </c>
      <c r="W423">
        <f t="shared" si="266"/>
        <v>1.3667186312617988E-2</v>
      </c>
      <c r="X423">
        <f t="shared" si="267"/>
        <v>8.5461373026892717E-3</v>
      </c>
      <c r="Y423">
        <f t="shared" si="268"/>
        <v>0</v>
      </c>
      <c r="Z423">
        <f t="shared" si="269"/>
        <v>31.371239809461819</v>
      </c>
      <c r="AA423">
        <f t="shared" si="270"/>
        <v>31.013338709677399</v>
      </c>
      <c r="AB423">
        <f t="shared" si="271"/>
        <v>4.51481053343434</v>
      </c>
      <c r="AC423">
        <f t="shared" si="272"/>
        <v>71.505452302533399</v>
      </c>
      <c r="AD423">
        <f t="shared" si="273"/>
        <v>3.3055235687774496</v>
      </c>
      <c r="AE423">
        <f t="shared" si="274"/>
        <v>4.6227573735105745</v>
      </c>
      <c r="AF423">
        <f t="shared" si="275"/>
        <v>1.2092869646568905</v>
      </c>
      <c r="AG423">
        <f t="shared" si="276"/>
        <v>-7.6266291401714685</v>
      </c>
      <c r="AH423">
        <f t="shared" si="277"/>
        <v>50.322641870781219</v>
      </c>
      <c r="AI423">
        <f t="shared" si="278"/>
        <v>5.0360452406192193</v>
      </c>
      <c r="AJ423">
        <f t="shared" si="279"/>
        <v>47.732057971228969</v>
      </c>
      <c r="AK423">
        <v>-4.1151647813247198E-2</v>
      </c>
      <c r="AL423">
        <v>4.6196329752719499E-2</v>
      </c>
      <c r="AM423">
        <v>3.4530887171781002</v>
      </c>
      <c r="AN423">
        <v>0</v>
      </c>
      <c r="AO423">
        <v>0</v>
      </c>
      <c r="AP423">
        <f t="shared" si="280"/>
        <v>1</v>
      </c>
      <c r="AQ423">
        <f t="shared" si="281"/>
        <v>0</v>
      </c>
      <c r="AR423">
        <f t="shared" si="282"/>
        <v>51712.386737571993</v>
      </c>
      <c r="AS423" t="s">
        <v>240</v>
      </c>
      <c r="AT423">
        <v>0</v>
      </c>
      <c r="AU423">
        <v>0</v>
      </c>
      <c r="AV423">
        <f t="shared" si="283"/>
        <v>0</v>
      </c>
      <c r="AW423" t="e">
        <f t="shared" si="284"/>
        <v>#DIV/0!</v>
      </c>
      <c r="AX423">
        <v>0</v>
      </c>
      <c r="AY423" t="s">
        <v>240</v>
      </c>
      <c r="AZ423">
        <v>0</v>
      </c>
      <c r="BA423">
        <v>0</v>
      </c>
      <c r="BB423" t="e">
        <f t="shared" si="285"/>
        <v>#DIV/0!</v>
      </c>
      <c r="BC423">
        <v>0.5</v>
      </c>
      <c r="BD423">
        <f t="shared" si="286"/>
        <v>0</v>
      </c>
      <c r="BE423">
        <f t="shared" si="287"/>
        <v>-1.1925004586121968</v>
      </c>
      <c r="BF423" t="e">
        <f t="shared" si="288"/>
        <v>#DIV/0!</v>
      </c>
      <c r="BG423" t="e">
        <f t="shared" si="289"/>
        <v>#DIV/0!</v>
      </c>
      <c r="BH423" t="e">
        <f t="shared" si="290"/>
        <v>#DIV/0!</v>
      </c>
      <c r="BI423" t="e">
        <f t="shared" si="291"/>
        <v>#DIV/0!</v>
      </c>
      <c r="BJ423" t="s">
        <v>240</v>
      </c>
      <c r="BK423">
        <v>0</v>
      </c>
      <c r="BL423">
        <f t="shared" si="292"/>
        <v>0</v>
      </c>
      <c r="BM423" t="e">
        <f t="shared" si="293"/>
        <v>#DIV/0!</v>
      </c>
      <c r="BN423" t="e">
        <f t="shared" si="294"/>
        <v>#DIV/0!</v>
      </c>
      <c r="BO423" t="e">
        <f t="shared" si="295"/>
        <v>#DIV/0!</v>
      </c>
      <c r="BP423" t="e">
        <f t="shared" si="296"/>
        <v>#DIV/0!</v>
      </c>
      <c r="BQ423">
        <f t="shared" si="297"/>
        <v>0</v>
      </c>
      <c r="BR423">
        <f t="shared" si="298"/>
        <v>0</v>
      </c>
      <c r="BS423">
        <f t="shared" si="299"/>
        <v>0</v>
      </c>
      <c r="BT423">
        <f t="shared" si="300"/>
        <v>0</v>
      </c>
      <c r="BU423">
        <v>6</v>
      </c>
      <c r="BV423">
        <v>0.5</v>
      </c>
      <c r="BW423" t="s">
        <v>241</v>
      </c>
      <c r="BX423">
        <v>1581712019.87097</v>
      </c>
      <c r="BY423">
        <v>402.23732258064501</v>
      </c>
      <c r="BZ423">
        <v>399.99464516129001</v>
      </c>
      <c r="CA423">
        <v>33.228490322580598</v>
      </c>
      <c r="CB423">
        <v>32.894580645161298</v>
      </c>
      <c r="CC423">
        <v>300.42780645161298</v>
      </c>
      <c r="CD423">
        <v>99.2786354838709</v>
      </c>
      <c r="CE423">
        <v>0.19996064516129</v>
      </c>
      <c r="CF423">
        <v>31.428412903225802</v>
      </c>
      <c r="CG423">
        <v>31.013338709677399</v>
      </c>
      <c r="CH423">
        <v>999.9</v>
      </c>
      <c r="CI423">
        <v>0</v>
      </c>
      <c r="CJ423">
        <v>0</v>
      </c>
      <c r="CK423">
        <v>9996.0277419354807</v>
      </c>
      <c r="CL423">
        <v>0</v>
      </c>
      <c r="CM423">
        <v>2.5921235483871001</v>
      </c>
      <c r="CN423">
        <v>0</v>
      </c>
      <c r="CO423">
        <v>0</v>
      </c>
      <c r="CP423">
        <v>0</v>
      </c>
      <c r="CQ423">
        <v>0</v>
      </c>
      <c r="CR423">
        <v>4.8193548387096801</v>
      </c>
      <c r="CS423">
        <v>0</v>
      </c>
      <c r="CT423">
        <v>166.174193548387</v>
      </c>
      <c r="CU423">
        <v>-0.76774193548387104</v>
      </c>
      <c r="CV423">
        <v>39.930999999999997</v>
      </c>
      <c r="CW423">
        <v>45.134999999999998</v>
      </c>
      <c r="CX423">
        <v>42.479612903225799</v>
      </c>
      <c r="CY423">
        <v>43.8241935483871</v>
      </c>
      <c r="CZ423">
        <v>41</v>
      </c>
      <c r="DA423">
        <v>0</v>
      </c>
      <c r="DB423">
        <v>0</v>
      </c>
      <c r="DC423">
        <v>0</v>
      </c>
      <c r="DD423">
        <v>1581712028.7</v>
      </c>
      <c r="DE423">
        <v>4.5730769230769202</v>
      </c>
      <c r="DF423">
        <v>-2.3487182587436801</v>
      </c>
      <c r="DG423">
        <v>1344.6803435716199</v>
      </c>
      <c r="DH423">
        <v>180.35</v>
      </c>
      <c r="DI423">
        <v>15</v>
      </c>
      <c r="DJ423">
        <v>100</v>
      </c>
      <c r="DK423">
        <v>100</v>
      </c>
      <c r="DL423">
        <v>2.5920000000000001</v>
      </c>
      <c r="DM423">
        <v>0.45</v>
      </c>
      <c r="DN423">
        <v>2</v>
      </c>
      <c r="DO423">
        <v>291.63200000000001</v>
      </c>
      <c r="DP423">
        <v>285.459</v>
      </c>
      <c r="DQ423">
        <v>30.764800000000001</v>
      </c>
      <c r="DR423">
        <v>32.676900000000003</v>
      </c>
      <c r="DS423">
        <v>29.9999</v>
      </c>
      <c r="DT423">
        <v>32.614199999999997</v>
      </c>
      <c r="DU423">
        <v>32.6372</v>
      </c>
      <c r="DV423">
        <v>14.853300000000001</v>
      </c>
      <c r="DW423">
        <v>26.6816</v>
      </c>
      <c r="DX423">
        <v>77.755200000000002</v>
      </c>
      <c r="DY423">
        <v>30.767399999999999</v>
      </c>
      <c r="DZ423">
        <v>400</v>
      </c>
      <c r="EA423">
        <v>32.997</v>
      </c>
      <c r="EB423">
        <v>99.894099999999995</v>
      </c>
      <c r="EC423">
        <v>100.26900000000001</v>
      </c>
    </row>
    <row r="424" spans="1:133" x14ac:dyDescent="0.35">
      <c r="A424">
        <v>408</v>
      </c>
      <c r="B424">
        <v>1581712033.5</v>
      </c>
      <c r="C424">
        <v>2035.4000000953699</v>
      </c>
      <c r="D424" t="s">
        <v>1054</v>
      </c>
      <c r="E424" t="s">
        <v>1055</v>
      </c>
      <c r="F424" t="s">
        <v>232</v>
      </c>
      <c r="G424" t="s">
        <v>233</v>
      </c>
      <c r="H424" t="s">
        <v>234</v>
      </c>
      <c r="I424" t="s">
        <v>235</v>
      </c>
      <c r="J424" t="s">
        <v>236</v>
      </c>
      <c r="K424" t="s">
        <v>237</v>
      </c>
      <c r="L424" t="s">
        <v>238</v>
      </c>
      <c r="M424" t="s">
        <v>239</v>
      </c>
      <c r="N424">
        <v>1581712024.87097</v>
      </c>
      <c r="O424">
        <f t="shared" si="258"/>
        <v>1.7325004471540102E-4</v>
      </c>
      <c r="P424">
        <f t="shared" si="259"/>
        <v>-1.1924615967528276</v>
      </c>
      <c r="Q424">
        <f t="shared" si="260"/>
        <v>402.25545161290302</v>
      </c>
      <c r="R424">
        <f t="shared" si="261"/>
        <v>532.08477237543025</v>
      </c>
      <c r="S424">
        <f t="shared" si="262"/>
        <v>52.931847016617986</v>
      </c>
      <c r="T424">
        <f t="shared" si="263"/>
        <v>40.016413045084079</v>
      </c>
      <c r="U424">
        <f t="shared" si="264"/>
        <v>1.3738087976400176E-2</v>
      </c>
      <c r="V424">
        <f t="shared" si="265"/>
        <v>2.2485279757808199</v>
      </c>
      <c r="W424">
        <f t="shared" si="266"/>
        <v>1.3691626510469145E-2</v>
      </c>
      <c r="X424">
        <f t="shared" si="267"/>
        <v>8.5614277840461456E-3</v>
      </c>
      <c r="Y424">
        <f t="shared" si="268"/>
        <v>0</v>
      </c>
      <c r="Z424">
        <f t="shared" si="269"/>
        <v>31.370904837192366</v>
      </c>
      <c r="AA424">
        <f t="shared" si="270"/>
        <v>31.011612903225799</v>
      </c>
      <c r="AB424">
        <f t="shared" si="271"/>
        <v>4.5143663329129113</v>
      </c>
      <c r="AC424">
        <f t="shared" si="272"/>
        <v>71.496018598341479</v>
      </c>
      <c r="AD424">
        <f t="shared" si="273"/>
        <v>3.3050450527203425</v>
      </c>
      <c r="AE424">
        <f t="shared" si="274"/>
        <v>4.622698043212452</v>
      </c>
      <c r="AF424">
        <f t="shared" si="275"/>
        <v>1.2093212801925688</v>
      </c>
      <c r="AG424">
        <f t="shared" si="276"/>
        <v>-7.6403269719491851</v>
      </c>
      <c r="AH424">
        <f t="shared" si="277"/>
        <v>50.49822359374312</v>
      </c>
      <c r="AI424">
        <f t="shared" si="278"/>
        <v>5.0541959419472988</v>
      </c>
      <c r="AJ424">
        <f t="shared" si="279"/>
        <v>47.912092563741233</v>
      </c>
      <c r="AK424">
        <v>-4.1144130023141302E-2</v>
      </c>
      <c r="AL424">
        <v>4.6187890374731103E-2</v>
      </c>
      <c r="AM424">
        <v>3.45258931436552</v>
      </c>
      <c r="AN424">
        <v>0</v>
      </c>
      <c r="AO424">
        <v>0</v>
      </c>
      <c r="AP424">
        <f t="shared" si="280"/>
        <v>1</v>
      </c>
      <c r="AQ424">
        <f t="shared" si="281"/>
        <v>0</v>
      </c>
      <c r="AR424">
        <f t="shared" si="282"/>
        <v>51703.393920347698</v>
      </c>
      <c r="AS424" t="s">
        <v>240</v>
      </c>
      <c r="AT424">
        <v>0</v>
      </c>
      <c r="AU424">
        <v>0</v>
      </c>
      <c r="AV424">
        <f t="shared" si="283"/>
        <v>0</v>
      </c>
      <c r="AW424" t="e">
        <f t="shared" si="284"/>
        <v>#DIV/0!</v>
      </c>
      <c r="AX424">
        <v>0</v>
      </c>
      <c r="AY424" t="s">
        <v>240</v>
      </c>
      <c r="AZ424">
        <v>0</v>
      </c>
      <c r="BA424">
        <v>0</v>
      </c>
      <c r="BB424" t="e">
        <f t="shared" si="285"/>
        <v>#DIV/0!</v>
      </c>
      <c r="BC424">
        <v>0.5</v>
      </c>
      <c r="BD424">
        <f t="shared" si="286"/>
        <v>0</v>
      </c>
      <c r="BE424">
        <f t="shared" si="287"/>
        <v>-1.1924615967528276</v>
      </c>
      <c r="BF424" t="e">
        <f t="shared" si="288"/>
        <v>#DIV/0!</v>
      </c>
      <c r="BG424" t="e">
        <f t="shared" si="289"/>
        <v>#DIV/0!</v>
      </c>
      <c r="BH424" t="e">
        <f t="shared" si="290"/>
        <v>#DIV/0!</v>
      </c>
      <c r="BI424" t="e">
        <f t="shared" si="291"/>
        <v>#DIV/0!</v>
      </c>
      <c r="BJ424" t="s">
        <v>240</v>
      </c>
      <c r="BK424">
        <v>0</v>
      </c>
      <c r="BL424">
        <f t="shared" si="292"/>
        <v>0</v>
      </c>
      <c r="BM424" t="e">
        <f t="shared" si="293"/>
        <v>#DIV/0!</v>
      </c>
      <c r="BN424" t="e">
        <f t="shared" si="294"/>
        <v>#DIV/0!</v>
      </c>
      <c r="BO424" t="e">
        <f t="shared" si="295"/>
        <v>#DIV/0!</v>
      </c>
      <c r="BP424" t="e">
        <f t="shared" si="296"/>
        <v>#DIV/0!</v>
      </c>
      <c r="BQ424">
        <f t="shared" si="297"/>
        <v>0</v>
      </c>
      <c r="BR424">
        <f t="shared" si="298"/>
        <v>0</v>
      </c>
      <c r="BS424">
        <f t="shared" si="299"/>
        <v>0</v>
      </c>
      <c r="BT424">
        <f t="shared" si="300"/>
        <v>0</v>
      </c>
      <c r="BU424">
        <v>6</v>
      </c>
      <c r="BV424">
        <v>0.5</v>
      </c>
      <c r="BW424" t="s">
        <v>241</v>
      </c>
      <c r="BX424">
        <v>1581712024.87097</v>
      </c>
      <c r="BY424">
        <v>402.25545161290302</v>
      </c>
      <c r="BZ424">
        <v>400.01316129032301</v>
      </c>
      <c r="CA424">
        <v>33.223177419354798</v>
      </c>
      <c r="CB424">
        <v>32.888674193548397</v>
      </c>
      <c r="CC424">
        <v>300.435</v>
      </c>
      <c r="CD424">
        <v>99.2800935483871</v>
      </c>
      <c r="CE424">
        <v>0.20000767741935499</v>
      </c>
      <c r="CF424">
        <v>31.428187096774199</v>
      </c>
      <c r="CG424">
        <v>31.011612903225799</v>
      </c>
      <c r="CH424">
        <v>999.9</v>
      </c>
      <c r="CI424">
        <v>0</v>
      </c>
      <c r="CJ424">
        <v>0</v>
      </c>
      <c r="CK424">
        <v>9994.0548387096806</v>
      </c>
      <c r="CL424">
        <v>0</v>
      </c>
      <c r="CM424">
        <v>4.25341129032258</v>
      </c>
      <c r="CN424">
        <v>0</v>
      </c>
      <c r="CO424">
        <v>0</v>
      </c>
      <c r="CP424">
        <v>0</v>
      </c>
      <c r="CQ424">
        <v>0</v>
      </c>
      <c r="CR424">
        <v>5.0193548387096802</v>
      </c>
      <c r="CS424">
        <v>0</v>
      </c>
      <c r="CT424">
        <v>249.7</v>
      </c>
      <c r="CU424">
        <v>-0.68709677419354798</v>
      </c>
      <c r="CV424">
        <v>39.929000000000002</v>
      </c>
      <c r="CW424">
        <v>45.134999999999998</v>
      </c>
      <c r="CX424">
        <v>42.463419354838699</v>
      </c>
      <c r="CY424">
        <v>43.8241935483871</v>
      </c>
      <c r="CZ424">
        <v>41</v>
      </c>
      <c r="DA424">
        <v>0</v>
      </c>
      <c r="DB424">
        <v>0</v>
      </c>
      <c r="DC424">
        <v>0</v>
      </c>
      <c r="DD424">
        <v>1581712034.0999999</v>
      </c>
      <c r="DE424">
        <v>4.12692307692308</v>
      </c>
      <c r="DF424">
        <v>15.476922851184501</v>
      </c>
      <c r="DG424">
        <v>1178.7418810904201</v>
      </c>
      <c r="DH424">
        <v>278.2</v>
      </c>
      <c r="DI424">
        <v>15</v>
      </c>
      <c r="DJ424">
        <v>100</v>
      </c>
      <c r="DK424">
        <v>100</v>
      </c>
      <c r="DL424">
        <v>2.5920000000000001</v>
      </c>
      <c r="DM424">
        <v>0.45</v>
      </c>
      <c r="DN424">
        <v>2</v>
      </c>
      <c r="DO424">
        <v>291.63299999999998</v>
      </c>
      <c r="DP424">
        <v>285.50299999999999</v>
      </c>
      <c r="DQ424">
        <v>30.755500000000001</v>
      </c>
      <c r="DR424">
        <v>32.6736</v>
      </c>
      <c r="DS424">
        <v>29.9998</v>
      </c>
      <c r="DT424">
        <v>32.612000000000002</v>
      </c>
      <c r="DU424">
        <v>32.636499999999998</v>
      </c>
      <c r="DV424">
        <v>14.8529</v>
      </c>
      <c r="DW424">
        <v>26.384599999999999</v>
      </c>
      <c r="DX424">
        <v>77.755200000000002</v>
      </c>
      <c r="DY424">
        <v>30.755199999999999</v>
      </c>
      <c r="DZ424">
        <v>400</v>
      </c>
      <c r="EA424">
        <v>33.000999999999998</v>
      </c>
      <c r="EB424">
        <v>99.8964</v>
      </c>
      <c r="EC424">
        <v>100.26900000000001</v>
      </c>
    </row>
    <row r="425" spans="1:133" x14ac:dyDescent="0.35">
      <c r="A425">
        <v>409</v>
      </c>
      <c r="B425">
        <v>1581712038.5</v>
      </c>
      <c r="C425">
        <v>2040.4000000953699</v>
      </c>
      <c r="D425" t="s">
        <v>1056</v>
      </c>
      <c r="E425" t="s">
        <v>1057</v>
      </c>
      <c r="F425" t="s">
        <v>232</v>
      </c>
      <c r="G425" t="s">
        <v>233</v>
      </c>
      <c r="H425" t="s">
        <v>234</v>
      </c>
      <c r="I425" t="s">
        <v>235</v>
      </c>
      <c r="J425" t="s">
        <v>236</v>
      </c>
      <c r="K425" t="s">
        <v>237</v>
      </c>
      <c r="L425" t="s">
        <v>238</v>
      </c>
      <c r="M425" t="s">
        <v>239</v>
      </c>
      <c r="N425">
        <v>1581712029.87097</v>
      </c>
      <c r="O425">
        <f t="shared" si="258"/>
        <v>1.7229568767291269E-4</v>
      </c>
      <c r="P425">
        <f t="shared" si="259"/>
        <v>-1.1918102996819917</v>
      </c>
      <c r="Q425">
        <f t="shared" si="260"/>
        <v>402.25309677419398</v>
      </c>
      <c r="R425">
        <f t="shared" si="261"/>
        <v>532.85215424838407</v>
      </c>
      <c r="S425">
        <f t="shared" si="262"/>
        <v>53.008188271294216</v>
      </c>
      <c r="T425">
        <f t="shared" si="263"/>
        <v>40.016180316647876</v>
      </c>
      <c r="U425">
        <f t="shared" si="264"/>
        <v>1.3653541405560948E-2</v>
      </c>
      <c r="V425">
        <f t="shared" si="265"/>
        <v>2.2484289623965568</v>
      </c>
      <c r="W425">
        <f t="shared" si="266"/>
        <v>1.3607646998939503E-2</v>
      </c>
      <c r="X425">
        <f t="shared" si="267"/>
        <v>8.508889880509761E-3</v>
      </c>
      <c r="Y425">
        <f t="shared" si="268"/>
        <v>0</v>
      </c>
      <c r="Z425">
        <f t="shared" si="269"/>
        <v>31.372240732572553</v>
      </c>
      <c r="AA425">
        <f t="shared" si="270"/>
        <v>31.013016129032302</v>
      </c>
      <c r="AB425">
        <f t="shared" si="271"/>
        <v>4.5147275024066769</v>
      </c>
      <c r="AC425">
        <f t="shared" si="272"/>
        <v>71.483216867942616</v>
      </c>
      <c r="AD425">
        <f t="shared" si="273"/>
        <v>3.3046453333412438</v>
      </c>
      <c r="AE425">
        <f t="shared" si="274"/>
        <v>4.6229667300035091</v>
      </c>
      <c r="AF425">
        <f t="shared" si="275"/>
        <v>1.2100821690654331</v>
      </c>
      <c r="AG425">
        <f t="shared" si="276"/>
        <v>-7.5982398263754494</v>
      </c>
      <c r="AH425">
        <f t="shared" si="277"/>
        <v>50.449859137154171</v>
      </c>
      <c r="AI425">
        <f t="shared" si="278"/>
        <v>5.0496380572621575</v>
      </c>
      <c r="AJ425">
        <f t="shared" si="279"/>
        <v>47.901257368040881</v>
      </c>
      <c r="AK425">
        <v>-4.11414660684511E-2</v>
      </c>
      <c r="AL425">
        <v>4.6184899852216098E-2</v>
      </c>
      <c r="AM425">
        <v>3.4524123417474999</v>
      </c>
      <c r="AN425">
        <v>0</v>
      </c>
      <c r="AO425">
        <v>0</v>
      </c>
      <c r="AP425">
        <f t="shared" si="280"/>
        <v>1</v>
      </c>
      <c r="AQ425">
        <f t="shared" si="281"/>
        <v>0</v>
      </c>
      <c r="AR425">
        <f t="shared" si="282"/>
        <v>51700.009352248904</v>
      </c>
      <c r="AS425" t="s">
        <v>240</v>
      </c>
      <c r="AT425">
        <v>0</v>
      </c>
      <c r="AU425">
        <v>0</v>
      </c>
      <c r="AV425">
        <f t="shared" si="283"/>
        <v>0</v>
      </c>
      <c r="AW425" t="e">
        <f t="shared" si="284"/>
        <v>#DIV/0!</v>
      </c>
      <c r="AX425">
        <v>0</v>
      </c>
      <c r="AY425" t="s">
        <v>240</v>
      </c>
      <c r="AZ425">
        <v>0</v>
      </c>
      <c r="BA425">
        <v>0</v>
      </c>
      <c r="BB425" t="e">
        <f t="shared" si="285"/>
        <v>#DIV/0!</v>
      </c>
      <c r="BC425">
        <v>0.5</v>
      </c>
      <c r="BD425">
        <f t="shared" si="286"/>
        <v>0</v>
      </c>
      <c r="BE425">
        <f t="shared" si="287"/>
        <v>-1.1918102996819917</v>
      </c>
      <c r="BF425" t="e">
        <f t="shared" si="288"/>
        <v>#DIV/0!</v>
      </c>
      <c r="BG425" t="e">
        <f t="shared" si="289"/>
        <v>#DIV/0!</v>
      </c>
      <c r="BH425" t="e">
        <f t="shared" si="290"/>
        <v>#DIV/0!</v>
      </c>
      <c r="BI425" t="e">
        <f t="shared" si="291"/>
        <v>#DIV/0!</v>
      </c>
      <c r="BJ425" t="s">
        <v>240</v>
      </c>
      <c r="BK425">
        <v>0</v>
      </c>
      <c r="BL425">
        <f t="shared" si="292"/>
        <v>0</v>
      </c>
      <c r="BM425" t="e">
        <f t="shared" si="293"/>
        <v>#DIV/0!</v>
      </c>
      <c r="BN425" t="e">
        <f t="shared" si="294"/>
        <v>#DIV/0!</v>
      </c>
      <c r="BO425" t="e">
        <f t="shared" si="295"/>
        <v>#DIV/0!</v>
      </c>
      <c r="BP425" t="e">
        <f t="shared" si="296"/>
        <v>#DIV/0!</v>
      </c>
      <c r="BQ425">
        <f t="shared" si="297"/>
        <v>0</v>
      </c>
      <c r="BR425">
        <f t="shared" si="298"/>
        <v>0</v>
      </c>
      <c r="BS425">
        <f t="shared" si="299"/>
        <v>0</v>
      </c>
      <c r="BT425">
        <f t="shared" si="300"/>
        <v>0</v>
      </c>
      <c r="BU425">
        <v>6</v>
      </c>
      <c r="BV425">
        <v>0.5</v>
      </c>
      <c r="BW425" t="s">
        <v>241</v>
      </c>
      <c r="BX425">
        <v>1581712029.87097</v>
      </c>
      <c r="BY425">
        <v>402.25309677419398</v>
      </c>
      <c r="BZ425">
        <v>400.01132258064501</v>
      </c>
      <c r="CA425">
        <v>33.219158064516101</v>
      </c>
      <c r="CB425">
        <v>32.886493548387101</v>
      </c>
      <c r="CC425">
        <v>300.43270967741898</v>
      </c>
      <c r="CD425">
        <v>99.280112903225799</v>
      </c>
      <c r="CE425">
        <v>0.19999212903225799</v>
      </c>
      <c r="CF425">
        <v>31.429209677419401</v>
      </c>
      <c r="CG425">
        <v>31.013016129032302</v>
      </c>
      <c r="CH425">
        <v>999.9</v>
      </c>
      <c r="CI425">
        <v>0</v>
      </c>
      <c r="CJ425">
        <v>0</v>
      </c>
      <c r="CK425">
        <v>9993.4058064516103</v>
      </c>
      <c r="CL425">
        <v>0</v>
      </c>
      <c r="CM425">
        <v>6.0968206451612899</v>
      </c>
      <c r="CN425">
        <v>0</v>
      </c>
      <c r="CO425">
        <v>0</v>
      </c>
      <c r="CP425">
        <v>0</v>
      </c>
      <c r="CQ425">
        <v>0</v>
      </c>
      <c r="CR425">
        <v>4.1709677419354803</v>
      </c>
      <c r="CS425">
        <v>0</v>
      </c>
      <c r="CT425">
        <v>329.72258064516097</v>
      </c>
      <c r="CU425">
        <v>-0.71935483870967698</v>
      </c>
      <c r="CV425">
        <v>39.930999999999997</v>
      </c>
      <c r="CW425">
        <v>45.133000000000003</v>
      </c>
      <c r="CX425">
        <v>42.429096774193503</v>
      </c>
      <c r="CY425">
        <v>43.8241935483871</v>
      </c>
      <c r="CZ425">
        <v>41</v>
      </c>
      <c r="DA425">
        <v>0</v>
      </c>
      <c r="DB425">
        <v>0</v>
      </c>
      <c r="DC425">
        <v>0</v>
      </c>
      <c r="DD425">
        <v>1581712038.9000001</v>
      </c>
      <c r="DE425">
        <v>4.2</v>
      </c>
      <c r="DF425">
        <v>-10.283760524581799</v>
      </c>
      <c r="DG425">
        <v>273.89401619584299</v>
      </c>
      <c r="DH425">
        <v>347.49230769230797</v>
      </c>
      <c r="DI425">
        <v>15</v>
      </c>
      <c r="DJ425">
        <v>100</v>
      </c>
      <c r="DK425">
        <v>100</v>
      </c>
      <c r="DL425">
        <v>2.5920000000000001</v>
      </c>
      <c r="DM425">
        <v>0.45</v>
      </c>
      <c r="DN425">
        <v>2</v>
      </c>
      <c r="DO425">
        <v>291.68</v>
      </c>
      <c r="DP425">
        <v>285.46600000000001</v>
      </c>
      <c r="DQ425">
        <v>30.743600000000001</v>
      </c>
      <c r="DR425">
        <v>32.671100000000003</v>
      </c>
      <c r="DS425">
        <v>29.9999</v>
      </c>
      <c r="DT425">
        <v>32.610199999999999</v>
      </c>
      <c r="DU425">
        <v>32.633699999999997</v>
      </c>
      <c r="DV425">
        <v>14.8581</v>
      </c>
      <c r="DW425">
        <v>26.384599999999999</v>
      </c>
      <c r="DX425">
        <v>77.755200000000002</v>
      </c>
      <c r="DY425">
        <v>30.741599999999998</v>
      </c>
      <c r="DZ425">
        <v>400</v>
      </c>
      <c r="EA425">
        <v>33.0092</v>
      </c>
      <c r="EB425">
        <v>99.894599999999997</v>
      </c>
      <c r="EC425">
        <v>100.268</v>
      </c>
    </row>
    <row r="426" spans="1:133" x14ac:dyDescent="0.35">
      <c r="A426">
        <v>410</v>
      </c>
      <c r="B426">
        <v>1581712043.5</v>
      </c>
      <c r="C426">
        <v>2045.4000000953699</v>
      </c>
      <c r="D426" t="s">
        <v>1058</v>
      </c>
      <c r="E426" t="s">
        <v>1059</v>
      </c>
      <c r="F426" t="s">
        <v>232</v>
      </c>
      <c r="G426" t="s">
        <v>233</v>
      </c>
      <c r="H426" t="s">
        <v>234</v>
      </c>
      <c r="I426" t="s">
        <v>235</v>
      </c>
      <c r="J426" t="s">
        <v>236</v>
      </c>
      <c r="K426" t="s">
        <v>237</v>
      </c>
      <c r="L426" t="s">
        <v>238</v>
      </c>
      <c r="M426" t="s">
        <v>239</v>
      </c>
      <c r="N426">
        <v>1581712034.87097</v>
      </c>
      <c r="O426">
        <f t="shared" si="258"/>
        <v>1.6617204646441399E-4</v>
      </c>
      <c r="P426">
        <f t="shared" si="259"/>
        <v>-1.2008419401055015</v>
      </c>
      <c r="Q426">
        <f t="shared" si="260"/>
        <v>402.23858064516099</v>
      </c>
      <c r="R426">
        <f t="shared" si="261"/>
        <v>539.12758648551994</v>
      </c>
      <c r="S426">
        <f t="shared" si="262"/>
        <v>53.632776075570696</v>
      </c>
      <c r="T426">
        <f t="shared" si="263"/>
        <v>40.014965409819041</v>
      </c>
      <c r="U426">
        <f t="shared" si="264"/>
        <v>1.315811159880143E-2</v>
      </c>
      <c r="V426">
        <f t="shared" si="265"/>
        <v>2.2495576488714843</v>
      </c>
      <c r="W426">
        <f t="shared" si="266"/>
        <v>1.3115503096930343E-2</v>
      </c>
      <c r="X426">
        <f t="shared" si="267"/>
        <v>8.2010060777450936E-3</v>
      </c>
      <c r="Y426">
        <f t="shared" si="268"/>
        <v>0</v>
      </c>
      <c r="Z426">
        <f t="shared" si="269"/>
        <v>31.375955146318365</v>
      </c>
      <c r="AA426">
        <f t="shared" si="270"/>
        <v>31.0156225806452</v>
      </c>
      <c r="AB426">
        <f t="shared" si="271"/>
        <v>4.5153984311557993</v>
      </c>
      <c r="AC426">
        <f t="shared" si="272"/>
        <v>71.473906875913755</v>
      </c>
      <c r="AD426">
        <f t="shared" si="273"/>
        <v>3.3045275529156477</v>
      </c>
      <c r="AE426">
        <f t="shared" si="274"/>
        <v>4.623404116767615</v>
      </c>
      <c r="AF426">
        <f t="shared" si="275"/>
        <v>1.2108708782401516</v>
      </c>
      <c r="AG426">
        <f t="shared" si="276"/>
        <v>-7.3281872490806572</v>
      </c>
      <c r="AH426">
        <f t="shared" si="277"/>
        <v>50.360948213784255</v>
      </c>
      <c r="AI426">
        <f t="shared" si="278"/>
        <v>5.0383157280166291</v>
      </c>
      <c r="AJ426">
        <f t="shared" si="279"/>
        <v>48.071076692720226</v>
      </c>
      <c r="AK426">
        <v>-4.1171839651237503E-2</v>
      </c>
      <c r="AL426">
        <v>4.6218996859765799E-2</v>
      </c>
      <c r="AM426">
        <v>3.4544298951574399</v>
      </c>
      <c r="AN426">
        <v>0</v>
      </c>
      <c r="AO426">
        <v>0</v>
      </c>
      <c r="AP426">
        <f t="shared" si="280"/>
        <v>1</v>
      </c>
      <c r="AQ426">
        <f t="shared" si="281"/>
        <v>0</v>
      </c>
      <c r="AR426">
        <f t="shared" si="282"/>
        <v>51736.349705990826</v>
      </c>
      <c r="AS426" t="s">
        <v>240</v>
      </c>
      <c r="AT426">
        <v>0</v>
      </c>
      <c r="AU426">
        <v>0</v>
      </c>
      <c r="AV426">
        <f t="shared" si="283"/>
        <v>0</v>
      </c>
      <c r="AW426" t="e">
        <f t="shared" si="284"/>
        <v>#DIV/0!</v>
      </c>
      <c r="AX426">
        <v>0</v>
      </c>
      <c r="AY426" t="s">
        <v>240</v>
      </c>
      <c r="AZ426">
        <v>0</v>
      </c>
      <c r="BA426">
        <v>0</v>
      </c>
      <c r="BB426" t="e">
        <f t="shared" si="285"/>
        <v>#DIV/0!</v>
      </c>
      <c r="BC426">
        <v>0.5</v>
      </c>
      <c r="BD426">
        <f t="shared" si="286"/>
        <v>0</v>
      </c>
      <c r="BE426">
        <f t="shared" si="287"/>
        <v>-1.2008419401055015</v>
      </c>
      <c r="BF426" t="e">
        <f t="shared" si="288"/>
        <v>#DIV/0!</v>
      </c>
      <c r="BG426" t="e">
        <f t="shared" si="289"/>
        <v>#DIV/0!</v>
      </c>
      <c r="BH426" t="e">
        <f t="shared" si="290"/>
        <v>#DIV/0!</v>
      </c>
      <c r="BI426" t="e">
        <f t="shared" si="291"/>
        <v>#DIV/0!</v>
      </c>
      <c r="BJ426" t="s">
        <v>240</v>
      </c>
      <c r="BK426">
        <v>0</v>
      </c>
      <c r="BL426">
        <f t="shared" si="292"/>
        <v>0</v>
      </c>
      <c r="BM426" t="e">
        <f t="shared" si="293"/>
        <v>#DIV/0!</v>
      </c>
      <c r="BN426" t="e">
        <f t="shared" si="294"/>
        <v>#DIV/0!</v>
      </c>
      <c r="BO426" t="e">
        <f t="shared" si="295"/>
        <v>#DIV/0!</v>
      </c>
      <c r="BP426" t="e">
        <f t="shared" si="296"/>
        <v>#DIV/0!</v>
      </c>
      <c r="BQ426">
        <f t="shared" si="297"/>
        <v>0</v>
      </c>
      <c r="BR426">
        <f t="shared" si="298"/>
        <v>0</v>
      </c>
      <c r="BS426">
        <f t="shared" si="299"/>
        <v>0</v>
      </c>
      <c r="BT426">
        <f t="shared" si="300"/>
        <v>0</v>
      </c>
      <c r="BU426">
        <v>6</v>
      </c>
      <c r="BV426">
        <v>0.5</v>
      </c>
      <c r="BW426" t="s">
        <v>241</v>
      </c>
      <c r="BX426">
        <v>1581712034.87097</v>
      </c>
      <c r="BY426">
        <v>402.23858064516099</v>
      </c>
      <c r="BZ426">
        <v>399.97377419354802</v>
      </c>
      <c r="CA426">
        <v>33.2177838709677</v>
      </c>
      <c r="CB426">
        <v>32.896932258064503</v>
      </c>
      <c r="CC426">
        <v>300.42332258064499</v>
      </c>
      <c r="CD426">
        <v>99.280699999999996</v>
      </c>
      <c r="CE426">
        <v>0.19997474193548401</v>
      </c>
      <c r="CF426">
        <v>31.430874193548402</v>
      </c>
      <c r="CG426">
        <v>31.0156225806452</v>
      </c>
      <c r="CH426">
        <v>999.9</v>
      </c>
      <c r="CI426">
        <v>0</v>
      </c>
      <c r="CJ426">
        <v>0</v>
      </c>
      <c r="CK426">
        <v>10000.724516128999</v>
      </c>
      <c r="CL426">
        <v>0</v>
      </c>
      <c r="CM426">
        <v>7.2342725806451602</v>
      </c>
      <c r="CN426">
        <v>0</v>
      </c>
      <c r="CO426">
        <v>0</v>
      </c>
      <c r="CP426">
        <v>0</v>
      </c>
      <c r="CQ426">
        <v>0</v>
      </c>
      <c r="CR426">
        <v>4.2483870967741897</v>
      </c>
      <c r="CS426">
        <v>0</v>
      </c>
      <c r="CT426">
        <v>356.56129032258099</v>
      </c>
      <c r="CU426">
        <v>-0.47741935483871001</v>
      </c>
      <c r="CV426">
        <v>39.930999999999997</v>
      </c>
      <c r="CW426">
        <v>45.133000000000003</v>
      </c>
      <c r="CX426">
        <v>42.447290322580599</v>
      </c>
      <c r="CY426">
        <v>43.8181612903226</v>
      </c>
      <c r="CZ426">
        <v>41</v>
      </c>
      <c r="DA426">
        <v>0</v>
      </c>
      <c r="DB426">
        <v>0</v>
      </c>
      <c r="DC426">
        <v>0</v>
      </c>
      <c r="DD426">
        <v>1581712043.7</v>
      </c>
      <c r="DE426">
        <v>4.3423076923076902</v>
      </c>
      <c r="DF426">
        <v>1.28888921323893</v>
      </c>
      <c r="DG426">
        <v>142.47521296302699</v>
      </c>
      <c r="DH426">
        <v>360.96923076923099</v>
      </c>
      <c r="DI426">
        <v>15</v>
      </c>
      <c r="DJ426">
        <v>100</v>
      </c>
      <c r="DK426">
        <v>100</v>
      </c>
      <c r="DL426">
        <v>2.5920000000000001</v>
      </c>
      <c r="DM426">
        <v>0.45</v>
      </c>
      <c r="DN426">
        <v>2</v>
      </c>
      <c r="DO426">
        <v>291.69900000000001</v>
      </c>
      <c r="DP426">
        <v>285.38</v>
      </c>
      <c r="DQ426">
        <v>30.729099999999999</v>
      </c>
      <c r="DR426">
        <v>32.6678</v>
      </c>
      <c r="DS426">
        <v>29.9998</v>
      </c>
      <c r="DT426">
        <v>32.607199999999999</v>
      </c>
      <c r="DU426">
        <v>32.632800000000003</v>
      </c>
      <c r="DV426">
        <v>14.8559</v>
      </c>
      <c r="DW426">
        <v>26.384599999999999</v>
      </c>
      <c r="DX426">
        <v>78.150800000000004</v>
      </c>
      <c r="DY426">
        <v>30.725100000000001</v>
      </c>
      <c r="DZ426">
        <v>400</v>
      </c>
      <c r="EA426">
        <v>33.005499999999998</v>
      </c>
      <c r="EB426">
        <v>99.895499999999998</v>
      </c>
      <c r="EC426">
        <v>100.26900000000001</v>
      </c>
    </row>
    <row r="427" spans="1:133" x14ac:dyDescent="0.35">
      <c r="A427">
        <v>411</v>
      </c>
      <c r="B427">
        <v>1581712048.5</v>
      </c>
      <c r="C427">
        <v>2050.4000000953702</v>
      </c>
      <c r="D427" t="s">
        <v>1060</v>
      </c>
      <c r="E427" t="s">
        <v>1061</v>
      </c>
      <c r="F427" t="s">
        <v>232</v>
      </c>
      <c r="G427" t="s">
        <v>233</v>
      </c>
      <c r="H427" t="s">
        <v>234</v>
      </c>
      <c r="I427" t="s">
        <v>235</v>
      </c>
      <c r="J427" t="s">
        <v>236</v>
      </c>
      <c r="K427" t="s">
        <v>237</v>
      </c>
      <c r="L427" t="s">
        <v>238</v>
      </c>
      <c r="M427" t="s">
        <v>239</v>
      </c>
      <c r="N427">
        <v>1581712039.87097</v>
      </c>
      <c r="O427">
        <f t="shared" si="258"/>
        <v>1.593062038132187E-4</v>
      </c>
      <c r="P427">
        <f t="shared" si="259"/>
        <v>-1.1696948852527749</v>
      </c>
      <c r="Q427">
        <f t="shared" si="260"/>
        <v>402.21774193548401</v>
      </c>
      <c r="R427">
        <f t="shared" si="261"/>
        <v>541.52846986910833</v>
      </c>
      <c r="S427">
        <f t="shared" si="262"/>
        <v>53.871439341805562</v>
      </c>
      <c r="T427">
        <f t="shared" si="263"/>
        <v>40.012759979383482</v>
      </c>
      <c r="U427">
        <f t="shared" si="264"/>
        <v>1.2604224706212865E-2</v>
      </c>
      <c r="V427">
        <f t="shared" si="265"/>
        <v>2.2490676816938993</v>
      </c>
      <c r="W427">
        <f t="shared" si="266"/>
        <v>1.2565113643992341E-2</v>
      </c>
      <c r="X427">
        <f t="shared" si="267"/>
        <v>7.85669982710464E-3</v>
      </c>
      <c r="Y427">
        <f t="shared" si="268"/>
        <v>0</v>
      </c>
      <c r="Z427">
        <f t="shared" si="269"/>
        <v>31.380923654568107</v>
      </c>
      <c r="AA427">
        <f t="shared" si="270"/>
        <v>31.019777419354799</v>
      </c>
      <c r="AB427">
        <f t="shared" si="271"/>
        <v>4.5164681109968958</v>
      </c>
      <c r="AC427">
        <f t="shared" si="272"/>
        <v>71.468617991407442</v>
      </c>
      <c r="AD427">
        <f t="shared" si="273"/>
        <v>3.3047919559029011</v>
      </c>
      <c r="AE427">
        <f t="shared" si="274"/>
        <v>4.624116218814013</v>
      </c>
      <c r="AF427">
        <f t="shared" si="275"/>
        <v>1.2116761550939947</v>
      </c>
      <c r="AG427">
        <f t="shared" si="276"/>
        <v>-7.0254035881629449</v>
      </c>
      <c r="AH427">
        <f t="shared" si="277"/>
        <v>50.174750980067799</v>
      </c>
      <c r="AI427">
        <f t="shared" si="278"/>
        <v>5.0209512692896032</v>
      </c>
      <c r="AJ427">
        <f t="shared" si="279"/>
        <v>48.170298661194458</v>
      </c>
      <c r="AK427">
        <v>-4.1158652670235898E-2</v>
      </c>
      <c r="AL427">
        <v>4.6204193318348602E-2</v>
      </c>
      <c r="AM427">
        <v>3.4535540179123001</v>
      </c>
      <c r="AN427">
        <v>0</v>
      </c>
      <c r="AO427">
        <v>0</v>
      </c>
      <c r="AP427">
        <f t="shared" si="280"/>
        <v>1</v>
      </c>
      <c r="AQ427">
        <f t="shared" si="281"/>
        <v>0</v>
      </c>
      <c r="AR427">
        <f t="shared" si="282"/>
        <v>51719.98815232065</v>
      </c>
      <c r="AS427" t="s">
        <v>240</v>
      </c>
      <c r="AT427">
        <v>0</v>
      </c>
      <c r="AU427">
        <v>0</v>
      </c>
      <c r="AV427">
        <f t="shared" si="283"/>
        <v>0</v>
      </c>
      <c r="AW427" t="e">
        <f t="shared" si="284"/>
        <v>#DIV/0!</v>
      </c>
      <c r="AX427">
        <v>0</v>
      </c>
      <c r="AY427" t="s">
        <v>240</v>
      </c>
      <c r="AZ427">
        <v>0</v>
      </c>
      <c r="BA427">
        <v>0</v>
      </c>
      <c r="BB427" t="e">
        <f t="shared" si="285"/>
        <v>#DIV/0!</v>
      </c>
      <c r="BC427">
        <v>0.5</v>
      </c>
      <c r="BD427">
        <f t="shared" si="286"/>
        <v>0</v>
      </c>
      <c r="BE427">
        <f t="shared" si="287"/>
        <v>-1.1696948852527749</v>
      </c>
      <c r="BF427" t="e">
        <f t="shared" si="288"/>
        <v>#DIV/0!</v>
      </c>
      <c r="BG427" t="e">
        <f t="shared" si="289"/>
        <v>#DIV/0!</v>
      </c>
      <c r="BH427" t="e">
        <f t="shared" si="290"/>
        <v>#DIV/0!</v>
      </c>
      <c r="BI427" t="e">
        <f t="shared" si="291"/>
        <v>#DIV/0!</v>
      </c>
      <c r="BJ427" t="s">
        <v>240</v>
      </c>
      <c r="BK427">
        <v>0</v>
      </c>
      <c r="BL427">
        <f t="shared" si="292"/>
        <v>0</v>
      </c>
      <c r="BM427" t="e">
        <f t="shared" si="293"/>
        <v>#DIV/0!</v>
      </c>
      <c r="BN427" t="e">
        <f t="shared" si="294"/>
        <v>#DIV/0!</v>
      </c>
      <c r="BO427" t="e">
        <f t="shared" si="295"/>
        <v>#DIV/0!</v>
      </c>
      <c r="BP427" t="e">
        <f t="shared" si="296"/>
        <v>#DIV/0!</v>
      </c>
      <c r="BQ427">
        <f t="shared" si="297"/>
        <v>0</v>
      </c>
      <c r="BR427">
        <f t="shared" si="298"/>
        <v>0</v>
      </c>
      <c r="BS427">
        <f t="shared" si="299"/>
        <v>0</v>
      </c>
      <c r="BT427">
        <f t="shared" si="300"/>
        <v>0</v>
      </c>
      <c r="BU427">
        <v>6</v>
      </c>
      <c r="BV427">
        <v>0.5</v>
      </c>
      <c r="BW427" t="s">
        <v>241</v>
      </c>
      <c r="BX427">
        <v>1581712039.87097</v>
      </c>
      <c r="BY427">
        <v>402.21774193548401</v>
      </c>
      <c r="BZ427">
        <v>400.00964516129</v>
      </c>
      <c r="CA427">
        <v>33.220551612903201</v>
      </c>
      <c r="CB427">
        <v>32.912961290322599</v>
      </c>
      <c r="CC427">
        <v>300.426806451613</v>
      </c>
      <c r="CD427">
        <v>99.280354838709698</v>
      </c>
      <c r="CE427">
        <v>0.19999077419354799</v>
      </c>
      <c r="CF427">
        <v>31.433583870967698</v>
      </c>
      <c r="CG427">
        <v>31.019777419354799</v>
      </c>
      <c r="CH427">
        <v>999.9</v>
      </c>
      <c r="CI427">
        <v>0</v>
      </c>
      <c r="CJ427">
        <v>0</v>
      </c>
      <c r="CK427">
        <v>9997.5561290322603</v>
      </c>
      <c r="CL427">
        <v>0</v>
      </c>
      <c r="CM427">
        <v>7.4868880645161298</v>
      </c>
      <c r="CN427">
        <v>0</v>
      </c>
      <c r="CO427">
        <v>0</v>
      </c>
      <c r="CP427">
        <v>0</v>
      </c>
      <c r="CQ427">
        <v>0</v>
      </c>
      <c r="CR427">
        <v>2.4709677419354801</v>
      </c>
      <c r="CS427">
        <v>0</v>
      </c>
      <c r="CT427">
        <v>372.174193548387</v>
      </c>
      <c r="CU427">
        <v>-0.23225806451612899</v>
      </c>
      <c r="CV427">
        <v>39.935000000000002</v>
      </c>
      <c r="CW427">
        <v>45.128999999999998</v>
      </c>
      <c r="CX427">
        <v>42.435193548387097</v>
      </c>
      <c r="CY427">
        <v>43.814096774193501</v>
      </c>
      <c r="CZ427">
        <v>41</v>
      </c>
      <c r="DA427">
        <v>0</v>
      </c>
      <c r="DB427">
        <v>0</v>
      </c>
      <c r="DC427">
        <v>0</v>
      </c>
      <c r="DD427">
        <v>1581712049.0999999</v>
      </c>
      <c r="DE427">
        <v>3.1538461538461502</v>
      </c>
      <c r="DF427">
        <v>-7.3504273922526302</v>
      </c>
      <c r="DG427">
        <v>58.827349617823302</v>
      </c>
      <c r="DH427">
        <v>370.96538461538501</v>
      </c>
      <c r="DI427">
        <v>15</v>
      </c>
      <c r="DJ427">
        <v>100</v>
      </c>
      <c r="DK427">
        <v>100</v>
      </c>
      <c r="DL427">
        <v>2.5920000000000001</v>
      </c>
      <c r="DM427">
        <v>0.45</v>
      </c>
      <c r="DN427">
        <v>2</v>
      </c>
      <c r="DO427">
        <v>291.75</v>
      </c>
      <c r="DP427">
        <v>285.572</v>
      </c>
      <c r="DQ427">
        <v>30.710100000000001</v>
      </c>
      <c r="DR427">
        <v>32.665300000000002</v>
      </c>
      <c r="DS427">
        <v>29.9999</v>
      </c>
      <c r="DT427">
        <v>32.606200000000001</v>
      </c>
      <c r="DU427">
        <v>32.630800000000001</v>
      </c>
      <c r="DV427">
        <v>14.848100000000001</v>
      </c>
      <c r="DW427">
        <v>26.384599999999999</v>
      </c>
      <c r="DX427">
        <v>78.150800000000004</v>
      </c>
      <c r="DY427">
        <v>30.704499999999999</v>
      </c>
      <c r="DZ427">
        <v>400</v>
      </c>
      <c r="EA427">
        <v>33.002600000000001</v>
      </c>
      <c r="EB427">
        <v>99.898200000000003</v>
      </c>
      <c r="EC427">
        <v>100.27</v>
      </c>
    </row>
    <row r="428" spans="1:133" x14ac:dyDescent="0.35">
      <c r="A428">
        <v>412</v>
      </c>
      <c r="B428">
        <v>1581712053.5</v>
      </c>
      <c r="C428">
        <v>2055.4000000953702</v>
      </c>
      <c r="D428" t="s">
        <v>1062</v>
      </c>
      <c r="E428" t="s">
        <v>1063</v>
      </c>
      <c r="F428" t="s">
        <v>232</v>
      </c>
      <c r="G428" t="s">
        <v>233</v>
      </c>
      <c r="H428" t="s">
        <v>234</v>
      </c>
      <c r="I428" t="s">
        <v>235</v>
      </c>
      <c r="J428" t="s">
        <v>236</v>
      </c>
      <c r="K428" t="s">
        <v>237</v>
      </c>
      <c r="L428" t="s">
        <v>238</v>
      </c>
      <c r="M428" t="s">
        <v>239</v>
      </c>
      <c r="N428">
        <v>1581712044.87097</v>
      </c>
      <c r="O428">
        <f t="shared" si="258"/>
        <v>1.508306869512446E-4</v>
      </c>
      <c r="P428">
        <f t="shared" si="259"/>
        <v>-1.1687238929358363</v>
      </c>
      <c r="Q428">
        <f t="shared" si="260"/>
        <v>402.20896774193602</v>
      </c>
      <c r="R428">
        <f t="shared" si="261"/>
        <v>549.80116055399606</v>
      </c>
      <c r="S428">
        <f t="shared" si="262"/>
        <v>54.694175556496276</v>
      </c>
      <c r="T428">
        <f t="shared" si="263"/>
        <v>40.011715999122785</v>
      </c>
      <c r="U428">
        <f t="shared" si="264"/>
        <v>1.1921421984381075E-2</v>
      </c>
      <c r="V428">
        <f t="shared" si="265"/>
        <v>2.2490895488206726</v>
      </c>
      <c r="W428">
        <f t="shared" si="266"/>
        <v>1.1886427622709738E-2</v>
      </c>
      <c r="X428">
        <f t="shared" si="267"/>
        <v>7.4321527529232255E-3</v>
      </c>
      <c r="Y428">
        <f t="shared" si="268"/>
        <v>0</v>
      </c>
      <c r="Z428">
        <f t="shared" si="269"/>
        <v>31.386519433221508</v>
      </c>
      <c r="AA428">
        <f t="shared" si="270"/>
        <v>31.0262322580645</v>
      </c>
      <c r="AB428">
        <f t="shared" si="271"/>
        <v>4.5181303728482574</v>
      </c>
      <c r="AC428">
        <f t="shared" si="272"/>
        <v>71.47119026519718</v>
      </c>
      <c r="AD428">
        <f t="shared" si="273"/>
        <v>3.3054356732505705</v>
      </c>
      <c r="AE428">
        <f t="shared" si="274"/>
        <v>4.6248504621031179</v>
      </c>
      <c r="AF428">
        <f t="shared" si="275"/>
        <v>1.2126946995976868</v>
      </c>
      <c r="AG428">
        <f t="shared" si="276"/>
        <v>-6.6516332945498871</v>
      </c>
      <c r="AH428">
        <f t="shared" si="277"/>
        <v>49.731296689671829</v>
      </c>
      <c r="AI428">
        <f t="shared" si="278"/>
        <v>4.9767536215263037</v>
      </c>
      <c r="AJ428">
        <f t="shared" si="279"/>
        <v>48.056417016648247</v>
      </c>
      <c r="AK428">
        <v>-4.11592411469619E-2</v>
      </c>
      <c r="AL428">
        <v>4.6204853935026803E-2</v>
      </c>
      <c r="AM428">
        <v>3.45359310650114</v>
      </c>
      <c r="AN428">
        <v>0</v>
      </c>
      <c r="AO428">
        <v>0</v>
      </c>
      <c r="AP428">
        <f t="shared" si="280"/>
        <v>1</v>
      </c>
      <c r="AQ428">
        <f t="shared" si="281"/>
        <v>0</v>
      </c>
      <c r="AR428">
        <f t="shared" si="282"/>
        <v>51720.214279817403</v>
      </c>
      <c r="AS428" t="s">
        <v>240</v>
      </c>
      <c r="AT428">
        <v>0</v>
      </c>
      <c r="AU428">
        <v>0</v>
      </c>
      <c r="AV428">
        <f t="shared" si="283"/>
        <v>0</v>
      </c>
      <c r="AW428" t="e">
        <f t="shared" si="284"/>
        <v>#DIV/0!</v>
      </c>
      <c r="AX428">
        <v>0</v>
      </c>
      <c r="AY428" t="s">
        <v>240</v>
      </c>
      <c r="AZ428">
        <v>0</v>
      </c>
      <c r="BA428">
        <v>0</v>
      </c>
      <c r="BB428" t="e">
        <f t="shared" si="285"/>
        <v>#DIV/0!</v>
      </c>
      <c r="BC428">
        <v>0.5</v>
      </c>
      <c r="BD428">
        <f t="shared" si="286"/>
        <v>0</v>
      </c>
      <c r="BE428">
        <f t="shared" si="287"/>
        <v>-1.1687238929358363</v>
      </c>
      <c r="BF428" t="e">
        <f t="shared" si="288"/>
        <v>#DIV/0!</v>
      </c>
      <c r="BG428" t="e">
        <f t="shared" si="289"/>
        <v>#DIV/0!</v>
      </c>
      <c r="BH428" t="e">
        <f t="shared" si="290"/>
        <v>#DIV/0!</v>
      </c>
      <c r="BI428" t="e">
        <f t="shared" si="291"/>
        <v>#DIV/0!</v>
      </c>
      <c r="BJ428" t="s">
        <v>240</v>
      </c>
      <c r="BK428">
        <v>0</v>
      </c>
      <c r="BL428">
        <f t="shared" si="292"/>
        <v>0</v>
      </c>
      <c r="BM428" t="e">
        <f t="shared" si="293"/>
        <v>#DIV/0!</v>
      </c>
      <c r="BN428" t="e">
        <f t="shared" si="294"/>
        <v>#DIV/0!</v>
      </c>
      <c r="BO428" t="e">
        <f t="shared" si="295"/>
        <v>#DIV/0!</v>
      </c>
      <c r="BP428" t="e">
        <f t="shared" si="296"/>
        <v>#DIV/0!</v>
      </c>
      <c r="BQ428">
        <f t="shared" si="297"/>
        <v>0</v>
      </c>
      <c r="BR428">
        <f t="shared" si="298"/>
        <v>0</v>
      </c>
      <c r="BS428">
        <f t="shared" si="299"/>
        <v>0</v>
      </c>
      <c r="BT428">
        <f t="shared" si="300"/>
        <v>0</v>
      </c>
      <c r="BU428">
        <v>6</v>
      </c>
      <c r="BV428">
        <v>0.5</v>
      </c>
      <c r="BW428" t="s">
        <v>241</v>
      </c>
      <c r="BX428">
        <v>1581712044.87097</v>
      </c>
      <c r="BY428">
        <v>402.20896774193602</v>
      </c>
      <c r="BZ428">
        <v>399.99603225806499</v>
      </c>
      <c r="CA428">
        <v>33.227164516129001</v>
      </c>
      <c r="CB428">
        <v>32.935945161290299</v>
      </c>
      <c r="CC428">
        <v>300.43129032258099</v>
      </c>
      <c r="CD428">
        <v>99.279951612903204</v>
      </c>
      <c r="CE428">
        <v>0.19996854838709699</v>
      </c>
      <c r="CF428">
        <v>31.436377419354798</v>
      </c>
      <c r="CG428">
        <v>31.0262322580645</v>
      </c>
      <c r="CH428">
        <v>999.9</v>
      </c>
      <c r="CI428">
        <v>0</v>
      </c>
      <c r="CJ428">
        <v>0</v>
      </c>
      <c r="CK428">
        <v>9997.7396774193494</v>
      </c>
      <c r="CL428">
        <v>0</v>
      </c>
      <c r="CM428">
        <v>7.7454774193548399</v>
      </c>
      <c r="CN428">
        <v>0</v>
      </c>
      <c r="CO428">
        <v>0</v>
      </c>
      <c r="CP428">
        <v>0</v>
      </c>
      <c r="CQ428">
        <v>0</v>
      </c>
      <c r="CR428">
        <v>2.2548387096774198</v>
      </c>
      <c r="CS428">
        <v>0</v>
      </c>
      <c r="CT428">
        <v>377.86774193548399</v>
      </c>
      <c r="CU428">
        <v>-4.1935483870967703E-2</v>
      </c>
      <c r="CV428">
        <v>39.937064516128999</v>
      </c>
      <c r="CW428">
        <v>45.134999999999998</v>
      </c>
      <c r="CX428">
        <v>42.461387096774203</v>
      </c>
      <c r="CY428">
        <v>43.814096774193501</v>
      </c>
      <c r="CZ428">
        <v>41</v>
      </c>
      <c r="DA428">
        <v>0</v>
      </c>
      <c r="DB428">
        <v>0</v>
      </c>
      <c r="DC428">
        <v>0</v>
      </c>
      <c r="DD428">
        <v>1581712053.9000001</v>
      </c>
      <c r="DE428">
        <v>2.8423076923076902</v>
      </c>
      <c r="DF428">
        <v>-4.63247906110721</v>
      </c>
      <c r="DG428">
        <v>105.911111207833</v>
      </c>
      <c r="DH428">
        <v>378.00384615384598</v>
      </c>
      <c r="DI428">
        <v>15</v>
      </c>
      <c r="DJ428">
        <v>100</v>
      </c>
      <c r="DK428">
        <v>100</v>
      </c>
      <c r="DL428">
        <v>2.5920000000000001</v>
      </c>
      <c r="DM428">
        <v>0.45</v>
      </c>
      <c r="DN428">
        <v>2</v>
      </c>
      <c r="DO428">
        <v>291.65600000000001</v>
      </c>
      <c r="DP428">
        <v>285.51799999999997</v>
      </c>
      <c r="DQ428">
        <v>30.685600000000001</v>
      </c>
      <c r="DR428">
        <v>32.662399999999998</v>
      </c>
      <c r="DS428">
        <v>29.9998</v>
      </c>
      <c r="DT428">
        <v>32.604300000000002</v>
      </c>
      <c r="DU428">
        <v>32.629199999999997</v>
      </c>
      <c r="DV428">
        <v>14.8614</v>
      </c>
      <c r="DW428">
        <v>26.384599999999999</v>
      </c>
      <c r="DX428">
        <v>78.150800000000004</v>
      </c>
      <c r="DY428">
        <v>30.6769</v>
      </c>
      <c r="DZ428">
        <v>400</v>
      </c>
      <c r="EA428">
        <v>32.9953</v>
      </c>
      <c r="EB428">
        <v>99.898200000000003</v>
      </c>
      <c r="EC428">
        <v>100.271</v>
      </c>
    </row>
    <row r="429" spans="1:133" x14ac:dyDescent="0.35">
      <c r="A429">
        <v>413</v>
      </c>
      <c r="B429">
        <v>1581712058.5</v>
      </c>
      <c r="C429">
        <v>2060.4000000953702</v>
      </c>
      <c r="D429" t="s">
        <v>1064</v>
      </c>
      <c r="E429" t="s">
        <v>1065</v>
      </c>
      <c r="F429" t="s">
        <v>232</v>
      </c>
      <c r="G429" t="s">
        <v>233</v>
      </c>
      <c r="H429" t="s">
        <v>234</v>
      </c>
      <c r="I429" t="s">
        <v>235</v>
      </c>
      <c r="J429" t="s">
        <v>236</v>
      </c>
      <c r="K429" t="s">
        <v>237</v>
      </c>
      <c r="L429" t="s">
        <v>238</v>
      </c>
      <c r="M429" t="s">
        <v>239</v>
      </c>
      <c r="N429">
        <v>1581712049.87097</v>
      </c>
      <c r="O429">
        <f t="shared" si="258"/>
        <v>1.4622665293193436E-4</v>
      </c>
      <c r="P429">
        <f t="shared" si="259"/>
        <v>-1.1658086906855429</v>
      </c>
      <c r="Q429">
        <f t="shared" si="260"/>
        <v>402.19767741935499</v>
      </c>
      <c r="R429">
        <f t="shared" si="261"/>
        <v>554.33974054317616</v>
      </c>
      <c r="S429">
        <f t="shared" si="262"/>
        <v>55.145563354315023</v>
      </c>
      <c r="T429">
        <f t="shared" si="263"/>
        <v>40.010513190619605</v>
      </c>
      <c r="U429">
        <f t="shared" si="264"/>
        <v>1.1552883160085313E-2</v>
      </c>
      <c r="V429">
        <f t="shared" si="265"/>
        <v>2.2496133900635851</v>
      </c>
      <c r="W429">
        <f t="shared" si="266"/>
        <v>1.1520023396234581E-2</v>
      </c>
      <c r="X429">
        <f t="shared" si="267"/>
        <v>7.2029591006482945E-3</v>
      </c>
      <c r="Y429">
        <f t="shared" si="268"/>
        <v>0</v>
      </c>
      <c r="Z429">
        <f t="shared" si="269"/>
        <v>31.3907065080205</v>
      </c>
      <c r="AA429">
        <f t="shared" si="270"/>
        <v>31.031732258064501</v>
      </c>
      <c r="AB429">
        <f t="shared" si="271"/>
        <v>4.51954716333183</v>
      </c>
      <c r="AC429">
        <f t="shared" si="272"/>
        <v>71.483290710482862</v>
      </c>
      <c r="AD429">
        <f t="shared" si="273"/>
        <v>3.3064941680315938</v>
      </c>
      <c r="AE429">
        <f t="shared" si="274"/>
        <v>4.6255483416723902</v>
      </c>
      <c r="AF429">
        <f t="shared" si="275"/>
        <v>1.2130529953002362</v>
      </c>
      <c r="AG429">
        <f t="shared" si="276"/>
        <v>-6.4485953942983052</v>
      </c>
      <c r="AH429">
        <f t="shared" si="277"/>
        <v>49.397815280764412</v>
      </c>
      <c r="AI429">
        <f t="shared" si="278"/>
        <v>4.9424287563692308</v>
      </c>
      <c r="AJ429">
        <f t="shared" si="279"/>
        <v>47.891648642835335</v>
      </c>
      <c r="AK429">
        <v>-4.1173340034609603E-2</v>
      </c>
      <c r="AL429">
        <v>4.6220681171541801E-2</v>
      </c>
      <c r="AM429">
        <v>3.4545295442802799</v>
      </c>
      <c r="AN429">
        <v>0</v>
      </c>
      <c r="AO429">
        <v>0</v>
      </c>
      <c r="AP429">
        <f t="shared" si="280"/>
        <v>1</v>
      </c>
      <c r="AQ429">
        <f t="shared" si="281"/>
        <v>0</v>
      </c>
      <c r="AR429">
        <f t="shared" si="282"/>
        <v>51736.750853680678</v>
      </c>
      <c r="AS429" t="s">
        <v>240</v>
      </c>
      <c r="AT429">
        <v>0</v>
      </c>
      <c r="AU429">
        <v>0</v>
      </c>
      <c r="AV429">
        <f t="shared" si="283"/>
        <v>0</v>
      </c>
      <c r="AW429" t="e">
        <f t="shared" si="284"/>
        <v>#DIV/0!</v>
      </c>
      <c r="AX429">
        <v>0</v>
      </c>
      <c r="AY429" t="s">
        <v>240</v>
      </c>
      <c r="AZ429">
        <v>0</v>
      </c>
      <c r="BA429">
        <v>0</v>
      </c>
      <c r="BB429" t="e">
        <f t="shared" si="285"/>
        <v>#DIV/0!</v>
      </c>
      <c r="BC429">
        <v>0.5</v>
      </c>
      <c r="BD429">
        <f t="shared" si="286"/>
        <v>0</v>
      </c>
      <c r="BE429">
        <f t="shared" si="287"/>
        <v>-1.1658086906855429</v>
      </c>
      <c r="BF429" t="e">
        <f t="shared" si="288"/>
        <v>#DIV/0!</v>
      </c>
      <c r="BG429" t="e">
        <f t="shared" si="289"/>
        <v>#DIV/0!</v>
      </c>
      <c r="BH429" t="e">
        <f t="shared" si="290"/>
        <v>#DIV/0!</v>
      </c>
      <c r="BI429" t="e">
        <f t="shared" si="291"/>
        <v>#DIV/0!</v>
      </c>
      <c r="BJ429" t="s">
        <v>240</v>
      </c>
      <c r="BK429">
        <v>0</v>
      </c>
      <c r="BL429">
        <f t="shared" si="292"/>
        <v>0</v>
      </c>
      <c r="BM429" t="e">
        <f t="shared" si="293"/>
        <v>#DIV/0!</v>
      </c>
      <c r="BN429" t="e">
        <f t="shared" si="294"/>
        <v>#DIV/0!</v>
      </c>
      <c r="BO429" t="e">
        <f t="shared" si="295"/>
        <v>#DIV/0!</v>
      </c>
      <c r="BP429" t="e">
        <f t="shared" si="296"/>
        <v>#DIV/0!</v>
      </c>
      <c r="BQ429">
        <f t="shared" si="297"/>
        <v>0</v>
      </c>
      <c r="BR429">
        <f t="shared" si="298"/>
        <v>0</v>
      </c>
      <c r="BS429">
        <f t="shared" si="299"/>
        <v>0</v>
      </c>
      <c r="BT429">
        <f t="shared" si="300"/>
        <v>0</v>
      </c>
      <c r="BU429">
        <v>6</v>
      </c>
      <c r="BV429">
        <v>0.5</v>
      </c>
      <c r="BW429" t="s">
        <v>241</v>
      </c>
      <c r="BX429">
        <v>1581712049.87097</v>
      </c>
      <c r="BY429">
        <v>402.19767741935499</v>
      </c>
      <c r="BZ429">
        <v>399.98687096774199</v>
      </c>
      <c r="CA429">
        <v>33.237870967741898</v>
      </c>
      <c r="CB429">
        <v>32.955545161290303</v>
      </c>
      <c r="CC429">
        <v>300.43245161290298</v>
      </c>
      <c r="CD429">
        <v>99.279729032258103</v>
      </c>
      <c r="CE429">
        <v>0.199993096774194</v>
      </c>
      <c r="CF429">
        <v>31.439032258064501</v>
      </c>
      <c r="CG429">
        <v>31.031732258064501</v>
      </c>
      <c r="CH429">
        <v>999.9</v>
      </c>
      <c r="CI429">
        <v>0</v>
      </c>
      <c r="CJ429">
        <v>0</v>
      </c>
      <c r="CK429">
        <v>10001.1867741935</v>
      </c>
      <c r="CL429">
        <v>0</v>
      </c>
      <c r="CM429">
        <v>7.9616938709677401</v>
      </c>
      <c r="CN429">
        <v>0</v>
      </c>
      <c r="CO429">
        <v>0</v>
      </c>
      <c r="CP429">
        <v>0</v>
      </c>
      <c r="CQ429">
        <v>0</v>
      </c>
      <c r="CR429">
        <v>3.0967741935483901</v>
      </c>
      <c r="CS429">
        <v>0</v>
      </c>
      <c r="CT429">
        <v>372.94838709677401</v>
      </c>
      <c r="CU429">
        <v>-0.27741935483871</v>
      </c>
      <c r="CV429">
        <v>39.935064516129003</v>
      </c>
      <c r="CW429">
        <v>45.134999999999998</v>
      </c>
      <c r="CX429">
        <v>42.483612903225797</v>
      </c>
      <c r="CY429">
        <v>43.8241935483871</v>
      </c>
      <c r="CZ429">
        <v>41</v>
      </c>
      <c r="DA429">
        <v>0</v>
      </c>
      <c r="DB429">
        <v>0</v>
      </c>
      <c r="DC429">
        <v>0</v>
      </c>
      <c r="DD429">
        <v>1581712058.7</v>
      </c>
      <c r="DE429">
        <v>2.2846153846153801</v>
      </c>
      <c r="DF429">
        <v>2.0991449336578598</v>
      </c>
      <c r="DG429">
        <v>-85.418803392633507</v>
      </c>
      <c r="DH429">
        <v>375.72692307692301</v>
      </c>
      <c r="DI429">
        <v>15</v>
      </c>
      <c r="DJ429">
        <v>100</v>
      </c>
      <c r="DK429">
        <v>100</v>
      </c>
      <c r="DL429">
        <v>2.5920000000000001</v>
      </c>
      <c r="DM429">
        <v>0.45</v>
      </c>
      <c r="DN429">
        <v>2</v>
      </c>
      <c r="DO429">
        <v>291.77499999999998</v>
      </c>
      <c r="DP429">
        <v>285.488</v>
      </c>
      <c r="DQ429">
        <v>30.651599999999998</v>
      </c>
      <c r="DR429">
        <v>32.660899999999998</v>
      </c>
      <c r="DS429">
        <v>29.9999</v>
      </c>
      <c r="DT429">
        <v>32.601799999999997</v>
      </c>
      <c r="DU429">
        <v>32.627899999999997</v>
      </c>
      <c r="DV429">
        <v>14.856</v>
      </c>
      <c r="DW429">
        <v>26.384599999999999</v>
      </c>
      <c r="DX429">
        <v>78.150800000000004</v>
      </c>
      <c r="DY429">
        <v>30.6388</v>
      </c>
      <c r="DZ429">
        <v>400</v>
      </c>
      <c r="EA429">
        <v>32.995399999999997</v>
      </c>
      <c r="EB429">
        <v>99.899299999999997</v>
      </c>
      <c r="EC429">
        <v>100.273</v>
      </c>
    </row>
    <row r="430" spans="1:133" x14ac:dyDescent="0.35">
      <c r="A430">
        <v>414</v>
      </c>
      <c r="B430">
        <v>1581712063.5</v>
      </c>
      <c r="C430">
        <v>2065.4000000953702</v>
      </c>
      <c r="D430" t="s">
        <v>1066</v>
      </c>
      <c r="E430" t="s">
        <v>1067</v>
      </c>
      <c r="F430" t="s">
        <v>232</v>
      </c>
      <c r="G430" t="s">
        <v>233</v>
      </c>
      <c r="H430" t="s">
        <v>234</v>
      </c>
      <c r="I430" t="s">
        <v>235</v>
      </c>
      <c r="J430" t="s">
        <v>236</v>
      </c>
      <c r="K430" t="s">
        <v>237</v>
      </c>
      <c r="L430" t="s">
        <v>238</v>
      </c>
      <c r="M430" t="s">
        <v>239</v>
      </c>
      <c r="N430">
        <v>1581712054.87097</v>
      </c>
      <c r="O430">
        <f t="shared" si="258"/>
        <v>1.4455221631706967E-4</v>
      </c>
      <c r="P430">
        <f t="shared" si="259"/>
        <v>-1.1590822821135147</v>
      </c>
      <c r="Q430">
        <f t="shared" si="260"/>
        <v>402.19019354838701</v>
      </c>
      <c r="R430">
        <f t="shared" si="261"/>
        <v>555.21551884882467</v>
      </c>
      <c r="S430">
        <f t="shared" si="262"/>
        <v>55.233020869070771</v>
      </c>
      <c r="T430">
        <f t="shared" si="263"/>
        <v>40.01001160711828</v>
      </c>
      <c r="U430">
        <f t="shared" si="264"/>
        <v>1.1423122443860208E-2</v>
      </c>
      <c r="V430">
        <f t="shared" si="265"/>
        <v>2.2495513420756774</v>
      </c>
      <c r="W430">
        <f t="shared" si="266"/>
        <v>1.1390994697531883E-2</v>
      </c>
      <c r="X430">
        <f t="shared" si="267"/>
        <v>7.1222506546083286E-3</v>
      </c>
      <c r="Y430">
        <f t="shared" si="268"/>
        <v>0</v>
      </c>
      <c r="Z430">
        <f t="shared" si="269"/>
        <v>31.392632939492813</v>
      </c>
      <c r="AA430">
        <f t="shared" si="270"/>
        <v>31.0346032258064</v>
      </c>
      <c r="AB430">
        <f t="shared" si="271"/>
        <v>4.5202868733608783</v>
      </c>
      <c r="AC430">
        <f t="shared" si="272"/>
        <v>71.500423999784971</v>
      </c>
      <c r="AD430">
        <f t="shared" si="273"/>
        <v>3.3075449871735443</v>
      </c>
      <c r="AE430">
        <f t="shared" si="274"/>
        <v>4.6259096130443806</v>
      </c>
      <c r="AF430">
        <f t="shared" si="275"/>
        <v>1.212741886187334</v>
      </c>
      <c r="AG430">
        <f t="shared" si="276"/>
        <v>-6.3747527395827719</v>
      </c>
      <c r="AH430">
        <f t="shared" si="277"/>
        <v>49.214927309680931</v>
      </c>
      <c r="AI430">
        <f t="shared" si="278"/>
        <v>4.9243690284747998</v>
      </c>
      <c r="AJ430">
        <f t="shared" si="279"/>
        <v>47.764543598572956</v>
      </c>
      <c r="AK430">
        <v>-4.1171669893590397E-2</v>
      </c>
      <c r="AL430">
        <v>4.6218806291935297E-2</v>
      </c>
      <c r="AM430">
        <v>3.4544186204933198</v>
      </c>
      <c r="AN430">
        <v>0</v>
      </c>
      <c r="AO430">
        <v>0</v>
      </c>
      <c r="AP430">
        <f t="shared" si="280"/>
        <v>1</v>
      </c>
      <c r="AQ430">
        <f t="shared" si="281"/>
        <v>0</v>
      </c>
      <c r="AR430">
        <f t="shared" si="282"/>
        <v>51734.517447241036</v>
      </c>
      <c r="AS430" t="s">
        <v>240</v>
      </c>
      <c r="AT430">
        <v>0</v>
      </c>
      <c r="AU430">
        <v>0</v>
      </c>
      <c r="AV430">
        <f t="shared" si="283"/>
        <v>0</v>
      </c>
      <c r="AW430" t="e">
        <f t="shared" si="284"/>
        <v>#DIV/0!</v>
      </c>
      <c r="AX430">
        <v>0</v>
      </c>
      <c r="AY430" t="s">
        <v>240</v>
      </c>
      <c r="AZ430">
        <v>0</v>
      </c>
      <c r="BA430">
        <v>0</v>
      </c>
      <c r="BB430" t="e">
        <f t="shared" si="285"/>
        <v>#DIV/0!</v>
      </c>
      <c r="BC430">
        <v>0.5</v>
      </c>
      <c r="BD430">
        <f t="shared" si="286"/>
        <v>0</v>
      </c>
      <c r="BE430">
        <f t="shared" si="287"/>
        <v>-1.1590822821135147</v>
      </c>
      <c r="BF430" t="e">
        <f t="shared" si="288"/>
        <v>#DIV/0!</v>
      </c>
      <c r="BG430" t="e">
        <f t="shared" si="289"/>
        <v>#DIV/0!</v>
      </c>
      <c r="BH430" t="e">
        <f t="shared" si="290"/>
        <v>#DIV/0!</v>
      </c>
      <c r="BI430" t="e">
        <f t="shared" si="291"/>
        <v>#DIV/0!</v>
      </c>
      <c r="BJ430" t="s">
        <v>240</v>
      </c>
      <c r="BK430">
        <v>0</v>
      </c>
      <c r="BL430">
        <f t="shared" si="292"/>
        <v>0</v>
      </c>
      <c r="BM430" t="e">
        <f t="shared" si="293"/>
        <v>#DIV/0!</v>
      </c>
      <c r="BN430" t="e">
        <f t="shared" si="294"/>
        <v>#DIV/0!</v>
      </c>
      <c r="BO430" t="e">
        <f t="shared" si="295"/>
        <v>#DIV/0!</v>
      </c>
      <c r="BP430" t="e">
        <f t="shared" si="296"/>
        <v>#DIV/0!</v>
      </c>
      <c r="BQ430">
        <f t="shared" si="297"/>
        <v>0</v>
      </c>
      <c r="BR430">
        <f t="shared" si="298"/>
        <v>0</v>
      </c>
      <c r="BS430">
        <f t="shared" si="299"/>
        <v>0</v>
      </c>
      <c r="BT430">
        <f t="shared" si="300"/>
        <v>0</v>
      </c>
      <c r="BU430">
        <v>6</v>
      </c>
      <c r="BV430">
        <v>0.5</v>
      </c>
      <c r="BW430" t="s">
        <v>241</v>
      </c>
      <c r="BX430">
        <v>1581712054.87097</v>
      </c>
      <c r="BY430">
        <v>402.19019354838701</v>
      </c>
      <c r="BZ430">
        <v>399.99141935483902</v>
      </c>
      <c r="CA430">
        <v>33.248232258064498</v>
      </c>
      <c r="CB430">
        <v>32.969135483871</v>
      </c>
      <c r="CC430">
        <v>300.425064516129</v>
      </c>
      <c r="CD430">
        <v>99.280335483870999</v>
      </c>
      <c r="CE430">
        <v>0.19999061290322601</v>
      </c>
      <c r="CF430">
        <v>31.440406451612901</v>
      </c>
      <c r="CG430">
        <v>31.0346032258064</v>
      </c>
      <c r="CH430">
        <v>999.9</v>
      </c>
      <c r="CI430">
        <v>0</v>
      </c>
      <c r="CJ430">
        <v>0</v>
      </c>
      <c r="CK430">
        <v>10000.719999999999</v>
      </c>
      <c r="CL430">
        <v>0</v>
      </c>
      <c r="CM430">
        <v>8.0631664516129007</v>
      </c>
      <c r="CN430">
        <v>0</v>
      </c>
      <c r="CO430">
        <v>0</v>
      </c>
      <c r="CP430">
        <v>0</v>
      </c>
      <c r="CQ430">
        <v>0</v>
      </c>
      <c r="CR430">
        <v>2.95161290322581</v>
      </c>
      <c r="CS430">
        <v>0</v>
      </c>
      <c r="CT430">
        <v>374.677419354839</v>
      </c>
      <c r="CU430">
        <v>-0.3</v>
      </c>
      <c r="CV430">
        <v>39.9431935483871</v>
      </c>
      <c r="CW430">
        <v>45.139000000000003</v>
      </c>
      <c r="CX430">
        <v>42.499709677419297</v>
      </c>
      <c r="CY430">
        <v>43.830290322580602</v>
      </c>
      <c r="CZ430">
        <v>40.995935483871001</v>
      </c>
      <c r="DA430">
        <v>0</v>
      </c>
      <c r="DB430">
        <v>0</v>
      </c>
      <c r="DC430">
        <v>0</v>
      </c>
      <c r="DD430">
        <v>1581712064.0999999</v>
      </c>
      <c r="DE430">
        <v>2.3192307692307699</v>
      </c>
      <c r="DF430">
        <v>-8.6256411053428099</v>
      </c>
      <c r="DG430">
        <v>-88.482051422701105</v>
      </c>
      <c r="DH430">
        <v>375.519230769231</v>
      </c>
      <c r="DI430">
        <v>15</v>
      </c>
      <c r="DJ430">
        <v>100</v>
      </c>
      <c r="DK430">
        <v>100</v>
      </c>
      <c r="DL430">
        <v>2.5920000000000001</v>
      </c>
      <c r="DM430">
        <v>0.45</v>
      </c>
      <c r="DN430">
        <v>2</v>
      </c>
      <c r="DO430">
        <v>291.62200000000001</v>
      </c>
      <c r="DP430">
        <v>285.53500000000003</v>
      </c>
      <c r="DQ430">
        <v>30.614799999999999</v>
      </c>
      <c r="DR430">
        <v>32.658999999999999</v>
      </c>
      <c r="DS430">
        <v>30.0001</v>
      </c>
      <c r="DT430">
        <v>32.601399999999998</v>
      </c>
      <c r="DU430">
        <v>32.627899999999997</v>
      </c>
      <c r="DV430">
        <v>14.856299999999999</v>
      </c>
      <c r="DW430">
        <v>26.384599999999999</v>
      </c>
      <c r="DX430">
        <v>78.150800000000004</v>
      </c>
      <c r="DY430">
        <v>30.604500000000002</v>
      </c>
      <c r="DZ430">
        <v>400</v>
      </c>
      <c r="EA430">
        <v>32.995399999999997</v>
      </c>
      <c r="EB430">
        <v>99.8994</v>
      </c>
      <c r="EC430">
        <v>100.273</v>
      </c>
    </row>
    <row r="431" spans="1:133" x14ac:dyDescent="0.35">
      <c r="A431">
        <v>415</v>
      </c>
      <c r="B431">
        <v>1581712068.5</v>
      </c>
      <c r="C431">
        <v>2070.4000000953702</v>
      </c>
      <c r="D431" t="s">
        <v>1068</v>
      </c>
      <c r="E431" t="s">
        <v>1069</v>
      </c>
      <c r="F431" t="s">
        <v>232</v>
      </c>
      <c r="G431" t="s">
        <v>233</v>
      </c>
      <c r="H431" t="s">
        <v>234</v>
      </c>
      <c r="I431" t="s">
        <v>235</v>
      </c>
      <c r="J431" t="s">
        <v>236</v>
      </c>
      <c r="K431" t="s">
        <v>237</v>
      </c>
      <c r="L431" t="s">
        <v>238</v>
      </c>
      <c r="M431" t="s">
        <v>239</v>
      </c>
      <c r="N431">
        <v>1581712059.87097</v>
      </c>
      <c r="O431">
        <f t="shared" si="258"/>
        <v>1.44309865739167E-4</v>
      </c>
      <c r="P431">
        <f t="shared" si="259"/>
        <v>-1.1739715067239918</v>
      </c>
      <c r="Q431">
        <f t="shared" si="260"/>
        <v>402.18935483871002</v>
      </c>
      <c r="R431">
        <f t="shared" si="261"/>
        <v>557.52065220266468</v>
      </c>
      <c r="S431">
        <f t="shared" si="262"/>
        <v>55.462850302864076</v>
      </c>
      <c r="T431">
        <f t="shared" si="263"/>
        <v>40.010298977617396</v>
      </c>
      <c r="U431">
        <f t="shared" si="264"/>
        <v>1.1406715275147727E-2</v>
      </c>
      <c r="V431">
        <f t="shared" si="265"/>
        <v>2.2499266916617882</v>
      </c>
      <c r="W431">
        <f t="shared" si="266"/>
        <v>1.1374684941981459E-2</v>
      </c>
      <c r="X431">
        <f t="shared" si="267"/>
        <v>7.1120483401563971E-3</v>
      </c>
      <c r="Y431">
        <f t="shared" si="268"/>
        <v>0</v>
      </c>
      <c r="Z431">
        <f t="shared" si="269"/>
        <v>31.39134923990996</v>
      </c>
      <c r="AA431">
        <f t="shared" si="270"/>
        <v>31.037283870967698</v>
      </c>
      <c r="AB431">
        <f t="shared" si="271"/>
        <v>4.5209776416276783</v>
      </c>
      <c r="AC431">
        <f t="shared" si="272"/>
        <v>71.527332407359864</v>
      </c>
      <c r="AD431">
        <f t="shared" si="273"/>
        <v>3.3085319445815857</v>
      </c>
      <c r="AE431">
        <f t="shared" si="274"/>
        <v>4.6255491896984982</v>
      </c>
      <c r="AF431">
        <f t="shared" si="275"/>
        <v>1.2124456970460926</v>
      </c>
      <c r="AG431">
        <f t="shared" si="276"/>
        <v>-6.3640650790972648</v>
      </c>
      <c r="AH431">
        <f t="shared" si="277"/>
        <v>48.731686346021299</v>
      </c>
      <c r="AI431">
        <f t="shared" si="278"/>
        <v>4.8752346732580341</v>
      </c>
      <c r="AJ431">
        <f t="shared" si="279"/>
        <v>47.242855940182068</v>
      </c>
      <c r="AK431">
        <v>-4.1181773786041702E-2</v>
      </c>
      <c r="AL431">
        <v>4.6230148796361503E-2</v>
      </c>
      <c r="AM431">
        <v>3.4550896551811201</v>
      </c>
      <c r="AN431">
        <v>0</v>
      </c>
      <c r="AO431">
        <v>0</v>
      </c>
      <c r="AP431">
        <f t="shared" si="280"/>
        <v>1</v>
      </c>
      <c r="AQ431">
        <f t="shared" si="281"/>
        <v>0</v>
      </c>
      <c r="AR431">
        <f t="shared" si="282"/>
        <v>51746.947245296331</v>
      </c>
      <c r="AS431" t="s">
        <v>240</v>
      </c>
      <c r="AT431">
        <v>0</v>
      </c>
      <c r="AU431">
        <v>0</v>
      </c>
      <c r="AV431">
        <f t="shared" si="283"/>
        <v>0</v>
      </c>
      <c r="AW431" t="e">
        <f t="shared" si="284"/>
        <v>#DIV/0!</v>
      </c>
      <c r="AX431">
        <v>0</v>
      </c>
      <c r="AY431" t="s">
        <v>240</v>
      </c>
      <c r="AZ431">
        <v>0</v>
      </c>
      <c r="BA431">
        <v>0</v>
      </c>
      <c r="BB431" t="e">
        <f t="shared" si="285"/>
        <v>#DIV/0!</v>
      </c>
      <c r="BC431">
        <v>0.5</v>
      </c>
      <c r="BD431">
        <f t="shared" si="286"/>
        <v>0</v>
      </c>
      <c r="BE431">
        <f t="shared" si="287"/>
        <v>-1.1739715067239918</v>
      </c>
      <c r="BF431" t="e">
        <f t="shared" si="288"/>
        <v>#DIV/0!</v>
      </c>
      <c r="BG431" t="e">
        <f t="shared" si="289"/>
        <v>#DIV/0!</v>
      </c>
      <c r="BH431" t="e">
        <f t="shared" si="290"/>
        <v>#DIV/0!</v>
      </c>
      <c r="BI431" t="e">
        <f t="shared" si="291"/>
        <v>#DIV/0!</v>
      </c>
      <c r="BJ431" t="s">
        <v>240</v>
      </c>
      <c r="BK431">
        <v>0</v>
      </c>
      <c r="BL431">
        <f t="shared" si="292"/>
        <v>0</v>
      </c>
      <c r="BM431" t="e">
        <f t="shared" si="293"/>
        <v>#DIV/0!</v>
      </c>
      <c r="BN431" t="e">
        <f t="shared" si="294"/>
        <v>#DIV/0!</v>
      </c>
      <c r="BO431" t="e">
        <f t="shared" si="295"/>
        <v>#DIV/0!</v>
      </c>
      <c r="BP431" t="e">
        <f t="shared" si="296"/>
        <v>#DIV/0!</v>
      </c>
      <c r="BQ431">
        <f t="shared" si="297"/>
        <v>0</v>
      </c>
      <c r="BR431">
        <f t="shared" si="298"/>
        <v>0</v>
      </c>
      <c r="BS431">
        <f t="shared" si="299"/>
        <v>0</v>
      </c>
      <c r="BT431">
        <f t="shared" si="300"/>
        <v>0</v>
      </c>
      <c r="BU431">
        <v>6</v>
      </c>
      <c r="BV431">
        <v>0.5</v>
      </c>
      <c r="BW431" t="s">
        <v>241</v>
      </c>
      <c r="BX431">
        <v>1581712059.87097</v>
      </c>
      <c r="BY431">
        <v>402.18935483871002</v>
      </c>
      <c r="BZ431">
        <v>399.96067741935502</v>
      </c>
      <c r="CA431">
        <v>33.257845161290298</v>
      </c>
      <c r="CB431">
        <v>32.9792225806452</v>
      </c>
      <c r="CC431">
        <v>300.428838709677</v>
      </c>
      <c r="CD431">
        <v>99.281283870967698</v>
      </c>
      <c r="CE431">
        <v>0.19996419354838699</v>
      </c>
      <c r="CF431">
        <v>31.439035483870999</v>
      </c>
      <c r="CG431">
        <v>31.037283870967698</v>
      </c>
      <c r="CH431">
        <v>999.9</v>
      </c>
      <c r="CI431">
        <v>0</v>
      </c>
      <c r="CJ431">
        <v>0</v>
      </c>
      <c r="CK431">
        <v>10003.0787096774</v>
      </c>
      <c r="CL431">
        <v>0</v>
      </c>
      <c r="CM431">
        <v>8.1276429032258104</v>
      </c>
      <c r="CN431">
        <v>0</v>
      </c>
      <c r="CO431">
        <v>0</v>
      </c>
      <c r="CP431">
        <v>0</v>
      </c>
      <c r="CQ431">
        <v>0</v>
      </c>
      <c r="CR431">
        <v>3.1258064516128998</v>
      </c>
      <c r="CS431">
        <v>0</v>
      </c>
      <c r="CT431">
        <v>373.72258064516097</v>
      </c>
      <c r="CU431">
        <v>-0.57096774193548405</v>
      </c>
      <c r="CV431">
        <v>39.947193548387098</v>
      </c>
      <c r="CW431">
        <v>45.145000000000003</v>
      </c>
      <c r="CX431">
        <v>42.497741935483901</v>
      </c>
      <c r="CY431">
        <v>43.836387096774203</v>
      </c>
      <c r="CZ431">
        <v>40.999935483870999</v>
      </c>
      <c r="DA431">
        <v>0</v>
      </c>
      <c r="DB431">
        <v>0</v>
      </c>
      <c r="DC431">
        <v>0</v>
      </c>
      <c r="DD431">
        <v>1581712068.9000001</v>
      </c>
      <c r="DE431">
        <v>2.0192307692307701</v>
      </c>
      <c r="DF431">
        <v>-8.9470084401602499</v>
      </c>
      <c r="DG431">
        <v>71.699145417596895</v>
      </c>
      <c r="DH431">
        <v>373.5</v>
      </c>
      <c r="DI431">
        <v>15</v>
      </c>
      <c r="DJ431">
        <v>100</v>
      </c>
      <c r="DK431">
        <v>100</v>
      </c>
      <c r="DL431">
        <v>2.5920000000000001</v>
      </c>
      <c r="DM431">
        <v>0.45</v>
      </c>
      <c r="DN431">
        <v>2</v>
      </c>
      <c r="DO431">
        <v>291.59100000000001</v>
      </c>
      <c r="DP431">
        <v>285.53399999999999</v>
      </c>
      <c r="DQ431">
        <v>30.579000000000001</v>
      </c>
      <c r="DR431">
        <v>32.656599999999997</v>
      </c>
      <c r="DS431">
        <v>30.0002</v>
      </c>
      <c r="DT431">
        <v>32.5989</v>
      </c>
      <c r="DU431">
        <v>32.625</v>
      </c>
      <c r="DV431">
        <v>14.8607</v>
      </c>
      <c r="DW431">
        <v>26.384599999999999</v>
      </c>
      <c r="DX431">
        <v>78.150800000000004</v>
      </c>
      <c r="DY431">
        <v>30.5701</v>
      </c>
      <c r="DZ431">
        <v>400</v>
      </c>
      <c r="EA431">
        <v>32.995399999999997</v>
      </c>
      <c r="EB431">
        <v>99.899799999999999</v>
      </c>
      <c r="EC431">
        <v>100.273</v>
      </c>
    </row>
    <row r="432" spans="1:133" x14ac:dyDescent="0.35">
      <c r="A432">
        <v>416</v>
      </c>
      <c r="B432">
        <v>1581712073.5</v>
      </c>
      <c r="C432">
        <v>2075.4000000953702</v>
      </c>
      <c r="D432" t="s">
        <v>1070</v>
      </c>
      <c r="E432" t="s">
        <v>1071</v>
      </c>
      <c r="F432" t="s">
        <v>232</v>
      </c>
      <c r="G432" t="s">
        <v>233</v>
      </c>
      <c r="H432" t="s">
        <v>234</v>
      </c>
      <c r="I432" t="s">
        <v>235</v>
      </c>
      <c r="J432" t="s">
        <v>236</v>
      </c>
      <c r="K432" t="s">
        <v>237</v>
      </c>
      <c r="L432" t="s">
        <v>238</v>
      </c>
      <c r="M432" t="s">
        <v>239</v>
      </c>
      <c r="N432">
        <v>1581712064.87097</v>
      </c>
      <c r="O432">
        <f t="shared" si="258"/>
        <v>1.4453102099368212E-4</v>
      </c>
      <c r="P432">
        <f t="shared" si="259"/>
        <v>-1.1609520232859003</v>
      </c>
      <c r="Q432">
        <f t="shared" si="260"/>
        <v>402.18532258064499</v>
      </c>
      <c r="R432">
        <f t="shared" si="261"/>
        <v>555.29011086854553</v>
      </c>
      <c r="S432">
        <f t="shared" si="262"/>
        <v>55.241392000011793</v>
      </c>
      <c r="T432">
        <f t="shared" si="263"/>
        <v>40.010215608878589</v>
      </c>
      <c r="U432">
        <f t="shared" si="264"/>
        <v>1.1436865116773968E-2</v>
      </c>
      <c r="V432">
        <f t="shared" si="265"/>
        <v>2.2497074385399642</v>
      </c>
      <c r="W432">
        <f t="shared" si="266"/>
        <v>1.1404662366302836E-2</v>
      </c>
      <c r="X432">
        <f t="shared" si="267"/>
        <v>7.1307996602075537E-3</v>
      </c>
      <c r="Y432">
        <f t="shared" si="268"/>
        <v>0</v>
      </c>
      <c r="Z432">
        <f t="shared" si="269"/>
        <v>31.38647817620647</v>
      </c>
      <c r="AA432">
        <f t="shared" si="270"/>
        <v>31.034409677419401</v>
      </c>
      <c r="AB432">
        <f t="shared" si="271"/>
        <v>4.5202370019543681</v>
      </c>
      <c r="AC432">
        <f t="shared" si="272"/>
        <v>71.559409759602687</v>
      </c>
      <c r="AD432">
        <f t="shared" si="273"/>
        <v>3.3091140372722689</v>
      </c>
      <c r="AE432">
        <f t="shared" si="274"/>
        <v>4.6242891722960486</v>
      </c>
      <c r="AF432">
        <f t="shared" si="275"/>
        <v>1.2111229646820991</v>
      </c>
      <c r="AG432">
        <f t="shared" si="276"/>
        <v>-6.3738180258213815</v>
      </c>
      <c r="AH432">
        <f t="shared" si="277"/>
        <v>48.494146184088542</v>
      </c>
      <c r="AI432">
        <f t="shared" si="278"/>
        <v>4.8517599595785343</v>
      </c>
      <c r="AJ432">
        <f t="shared" si="279"/>
        <v>46.972088117845693</v>
      </c>
      <c r="AK432">
        <v>-4.1175871609745403E-2</v>
      </c>
      <c r="AL432">
        <v>4.6223523086409798E-2</v>
      </c>
      <c r="AM432">
        <v>3.45469767797234</v>
      </c>
      <c r="AN432">
        <v>0</v>
      </c>
      <c r="AO432">
        <v>0</v>
      </c>
      <c r="AP432">
        <f t="shared" si="280"/>
        <v>1</v>
      </c>
      <c r="AQ432">
        <f t="shared" si="281"/>
        <v>0</v>
      </c>
      <c r="AR432">
        <f t="shared" si="282"/>
        <v>51740.664966136799</v>
      </c>
      <c r="AS432" t="s">
        <v>240</v>
      </c>
      <c r="AT432">
        <v>0</v>
      </c>
      <c r="AU432">
        <v>0</v>
      </c>
      <c r="AV432">
        <f t="shared" si="283"/>
        <v>0</v>
      </c>
      <c r="AW432" t="e">
        <f t="shared" si="284"/>
        <v>#DIV/0!</v>
      </c>
      <c r="AX432">
        <v>0</v>
      </c>
      <c r="AY432" t="s">
        <v>240</v>
      </c>
      <c r="AZ432">
        <v>0</v>
      </c>
      <c r="BA432">
        <v>0</v>
      </c>
      <c r="BB432" t="e">
        <f t="shared" si="285"/>
        <v>#DIV/0!</v>
      </c>
      <c r="BC432">
        <v>0.5</v>
      </c>
      <c r="BD432">
        <f t="shared" si="286"/>
        <v>0</v>
      </c>
      <c r="BE432">
        <f t="shared" si="287"/>
        <v>-1.1609520232859003</v>
      </c>
      <c r="BF432" t="e">
        <f t="shared" si="288"/>
        <v>#DIV/0!</v>
      </c>
      <c r="BG432" t="e">
        <f t="shared" si="289"/>
        <v>#DIV/0!</v>
      </c>
      <c r="BH432" t="e">
        <f t="shared" si="290"/>
        <v>#DIV/0!</v>
      </c>
      <c r="BI432" t="e">
        <f t="shared" si="291"/>
        <v>#DIV/0!</v>
      </c>
      <c r="BJ432" t="s">
        <v>240</v>
      </c>
      <c r="BK432">
        <v>0</v>
      </c>
      <c r="BL432">
        <f t="shared" si="292"/>
        <v>0</v>
      </c>
      <c r="BM432" t="e">
        <f t="shared" si="293"/>
        <v>#DIV/0!</v>
      </c>
      <c r="BN432" t="e">
        <f t="shared" si="294"/>
        <v>#DIV/0!</v>
      </c>
      <c r="BO432" t="e">
        <f t="shared" si="295"/>
        <v>#DIV/0!</v>
      </c>
      <c r="BP432" t="e">
        <f t="shared" si="296"/>
        <v>#DIV/0!</v>
      </c>
      <c r="BQ432">
        <f t="shared" si="297"/>
        <v>0</v>
      </c>
      <c r="BR432">
        <f t="shared" si="298"/>
        <v>0</v>
      </c>
      <c r="BS432">
        <f t="shared" si="299"/>
        <v>0</v>
      </c>
      <c r="BT432">
        <f t="shared" si="300"/>
        <v>0</v>
      </c>
      <c r="BU432">
        <v>6</v>
      </c>
      <c r="BV432">
        <v>0.5</v>
      </c>
      <c r="BW432" t="s">
        <v>241</v>
      </c>
      <c r="BX432">
        <v>1581712064.87097</v>
      </c>
      <c r="BY432">
        <v>402.18532258064499</v>
      </c>
      <c r="BZ432">
        <v>399.98287096774197</v>
      </c>
      <c r="CA432">
        <v>33.263432258064498</v>
      </c>
      <c r="CB432">
        <v>32.984390322580701</v>
      </c>
      <c r="CC432">
        <v>300.43532258064499</v>
      </c>
      <c r="CD432">
        <v>99.282029032258095</v>
      </c>
      <c r="CE432">
        <v>0.20000912903225801</v>
      </c>
      <c r="CF432">
        <v>31.4342419354839</v>
      </c>
      <c r="CG432">
        <v>31.034409677419401</v>
      </c>
      <c r="CH432">
        <v>999.9</v>
      </c>
      <c r="CI432">
        <v>0</v>
      </c>
      <c r="CJ432">
        <v>0</v>
      </c>
      <c r="CK432">
        <v>10001.57</v>
      </c>
      <c r="CL432">
        <v>0</v>
      </c>
      <c r="CM432">
        <v>8.0227564516128993</v>
      </c>
      <c r="CN432">
        <v>0</v>
      </c>
      <c r="CO432">
        <v>0</v>
      </c>
      <c r="CP432">
        <v>0</v>
      </c>
      <c r="CQ432">
        <v>0</v>
      </c>
      <c r="CR432">
        <v>4.2322580645161301</v>
      </c>
      <c r="CS432">
        <v>0</v>
      </c>
      <c r="CT432">
        <v>373.14193548387101</v>
      </c>
      <c r="CU432">
        <v>-0.44193548387096798</v>
      </c>
      <c r="CV432">
        <v>39.945129032258102</v>
      </c>
      <c r="CW432">
        <v>45.146999999999998</v>
      </c>
      <c r="CX432">
        <v>42.5239677419355</v>
      </c>
      <c r="CY432">
        <v>43.832322580645098</v>
      </c>
      <c r="CZ432">
        <v>41.001935483871002</v>
      </c>
      <c r="DA432">
        <v>0</v>
      </c>
      <c r="DB432">
        <v>0</v>
      </c>
      <c r="DC432">
        <v>0</v>
      </c>
      <c r="DD432">
        <v>1581712073.7</v>
      </c>
      <c r="DE432">
        <v>3.2461538461538502</v>
      </c>
      <c r="DF432">
        <v>16.717948681727901</v>
      </c>
      <c r="DG432">
        <v>38.837606576669799</v>
      </c>
      <c r="DH432">
        <v>376.83076923076902</v>
      </c>
      <c r="DI432">
        <v>15</v>
      </c>
      <c r="DJ432">
        <v>100</v>
      </c>
      <c r="DK432">
        <v>100</v>
      </c>
      <c r="DL432">
        <v>2.5920000000000001</v>
      </c>
      <c r="DM432">
        <v>0.45</v>
      </c>
      <c r="DN432">
        <v>2</v>
      </c>
      <c r="DO432">
        <v>291.70600000000002</v>
      </c>
      <c r="DP432">
        <v>285.48599999999999</v>
      </c>
      <c r="DQ432">
        <v>30.540299999999998</v>
      </c>
      <c r="DR432">
        <v>32.655799999999999</v>
      </c>
      <c r="DS432">
        <v>30.0001</v>
      </c>
      <c r="DT432">
        <v>32.598500000000001</v>
      </c>
      <c r="DU432">
        <v>32.6248</v>
      </c>
      <c r="DV432">
        <v>14.860200000000001</v>
      </c>
      <c r="DW432">
        <v>26.384599999999999</v>
      </c>
      <c r="DX432">
        <v>78.150800000000004</v>
      </c>
      <c r="DY432">
        <v>30.5291</v>
      </c>
      <c r="DZ432">
        <v>400</v>
      </c>
      <c r="EA432">
        <v>32.995399999999997</v>
      </c>
      <c r="EB432">
        <v>99.898099999999999</v>
      </c>
      <c r="EC432">
        <v>100.274</v>
      </c>
    </row>
    <row r="433" spans="1:133" x14ac:dyDescent="0.35">
      <c r="A433">
        <v>417</v>
      </c>
      <c r="B433">
        <v>1581712078.5</v>
      </c>
      <c r="C433">
        <v>2080.4000000953702</v>
      </c>
      <c r="D433" t="s">
        <v>1072</v>
      </c>
      <c r="E433" t="s">
        <v>1073</v>
      </c>
      <c r="F433" t="s">
        <v>232</v>
      </c>
      <c r="G433" t="s">
        <v>233</v>
      </c>
      <c r="H433" t="s">
        <v>234</v>
      </c>
      <c r="I433" t="s">
        <v>235</v>
      </c>
      <c r="J433" t="s">
        <v>236</v>
      </c>
      <c r="K433" t="s">
        <v>237</v>
      </c>
      <c r="L433" t="s">
        <v>238</v>
      </c>
      <c r="M433" t="s">
        <v>239</v>
      </c>
      <c r="N433">
        <v>1581712069.87097</v>
      </c>
      <c r="O433">
        <f t="shared" si="258"/>
        <v>1.4392238703345888E-4</v>
      </c>
      <c r="P433">
        <f t="shared" si="259"/>
        <v>-1.1678439448267777</v>
      </c>
      <c r="Q433">
        <f t="shared" si="260"/>
        <v>402.18867741935497</v>
      </c>
      <c r="R433">
        <f t="shared" si="261"/>
        <v>556.76570064843565</v>
      </c>
      <c r="S433">
        <f t="shared" si="262"/>
        <v>55.38861531655396</v>
      </c>
      <c r="T433">
        <f t="shared" si="263"/>
        <v>40.010858988457443</v>
      </c>
      <c r="U433">
        <f t="shared" si="264"/>
        <v>1.1401294673186044E-2</v>
      </c>
      <c r="V433">
        <f t="shared" si="265"/>
        <v>2.2485255837264932</v>
      </c>
      <c r="W433">
        <f t="shared" si="266"/>
        <v>1.1369274849608596E-2</v>
      </c>
      <c r="X433">
        <f t="shared" si="267"/>
        <v>7.1086660895550314E-3</v>
      </c>
      <c r="Y433">
        <f t="shared" si="268"/>
        <v>0</v>
      </c>
      <c r="Z433">
        <f t="shared" si="269"/>
        <v>31.379120787303894</v>
      </c>
      <c r="AA433">
        <f t="shared" si="270"/>
        <v>31.030319354838699</v>
      </c>
      <c r="AB433">
        <f t="shared" si="271"/>
        <v>4.5191831649747281</v>
      </c>
      <c r="AC433">
        <f t="shared" si="272"/>
        <v>71.596076048570751</v>
      </c>
      <c r="AD433">
        <f t="shared" si="273"/>
        <v>3.3093918828782569</v>
      </c>
      <c r="AE433">
        <f t="shared" si="274"/>
        <v>4.6223090224011258</v>
      </c>
      <c r="AF433">
        <f t="shared" si="275"/>
        <v>1.2097912820964711</v>
      </c>
      <c r="AG433">
        <f t="shared" si="276"/>
        <v>-6.3469772681755368</v>
      </c>
      <c r="AH433">
        <f t="shared" si="277"/>
        <v>48.051039305938836</v>
      </c>
      <c r="AI433">
        <f t="shared" si="278"/>
        <v>4.8096789524668884</v>
      </c>
      <c r="AJ433">
        <f t="shared" si="279"/>
        <v>46.51374099023019</v>
      </c>
      <c r="AK433">
        <v>-4.1144065663681798E-2</v>
      </c>
      <c r="AL433">
        <v>4.6187818125599599E-2</v>
      </c>
      <c r="AM433">
        <v>3.4525850388654402</v>
      </c>
      <c r="AN433">
        <v>0</v>
      </c>
      <c r="AO433">
        <v>0</v>
      </c>
      <c r="AP433">
        <f t="shared" si="280"/>
        <v>1</v>
      </c>
      <c r="AQ433">
        <f t="shared" si="281"/>
        <v>0</v>
      </c>
      <c r="AR433">
        <f t="shared" si="282"/>
        <v>51703.625004205787</v>
      </c>
      <c r="AS433" t="s">
        <v>240</v>
      </c>
      <c r="AT433">
        <v>0</v>
      </c>
      <c r="AU433">
        <v>0</v>
      </c>
      <c r="AV433">
        <f t="shared" si="283"/>
        <v>0</v>
      </c>
      <c r="AW433" t="e">
        <f t="shared" si="284"/>
        <v>#DIV/0!</v>
      </c>
      <c r="AX433">
        <v>0</v>
      </c>
      <c r="AY433" t="s">
        <v>240</v>
      </c>
      <c r="AZ433">
        <v>0</v>
      </c>
      <c r="BA433">
        <v>0</v>
      </c>
      <c r="BB433" t="e">
        <f t="shared" si="285"/>
        <v>#DIV/0!</v>
      </c>
      <c r="BC433">
        <v>0.5</v>
      </c>
      <c r="BD433">
        <f t="shared" si="286"/>
        <v>0</v>
      </c>
      <c r="BE433">
        <f t="shared" si="287"/>
        <v>-1.1678439448267777</v>
      </c>
      <c r="BF433" t="e">
        <f t="shared" si="288"/>
        <v>#DIV/0!</v>
      </c>
      <c r="BG433" t="e">
        <f t="shared" si="289"/>
        <v>#DIV/0!</v>
      </c>
      <c r="BH433" t="e">
        <f t="shared" si="290"/>
        <v>#DIV/0!</v>
      </c>
      <c r="BI433" t="e">
        <f t="shared" si="291"/>
        <v>#DIV/0!</v>
      </c>
      <c r="BJ433" t="s">
        <v>240</v>
      </c>
      <c r="BK433">
        <v>0</v>
      </c>
      <c r="BL433">
        <f t="shared" si="292"/>
        <v>0</v>
      </c>
      <c r="BM433" t="e">
        <f t="shared" si="293"/>
        <v>#DIV/0!</v>
      </c>
      <c r="BN433" t="e">
        <f t="shared" si="294"/>
        <v>#DIV/0!</v>
      </c>
      <c r="BO433" t="e">
        <f t="shared" si="295"/>
        <v>#DIV/0!</v>
      </c>
      <c r="BP433" t="e">
        <f t="shared" si="296"/>
        <v>#DIV/0!</v>
      </c>
      <c r="BQ433">
        <f t="shared" si="297"/>
        <v>0</v>
      </c>
      <c r="BR433">
        <f t="shared" si="298"/>
        <v>0</v>
      </c>
      <c r="BS433">
        <f t="shared" si="299"/>
        <v>0</v>
      </c>
      <c r="BT433">
        <f t="shared" si="300"/>
        <v>0</v>
      </c>
      <c r="BU433">
        <v>6</v>
      </c>
      <c r="BV433">
        <v>0.5</v>
      </c>
      <c r="BW433" t="s">
        <v>241</v>
      </c>
      <c r="BX433">
        <v>1581712069.87097</v>
      </c>
      <c r="BY433">
        <v>402.18867741935497</v>
      </c>
      <c r="BZ433">
        <v>399.97193548387099</v>
      </c>
      <c r="CA433">
        <v>33.265967741935498</v>
      </c>
      <c r="CB433">
        <v>32.9880967741936</v>
      </c>
      <c r="CC433">
        <v>300.43009677419298</v>
      </c>
      <c r="CD433">
        <v>99.282790322580595</v>
      </c>
      <c r="CE433">
        <v>0.200017709677419</v>
      </c>
      <c r="CF433">
        <v>31.426706451612901</v>
      </c>
      <c r="CG433">
        <v>31.030319354838699</v>
      </c>
      <c r="CH433">
        <v>999.9</v>
      </c>
      <c r="CI433">
        <v>0</v>
      </c>
      <c r="CJ433">
        <v>0</v>
      </c>
      <c r="CK433">
        <v>9993.7677419354804</v>
      </c>
      <c r="CL433">
        <v>0</v>
      </c>
      <c r="CM433">
        <v>8.0825387096774204</v>
      </c>
      <c r="CN433">
        <v>0</v>
      </c>
      <c r="CO433">
        <v>0</v>
      </c>
      <c r="CP433">
        <v>0</v>
      </c>
      <c r="CQ433">
        <v>0</v>
      </c>
      <c r="CR433">
        <v>5.7451612903225797</v>
      </c>
      <c r="CS433">
        <v>0</v>
      </c>
      <c r="CT433">
        <v>375.86774193548399</v>
      </c>
      <c r="CU433">
        <v>-0.83548387096774201</v>
      </c>
      <c r="CV433">
        <v>39.9431612903226</v>
      </c>
      <c r="CW433">
        <v>45.156999999999996</v>
      </c>
      <c r="CX433">
        <v>42.554258064516098</v>
      </c>
      <c r="CY433">
        <v>43.830290322580602</v>
      </c>
      <c r="CZ433">
        <v>41.006</v>
      </c>
      <c r="DA433">
        <v>0</v>
      </c>
      <c r="DB433">
        <v>0</v>
      </c>
      <c r="DC433">
        <v>0</v>
      </c>
      <c r="DD433">
        <v>1581712079.0999999</v>
      </c>
      <c r="DE433">
        <v>4.9961538461538497</v>
      </c>
      <c r="DF433">
        <v>33.035897141862598</v>
      </c>
      <c r="DG433">
        <v>-69.870085765959402</v>
      </c>
      <c r="DH433">
        <v>377.073076923077</v>
      </c>
      <c r="DI433">
        <v>15</v>
      </c>
      <c r="DJ433">
        <v>100</v>
      </c>
      <c r="DK433">
        <v>100</v>
      </c>
      <c r="DL433">
        <v>2.5920000000000001</v>
      </c>
      <c r="DM433">
        <v>0.45</v>
      </c>
      <c r="DN433">
        <v>2</v>
      </c>
      <c r="DO433">
        <v>291.69400000000002</v>
      </c>
      <c r="DP433">
        <v>285.72300000000001</v>
      </c>
      <c r="DQ433">
        <v>30.505800000000001</v>
      </c>
      <c r="DR433">
        <v>32.653199999999998</v>
      </c>
      <c r="DS433">
        <v>30.0001</v>
      </c>
      <c r="DT433">
        <v>32.595599999999997</v>
      </c>
      <c r="DU433">
        <v>32.622100000000003</v>
      </c>
      <c r="DV433">
        <v>14.8522</v>
      </c>
      <c r="DW433">
        <v>26.384599999999999</v>
      </c>
      <c r="DX433">
        <v>78.150800000000004</v>
      </c>
      <c r="DY433">
        <v>30.503399999999999</v>
      </c>
      <c r="DZ433">
        <v>400</v>
      </c>
      <c r="EA433">
        <v>32.995399999999997</v>
      </c>
      <c r="EB433">
        <v>99.897900000000007</v>
      </c>
      <c r="EC433">
        <v>100.274</v>
      </c>
    </row>
    <row r="434" spans="1:133" x14ac:dyDescent="0.35">
      <c r="A434">
        <v>418</v>
      </c>
      <c r="B434">
        <v>1581712083.5</v>
      </c>
      <c r="C434">
        <v>2085.4000000953702</v>
      </c>
      <c r="D434" t="s">
        <v>1074</v>
      </c>
      <c r="E434" t="s">
        <v>1075</v>
      </c>
      <c r="F434" t="s">
        <v>232</v>
      </c>
      <c r="G434" t="s">
        <v>233</v>
      </c>
      <c r="H434" t="s">
        <v>234</v>
      </c>
      <c r="I434" t="s">
        <v>235</v>
      </c>
      <c r="J434" t="s">
        <v>236</v>
      </c>
      <c r="K434" t="s">
        <v>237</v>
      </c>
      <c r="L434" t="s">
        <v>238</v>
      </c>
      <c r="M434" t="s">
        <v>239</v>
      </c>
      <c r="N434">
        <v>1581712074.87097</v>
      </c>
      <c r="O434">
        <f t="shared" si="258"/>
        <v>1.4237036450144157E-4</v>
      </c>
      <c r="P434">
        <f t="shared" si="259"/>
        <v>-1.1523826011450196</v>
      </c>
      <c r="Q434">
        <f t="shared" si="260"/>
        <v>402.20648387096799</v>
      </c>
      <c r="R434">
        <f t="shared" si="261"/>
        <v>556.18384017766334</v>
      </c>
      <c r="S434">
        <f t="shared" si="262"/>
        <v>55.330099364973925</v>
      </c>
      <c r="T434">
        <f t="shared" si="263"/>
        <v>40.012174231291489</v>
      </c>
      <c r="U434">
        <f t="shared" si="264"/>
        <v>1.1292567191329367E-2</v>
      </c>
      <c r="V434">
        <f t="shared" si="265"/>
        <v>2.2478641640311645</v>
      </c>
      <c r="W434">
        <f t="shared" si="266"/>
        <v>1.126114504080588E-2</v>
      </c>
      <c r="X434">
        <f t="shared" si="267"/>
        <v>7.0410314689442911E-3</v>
      </c>
      <c r="Y434">
        <f t="shared" si="268"/>
        <v>0</v>
      </c>
      <c r="Z434">
        <f t="shared" si="269"/>
        <v>31.37036612085824</v>
      </c>
      <c r="AA434">
        <f t="shared" si="270"/>
        <v>31.024212903225798</v>
      </c>
      <c r="AB434">
        <f t="shared" si="271"/>
        <v>4.5176102876355344</v>
      </c>
      <c r="AC434">
        <f t="shared" si="272"/>
        <v>71.63345363629584</v>
      </c>
      <c r="AD434">
        <f t="shared" si="273"/>
        <v>3.3093782199060606</v>
      </c>
      <c r="AE434">
        <f t="shared" si="274"/>
        <v>4.6198780763925598</v>
      </c>
      <c r="AF434">
        <f t="shared" si="275"/>
        <v>1.2082320677294738</v>
      </c>
      <c r="AG434">
        <f t="shared" si="276"/>
        <v>-6.2785330745135735</v>
      </c>
      <c r="AH434">
        <f t="shared" si="277"/>
        <v>47.655361629360399</v>
      </c>
      <c r="AI434">
        <f t="shared" si="278"/>
        <v>4.7711156660906715</v>
      </c>
      <c r="AJ434">
        <f t="shared" si="279"/>
        <v>46.147944220937497</v>
      </c>
      <c r="AK434">
        <v>-4.1126272194664797E-2</v>
      </c>
      <c r="AL434">
        <v>4.6167843397834502E-2</v>
      </c>
      <c r="AM434">
        <v>3.4514029026520898</v>
      </c>
      <c r="AN434">
        <v>0</v>
      </c>
      <c r="AO434">
        <v>0</v>
      </c>
      <c r="AP434">
        <f t="shared" si="280"/>
        <v>1</v>
      </c>
      <c r="AQ434">
        <f t="shared" si="281"/>
        <v>0</v>
      </c>
      <c r="AR434">
        <f t="shared" si="282"/>
        <v>51683.721709045538</v>
      </c>
      <c r="AS434" t="s">
        <v>240</v>
      </c>
      <c r="AT434">
        <v>0</v>
      </c>
      <c r="AU434">
        <v>0</v>
      </c>
      <c r="AV434">
        <f t="shared" si="283"/>
        <v>0</v>
      </c>
      <c r="AW434" t="e">
        <f t="shared" si="284"/>
        <v>#DIV/0!</v>
      </c>
      <c r="AX434">
        <v>0</v>
      </c>
      <c r="AY434" t="s">
        <v>240</v>
      </c>
      <c r="AZ434">
        <v>0</v>
      </c>
      <c r="BA434">
        <v>0</v>
      </c>
      <c r="BB434" t="e">
        <f t="shared" si="285"/>
        <v>#DIV/0!</v>
      </c>
      <c r="BC434">
        <v>0.5</v>
      </c>
      <c r="BD434">
        <f t="shared" si="286"/>
        <v>0</v>
      </c>
      <c r="BE434">
        <f t="shared" si="287"/>
        <v>-1.1523826011450196</v>
      </c>
      <c r="BF434" t="e">
        <f t="shared" si="288"/>
        <v>#DIV/0!</v>
      </c>
      <c r="BG434" t="e">
        <f t="shared" si="289"/>
        <v>#DIV/0!</v>
      </c>
      <c r="BH434" t="e">
        <f t="shared" si="290"/>
        <v>#DIV/0!</v>
      </c>
      <c r="BI434" t="e">
        <f t="shared" si="291"/>
        <v>#DIV/0!</v>
      </c>
      <c r="BJ434" t="s">
        <v>240</v>
      </c>
      <c r="BK434">
        <v>0</v>
      </c>
      <c r="BL434">
        <f t="shared" si="292"/>
        <v>0</v>
      </c>
      <c r="BM434" t="e">
        <f t="shared" si="293"/>
        <v>#DIV/0!</v>
      </c>
      <c r="BN434" t="e">
        <f t="shared" si="294"/>
        <v>#DIV/0!</v>
      </c>
      <c r="BO434" t="e">
        <f t="shared" si="295"/>
        <v>#DIV/0!</v>
      </c>
      <c r="BP434" t="e">
        <f t="shared" si="296"/>
        <v>#DIV/0!</v>
      </c>
      <c r="BQ434">
        <f t="shared" si="297"/>
        <v>0</v>
      </c>
      <c r="BR434">
        <f t="shared" si="298"/>
        <v>0</v>
      </c>
      <c r="BS434">
        <f t="shared" si="299"/>
        <v>0</v>
      </c>
      <c r="BT434">
        <f t="shared" si="300"/>
        <v>0</v>
      </c>
      <c r="BU434">
        <v>6</v>
      </c>
      <c r="BV434">
        <v>0.5</v>
      </c>
      <c r="BW434" t="s">
        <v>241</v>
      </c>
      <c r="BX434">
        <v>1581712074.87097</v>
      </c>
      <c r="BY434">
        <v>402.20648387096799</v>
      </c>
      <c r="BZ434">
        <v>400.01935483871</v>
      </c>
      <c r="CA434">
        <v>33.266209677419397</v>
      </c>
      <c r="CB434">
        <v>32.991332258064503</v>
      </c>
      <c r="CC434">
        <v>300.426806451613</v>
      </c>
      <c r="CD434">
        <v>99.281674193548398</v>
      </c>
      <c r="CE434">
        <v>0.19999961290322599</v>
      </c>
      <c r="CF434">
        <v>31.4174516129032</v>
      </c>
      <c r="CG434">
        <v>31.024212903225798</v>
      </c>
      <c r="CH434">
        <v>999.9</v>
      </c>
      <c r="CI434">
        <v>0</v>
      </c>
      <c r="CJ434">
        <v>0</v>
      </c>
      <c r="CK434">
        <v>9989.5580645161299</v>
      </c>
      <c r="CL434">
        <v>0</v>
      </c>
      <c r="CM434">
        <v>7.9599438709677397</v>
      </c>
      <c r="CN434">
        <v>0</v>
      </c>
      <c r="CO434">
        <v>0</v>
      </c>
      <c r="CP434">
        <v>0</v>
      </c>
      <c r="CQ434">
        <v>0</v>
      </c>
      <c r="CR434">
        <v>4.8129032258064504</v>
      </c>
      <c r="CS434">
        <v>0</v>
      </c>
      <c r="CT434">
        <v>373.4</v>
      </c>
      <c r="CU434">
        <v>-0.68709677419354798</v>
      </c>
      <c r="CV434">
        <v>39.941161290322597</v>
      </c>
      <c r="CW434">
        <v>45.161000000000001</v>
      </c>
      <c r="CX434">
        <v>42.568354838709702</v>
      </c>
      <c r="CY434">
        <v>43.836387096774203</v>
      </c>
      <c r="CZ434">
        <v>41.002000000000002</v>
      </c>
      <c r="DA434">
        <v>0</v>
      </c>
      <c r="DB434">
        <v>0</v>
      </c>
      <c r="DC434">
        <v>0</v>
      </c>
      <c r="DD434">
        <v>1581712083.9000001</v>
      </c>
      <c r="DE434">
        <v>3.9730769230769201</v>
      </c>
      <c r="DF434">
        <v>-19.4085476098087</v>
      </c>
      <c r="DG434">
        <v>-54.157265092360397</v>
      </c>
      <c r="DH434">
        <v>373.18076923076899</v>
      </c>
      <c r="DI434">
        <v>15</v>
      </c>
      <c r="DJ434">
        <v>100</v>
      </c>
      <c r="DK434">
        <v>100</v>
      </c>
      <c r="DL434">
        <v>2.5920000000000001</v>
      </c>
      <c r="DM434">
        <v>0.45</v>
      </c>
      <c r="DN434">
        <v>2</v>
      </c>
      <c r="DO434">
        <v>291.73599999999999</v>
      </c>
      <c r="DP434">
        <v>285.43799999999999</v>
      </c>
      <c r="DQ434">
        <v>30.483799999999999</v>
      </c>
      <c r="DR434">
        <v>32.653199999999998</v>
      </c>
      <c r="DS434">
        <v>30.0001</v>
      </c>
      <c r="DT434">
        <v>32.595300000000002</v>
      </c>
      <c r="DU434">
        <v>32.621899999999997</v>
      </c>
      <c r="DV434">
        <v>14.857799999999999</v>
      </c>
      <c r="DW434">
        <v>26.384599999999999</v>
      </c>
      <c r="DX434">
        <v>78.150800000000004</v>
      </c>
      <c r="DY434">
        <v>30.483699999999999</v>
      </c>
      <c r="DZ434">
        <v>400</v>
      </c>
      <c r="EA434">
        <v>32.995399999999997</v>
      </c>
      <c r="EB434">
        <v>99.897599999999997</v>
      </c>
      <c r="EC434">
        <v>100.274</v>
      </c>
    </row>
    <row r="435" spans="1:133" x14ac:dyDescent="0.35">
      <c r="A435">
        <v>419</v>
      </c>
      <c r="B435">
        <v>1581712088.5</v>
      </c>
      <c r="C435">
        <v>2090.4000000953702</v>
      </c>
      <c r="D435" t="s">
        <v>1076</v>
      </c>
      <c r="E435" t="s">
        <v>1077</v>
      </c>
      <c r="F435" t="s">
        <v>232</v>
      </c>
      <c r="G435" t="s">
        <v>233</v>
      </c>
      <c r="H435" t="s">
        <v>234</v>
      </c>
      <c r="I435" t="s">
        <v>235</v>
      </c>
      <c r="J435" t="s">
        <v>236</v>
      </c>
      <c r="K435" t="s">
        <v>237</v>
      </c>
      <c r="L435" t="s">
        <v>238</v>
      </c>
      <c r="M435" t="s">
        <v>239</v>
      </c>
      <c r="N435">
        <v>1581712079.87097</v>
      </c>
      <c r="O435">
        <f t="shared" si="258"/>
        <v>1.4084081367200294E-4</v>
      </c>
      <c r="P435">
        <f t="shared" si="259"/>
        <v>-1.1665518215589508</v>
      </c>
      <c r="Q435">
        <f t="shared" si="260"/>
        <v>402.22041935483901</v>
      </c>
      <c r="R435">
        <f t="shared" si="261"/>
        <v>559.61614421713932</v>
      </c>
      <c r="S435">
        <f t="shared" si="262"/>
        <v>55.671425217400277</v>
      </c>
      <c r="T435">
        <f t="shared" si="263"/>
        <v>40.013470355379525</v>
      </c>
      <c r="U435">
        <f t="shared" si="264"/>
        <v>1.1196456977676206E-2</v>
      </c>
      <c r="V435">
        <f t="shared" si="265"/>
        <v>2.2482193526215104</v>
      </c>
      <c r="W435">
        <f t="shared" si="266"/>
        <v>1.1165571490201927E-2</v>
      </c>
      <c r="X435">
        <f t="shared" si="267"/>
        <v>6.9812499698056378E-3</v>
      </c>
      <c r="Y435">
        <f t="shared" si="268"/>
        <v>0</v>
      </c>
      <c r="Z435">
        <f t="shared" si="269"/>
        <v>31.361494406745585</v>
      </c>
      <c r="AA435">
        <f t="shared" si="270"/>
        <v>31.013751612903199</v>
      </c>
      <c r="AB435">
        <f t="shared" si="271"/>
        <v>4.5149168150906185</v>
      </c>
      <c r="AC435">
        <f t="shared" si="272"/>
        <v>71.672590587183691</v>
      </c>
      <c r="AD435">
        <f t="shared" si="273"/>
        <v>3.3094205004150394</v>
      </c>
      <c r="AE435">
        <f t="shared" si="274"/>
        <v>4.6174143745919256</v>
      </c>
      <c r="AF435">
        <f t="shared" si="275"/>
        <v>1.2054963146755791</v>
      </c>
      <c r="AG435">
        <f t="shared" si="276"/>
        <v>-6.21107988293533</v>
      </c>
      <c r="AH435">
        <f t="shared" si="277"/>
        <v>47.793481421019862</v>
      </c>
      <c r="AI435">
        <f t="shared" si="278"/>
        <v>4.7837197570035661</v>
      </c>
      <c r="AJ435">
        <f t="shared" si="279"/>
        <v>46.366121295088099</v>
      </c>
      <c r="AK435">
        <v>-4.1135826867587599E-2</v>
      </c>
      <c r="AL435">
        <v>4.6178569355225699E-2</v>
      </c>
      <c r="AM435">
        <v>3.4520377037233101</v>
      </c>
      <c r="AN435">
        <v>0</v>
      </c>
      <c r="AO435">
        <v>0</v>
      </c>
      <c r="AP435">
        <f t="shared" si="280"/>
        <v>1</v>
      </c>
      <c r="AQ435">
        <f t="shared" si="281"/>
        <v>0</v>
      </c>
      <c r="AR435">
        <f t="shared" si="282"/>
        <v>51696.829941707896</v>
      </c>
      <c r="AS435" t="s">
        <v>240</v>
      </c>
      <c r="AT435">
        <v>0</v>
      </c>
      <c r="AU435">
        <v>0</v>
      </c>
      <c r="AV435">
        <f t="shared" si="283"/>
        <v>0</v>
      </c>
      <c r="AW435" t="e">
        <f t="shared" si="284"/>
        <v>#DIV/0!</v>
      </c>
      <c r="AX435">
        <v>0</v>
      </c>
      <c r="AY435" t="s">
        <v>240</v>
      </c>
      <c r="AZ435">
        <v>0</v>
      </c>
      <c r="BA435">
        <v>0</v>
      </c>
      <c r="BB435" t="e">
        <f t="shared" si="285"/>
        <v>#DIV/0!</v>
      </c>
      <c r="BC435">
        <v>0.5</v>
      </c>
      <c r="BD435">
        <f t="shared" si="286"/>
        <v>0</v>
      </c>
      <c r="BE435">
        <f t="shared" si="287"/>
        <v>-1.1665518215589508</v>
      </c>
      <c r="BF435" t="e">
        <f t="shared" si="288"/>
        <v>#DIV/0!</v>
      </c>
      <c r="BG435" t="e">
        <f t="shared" si="289"/>
        <v>#DIV/0!</v>
      </c>
      <c r="BH435" t="e">
        <f t="shared" si="290"/>
        <v>#DIV/0!</v>
      </c>
      <c r="BI435" t="e">
        <f t="shared" si="291"/>
        <v>#DIV/0!</v>
      </c>
      <c r="BJ435" t="s">
        <v>240</v>
      </c>
      <c r="BK435">
        <v>0</v>
      </c>
      <c r="BL435">
        <f t="shared" si="292"/>
        <v>0</v>
      </c>
      <c r="BM435" t="e">
        <f t="shared" si="293"/>
        <v>#DIV/0!</v>
      </c>
      <c r="BN435" t="e">
        <f t="shared" si="294"/>
        <v>#DIV/0!</v>
      </c>
      <c r="BO435" t="e">
        <f t="shared" si="295"/>
        <v>#DIV/0!</v>
      </c>
      <c r="BP435" t="e">
        <f t="shared" si="296"/>
        <v>#DIV/0!</v>
      </c>
      <c r="BQ435">
        <f t="shared" si="297"/>
        <v>0</v>
      </c>
      <c r="BR435">
        <f t="shared" si="298"/>
        <v>0</v>
      </c>
      <c r="BS435">
        <f t="shared" si="299"/>
        <v>0</v>
      </c>
      <c r="BT435">
        <f t="shared" si="300"/>
        <v>0</v>
      </c>
      <c r="BU435">
        <v>6</v>
      </c>
      <c r="BV435">
        <v>0.5</v>
      </c>
      <c r="BW435" t="s">
        <v>241</v>
      </c>
      <c r="BX435">
        <v>1581712079.87097</v>
      </c>
      <c r="BY435">
        <v>402.22041935483901</v>
      </c>
      <c r="BZ435">
        <v>400.003806451613</v>
      </c>
      <c r="CA435">
        <v>33.266709677419399</v>
      </c>
      <c r="CB435">
        <v>32.994790322580599</v>
      </c>
      <c r="CC435">
        <v>300.43209677419401</v>
      </c>
      <c r="CD435">
        <v>99.281454838709706</v>
      </c>
      <c r="CE435">
        <v>0.199994709677419</v>
      </c>
      <c r="CF435">
        <v>31.408067741935501</v>
      </c>
      <c r="CG435">
        <v>31.013751612903199</v>
      </c>
      <c r="CH435">
        <v>999.9</v>
      </c>
      <c r="CI435">
        <v>0</v>
      </c>
      <c r="CJ435">
        <v>0</v>
      </c>
      <c r="CK435">
        <v>9991.9009677419399</v>
      </c>
      <c r="CL435">
        <v>0</v>
      </c>
      <c r="CM435">
        <v>7.8356416129032302</v>
      </c>
      <c r="CN435">
        <v>0</v>
      </c>
      <c r="CO435">
        <v>0</v>
      </c>
      <c r="CP435">
        <v>0</v>
      </c>
      <c r="CQ435">
        <v>0</v>
      </c>
      <c r="CR435">
        <v>5.1709677419354803</v>
      </c>
      <c r="CS435">
        <v>0</v>
      </c>
      <c r="CT435">
        <v>371.26774193548403</v>
      </c>
      <c r="CU435">
        <v>-0.55161290322580603</v>
      </c>
      <c r="CV435">
        <v>39.949290322580602</v>
      </c>
      <c r="CW435">
        <v>45.158999999999999</v>
      </c>
      <c r="CX435">
        <v>42.592580645161298</v>
      </c>
      <c r="CY435">
        <v>43.836387096774203</v>
      </c>
      <c r="CZ435">
        <v>41</v>
      </c>
      <c r="DA435">
        <v>0</v>
      </c>
      <c r="DB435">
        <v>0</v>
      </c>
      <c r="DC435">
        <v>0</v>
      </c>
      <c r="DD435">
        <v>1581712088.7</v>
      </c>
      <c r="DE435">
        <v>3.7</v>
      </c>
      <c r="DF435">
        <v>-31.781197091150201</v>
      </c>
      <c r="DG435">
        <v>-7.4803418949725504</v>
      </c>
      <c r="DH435">
        <v>371.11538461538498</v>
      </c>
      <c r="DI435">
        <v>15</v>
      </c>
      <c r="DJ435">
        <v>100</v>
      </c>
      <c r="DK435">
        <v>100</v>
      </c>
      <c r="DL435">
        <v>2.5920000000000001</v>
      </c>
      <c r="DM435">
        <v>0.45</v>
      </c>
      <c r="DN435">
        <v>2</v>
      </c>
      <c r="DO435">
        <v>291.72500000000002</v>
      </c>
      <c r="DP435">
        <v>285.48399999999998</v>
      </c>
      <c r="DQ435">
        <v>30.466899999999999</v>
      </c>
      <c r="DR435">
        <v>32.650399999999998</v>
      </c>
      <c r="DS435">
        <v>30</v>
      </c>
      <c r="DT435">
        <v>32.592700000000001</v>
      </c>
      <c r="DU435">
        <v>32.619199999999999</v>
      </c>
      <c r="DV435">
        <v>14.8611</v>
      </c>
      <c r="DW435">
        <v>26.384599999999999</v>
      </c>
      <c r="DX435">
        <v>78.150800000000004</v>
      </c>
      <c r="DY435">
        <v>30.468699999999998</v>
      </c>
      <c r="DZ435">
        <v>400</v>
      </c>
      <c r="EA435">
        <v>32.995399999999997</v>
      </c>
      <c r="EB435">
        <v>99.899799999999999</v>
      </c>
      <c r="EC435">
        <v>100.27500000000001</v>
      </c>
    </row>
    <row r="436" spans="1:133" x14ac:dyDescent="0.35">
      <c r="A436">
        <v>420</v>
      </c>
      <c r="B436">
        <v>1581712093.5</v>
      </c>
      <c r="C436">
        <v>2095.4000000953702</v>
      </c>
      <c r="D436" t="s">
        <v>1078</v>
      </c>
      <c r="E436" t="s">
        <v>1079</v>
      </c>
      <c r="F436" t="s">
        <v>232</v>
      </c>
      <c r="G436" t="s">
        <v>233</v>
      </c>
      <c r="H436" t="s">
        <v>234</v>
      </c>
      <c r="I436" t="s">
        <v>235</v>
      </c>
      <c r="J436" t="s">
        <v>236</v>
      </c>
      <c r="K436" t="s">
        <v>237</v>
      </c>
      <c r="L436" t="s">
        <v>238</v>
      </c>
      <c r="M436" t="s">
        <v>239</v>
      </c>
      <c r="N436">
        <v>1581712084.87097</v>
      </c>
      <c r="O436">
        <f t="shared" si="258"/>
        <v>1.3929694429339317E-4</v>
      </c>
      <c r="P436">
        <f t="shared" si="259"/>
        <v>-1.1612820914841577</v>
      </c>
      <c r="Q436">
        <f t="shared" si="260"/>
        <v>402.228935483871</v>
      </c>
      <c r="R436">
        <f t="shared" si="261"/>
        <v>560.41523197109905</v>
      </c>
      <c r="S436">
        <f t="shared" si="262"/>
        <v>55.750690759130947</v>
      </c>
      <c r="T436">
        <f t="shared" si="263"/>
        <v>40.014153287132949</v>
      </c>
      <c r="U436">
        <f t="shared" si="264"/>
        <v>1.1093773359350774E-2</v>
      </c>
      <c r="V436">
        <f t="shared" si="265"/>
        <v>2.2496104814848765</v>
      </c>
      <c r="W436">
        <f t="shared" si="266"/>
        <v>1.1063469648206628E-2</v>
      </c>
      <c r="X436">
        <f t="shared" si="267"/>
        <v>6.9173842507169285E-3</v>
      </c>
      <c r="Y436">
        <f t="shared" si="268"/>
        <v>0</v>
      </c>
      <c r="Z436">
        <f t="shared" si="269"/>
        <v>31.35264011367488</v>
      </c>
      <c r="AA436">
        <f t="shared" si="270"/>
        <v>31.005358064516098</v>
      </c>
      <c r="AB436">
        <f t="shared" si="271"/>
        <v>4.5127567363595942</v>
      </c>
      <c r="AC436">
        <f t="shared" si="272"/>
        <v>71.711791137671071</v>
      </c>
      <c r="AD436">
        <f t="shared" si="273"/>
        <v>3.3094633942788976</v>
      </c>
      <c r="AE436">
        <f t="shared" si="274"/>
        <v>4.614950124346282</v>
      </c>
      <c r="AF436">
        <f t="shared" si="275"/>
        <v>1.2032933420806966</v>
      </c>
      <c r="AG436">
        <f t="shared" si="276"/>
        <v>-6.142995243338639</v>
      </c>
      <c r="AH436">
        <f t="shared" si="277"/>
        <v>47.702164783461768</v>
      </c>
      <c r="AI436">
        <f t="shared" si="278"/>
        <v>4.7712087899971767</v>
      </c>
      <c r="AJ436">
        <f t="shared" si="279"/>
        <v>46.330378330120304</v>
      </c>
      <c r="AK436">
        <v>-4.1173261743685498E-2</v>
      </c>
      <c r="AL436">
        <v>4.6220593283120802E-2</v>
      </c>
      <c r="AM436">
        <v>3.4545243445588301</v>
      </c>
      <c r="AN436">
        <v>0</v>
      </c>
      <c r="AO436">
        <v>0</v>
      </c>
      <c r="AP436">
        <f t="shared" si="280"/>
        <v>1</v>
      </c>
      <c r="AQ436">
        <f t="shared" si="281"/>
        <v>0</v>
      </c>
      <c r="AR436">
        <f t="shared" si="282"/>
        <v>51743.543816052639</v>
      </c>
      <c r="AS436" t="s">
        <v>240</v>
      </c>
      <c r="AT436">
        <v>0</v>
      </c>
      <c r="AU436">
        <v>0</v>
      </c>
      <c r="AV436">
        <f t="shared" si="283"/>
        <v>0</v>
      </c>
      <c r="AW436" t="e">
        <f t="shared" si="284"/>
        <v>#DIV/0!</v>
      </c>
      <c r="AX436">
        <v>0</v>
      </c>
      <c r="AY436" t="s">
        <v>240</v>
      </c>
      <c r="AZ436">
        <v>0</v>
      </c>
      <c r="BA436">
        <v>0</v>
      </c>
      <c r="BB436" t="e">
        <f t="shared" si="285"/>
        <v>#DIV/0!</v>
      </c>
      <c r="BC436">
        <v>0.5</v>
      </c>
      <c r="BD436">
        <f t="shared" si="286"/>
        <v>0</v>
      </c>
      <c r="BE436">
        <f t="shared" si="287"/>
        <v>-1.1612820914841577</v>
      </c>
      <c r="BF436" t="e">
        <f t="shared" si="288"/>
        <v>#DIV/0!</v>
      </c>
      <c r="BG436" t="e">
        <f t="shared" si="289"/>
        <v>#DIV/0!</v>
      </c>
      <c r="BH436" t="e">
        <f t="shared" si="290"/>
        <v>#DIV/0!</v>
      </c>
      <c r="BI436" t="e">
        <f t="shared" si="291"/>
        <v>#DIV/0!</v>
      </c>
      <c r="BJ436" t="s">
        <v>240</v>
      </c>
      <c r="BK436">
        <v>0</v>
      </c>
      <c r="BL436">
        <f t="shared" si="292"/>
        <v>0</v>
      </c>
      <c r="BM436" t="e">
        <f t="shared" si="293"/>
        <v>#DIV/0!</v>
      </c>
      <c r="BN436" t="e">
        <f t="shared" si="294"/>
        <v>#DIV/0!</v>
      </c>
      <c r="BO436" t="e">
        <f t="shared" si="295"/>
        <v>#DIV/0!</v>
      </c>
      <c r="BP436" t="e">
        <f t="shared" si="296"/>
        <v>#DIV/0!</v>
      </c>
      <c r="BQ436">
        <f t="shared" si="297"/>
        <v>0</v>
      </c>
      <c r="BR436">
        <f t="shared" si="298"/>
        <v>0</v>
      </c>
      <c r="BS436">
        <f t="shared" si="299"/>
        <v>0</v>
      </c>
      <c r="BT436">
        <f t="shared" si="300"/>
        <v>0</v>
      </c>
      <c r="BU436">
        <v>6</v>
      </c>
      <c r="BV436">
        <v>0.5</v>
      </c>
      <c r="BW436" t="s">
        <v>241</v>
      </c>
      <c r="BX436">
        <v>1581712084.87097</v>
      </c>
      <c r="BY436">
        <v>402.228935483871</v>
      </c>
      <c r="BZ436">
        <v>400.02158064516101</v>
      </c>
      <c r="CA436">
        <v>33.267277419354798</v>
      </c>
      <c r="CB436">
        <v>32.998335483871003</v>
      </c>
      <c r="CC436">
        <v>300.42822580645202</v>
      </c>
      <c r="CD436">
        <v>99.281064516129007</v>
      </c>
      <c r="CE436">
        <v>0.19997664516128999</v>
      </c>
      <c r="CF436">
        <v>31.398677419354801</v>
      </c>
      <c r="CG436">
        <v>31.005358064516098</v>
      </c>
      <c r="CH436">
        <v>999.9</v>
      </c>
      <c r="CI436">
        <v>0</v>
      </c>
      <c r="CJ436">
        <v>0</v>
      </c>
      <c r="CK436">
        <v>10001.033225806499</v>
      </c>
      <c r="CL436">
        <v>0</v>
      </c>
      <c r="CM436">
        <v>7.8044490322580602</v>
      </c>
      <c r="CN436">
        <v>0</v>
      </c>
      <c r="CO436">
        <v>0</v>
      </c>
      <c r="CP436">
        <v>0</v>
      </c>
      <c r="CQ436">
        <v>0</v>
      </c>
      <c r="CR436">
        <v>4.0064516129032297</v>
      </c>
      <c r="CS436">
        <v>0</v>
      </c>
      <c r="CT436">
        <v>373.54516129032299</v>
      </c>
      <c r="CU436">
        <v>-0.51935483870967702</v>
      </c>
      <c r="CV436">
        <v>39.947258064516099</v>
      </c>
      <c r="CW436">
        <v>45.158999999999999</v>
      </c>
      <c r="CX436">
        <v>42.556258064516101</v>
      </c>
      <c r="CY436">
        <v>43.832322580645098</v>
      </c>
      <c r="CZ436">
        <v>40.995935483871001</v>
      </c>
      <c r="DA436">
        <v>0</v>
      </c>
      <c r="DB436">
        <v>0</v>
      </c>
      <c r="DC436">
        <v>0</v>
      </c>
      <c r="DD436">
        <v>1581712094.0999999</v>
      </c>
      <c r="DE436">
        <v>2.58076923076923</v>
      </c>
      <c r="DF436">
        <v>16.105982826514001</v>
      </c>
      <c r="DG436">
        <v>3.3504273994889</v>
      </c>
      <c r="DH436">
        <v>373.36923076923102</v>
      </c>
      <c r="DI436">
        <v>15</v>
      </c>
      <c r="DJ436">
        <v>100</v>
      </c>
      <c r="DK436">
        <v>100</v>
      </c>
      <c r="DL436">
        <v>2.5920000000000001</v>
      </c>
      <c r="DM436">
        <v>0.45</v>
      </c>
      <c r="DN436">
        <v>2</v>
      </c>
      <c r="DO436">
        <v>291.83300000000003</v>
      </c>
      <c r="DP436">
        <v>285.50799999999998</v>
      </c>
      <c r="DQ436">
        <v>30.554400000000001</v>
      </c>
      <c r="DR436">
        <v>32.650399999999998</v>
      </c>
      <c r="DS436">
        <v>29.999300000000002</v>
      </c>
      <c r="DT436">
        <v>32.592700000000001</v>
      </c>
      <c r="DU436">
        <v>32.619199999999999</v>
      </c>
      <c r="DV436">
        <v>14.8552</v>
      </c>
      <c r="DW436">
        <v>26.384599999999999</v>
      </c>
      <c r="DX436">
        <v>78.150800000000004</v>
      </c>
      <c r="DY436">
        <v>30.651499999999999</v>
      </c>
      <c r="DZ436">
        <v>400</v>
      </c>
      <c r="EA436">
        <v>32.995399999999997</v>
      </c>
      <c r="EB436">
        <v>99.897099999999995</v>
      </c>
      <c r="EC436">
        <v>100.274</v>
      </c>
    </row>
    <row r="437" spans="1:133" x14ac:dyDescent="0.35">
      <c r="A437">
        <v>421</v>
      </c>
      <c r="B437">
        <v>1581712098.5</v>
      </c>
      <c r="C437">
        <v>2100.4000000953702</v>
      </c>
      <c r="D437" t="s">
        <v>1080</v>
      </c>
      <c r="E437" t="s">
        <v>1081</v>
      </c>
      <c r="F437" t="s">
        <v>232</v>
      </c>
      <c r="G437" t="s">
        <v>233</v>
      </c>
      <c r="H437" t="s">
        <v>234</v>
      </c>
      <c r="I437" t="s">
        <v>235</v>
      </c>
      <c r="J437" t="s">
        <v>236</v>
      </c>
      <c r="K437" t="s">
        <v>237</v>
      </c>
      <c r="L437" t="s">
        <v>238</v>
      </c>
      <c r="M437" t="s">
        <v>239</v>
      </c>
      <c r="N437">
        <v>1581712089.87097</v>
      </c>
      <c r="O437">
        <f t="shared" si="258"/>
        <v>1.3969905918022416E-4</v>
      </c>
      <c r="P437">
        <f t="shared" si="259"/>
        <v>-1.1670263822316083</v>
      </c>
      <c r="Q437">
        <f t="shared" si="260"/>
        <v>402.22958064516098</v>
      </c>
      <c r="R437">
        <f t="shared" si="261"/>
        <v>560.41170005705135</v>
      </c>
      <c r="S437">
        <f t="shared" si="262"/>
        <v>55.750344480505113</v>
      </c>
      <c r="T437">
        <f t="shared" si="263"/>
        <v>40.014221114466331</v>
      </c>
      <c r="U437">
        <f t="shared" si="264"/>
        <v>1.1150446173956368E-2</v>
      </c>
      <c r="V437">
        <f t="shared" si="265"/>
        <v>2.2524002467516278</v>
      </c>
      <c r="W437">
        <f t="shared" si="266"/>
        <v>1.1119870323732791E-2</v>
      </c>
      <c r="X437">
        <f t="shared" si="267"/>
        <v>6.952659034405788E-3</v>
      </c>
      <c r="Y437">
        <f t="shared" si="268"/>
        <v>0</v>
      </c>
      <c r="Z437">
        <f t="shared" si="269"/>
        <v>31.344720164123782</v>
      </c>
      <c r="AA437">
        <f t="shared" si="270"/>
        <v>30.996690322580601</v>
      </c>
      <c r="AB437">
        <f t="shared" si="271"/>
        <v>4.5105270387529472</v>
      </c>
      <c r="AC437">
        <f t="shared" si="272"/>
        <v>71.752556427751031</v>
      </c>
      <c r="AD437">
        <f t="shared" si="273"/>
        <v>3.3098693217903081</v>
      </c>
      <c r="AE437">
        <f t="shared" si="274"/>
        <v>4.6128939323898184</v>
      </c>
      <c r="AF437">
        <f t="shared" si="275"/>
        <v>1.2006577169626391</v>
      </c>
      <c r="AG437">
        <f t="shared" si="276"/>
        <v>-6.1607285098478854</v>
      </c>
      <c r="AH437">
        <f t="shared" si="277"/>
        <v>47.861991281750484</v>
      </c>
      <c r="AI437">
        <f t="shared" si="278"/>
        <v>4.7808763290180956</v>
      </c>
      <c r="AJ437">
        <f t="shared" si="279"/>
        <v>46.482139100920691</v>
      </c>
      <c r="AK437">
        <v>-4.1248396621182501E-2</v>
      </c>
      <c r="AL437">
        <v>4.6304938765288003E-2</v>
      </c>
      <c r="AM437">
        <v>3.4595128925224699</v>
      </c>
      <c r="AN437">
        <v>0</v>
      </c>
      <c r="AO437">
        <v>0</v>
      </c>
      <c r="AP437">
        <f t="shared" si="280"/>
        <v>1</v>
      </c>
      <c r="AQ437">
        <f t="shared" si="281"/>
        <v>0</v>
      </c>
      <c r="AR437">
        <f t="shared" si="282"/>
        <v>51835.417466609877</v>
      </c>
      <c r="AS437" t="s">
        <v>240</v>
      </c>
      <c r="AT437">
        <v>0</v>
      </c>
      <c r="AU437">
        <v>0</v>
      </c>
      <c r="AV437">
        <f t="shared" si="283"/>
        <v>0</v>
      </c>
      <c r="AW437" t="e">
        <f t="shared" si="284"/>
        <v>#DIV/0!</v>
      </c>
      <c r="AX437">
        <v>0</v>
      </c>
      <c r="AY437" t="s">
        <v>240</v>
      </c>
      <c r="AZ437">
        <v>0</v>
      </c>
      <c r="BA437">
        <v>0</v>
      </c>
      <c r="BB437" t="e">
        <f t="shared" si="285"/>
        <v>#DIV/0!</v>
      </c>
      <c r="BC437">
        <v>0.5</v>
      </c>
      <c r="BD437">
        <f t="shared" si="286"/>
        <v>0</v>
      </c>
      <c r="BE437">
        <f t="shared" si="287"/>
        <v>-1.1670263822316083</v>
      </c>
      <c r="BF437" t="e">
        <f t="shared" si="288"/>
        <v>#DIV/0!</v>
      </c>
      <c r="BG437" t="e">
        <f t="shared" si="289"/>
        <v>#DIV/0!</v>
      </c>
      <c r="BH437" t="e">
        <f t="shared" si="290"/>
        <v>#DIV/0!</v>
      </c>
      <c r="BI437" t="e">
        <f t="shared" si="291"/>
        <v>#DIV/0!</v>
      </c>
      <c r="BJ437" t="s">
        <v>240</v>
      </c>
      <c r="BK437">
        <v>0</v>
      </c>
      <c r="BL437">
        <f t="shared" si="292"/>
        <v>0</v>
      </c>
      <c r="BM437" t="e">
        <f t="shared" si="293"/>
        <v>#DIV/0!</v>
      </c>
      <c r="BN437" t="e">
        <f t="shared" si="294"/>
        <v>#DIV/0!</v>
      </c>
      <c r="BO437" t="e">
        <f t="shared" si="295"/>
        <v>#DIV/0!</v>
      </c>
      <c r="BP437" t="e">
        <f t="shared" si="296"/>
        <v>#DIV/0!</v>
      </c>
      <c r="BQ437">
        <f t="shared" si="297"/>
        <v>0</v>
      </c>
      <c r="BR437">
        <f t="shared" si="298"/>
        <v>0</v>
      </c>
      <c r="BS437">
        <f t="shared" si="299"/>
        <v>0</v>
      </c>
      <c r="BT437">
        <f t="shared" si="300"/>
        <v>0</v>
      </c>
      <c r="BU437">
        <v>6</v>
      </c>
      <c r="BV437">
        <v>0.5</v>
      </c>
      <c r="BW437" t="s">
        <v>241</v>
      </c>
      <c r="BX437">
        <v>1581712089.87097</v>
      </c>
      <c r="BY437">
        <v>402.22958064516098</v>
      </c>
      <c r="BZ437">
        <v>400.01103225806497</v>
      </c>
      <c r="CA437">
        <v>33.271354838709698</v>
      </c>
      <c r="CB437">
        <v>33.001632258064497</v>
      </c>
      <c r="CC437">
        <v>300.42219354838699</v>
      </c>
      <c r="CD437">
        <v>99.281093548387105</v>
      </c>
      <c r="CE437">
        <v>0.19995667741935499</v>
      </c>
      <c r="CF437">
        <v>31.3908387096774</v>
      </c>
      <c r="CG437">
        <v>30.996690322580601</v>
      </c>
      <c r="CH437">
        <v>999.9</v>
      </c>
      <c r="CI437">
        <v>0</v>
      </c>
      <c r="CJ437">
        <v>0</v>
      </c>
      <c r="CK437">
        <v>10019.2806451613</v>
      </c>
      <c r="CL437">
        <v>0</v>
      </c>
      <c r="CM437">
        <v>7.7107851612903202</v>
      </c>
      <c r="CN437">
        <v>0</v>
      </c>
      <c r="CO437">
        <v>0</v>
      </c>
      <c r="CP437">
        <v>0</v>
      </c>
      <c r="CQ437">
        <v>0</v>
      </c>
      <c r="CR437">
        <v>3.54516129032258</v>
      </c>
      <c r="CS437">
        <v>0</v>
      </c>
      <c r="CT437">
        <v>371.08709677419398</v>
      </c>
      <c r="CU437">
        <v>-0.25161290322580598</v>
      </c>
      <c r="CV437">
        <v>39.961387096774203</v>
      </c>
      <c r="CW437">
        <v>45.156999999999996</v>
      </c>
      <c r="CX437">
        <v>42.556258064516101</v>
      </c>
      <c r="CY437">
        <v>43.828258064516099</v>
      </c>
      <c r="CZ437">
        <v>40.995935483871001</v>
      </c>
      <c r="DA437">
        <v>0</v>
      </c>
      <c r="DB437">
        <v>0</v>
      </c>
      <c r="DC437">
        <v>0</v>
      </c>
      <c r="DD437">
        <v>1581712098.9000001</v>
      </c>
      <c r="DE437">
        <v>3.2653846153846202</v>
      </c>
      <c r="DF437">
        <v>3.4290598723594301</v>
      </c>
      <c r="DG437">
        <v>-37.131624066493302</v>
      </c>
      <c r="DH437">
        <v>370.41153846153799</v>
      </c>
      <c r="DI437">
        <v>15</v>
      </c>
      <c r="DJ437">
        <v>100</v>
      </c>
      <c r="DK437">
        <v>100</v>
      </c>
      <c r="DL437">
        <v>2.5920000000000001</v>
      </c>
      <c r="DM437">
        <v>0.45</v>
      </c>
      <c r="DN437">
        <v>2</v>
      </c>
      <c r="DO437">
        <v>291.71800000000002</v>
      </c>
      <c r="DP437">
        <v>285.69200000000001</v>
      </c>
      <c r="DQ437">
        <v>30.658100000000001</v>
      </c>
      <c r="DR437">
        <v>32.650399999999998</v>
      </c>
      <c r="DS437">
        <v>29.9998</v>
      </c>
      <c r="DT437">
        <v>32.590899999999998</v>
      </c>
      <c r="DU437">
        <v>32.617600000000003</v>
      </c>
      <c r="DV437">
        <v>14.855700000000001</v>
      </c>
      <c r="DW437">
        <v>26.384599999999999</v>
      </c>
      <c r="DX437">
        <v>78.150800000000004</v>
      </c>
      <c r="DY437">
        <v>30.6571</v>
      </c>
      <c r="DZ437">
        <v>400</v>
      </c>
      <c r="EA437">
        <v>32.995399999999997</v>
      </c>
      <c r="EB437">
        <v>99.900300000000001</v>
      </c>
      <c r="EC437">
        <v>100.274</v>
      </c>
    </row>
    <row r="438" spans="1:133" x14ac:dyDescent="0.35">
      <c r="A438">
        <v>422</v>
      </c>
      <c r="B438">
        <v>1581712103.5</v>
      </c>
      <c r="C438">
        <v>2105.4000000953702</v>
      </c>
      <c r="D438" t="s">
        <v>1082</v>
      </c>
      <c r="E438" t="s">
        <v>1083</v>
      </c>
      <c r="F438" t="s">
        <v>232</v>
      </c>
      <c r="G438" t="s">
        <v>233</v>
      </c>
      <c r="H438" t="s">
        <v>234</v>
      </c>
      <c r="I438" t="s">
        <v>235</v>
      </c>
      <c r="J438" t="s">
        <v>236</v>
      </c>
      <c r="K438" t="s">
        <v>237</v>
      </c>
      <c r="L438" t="s">
        <v>238</v>
      </c>
      <c r="M438" t="s">
        <v>239</v>
      </c>
      <c r="N438">
        <v>1581712094.87097</v>
      </c>
      <c r="O438">
        <f t="shared" si="258"/>
        <v>1.4181265506345948E-4</v>
      </c>
      <c r="P438">
        <f t="shared" si="259"/>
        <v>-1.1692042353355716</v>
      </c>
      <c r="Q438">
        <f t="shared" si="260"/>
        <v>402.21467741935498</v>
      </c>
      <c r="R438">
        <f t="shared" si="261"/>
        <v>558.04134418810168</v>
      </c>
      <c r="S438">
        <f t="shared" si="262"/>
        <v>55.514676177417087</v>
      </c>
      <c r="T438">
        <f t="shared" si="263"/>
        <v>40.0128374058487</v>
      </c>
      <c r="U438">
        <f t="shared" si="264"/>
        <v>1.1333136406947067E-2</v>
      </c>
      <c r="V438">
        <f t="shared" si="265"/>
        <v>2.2506711414968334</v>
      </c>
      <c r="W438">
        <f t="shared" si="266"/>
        <v>1.1301527772255911E-2</v>
      </c>
      <c r="X438">
        <f t="shared" si="267"/>
        <v>7.0662873703591427E-3</v>
      </c>
      <c r="Y438">
        <f t="shared" si="268"/>
        <v>0</v>
      </c>
      <c r="Z438">
        <f t="shared" si="269"/>
        <v>31.339925027649066</v>
      </c>
      <c r="AA438">
        <f t="shared" si="270"/>
        <v>30.994006451612901</v>
      </c>
      <c r="AB438">
        <f t="shared" si="271"/>
        <v>4.5098368320011755</v>
      </c>
      <c r="AC438">
        <f t="shared" si="272"/>
        <v>71.785021836413094</v>
      </c>
      <c r="AD438">
        <f t="shared" si="273"/>
        <v>3.3106017891940827</v>
      </c>
      <c r="AE438">
        <f t="shared" si="274"/>
        <v>4.6118280729069498</v>
      </c>
      <c r="AF438">
        <f t="shared" si="275"/>
        <v>1.1992350428070928</v>
      </c>
      <c r="AG438">
        <f t="shared" si="276"/>
        <v>-6.2539380882985629</v>
      </c>
      <c r="AH438">
        <f t="shared" si="277"/>
        <v>47.6577239826523</v>
      </c>
      <c r="AI438">
        <f t="shared" si="278"/>
        <v>4.7639710593011779</v>
      </c>
      <c r="AJ438">
        <f t="shared" si="279"/>
        <v>46.167756953654916</v>
      </c>
      <c r="AK438">
        <v>-4.1201817857151102E-2</v>
      </c>
      <c r="AL438">
        <v>4.6252650022138901E-2</v>
      </c>
      <c r="AM438">
        <v>3.45642068422144</v>
      </c>
      <c r="AN438">
        <v>0</v>
      </c>
      <c r="AO438">
        <v>0</v>
      </c>
      <c r="AP438">
        <f t="shared" si="280"/>
        <v>1</v>
      </c>
      <c r="AQ438">
        <f t="shared" si="281"/>
        <v>0</v>
      </c>
      <c r="AR438">
        <f t="shared" si="282"/>
        <v>51779.989578059794</v>
      </c>
      <c r="AS438" t="s">
        <v>240</v>
      </c>
      <c r="AT438">
        <v>0</v>
      </c>
      <c r="AU438">
        <v>0</v>
      </c>
      <c r="AV438">
        <f t="shared" si="283"/>
        <v>0</v>
      </c>
      <c r="AW438" t="e">
        <f t="shared" si="284"/>
        <v>#DIV/0!</v>
      </c>
      <c r="AX438">
        <v>0</v>
      </c>
      <c r="AY438" t="s">
        <v>240</v>
      </c>
      <c r="AZ438">
        <v>0</v>
      </c>
      <c r="BA438">
        <v>0</v>
      </c>
      <c r="BB438" t="e">
        <f t="shared" si="285"/>
        <v>#DIV/0!</v>
      </c>
      <c r="BC438">
        <v>0.5</v>
      </c>
      <c r="BD438">
        <f t="shared" si="286"/>
        <v>0</v>
      </c>
      <c r="BE438">
        <f t="shared" si="287"/>
        <v>-1.1692042353355716</v>
      </c>
      <c r="BF438" t="e">
        <f t="shared" si="288"/>
        <v>#DIV/0!</v>
      </c>
      <c r="BG438" t="e">
        <f t="shared" si="289"/>
        <v>#DIV/0!</v>
      </c>
      <c r="BH438" t="e">
        <f t="shared" si="290"/>
        <v>#DIV/0!</v>
      </c>
      <c r="BI438" t="e">
        <f t="shared" si="291"/>
        <v>#DIV/0!</v>
      </c>
      <c r="BJ438" t="s">
        <v>240</v>
      </c>
      <c r="BK438">
        <v>0</v>
      </c>
      <c r="BL438">
        <f t="shared" si="292"/>
        <v>0</v>
      </c>
      <c r="BM438" t="e">
        <f t="shared" si="293"/>
        <v>#DIV/0!</v>
      </c>
      <c r="BN438" t="e">
        <f t="shared" si="294"/>
        <v>#DIV/0!</v>
      </c>
      <c r="BO438" t="e">
        <f t="shared" si="295"/>
        <v>#DIV/0!</v>
      </c>
      <c r="BP438" t="e">
        <f t="shared" si="296"/>
        <v>#DIV/0!</v>
      </c>
      <c r="BQ438">
        <f t="shared" si="297"/>
        <v>0</v>
      </c>
      <c r="BR438">
        <f t="shared" si="298"/>
        <v>0</v>
      </c>
      <c r="BS438">
        <f t="shared" si="299"/>
        <v>0</v>
      </c>
      <c r="BT438">
        <f t="shared" si="300"/>
        <v>0</v>
      </c>
      <c r="BU438">
        <v>6</v>
      </c>
      <c r="BV438">
        <v>0.5</v>
      </c>
      <c r="BW438" t="s">
        <v>241</v>
      </c>
      <c r="BX438">
        <v>1581712094.87097</v>
      </c>
      <c r="BY438">
        <v>402.21467741935498</v>
      </c>
      <c r="BZ438">
        <v>399.99348387096802</v>
      </c>
      <c r="CA438">
        <v>33.278635483871</v>
      </c>
      <c r="CB438">
        <v>33.004835483870998</v>
      </c>
      <c r="CC438">
        <v>300.42364516128998</v>
      </c>
      <c r="CD438">
        <v>99.281293548387097</v>
      </c>
      <c r="CE438">
        <v>0.200002516129032</v>
      </c>
      <c r="CF438">
        <v>31.386774193548401</v>
      </c>
      <c r="CG438">
        <v>30.994006451612901</v>
      </c>
      <c r="CH438">
        <v>999.9</v>
      </c>
      <c r="CI438">
        <v>0</v>
      </c>
      <c r="CJ438">
        <v>0</v>
      </c>
      <c r="CK438">
        <v>10007.946451612899</v>
      </c>
      <c r="CL438">
        <v>0</v>
      </c>
      <c r="CM438">
        <v>7.8374338709677396</v>
      </c>
      <c r="CN438">
        <v>0</v>
      </c>
      <c r="CO438">
        <v>0</v>
      </c>
      <c r="CP438">
        <v>0</v>
      </c>
      <c r="CQ438">
        <v>0</v>
      </c>
      <c r="CR438">
        <v>3.6193548387096799</v>
      </c>
      <c r="CS438">
        <v>0</v>
      </c>
      <c r="CT438">
        <v>374.148387096774</v>
      </c>
      <c r="CU438">
        <v>-0.76774193548387104</v>
      </c>
      <c r="CV438">
        <v>39.957322580645098</v>
      </c>
      <c r="CW438">
        <v>45.167000000000002</v>
      </c>
      <c r="CX438">
        <v>42.564354838709697</v>
      </c>
      <c r="CY438">
        <v>43.836387096774203</v>
      </c>
      <c r="CZ438">
        <v>40.997935483870997</v>
      </c>
      <c r="DA438">
        <v>0</v>
      </c>
      <c r="DB438">
        <v>0</v>
      </c>
      <c r="DC438">
        <v>0</v>
      </c>
      <c r="DD438">
        <v>1581712103.7</v>
      </c>
      <c r="DE438">
        <v>3.7923076923076899</v>
      </c>
      <c r="DF438">
        <v>-3.5623927704508498</v>
      </c>
      <c r="DG438">
        <v>5.2478629519932598</v>
      </c>
      <c r="DH438">
        <v>372.95</v>
      </c>
      <c r="DI438">
        <v>15</v>
      </c>
      <c r="DJ438">
        <v>100</v>
      </c>
      <c r="DK438">
        <v>100</v>
      </c>
      <c r="DL438">
        <v>2.5920000000000001</v>
      </c>
      <c r="DM438">
        <v>0.45</v>
      </c>
      <c r="DN438">
        <v>2</v>
      </c>
      <c r="DO438">
        <v>291.84199999999998</v>
      </c>
      <c r="DP438">
        <v>285.661</v>
      </c>
      <c r="DQ438">
        <v>30.6785</v>
      </c>
      <c r="DR438">
        <v>32.6479</v>
      </c>
      <c r="DS438">
        <v>30.0001</v>
      </c>
      <c r="DT438">
        <v>32.589799999999997</v>
      </c>
      <c r="DU438">
        <v>32.616300000000003</v>
      </c>
      <c r="DV438">
        <v>14.8582</v>
      </c>
      <c r="DW438">
        <v>26.384599999999999</v>
      </c>
      <c r="DX438">
        <v>78.530699999999996</v>
      </c>
      <c r="DY438">
        <v>30.6648</v>
      </c>
      <c r="DZ438">
        <v>400</v>
      </c>
      <c r="EA438">
        <v>32.995399999999997</v>
      </c>
      <c r="EB438">
        <v>99.897199999999998</v>
      </c>
      <c r="EC438">
        <v>100.274</v>
      </c>
    </row>
    <row r="439" spans="1:133" x14ac:dyDescent="0.35">
      <c r="A439">
        <v>423</v>
      </c>
      <c r="B439">
        <v>1581712108.5</v>
      </c>
      <c r="C439">
        <v>2110.4000000953702</v>
      </c>
      <c r="D439" t="s">
        <v>1084</v>
      </c>
      <c r="E439" t="s">
        <v>1085</v>
      </c>
      <c r="F439" t="s">
        <v>232</v>
      </c>
      <c r="G439" t="s">
        <v>233</v>
      </c>
      <c r="H439" t="s">
        <v>234</v>
      </c>
      <c r="I439" t="s">
        <v>235</v>
      </c>
      <c r="J439" t="s">
        <v>236</v>
      </c>
      <c r="K439" t="s">
        <v>237</v>
      </c>
      <c r="L439" t="s">
        <v>238</v>
      </c>
      <c r="M439" t="s">
        <v>239</v>
      </c>
      <c r="N439">
        <v>1581712099.87097</v>
      </c>
      <c r="O439">
        <f t="shared" si="258"/>
        <v>1.4357464831295575E-4</v>
      </c>
      <c r="P439">
        <f t="shared" si="259"/>
        <v>-1.158855422526611</v>
      </c>
      <c r="Q439">
        <f t="shared" si="260"/>
        <v>402.20296774193599</v>
      </c>
      <c r="R439">
        <f t="shared" si="261"/>
        <v>554.47548458334927</v>
      </c>
      <c r="S439">
        <f t="shared" si="262"/>
        <v>55.159595530962598</v>
      </c>
      <c r="T439">
        <f t="shared" si="263"/>
        <v>40.011422756893886</v>
      </c>
      <c r="U439">
        <f t="shared" si="264"/>
        <v>1.1482819113948637E-2</v>
      </c>
      <c r="V439">
        <f t="shared" si="265"/>
        <v>2.2504581102405079</v>
      </c>
      <c r="W439">
        <f t="shared" si="266"/>
        <v>1.1450368249998729E-2</v>
      </c>
      <c r="X439">
        <f t="shared" si="267"/>
        <v>7.159388043026846E-3</v>
      </c>
      <c r="Y439">
        <f t="shared" si="268"/>
        <v>0</v>
      </c>
      <c r="Z439">
        <f t="shared" si="269"/>
        <v>31.338654955145625</v>
      </c>
      <c r="AA439">
        <f t="shared" si="270"/>
        <v>30.994593548387101</v>
      </c>
      <c r="AB439">
        <f t="shared" si="271"/>
        <v>4.5099878068667199</v>
      </c>
      <c r="AC439">
        <f t="shared" si="272"/>
        <v>71.810543978298696</v>
      </c>
      <c r="AD439">
        <f t="shared" si="273"/>
        <v>3.3116500601341348</v>
      </c>
      <c r="AE439">
        <f t="shared" si="274"/>
        <v>4.6116487588994213</v>
      </c>
      <c r="AF439">
        <f t="shared" si="275"/>
        <v>1.1983377467325851</v>
      </c>
      <c r="AG439">
        <f t="shared" si="276"/>
        <v>-6.3316419906013488</v>
      </c>
      <c r="AH439">
        <f t="shared" si="277"/>
        <v>47.499010749330552</v>
      </c>
      <c r="AI439">
        <f t="shared" si="278"/>
        <v>4.7485529178856769</v>
      </c>
      <c r="AJ439">
        <f t="shared" si="279"/>
        <v>45.915921676614879</v>
      </c>
      <c r="AK439">
        <v>-4.11960814468013E-2</v>
      </c>
      <c r="AL439">
        <v>4.6246210398984099E-2</v>
      </c>
      <c r="AM439">
        <v>3.4560397799314502</v>
      </c>
      <c r="AN439">
        <v>0</v>
      </c>
      <c r="AO439">
        <v>0</v>
      </c>
      <c r="AP439">
        <f t="shared" si="280"/>
        <v>1</v>
      </c>
      <c r="AQ439">
        <f t="shared" si="281"/>
        <v>0</v>
      </c>
      <c r="AR439">
        <f t="shared" si="282"/>
        <v>51773.179777717756</v>
      </c>
      <c r="AS439" t="s">
        <v>240</v>
      </c>
      <c r="AT439">
        <v>0</v>
      </c>
      <c r="AU439">
        <v>0</v>
      </c>
      <c r="AV439">
        <f t="shared" si="283"/>
        <v>0</v>
      </c>
      <c r="AW439" t="e">
        <f t="shared" si="284"/>
        <v>#DIV/0!</v>
      </c>
      <c r="AX439">
        <v>0</v>
      </c>
      <c r="AY439" t="s">
        <v>240</v>
      </c>
      <c r="AZ439">
        <v>0</v>
      </c>
      <c r="BA439">
        <v>0</v>
      </c>
      <c r="BB439" t="e">
        <f t="shared" si="285"/>
        <v>#DIV/0!</v>
      </c>
      <c r="BC439">
        <v>0.5</v>
      </c>
      <c r="BD439">
        <f t="shared" si="286"/>
        <v>0</v>
      </c>
      <c r="BE439">
        <f t="shared" si="287"/>
        <v>-1.158855422526611</v>
      </c>
      <c r="BF439" t="e">
        <f t="shared" si="288"/>
        <v>#DIV/0!</v>
      </c>
      <c r="BG439" t="e">
        <f t="shared" si="289"/>
        <v>#DIV/0!</v>
      </c>
      <c r="BH439" t="e">
        <f t="shared" si="290"/>
        <v>#DIV/0!</v>
      </c>
      <c r="BI439" t="e">
        <f t="shared" si="291"/>
        <v>#DIV/0!</v>
      </c>
      <c r="BJ439" t="s">
        <v>240</v>
      </c>
      <c r="BK439">
        <v>0</v>
      </c>
      <c r="BL439">
        <f t="shared" si="292"/>
        <v>0</v>
      </c>
      <c r="BM439" t="e">
        <f t="shared" si="293"/>
        <v>#DIV/0!</v>
      </c>
      <c r="BN439" t="e">
        <f t="shared" si="294"/>
        <v>#DIV/0!</v>
      </c>
      <c r="BO439" t="e">
        <f t="shared" si="295"/>
        <v>#DIV/0!</v>
      </c>
      <c r="BP439" t="e">
        <f t="shared" si="296"/>
        <v>#DIV/0!</v>
      </c>
      <c r="BQ439">
        <f t="shared" si="297"/>
        <v>0</v>
      </c>
      <c r="BR439">
        <f t="shared" si="298"/>
        <v>0</v>
      </c>
      <c r="BS439">
        <f t="shared" si="299"/>
        <v>0</v>
      </c>
      <c r="BT439">
        <f t="shared" si="300"/>
        <v>0</v>
      </c>
      <c r="BU439">
        <v>6</v>
      </c>
      <c r="BV439">
        <v>0.5</v>
      </c>
      <c r="BW439" t="s">
        <v>241</v>
      </c>
      <c r="BX439">
        <v>1581712099.87097</v>
      </c>
      <c r="BY439">
        <v>402.20296774193599</v>
      </c>
      <c r="BZ439">
        <v>400.00387096774199</v>
      </c>
      <c r="CA439">
        <v>33.289380645161302</v>
      </c>
      <c r="CB439">
        <v>33.012183870967696</v>
      </c>
      <c r="CC439">
        <v>300.42587096774201</v>
      </c>
      <c r="CD439">
        <v>99.280693548387106</v>
      </c>
      <c r="CE439">
        <v>0.199981548387097</v>
      </c>
      <c r="CF439">
        <v>31.3860903225806</v>
      </c>
      <c r="CG439">
        <v>30.994593548387101</v>
      </c>
      <c r="CH439">
        <v>999.9</v>
      </c>
      <c r="CI439">
        <v>0</v>
      </c>
      <c r="CJ439">
        <v>0</v>
      </c>
      <c r="CK439">
        <v>10006.6135483871</v>
      </c>
      <c r="CL439">
        <v>0</v>
      </c>
      <c r="CM439">
        <v>7.8259551612903202</v>
      </c>
      <c r="CN439">
        <v>0</v>
      </c>
      <c r="CO439">
        <v>0</v>
      </c>
      <c r="CP439">
        <v>0</v>
      </c>
      <c r="CQ439">
        <v>0</v>
      </c>
      <c r="CR439">
        <v>3.2580645161290298</v>
      </c>
      <c r="CS439">
        <v>0</v>
      </c>
      <c r="CT439">
        <v>372.84838709677399</v>
      </c>
      <c r="CU439">
        <v>-0.912903225806452</v>
      </c>
      <c r="CV439">
        <v>39.951225806451603</v>
      </c>
      <c r="CW439">
        <v>45.170999999999999</v>
      </c>
      <c r="CX439">
        <v>42.580483870967697</v>
      </c>
      <c r="CY439">
        <v>43.838419354838699</v>
      </c>
      <c r="CZ439">
        <v>40.997935483870997</v>
      </c>
      <c r="DA439">
        <v>0</v>
      </c>
      <c r="DB439">
        <v>0</v>
      </c>
      <c r="DC439">
        <v>0</v>
      </c>
      <c r="DD439">
        <v>1581712109.0999999</v>
      </c>
      <c r="DE439">
        <v>3.35769230769231</v>
      </c>
      <c r="DF439">
        <v>3.7606709986571299E-2</v>
      </c>
      <c r="DG439">
        <v>97.699145394425699</v>
      </c>
      <c r="DH439">
        <v>373.06538461538503</v>
      </c>
      <c r="DI439">
        <v>15</v>
      </c>
      <c r="DJ439">
        <v>100</v>
      </c>
      <c r="DK439">
        <v>100</v>
      </c>
      <c r="DL439">
        <v>2.5920000000000001</v>
      </c>
      <c r="DM439">
        <v>0.45</v>
      </c>
      <c r="DN439">
        <v>2</v>
      </c>
      <c r="DO439">
        <v>291.70299999999997</v>
      </c>
      <c r="DP439">
        <v>285.673</v>
      </c>
      <c r="DQ439">
        <v>30.6798</v>
      </c>
      <c r="DR439">
        <v>32.647500000000001</v>
      </c>
      <c r="DS439">
        <v>30.0001</v>
      </c>
      <c r="DT439">
        <v>32.589799999999997</v>
      </c>
      <c r="DU439">
        <v>32.616300000000003</v>
      </c>
      <c r="DV439">
        <v>14.8544</v>
      </c>
      <c r="DW439">
        <v>26.384599999999999</v>
      </c>
      <c r="DX439">
        <v>78.530699999999996</v>
      </c>
      <c r="DY439">
        <v>30.665400000000002</v>
      </c>
      <c r="DZ439">
        <v>400</v>
      </c>
      <c r="EA439">
        <v>32.988700000000001</v>
      </c>
      <c r="EB439">
        <v>99.899699999999996</v>
      </c>
      <c r="EC439">
        <v>100.27500000000001</v>
      </c>
    </row>
    <row r="440" spans="1:133" x14ac:dyDescent="0.35">
      <c r="A440">
        <v>424</v>
      </c>
      <c r="B440">
        <v>1581712113.5</v>
      </c>
      <c r="C440">
        <v>2115.4000000953702</v>
      </c>
      <c r="D440" t="s">
        <v>1086</v>
      </c>
      <c r="E440" t="s">
        <v>1087</v>
      </c>
      <c r="F440" t="s">
        <v>232</v>
      </c>
      <c r="G440" t="s">
        <v>233</v>
      </c>
      <c r="H440" t="s">
        <v>234</v>
      </c>
      <c r="I440" t="s">
        <v>235</v>
      </c>
      <c r="J440" t="s">
        <v>236</v>
      </c>
      <c r="K440" t="s">
        <v>237</v>
      </c>
      <c r="L440" t="s">
        <v>238</v>
      </c>
      <c r="M440" t="s">
        <v>239</v>
      </c>
      <c r="N440">
        <v>1581712104.87097</v>
      </c>
      <c r="O440">
        <f t="shared" si="258"/>
        <v>1.4405096007977187E-4</v>
      </c>
      <c r="P440">
        <f t="shared" si="259"/>
        <v>-1.1632161762420792</v>
      </c>
      <c r="Q440">
        <f t="shared" si="260"/>
        <v>402.20429032258102</v>
      </c>
      <c r="R440">
        <f t="shared" si="261"/>
        <v>554.60447063761217</v>
      </c>
      <c r="S440">
        <f t="shared" si="262"/>
        <v>55.172159008402446</v>
      </c>
      <c r="T440">
        <f t="shared" si="263"/>
        <v>40.01135986882214</v>
      </c>
      <c r="U440">
        <f t="shared" si="264"/>
        <v>1.1516689818424911E-2</v>
      </c>
      <c r="V440">
        <f t="shared" si="265"/>
        <v>2.2495871952842323</v>
      </c>
      <c r="W440">
        <f t="shared" si="266"/>
        <v>1.1484034927640467E-2</v>
      </c>
      <c r="X440">
        <f t="shared" si="267"/>
        <v>7.1804479736538897E-3</v>
      </c>
      <c r="Y440">
        <f t="shared" si="268"/>
        <v>0</v>
      </c>
      <c r="Z440">
        <f t="shared" si="269"/>
        <v>31.341487420327979</v>
      </c>
      <c r="AA440">
        <f t="shared" si="270"/>
        <v>31.001380645161301</v>
      </c>
      <c r="AB440">
        <f t="shared" si="271"/>
        <v>4.5117334623185421</v>
      </c>
      <c r="AC440">
        <f t="shared" si="272"/>
        <v>71.826891736924338</v>
      </c>
      <c r="AD440">
        <f t="shared" si="273"/>
        <v>3.3129702088615698</v>
      </c>
      <c r="AE440">
        <f t="shared" si="274"/>
        <v>4.6124371092038468</v>
      </c>
      <c r="AF440">
        <f t="shared" si="275"/>
        <v>1.1987632534569723</v>
      </c>
      <c r="AG440">
        <f t="shared" si="276"/>
        <v>-6.3526473395179393</v>
      </c>
      <c r="AH440">
        <f t="shared" si="277"/>
        <v>47.022113211847973</v>
      </c>
      <c r="AI440">
        <f t="shared" si="278"/>
        <v>4.7029236920606268</v>
      </c>
      <c r="AJ440">
        <f t="shared" si="279"/>
        <v>45.372389564390659</v>
      </c>
      <c r="AK440">
        <v>-4.1172634946627998E-2</v>
      </c>
      <c r="AL440">
        <v>4.6219889648513299E-2</v>
      </c>
      <c r="AM440">
        <v>3.4544827154717601</v>
      </c>
      <c r="AN440">
        <v>0</v>
      </c>
      <c r="AO440">
        <v>0</v>
      </c>
      <c r="AP440">
        <f t="shared" si="280"/>
        <v>1</v>
      </c>
      <c r="AQ440">
        <f t="shared" si="281"/>
        <v>0</v>
      </c>
      <c r="AR440">
        <f t="shared" si="282"/>
        <v>51744.398425992884</v>
      </c>
      <c r="AS440" t="s">
        <v>240</v>
      </c>
      <c r="AT440">
        <v>0</v>
      </c>
      <c r="AU440">
        <v>0</v>
      </c>
      <c r="AV440">
        <f t="shared" si="283"/>
        <v>0</v>
      </c>
      <c r="AW440" t="e">
        <f t="shared" si="284"/>
        <v>#DIV/0!</v>
      </c>
      <c r="AX440">
        <v>0</v>
      </c>
      <c r="AY440" t="s">
        <v>240</v>
      </c>
      <c r="AZ440">
        <v>0</v>
      </c>
      <c r="BA440">
        <v>0</v>
      </c>
      <c r="BB440" t="e">
        <f t="shared" si="285"/>
        <v>#DIV/0!</v>
      </c>
      <c r="BC440">
        <v>0.5</v>
      </c>
      <c r="BD440">
        <f t="shared" si="286"/>
        <v>0</v>
      </c>
      <c r="BE440">
        <f t="shared" si="287"/>
        <v>-1.1632161762420792</v>
      </c>
      <c r="BF440" t="e">
        <f t="shared" si="288"/>
        <v>#DIV/0!</v>
      </c>
      <c r="BG440" t="e">
        <f t="shared" si="289"/>
        <v>#DIV/0!</v>
      </c>
      <c r="BH440" t="e">
        <f t="shared" si="290"/>
        <v>#DIV/0!</v>
      </c>
      <c r="BI440" t="e">
        <f t="shared" si="291"/>
        <v>#DIV/0!</v>
      </c>
      <c r="BJ440" t="s">
        <v>240</v>
      </c>
      <c r="BK440">
        <v>0</v>
      </c>
      <c r="BL440">
        <f t="shared" si="292"/>
        <v>0</v>
      </c>
      <c r="BM440" t="e">
        <f t="shared" si="293"/>
        <v>#DIV/0!</v>
      </c>
      <c r="BN440" t="e">
        <f t="shared" si="294"/>
        <v>#DIV/0!</v>
      </c>
      <c r="BO440" t="e">
        <f t="shared" si="295"/>
        <v>#DIV/0!</v>
      </c>
      <c r="BP440" t="e">
        <f t="shared" si="296"/>
        <v>#DIV/0!</v>
      </c>
      <c r="BQ440">
        <f t="shared" si="297"/>
        <v>0</v>
      </c>
      <c r="BR440">
        <f t="shared" si="298"/>
        <v>0</v>
      </c>
      <c r="BS440">
        <f t="shared" si="299"/>
        <v>0</v>
      </c>
      <c r="BT440">
        <f t="shared" si="300"/>
        <v>0</v>
      </c>
      <c r="BU440">
        <v>6</v>
      </c>
      <c r="BV440">
        <v>0.5</v>
      </c>
      <c r="BW440" t="s">
        <v>241</v>
      </c>
      <c r="BX440">
        <v>1581712104.87097</v>
      </c>
      <c r="BY440">
        <v>402.20429032258102</v>
      </c>
      <c r="BZ440">
        <v>399.99683870967698</v>
      </c>
      <c r="CA440">
        <v>33.302812903225799</v>
      </c>
      <c r="CB440">
        <v>33.0246967741936</v>
      </c>
      <c r="CC440">
        <v>300.42196774193502</v>
      </c>
      <c r="CD440">
        <v>99.280196774193598</v>
      </c>
      <c r="CE440">
        <v>0.19999483870967699</v>
      </c>
      <c r="CF440">
        <v>31.389096774193501</v>
      </c>
      <c r="CG440">
        <v>31.001380645161301</v>
      </c>
      <c r="CH440">
        <v>999.9</v>
      </c>
      <c r="CI440">
        <v>0</v>
      </c>
      <c r="CJ440">
        <v>0</v>
      </c>
      <c r="CK440">
        <v>10000.9683870968</v>
      </c>
      <c r="CL440">
        <v>0</v>
      </c>
      <c r="CM440">
        <v>7.8589399999999996</v>
      </c>
      <c r="CN440">
        <v>0</v>
      </c>
      <c r="CO440">
        <v>0</v>
      </c>
      <c r="CP440">
        <v>0</v>
      </c>
      <c r="CQ440">
        <v>0</v>
      </c>
      <c r="CR440">
        <v>2.4193548387096802</v>
      </c>
      <c r="CS440">
        <v>0</v>
      </c>
      <c r="CT440">
        <v>381.04516129032299</v>
      </c>
      <c r="CU440">
        <v>-0.69032258064516105</v>
      </c>
      <c r="CV440">
        <v>39.961387096774203</v>
      </c>
      <c r="CW440">
        <v>45.174999999999997</v>
      </c>
      <c r="CX440">
        <v>42.616741935483901</v>
      </c>
      <c r="CY440">
        <v>43.856709677419303</v>
      </c>
      <c r="CZ440">
        <v>41.002000000000002</v>
      </c>
      <c r="DA440">
        <v>0</v>
      </c>
      <c r="DB440">
        <v>0</v>
      </c>
      <c r="DC440">
        <v>0</v>
      </c>
      <c r="DD440">
        <v>1581712113.9000001</v>
      </c>
      <c r="DE440">
        <v>2.6384615384615402</v>
      </c>
      <c r="DF440">
        <v>-13.3470086620868</v>
      </c>
      <c r="DG440">
        <v>33.952136742215004</v>
      </c>
      <c r="DH440">
        <v>380.86538461538498</v>
      </c>
      <c r="DI440">
        <v>15</v>
      </c>
      <c r="DJ440">
        <v>100</v>
      </c>
      <c r="DK440">
        <v>100</v>
      </c>
      <c r="DL440">
        <v>2.5920000000000001</v>
      </c>
      <c r="DM440">
        <v>0.45</v>
      </c>
      <c r="DN440">
        <v>2</v>
      </c>
      <c r="DO440">
        <v>291.77699999999999</v>
      </c>
      <c r="DP440">
        <v>285.63799999999998</v>
      </c>
      <c r="DQ440">
        <v>30.677600000000002</v>
      </c>
      <c r="DR440">
        <v>32.647500000000001</v>
      </c>
      <c r="DS440">
        <v>30.0001</v>
      </c>
      <c r="DT440">
        <v>32.589799999999997</v>
      </c>
      <c r="DU440">
        <v>32.616300000000003</v>
      </c>
      <c r="DV440">
        <v>14.8621</v>
      </c>
      <c r="DW440">
        <v>26.384599999999999</v>
      </c>
      <c r="DX440">
        <v>78.530699999999996</v>
      </c>
      <c r="DY440">
        <v>30.672499999999999</v>
      </c>
      <c r="DZ440">
        <v>400</v>
      </c>
      <c r="EA440">
        <v>32.9831</v>
      </c>
      <c r="EB440">
        <v>99.899299999999997</v>
      </c>
      <c r="EC440">
        <v>100.274</v>
      </c>
    </row>
    <row r="441" spans="1:133" x14ac:dyDescent="0.35">
      <c r="A441">
        <v>425</v>
      </c>
      <c r="B441">
        <v>1581712118.5</v>
      </c>
      <c r="C441">
        <v>2120.4000000953702</v>
      </c>
      <c r="D441" t="s">
        <v>1088</v>
      </c>
      <c r="E441" t="s">
        <v>1089</v>
      </c>
      <c r="F441" t="s">
        <v>232</v>
      </c>
      <c r="G441" t="s">
        <v>233</v>
      </c>
      <c r="H441" t="s">
        <v>234</v>
      </c>
      <c r="I441" t="s">
        <v>235</v>
      </c>
      <c r="J441" t="s">
        <v>236</v>
      </c>
      <c r="K441" t="s">
        <v>237</v>
      </c>
      <c r="L441" t="s">
        <v>238</v>
      </c>
      <c r="M441" t="s">
        <v>239</v>
      </c>
      <c r="N441">
        <v>1581712109.87097</v>
      </c>
      <c r="O441">
        <f t="shared" si="258"/>
        <v>1.4271531947354665E-4</v>
      </c>
      <c r="P441">
        <f t="shared" si="259"/>
        <v>-1.1700342506765335</v>
      </c>
      <c r="Q441">
        <f t="shared" si="260"/>
        <v>402.19780645161302</v>
      </c>
      <c r="R441">
        <f t="shared" si="261"/>
        <v>557.16291510207316</v>
      </c>
      <c r="S441">
        <f t="shared" si="262"/>
        <v>55.426615249554878</v>
      </c>
      <c r="T441">
        <f t="shared" si="263"/>
        <v>40.010672764041516</v>
      </c>
      <c r="U441">
        <f t="shared" si="264"/>
        <v>1.1401098089386302E-2</v>
      </c>
      <c r="V441">
        <f t="shared" si="265"/>
        <v>2.2487378407473302</v>
      </c>
      <c r="W441">
        <f t="shared" si="266"/>
        <v>1.1369082381376917E-2</v>
      </c>
      <c r="X441">
        <f t="shared" si="267"/>
        <v>7.1085454289442646E-3</v>
      </c>
      <c r="Y441">
        <f t="shared" si="268"/>
        <v>0</v>
      </c>
      <c r="Z441">
        <f t="shared" si="269"/>
        <v>31.34488052969942</v>
      </c>
      <c r="AA441">
        <f t="shared" si="270"/>
        <v>31.009370967741901</v>
      </c>
      <c r="AB441">
        <f t="shared" si="271"/>
        <v>4.5137893442219914</v>
      </c>
      <c r="AC441">
        <f t="shared" si="272"/>
        <v>71.840442793807554</v>
      </c>
      <c r="AD441">
        <f t="shared" si="273"/>
        <v>3.314154387760333</v>
      </c>
      <c r="AE441">
        <f t="shared" si="274"/>
        <v>4.6132154241760936</v>
      </c>
      <c r="AF441">
        <f t="shared" si="275"/>
        <v>1.1996349564616584</v>
      </c>
      <c r="AG441">
        <f t="shared" si="276"/>
        <v>-6.2937455887834073</v>
      </c>
      <c r="AH441">
        <f t="shared" si="277"/>
        <v>46.395452221265927</v>
      </c>
      <c r="AI441">
        <f t="shared" si="278"/>
        <v>4.6422515189023112</v>
      </c>
      <c r="AJ441">
        <f t="shared" si="279"/>
        <v>44.743958151384831</v>
      </c>
      <c r="AK441">
        <v>-4.1149776789235697E-2</v>
      </c>
      <c r="AL441">
        <v>4.6194229364355903E-2</v>
      </c>
      <c r="AM441">
        <v>3.4529644289736798</v>
      </c>
      <c r="AN441">
        <v>0</v>
      </c>
      <c r="AO441">
        <v>0</v>
      </c>
      <c r="AP441">
        <f t="shared" si="280"/>
        <v>1</v>
      </c>
      <c r="AQ441">
        <f t="shared" si="281"/>
        <v>0</v>
      </c>
      <c r="AR441">
        <f t="shared" si="282"/>
        <v>51716.337444614532</v>
      </c>
      <c r="AS441" t="s">
        <v>240</v>
      </c>
      <c r="AT441">
        <v>0</v>
      </c>
      <c r="AU441">
        <v>0</v>
      </c>
      <c r="AV441">
        <f t="shared" si="283"/>
        <v>0</v>
      </c>
      <c r="AW441" t="e">
        <f t="shared" si="284"/>
        <v>#DIV/0!</v>
      </c>
      <c r="AX441">
        <v>0</v>
      </c>
      <c r="AY441" t="s">
        <v>240</v>
      </c>
      <c r="AZ441">
        <v>0</v>
      </c>
      <c r="BA441">
        <v>0</v>
      </c>
      <c r="BB441" t="e">
        <f t="shared" si="285"/>
        <v>#DIV/0!</v>
      </c>
      <c r="BC441">
        <v>0.5</v>
      </c>
      <c r="BD441">
        <f t="shared" si="286"/>
        <v>0</v>
      </c>
      <c r="BE441">
        <f t="shared" si="287"/>
        <v>-1.1700342506765335</v>
      </c>
      <c r="BF441" t="e">
        <f t="shared" si="288"/>
        <v>#DIV/0!</v>
      </c>
      <c r="BG441" t="e">
        <f t="shared" si="289"/>
        <v>#DIV/0!</v>
      </c>
      <c r="BH441" t="e">
        <f t="shared" si="290"/>
        <v>#DIV/0!</v>
      </c>
      <c r="BI441" t="e">
        <f t="shared" si="291"/>
        <v>#DIV/0!</v>
      </c>
      <c r="BJ441" t="s">
        <v>240</v>
      </c>
      <c r="BK441">
        <v>0</v>
      </c>
      <c r="BL441">
        <f t="shared" si="292"/>
        <v>0</v>
      </c>
      <c r="BM441" t="e">
        <f t="shared" si="293"/>
        <v>#DIV/0!</v>
      </c>
      <c r="BN441" t="e">
        <f t="shared" si="294"/>
        <v>#DIV/0!</v>
      </c>
      <c r="BO441" t="e">
        <f t="shared" si="295"/>
        <v>#DIV/0!</v>
      </c>
      <c r="BP441" t="e">
        <f t="shared" si="296"/>
        <v>#DIV/0!</v>
      </c>
      <c r="BQ441">
        <f t="shared" si="297"/>
        <v>0</v>
      </c>
      <c r="BR441">
        <f t="shared" si="298"/>
        <v>0</v>
      </c>
      <c r="BS441">
        <f t="shared" si="299"/>
        <v>0</v>
      </c>
      <c r="BT441">
        <f t="shared" si="300"/>
        <v>0</v>
      </c>
      <c r="BU441">
        <v>6</v>
      </c>
      <c r="BV441">
        <v>0.5</v>
      </c>
      <c r="BW441" t="s">
        <v>241</v>
      </c>
      <c r="BX441">
        <v>1581712109.87097</v>
      </c>
      <c r="BY441">
        <v>402.19780645161302</v>
      </c>
      <c r="BZ441">
        <v>399.97567741935501</v>
      </c>
      <c r="CA441">
        <v>33.314751612903201</v>
      </c>
      <c r="CB441">
        <v>33.0392193548387</v>
      </c>
      <c r="CC441">
        <v>300.42390322580599</v>
      </c>
      <c r="CD441">
        <v>99.280103225806499</v>
      </c>
      <c r="CE441">
        <v>0.19998374193548399</v>
      </c>
      <c r="CF441">
        <v>31.392064516129</v>
      </c>
      <c r="CG441">
        <v>31.009370967741901</v>
      </c>
      <c r="CH441">
        <v>999.9</v>
      </c>
      <c r="CI441">
        <v>0</v>
      </c>
      <c r="CJ441">
        <v>0</v>
      </c>
      <c r="CK441">
        <v>9995.4254838709694</v>
      </c>
      <c r="CL441">
        <v>0</v>
      </c>
      <c r="CM441">
        <v>7.9933987096774199</v>
      </c>
      <c r="CN441">
        <v>0</v>
      </c>
      <c r="CO441">
        <v>0</v>
      </c>
      <c r="CP441">
        <v>0</v>
      </c>
      <c r="CQ441">
        <v>0</v>
      </c>
      <c r="CR441">
        <v>2.6096774193548402</v>
      </c>
      <c r="CS441">
        <v>0</v>
      </c>
      <c r="CT441">
        <v>384.509677419355</v>
      </c>
      <c r="CU441">
        <v>-0.46129032258064501</v>
      </c>
      <c r="CV441">
        <v>39.973580645161299</v>
      </c>
      <c r="CW441">
        <v>45.189096774193501</v>
      </c>
      <c r="CX441">
        <v>42.6208064516129</v>
      </c>
      <c r="CY441">
        <v>43.866870967741903</v>
      </c>
      <c r="CZ441">
        <v>41</v>
      </c>
      <c r="DA441">
        <v>0</v>
      </c>
      <c r="DB441">
        <v>0</v>
      </c>
      <c r="DC441">
        <v>0</v>
      </c>
      <c r="DD441">
        <v>1581712118.7</v>
      </c>
      <c r="DE441">
        <v>3.05</v>
      </c>
      <c r="DF441">
        <v>14.499144931140901</v>
      </c>
      <c r="DG441">
        <v>69.015384903788899</v>
      </c>
      <c r="DH441">
        <v>384.28076923076901</v>
      </c>
      <c r="DI441">
        <v>15</v>
      </c>
      <c r="DJ441">
        <v>100</v>
      </c>
      <c r="DK441">
        <v>100</v>
      </c>
      <c r="DL441">
        <v>2.5920000000000001</v>
      </c>
      <c r="DM441">
        <v>0.45</v>
      </c>
      <c r="DN441">
        <v>2</v>
      </c>
      <c r="DO441">
        <v>291.78899999999999</v>
      </c>
      <c r="DP441">
        <v>285.64999999999998</v>
      </c>
      <c r="DQ441">
        <v>30.6785</v>
      </c>
      <c r="DR441">
        <v>32.647500000000001</v>
      </c>
      <c r="DS441">
        <v>30.0001</v>
      </c>
      <c r="DT441">
        <v>32.589799999999997</v>
      </c>
      <c r="DU441">
        <v>32.616300000000003</v>
      </c>
      <c r="DV441">
        <v>14.856299999999999</v>
      </c>
      <c r="DW441">
        <v>26.384599999999999</v>
      </c>
      <c r="DX441">
        <v>78.530699999999996</v>
      </c>
      <c r="DY441">
        <v>30.6751</v>
      </c>
      <c r="DZ441">
        <v>400</v>
      </c>
      <c r="EA441">
        <v>32.971499999999999</v>
      </c>
      <c r="EB441">
        <v>99.897400000000005</v>
      </c>
      <c r="EC441">
        <v>100.276</v>
      </c>
    </row>
    <row r="442" spans="1:133" x14ac:dyDescent="0.35">
      <c r="A442">
        <v>426</v>
      </c>
      <c r="B442">
        <v>1581712123.5</v>
      </c>
      <c r="C442">
        <v>2125.4000000953702</v>
      </c>
      <c r="D442" t="s">
        <v>1090</v>
      </c>
      <c r="E442" t="s">
        <v>1091</v>
      </c>
      <c r="F442" t="s">
        <v>232</v>
      </c>
      <c r="G442" t="s">
        <v>233</v>
      </c>
      <c r="H442" t="s">
        <v>234</v>
      </c>
      <c r="I442" t="s">
        <v>235</v>
      </c>
      <c r="J442" t="s">
        <v>236</v>
      </c>
      <c r="K442" t="s">
        <v>237</v>
      </c>
      <c r="L442" t="s">
        <v>238</v>
      </c>
      <c r="M442" t="s">
        <v>239</v>
      </c>
      <c r="N442">
        <v>1581712114.87097</v>
      </c>
      <c r="O442">
        <f t="shared" si="258"/>
        <v>1.4141164953254969E-4</v>
      </c>
      <c r="P442">
        <f t="shared" si="259"/>
        <v>-1.1601355673046012</v>
      </c>
      <c r="Q442">
        <f t="shared" si="260"/>
        <v>402.19296774193498</v>
      </c>
      <c r="R442">
        <f t="shared" si="261"/>
        <v>557.38419407469644</v>
      </c>
      <c r="S442">
        <f t="shared" si="262"/>
        <v>55.449153840151496</v>
      </c>
      <c r="T442">
        <f t="shared" si="263"/>
        <v>40.010570767568254</v>
      </c>
      <c r="U442">
        <f t="shared" si="264"/>
        <v>1.1288214213752708E-2</v>
      </c>
      <c r="V442">
        <f t="shared" si="265"/>
        <v>2.2493938283514621</v>
      </c>
      <c r="W442">
        <f t="shared" si="266"/>
        <v>1.1256837534576066E-2</v>
      </c>
      <c r="X442">
        <f t="shared" si="267"/>
        <v>7.0383352104544088E-3</v>
      </c>
      <c r="Y442">
        <f t="shared" si="268"/>
        <v>0</v>
      </c>
      <c r="Z442">
        <f t="shared" si="269"/>
        <v>31.348591815611872</v>
      </c>
      <c r="AA442">
        <f t="shared" si="270"/>
        <v>31.017112903225801</v>
      </c>
      <c r="AB442">
        <f t="shared" si="271"/>
        <v>4.5157820952809491</v>
      </c>
      <c r="AC442">
        <f t="shared" si="272"/>
        <v>71.851070653208438</v>
      </c>
      <c r="AD442">
        <f t="shared" si="273"/>
        <v>3.3152605271264317</v>
      </c>
      <c r="AE442">
        <f t="shared" si="274"/>
        <v>4.614072548936182</v>
      </c>
      <c r="AF442">
        <f t="shared" si="275"/>
        <v>1.2005215681545174</v>
      </c>
      <c r="AG442">
        <f t="shared" si="276"/>
        <v>-6.2362537443854409</v>
      </c>
      <c r="AH442">
        <f t="shared" si="277"/>
        <v>45.866404000147689</v>
      </c>
      <c r="AI442">
        <f t="shared" si="278"/>
        <v>4.588226496404566</v>
      </c>
      <c r="AJ442">
        <f t="shared" si="279"/>
        <v>44.218376752166812</v>
      </c>
      <c r="AK442">
        <v>-4.1167430295504299E-2</v>
      </c>
      <c r="AL442">
        <v>4.6214046971674499E-2</v>
      </c>
      <c r="AM442">
        <v>3.4541370371595699</v>
      </c>
      <c r="AN442">
        <v>0</v>
      </c>
      <c r="AO442">
        <v>0</v>
      </c>
      <c r="AP442">
        <f t="shared" si="280"/>
        <v>1</v>
      </c>
      <c r="AQ442">
        <f t="shared" si="281"/>
        <v>0</v>
      </c>
      <c r="AR442">
        <f t="shared" si="282"/>
        <v>51737.083000520921</v>
      </c>
      <c r="AS442" t="s">
        <v>240</v>
      </c>
      <c r="AT442">
        <v>0</v>
      </c>
      <c r="AU442">
        <v>0</v>
      </c>
      <c r="AV442">
        <f t="shared" si="283"/>
        <v>0</v>
      </c>
      <c r="AW442" t="e">
        <f t="shared" si="284"/>
        <v>#DIV/0!</v>
      </c>
      <c r="AX442">
        <v>0</v>
      </c>
      <c r="AY442" t="s">
        <v>240</v>
      </c>
      <c r="AZ442">
        <v>0</v>
      </c>
      <c r="BA442">
        <v>0</v>
      </c>
      <c r="BB442" t="e">
        <f t="shared" si="285"/>
        <v>#DIV/0!</v>
      </c>
      <c r="BC442">
        <v>0.5</v>
      </c>
      <c r="BD442">
        <f t="shared" si="286"/>
        <v>0</v>
      </c>
      <c r="BE442">
        <f t="shared" si="287"/>
        <v>-1.1601355673046012</v>
      </c>
      <c r="BF442" t="e">
        <f t="shared" si="288"/>
        <v>#DIV/0!</v>
      </c>
      <c r="BG442" t="e">
        <f t="shared" si="289"/>
        <v>#DIV/0!</v>
      </c>
      <c r="BH442" t="e">
        <f t="shared" si="290"/>
        <v>#DIV/0!</v>
      </c>
      <c r="BI442" t="e">
        <f t="shared" si="291"/>
        <v>#DIV/0!</v>
      </c>
      <c r="BJ442" t="s">
        <v>240</v>
      </c>
      <c r="BK442">
        <v>0</v>
      </c>
      <c r="BL442">
        <f t="shared" si="292"/>
        <v>0</v>
      </c>
      <c r="BM442" t="e">
        <f t="shared" si="293"/>
        <v>#DIV/0!</v>
      </c>
      <c r="BN442" t="e">
        <f t="shared" si="294"/>
        <v>#DIV/0!</v>
      </c>
      <c r="BO442" t="e">
        <f t="shared" si="295"/>
        <v>#DIV/0!</v>
      </c>
      <c r="BP442" t="e">
        <f t="shared" si="296"/>
        <v>#DIV/0!</v>
      </c>
      <c r="BQ442">
        <f t="shared" si="297"/>
        <v>0</v>
      </c>
      <c r="BR442">
        <f t="shared" si="298"/>
        <v>0</v>
      </c>
      <c r="BS442">
        <f t="shared" si="299"/>
        <v>0</v>
      </c>
      <c r="BT442">
        <f t="shared" si="300"/>
        <v>0</v>
      </c>
      <c r="BU442">
        <v>6</v>
      </c>
      <c r="BV442">
        <v>0.5</v>
      </c>
      <c r="BW442" t="s">
        <v>241</v>
      </c>
      <c r="BX442">
        <v>1581712114.87097</v>
      </c>
      <c r="BY442">
        <v>402.19296774193498</v>
      </c>
      <c r="BZ442">
        <v>399.98958064516103</v>
      </c>
      <c r="CA442">
        <v>33.325554838709699</v>
      </c>
      <c r="CB442">
        <v>33.052545161290297</v>
      </c>
      <c r="CC442">
        <v>300.426774193548</v>
      </c>
      <c r="CD442">
        <v>99.281045161290294</v>
      </c>
      <c r="CE442">
        <v>0.19998503225806499</v>
      </c>
      <c r="CF442">
        <v>31.395332258064499</v>
      </c>
      <c r="CG442">
        <v>31.017112903225801</v>
      </c>
      <c r="CH442">
        <v>999.9</v>
      </c>
      <c r="CI442">
        <v>0</v>
      </c>
      <c r="CJ442">
        <v>0</v>
      </c>
      <c r="CK442">
        <v>9999.6187096774192</v>
      </c>
      <c r="CL442">
        <v>0</v>
      </c>
      <c r="CM442">
        <v>8.0342780645161298</v>
      </c>
      <c r="CN442">
        <v>0</v>
      </c>
      <c r="CO442">
        <v>0</v>
      </c>
      <c r="CP442">
        <v>0</v>
      </c>
      <c r="CQ442">
        <v>0</v>
      </c>
      <c r="CR442">
        <v>3.1387096774193499</v>
      </c>
      <c r="CS442">
        <v>0</v>
      </c>
      <c r="CT442">
        <v>387.26129032258098</v>
      </c>
      <c r="CU442">
        <v>-0.27741935483871</v>
      </c>
      <c r="CV442">
        <v>39.973580645161299</v>
      </c>
      <c r="CW442">
        <v>45.197161290322597</v>
      </c>
      <c r="CX442">
        <v>42.612677419354803</v>
      </c>
      <c r="CY442">
        <v>43.866870967741903</v>
      </c>
      <c r="CZ442">
        <v>41</v>
      </c>
      <c r="DA442">
        <v>0</v>
      </c>
      <c r="DB442">
        <v>0</v>
      </c>
      <c r="DC442">
        <v>0</v>
      </c>
      <c r="DD442">
        <v>1581712124.0999999</v>
      </c>
      <c r="DE442">
        <v>2.7076923076923101</v>
      </c>
      <c r="DF442">
        <v>-10.304273756882701</v>
      </c>
      <c r="DG442">
        <v>28.1094015507311</v>
      </c>
      <c r="DH442">
        <v>388.3</v>
      </c>
      <c r="DI442">
        <v>15</v>
      </c>
      <c r="DJ442">
        <v>100</v>
      </c>
      <c r="DK442">
        <v>100</v>
      </c>
      <c r="DL442">
        <v>2.5920000000000001</v>
      </c>
      <c r="DM442">
        <v>0.45</v>
      </c>
      <c r="DN442">
        <v>2</v>
      </c>
      <c r="DO442">
        <v>291.74599999999998</v>
      </c>
      <c r="DP442">
        <v>285.60199999999998</v>
      </c>
      <c r="DQ442">
        <v>30.667000000000002</v>
      </c>
      <c r="DR442">
        <v>32.647500000000001</v>
      </c>
      <c r="DS442">
        <v>30.0001</v>
      </c>
      <c r="DT442">
        <v>32.589799999999997</v>
      </c>
      <c r="DU442">
        <v>32.616300000000003</v>
      </c>
      <c r="DV442">
        <v>14.8626</v>
      </c>
      <c r="DW442">
        <v>26.384599999999999</v>
      </c>
      <c r="DX442">
        <v>78.530699999999996</v>
      </c>
      <c r="DY442">
        <v>30.653600000000001</v>
      </c>
      <c r="DZ442">
        <v>400</v>
      </c>
      <c r="EA442">
        <v>32.9587</v>
      </c>
      <c r="EB442">
        <v>99.897900000000007</v>
      </c>
      <c r="EC442">
        <v>100.27500000000001</v>
      </c>
    </row>
    <row r="443" spans="1:133" x14ac:dyDescent="0.35">
      <c r="A443">
        <v>427</v>
      </c>
      <c r="B443">
        <v>1581712128.5</v>
      </c>
      <c r="C443">
        <v>2130.4000000953702</v>
      </c>
      <c r="D443" t="s">
        <v>1092</v>
      </c>
      <c r="E443" t="s">
        <v>1093</v>
      </c>
      <c r="F443" t="s">
        <v>232</v>
      </c>
      <c r="G443" t="s">
        <v>233</v>
      </c>
      <c r="H443" t="s">
        <v>234</v>
      </c>
      <c r="I443" t="s">
        <v>235</v>
      </c>
      <c r="J443" t="s">
        <v>236</v>
      </c>
      <c r="K443" t="s">
        <v>237</v>
      </c>
      <c r="L443" t="s">
        <v>238</v>
      </c>
      <c r="M443" t="s">
        <v>239</v>
      </c>
      <c r="N443">
        <v>1581712119.87097</v>
      </c>
      <c r="O443">
        <f t="shared" si="258"/>
        <v>1.4247420311592983E-4</v>
      </c>
      <c r="P443">
        <f t="shared" si="259"/>
        <v>-1.1681335219360347</v>
      </c>
      <c r="Q443">
        <f t="shared" si="260"/>
        <v>402.17558064516101</v>
      </c>
      <c r="R443">
        <f t="shared" si="261"/>
        <v>557.44681487923674</v>
      </c>
      <c r="S443">
        <f t="shared" si="262"/>
        <v>55.456566827940236</v>
      </c>
      <c r="T443">
        <f t="shared" si="263"/>
        <v>40.009694861106603</v>
      </c>
      <c r="U443">
        <f t="shared" si="264"/>
        <v>1.1359893428329168E-2</v>
      </c>
      <c r="V443">
        <f t="shared" si="265"/>
        <v>2.2484733452571963</v>
      </c>
      <c r="W443">
        <f t="shared" si="266"/>
        <v>1.1328104641843693E-2</v>
      </c>
      <c r="X443">
        <f t="shared" si="267"/>
        <v>7.0829140330708473E-3</v>
      </c>
      <c r="Y443">
        <f t="shared" si="268"/>
        <v>0</v>
      </c>
      <c r="Z443">
        <f t="shared" si="269"/>
        <v>31.350665129526607</v>
      </c>
      <c r="AA443">
        <f t="shared" si="270"/>
        <v>31.026622580645199</v>
      </c>
      <c r="AB443">
        <f t="shared" si="271"/>
        <v>4.5182309065153898</v>
      </c>
      <c r="AC443">
        <f t="shared" si="272"/>
        <v>71.863477970753081</v>
      </c>
      <c r="AD443">
        <f t="shared" si="273"/>
        <v>3.3162933724187615</v>
      </c>
      <c r="AE443">
        <f t="shared" si="274"/>
        <v>4.614713156199346</v>
      </c>
      <c r="AF443">
        <f t="shared" si="275"/>
        <v>1.2019375340966283</v>
      </c>
      <c r="AG443">
        <f t="shared" si="276"/>
        <v>-6.2831123574125058</v>
      </c>
      <c r="AH443">
        <f t="shared" si="277"/>
        <v>44.990885310989256</v>
      </c>
      <c r="AI443">
        <f t="shared" si="278"/>
        <v>4.5027521116643694</v>
      </c>
      <c r="AJ443">
        <f t="shared" si="279"/>
        <v>43.210525065241121</v>
      </c>
      <c r="AK443">
        <v>-4.1142660176039299E-2</v>
      </c>
      <c r="AL443">
        <v>4.6186240342593499E-2</v>
      </c>
      <c r="AM443">
        <v>3.4524916695390502</v>
      </c>
      <c r="AN443">
        <v>0</v>
      </c>
      <c r="AO443">
        <v>0</v>
      </c>
      <c r="AP443">
        <f t="shared" si="280"/>
        <v>1</v>
      </c>
      <c r="AQ443">
        <f t="shared" si="281"/>
        <v>0</v>
      </c>
      <c r="AR443">
        <f t="shared" si="282"/>
        <v>51706.852107802137</v>
      </c>
      <c r="AS443" t="s">
        <v>240</v>
      </c>
      <c r="AT443">
        <v>0</v>
      </c>
      <c r="AU443">
        <v>0</v>
      </c>
      <c r="AV443">
        <f t="shared" si="283"/>
        <v>0</v>
      </c>
      <c r="AW443" t="e">
        <f t="shared" si="284"/>
        <v>#DIV/0!</v>
      </c>
      <c r="AX443">
        <v>0</v>
      </c>
      <c r="AY443" t="s">
        <v>240</v>
      </c>
      <c r="AZ443">
        <v>0</v>
      </c>
      <c r="BA443">
        <v>0</v>
      </c>
      <c r="BB443" t="e">
        <f t="shared" si="285"/>
        <v>#DIV/0!</v>
      </c>
      <c r="BC443">
        <v>0.5</v>
      </c>
      <c r="BD443">
        <f t="shared" si="286"/>
        <v>0</v>
      </c>
      <c r="BE443">
        <f t="shared" si="287"/>
        <v>-1.1681335219360347</v>
      </c>
      <c r="BF443" t="e">
        <f t="shared" si="288"/>
        <v>#DIV/0!</v>
      </c>
      <c r="BG443" t="e">
        <f t="shared" si="289"/>
        <v>#DIV/0!</v>
      </c>
      <c r="BH443" t="e">
        <f t="shared" si="290"/>
        <v>#DIV/0!</v>
      </c>
      <c r="BI443" t="e">
        <f t="shared" si="291"/>
        <v>#DIV/0!</v>
      </c>
      <c r="BJ443" t="s">
        <v>240</v>
      </c>
      <c r="BK443">
        <v>0</v>
      </c>
      <c r="BL443">
        <f t="shared" si="292"/>
        <v>0</v>
      </c>
      <c r="BM443" t="e">
        <f t="shared" si="293"/>
        <v>#DIV/0!</v>
      </c>
      <c r="BN443" t="e">
        <f t="shared" si="294"/>
        <v>#DIV/0!</v>
      </c>
      <c r="BO443" t="e">
        <f t="shared" si="295"/>
        <v>#DIV/0!</v>
      </c>
      <c r="BP443" t="e">
        <f t="shared" si="296"/>
        <v>#DIV/0!</v>
      </c>
      <c r="BQ443">
        <f t="shared" si="297"/>
        <v>0</v>
      </c>
      <c r="BR443">
        <f t="shared" si="298"/>
        <v>0</v>
      </c>
      <c r="BS443">
        <f t="shared" si="299"/>
        <v>0</v>
      </c>
      <c r="BT443">
        <f t="shared" si="300"/>
        <v>0</v>
      </c>
      <c r="BU443">
        <v>6</v>
      </c>
      <c r="BV443">
        <v>0.5</v>
      </c>
      <c r="BW443" t="s">
        <v>241</v>
      </c>
      <c r="BX443">
        <v>1581712119.87097</v>
      </c>
      <c r="BY443">
        <v>402.17558064516101</v>
      </c>
      <c r="BZ443">
        <v>399.95709677419399</v>
      </c>
      <c r="CA443">
        <v>33.335225806451596</v>
      </c>
      <c r="CB443">
        <v>33.060170967741897</v>
      </c>
      <c r="CC443">
        <v>300.43054838709702</v>
      </c>
      <c r="CD443">
        <v>99.283132258064498</v>
      </c>
      <c r="CE443">
        <v>0.20002083870967699</v>
      </c>
      <c r="CF443">
        <v>31.3977741935484</v>
      </c>
      <c r="CG443">
        <v>31.026622580645199</v>
      </c>
      <c r="CH443">
        <v>999.9</v>
      </c>
      <c r="CI443">
        <v>0</v>
      </c>
      <c r="CJ443">
        <v>0</v>
      </c>
      <c r="CK443">
        <v>9993.3919354838708</v>
      </c>
      <c r="CL443">
        <v>0</v>
      </c>
      <c r="CM443">
        <v>8.2182351612903197</v>
      </c>
      <c r="CN443">
        <v>0</v>
      </c>
      <c r="CO443">
        <v>0</v>
      </c>
      <c r="CP443">
        <v>0</v>
      </c>
      <c r="CQ443">
        <v>0</v>
      </c>
      <c r="CR443">
        <v>2.4709677419354801</v>
      </c>
      <c r="CS443">
        <v>0</v>
      </c>
      <c r="CT443">
        <v>388.92258064516102</v>
      </c>
      <c r="CU443">
        <v>-0.12580645161290299</v>
      </c>
      <c r="CV443">
        <v>39.975612903225802</v>
      </c>
      <c r="CW443">
        <v>45.197161290322597</v>
      </c>
      <c r="CX443">
        <v>42.610709677419401</v>
      </c>
      <c r="CY443">
        <v>43.868903225806498</v>
      </c>
      <c r="CZ443">
        <v>41</v>
      </c>
      <c r="DA443">
        <v>0</v>
      </c>
      <c r="DB443">
        <v>0</v>
      </c>
      <c r="DC443">
        <v>0</v>
      </c>
      <c r="DD443">
        <v>1581712128.9000001</v>
      </c>
      <c r="DE443">
        <v>2.5307692307692302</v>
      </c>
      <c r="DF443">
        <v>-13.3743594349587</v>
      </c>
      <c r="DG443">
        <v>14.1230766808957</v>
      </c>
      <c r="DH443">
        <v>388.480769230769</v>
      </c>
      <c r="DI443">
        <v>15</v>
      </c>
      <c r="DJ443">
        <v>100</v>
      </c>
      <c r="DK443">
        <v>100</v>
      </c>
      <c r="DL443">
        <v>2.5920000000000001</v>
      </c>
      <c r="DM443">
        <v>0.45</v>
      </c>
      <c r="DN443">
        <v>2</v>
      </c>
      <c r="DO443">
        <v>291.81</v>
      </c>
      <c r="DP443">
        <v>285.673</v>
      </c>
      <c r="DQ443">
        <v>30.64</v>
      </c>
      <c r="DR443">
        <v>32.6492</v>
      </c>
      <c r="DS443">
        <v>30.0001</v>
      </c>
      <c r="DT443">
        <v>32.589799999999997</v>
      </c>
      <c r="DU443">
        <v>32.616300000000003</v>
      </c>
      <c r="DV443">
        <v>14.8622</v>
      </c>
      <c r="DW443">
        <v>26.663399999999999</v>
      </c>
      <c r="DX443">
        <v>78.530699999999996</v>
      </c>
      <c r="DY443">
        <v>30.624099999999999</v>
      </c>
      <c r="DZ443">
        <v>400</v>
      </c>
      <c r="EA443">
        <v>32.9465</v>
      </c>
      <c r="EB443">
        <v>99.897599999999997</v>
      </c>
      <c r="EC443">
        <v>100.274</v>
      </c>
    </row>
    <row r="444" spans="1:133" x14ac:dyDescent="0.35">
      <c r="A444">
        <v>428</v>
      </c>
      <c r="B444">
        <v>1581712133.5</v>
      </c>
      <c r="C444">
        <v>2135.4000000953702</v>
      </c>
      <c r="D444" t="s">
        <v>1094</v>
      </c>
      <c r="E444" t="s">
        <v>1095</v>
      </c>
      <c r="F444" t="s">
        <v>232</v>
      </c>
      <c r="G444" t="s">
        <v>233</v>
      </c>
      <c r="H444" t="s">
        <v>234</v>
      </c>
      <c r="I444" t="s">
        <v>235</v>
      </c>
      <c r="J444" t="s">
        <v>236</v>
      </c>
      <c r="K444" t="s">
        <v>237</v>
      </c>
      <c r="L444" t="s">
        <v>238</v>
      </c>
      <c r="M444" t="s">
        <v>239</v>
      </c>
      <c r="N444">
        <v>1581712124.87097</v>
      </c>
      <c r="O444">
        <f t="shared" si="258"/>
        <v>1.4353184024490197E-4</v>
      </c>
      <c r="P444">
        <f t="shared" si="259"/>
        <v>-1.1291397707250201</v>
      </c>
      <c r="Q444">
        <f t="shared" si="260"/>
        <v>402.15787096774199</v>
      </c>
      <c r="R444">
        <f t="shared" si="261"/>
        <v>550.84953078681121</v>
      </c>
      <c r="S444">
        <f t="shared" si="262"/>
        <v>54.800962034465094</v>
      </c>
      <c r="T444">
        <f t="shared" si="263"/>
        <v>40.008454191266061</v>
      </c>
      <c r="U444">
        <f t="shared" si="264"/>
        <v>1.1441822557801455E-2</v>
      </c>
      <c r="V444">
        <f t="shared" si="265"/>
        <v>2.2474188861636062</v>
      </c>
      <c r="W444">
        <f t="shared" si="266"/>
        <v>1.1409559205830686E-2</v>
      </c>
      <c r="X444">
        <f t="shared" si="267"/>
        <v>7.1338656044685651E-3</v>
      </c>
      <c r="Y444">
        <f t="shared" si="268"/>
        <v>0</v>
      </c>
      <c r="Z444">
        <f t="shared" si="269"/>
        <v>31.351911383001976</v>
      </c>
      <c r="AA444">
        <f t="shared" si="270"/>
        <v>31.030854838709701</v>
      </c>
      <c r="AB444">
        <f t="shared" si="271"/>
        <v>4.5193211156849955</v>
      </c>
      <c r="AC444">
        <f t="shared" si="272"/>
        <v>71.87438199207682</v>
      </c>
      <c r="AD444">
        <f t="shared" si="273"/>
        <v>3.3171013171568307</v>
      </c>
      <c r="AE444">
        <f t="shared" si="274"/>
        <v>4.615137167402005</v>
      </c>
      <c r="AF444">
        <f t="shared" si="275"/>
        <v>1.2022197985281649</v>
      </c>
      <c r="AG444">
        <f t="shared" si="276"/>
        <v>-6.3297541548001766</v>
      </c>
      <c r="AH444">
        <f t="shared" si="277"/>
        <v>44.652808442949627</v>
      </c>
      <c r="AI444">
        <f t="shared" si="278"/>
        <v>4.4711425605750126</v>
      </c>
      <c r="AJ444">
        <f t="shared" si="279"/>
        <v>42.794196848724461</v>
      </c>
      <c r="AK444">
        <v>-4.1114296017910099E-2</v>
      </c>
      <c r="AL444">
        <v>4.61543990902566E-2</v>
      </c>
      <c r="AM444">
        <v>3.4506071482668301</v>
      </c>
      <c r="AN444">
        <v>0</v>
      </c>
      <c r="AO444">
        <v>0</v>
      </c>
      <c r="AP444">
        <f t="shared" si="280"/>
        <v>1</v>
      </c>
      <c r="AQ444">
        <f t="shared" si="281"/>
        <v>0</v>
      </c>
      <c r="AR444">
        <f t="shared" si="282"/>
        <v>51672.406547286992</v>
      </c>
      <c r="AS444" t="s">
        <v>240</v>
      </c>
      <c r="AT444">
        <v>0</v>
      </c>
      <c r="AU444">
        <v>0</v>
      </c>
      <c r="AV444">
        <f t="shared" si="283"/>
        <v>0</v>
      </c>
      <c r="AW444" t="e">
        <f t="shared" si="284"/>
        <v>#DIV/0!</v>
      </c>
      <c r="AX444">
        <v>0</v>
      </c>
      <c r="AY444" t="s">
        <v>240</v>
      </c>
      <c r="AZ444">
        <v>0</v>
      </c>
      <c r="BA444">
        <v>0</v>
      </c>
      <c r="BB444" t="e">
        <f t="shared" si="285"/>
        <v>#DIV/0!</v>
      </c>
      <c r="BC444">
        <v>0.5</v>
      </c>
      <c r="BD444">
        <f t="shared" si="286"/>
        <v>0</v>
      </c>
      <c r="BE444">
        <f t="shared" si="287"/>
        <v>-1.1291397707250201</v>
      </c>
      <c r="BF444" t="e">
        <f t="shared" si="288"/>
        <v>#DIV/0!</v>
      </c>
      <c r="BG444" t="e">
        <f t="shared" si="289"/>
        <v>#DIV/0!</v>
      </c>
      <c r="BH444" t="e">
        <f t="shared" si="290"/>
        <v>#DIV/0!</v>
      </c>
      <c r="BI444" t="e">
        <f t="shared" si="291"/>
        <v>#DIV/0!</v>
      </c>
      <c r="BJ444" t="s">
        <v>240</v>
      </c>
      <c r="BK444">
        <v>0</v>
      </c>
      <c r="BL444">
        <f t="shared" si="292"/>
        <v>0</v>
      </c>
      <c r="BM444" t="e">
        <f t="shared" si="293"/>
        <v>#DIV/0!</v>
      </c>
      <c r="BN444" t="e">
        <f t="shared" si="294"/>
        <v>#DIV/0!</v>
      </c>
      <c r="BO444" t="e">
        <f t="shared" si="295"/>
        <v>#DIV/0!</v>
      </c>
      <c r="BP444" t="e">
        <f t="shared" si="296"/>
        <v>#DIV/0!</v>
      </c>
      <c r="BQ444">
        <f t="shared" si="297"/>
        <v>0</v>
      </c>
      <c r="BR444">
        <f t="shared" si="298"/>
        <v>0</v>
      </c>
      <c r="BS444">
        <f t="shared" si="299"/>
        <v>0</v>
      </c>
      <c r="BT444">
        <f t="shared" si="300"/>
        <v>0</v>
      </c>
      <c r="BU444">
        <v>6</v>
      </c>
      <c r="BV444">
        <v>0.5</v>
      </c>
      <c r="BW444" t="s">
        <v>241</v>
      </c>
      <c r="BX444">
        <v>1581712124.87097</v>
      </c>
      <c r="BY444">
        <v>402.15787096774199</v>
      </c>
      <c r="BZ444">
        <v>400.01806451612902</v>
      </c>
      <c r="CA444">
        <v>33.342912903225802</v>
      </c>
      <c r="CB444">
        <v>33.065812903225797</v>
      </c>
      <c r="CC444">
        <v>300.42454838709699</v>
      </c>
      <c r="CD444">
        <v>99.284464516129006</v>
      </c>
      <c r="CE444">
        <v>0.19998445161290301</v>
      </c>
      <c r="CF444">
        <v>31.399390322580601</v>
      </c>
      <c r="CG444">
        <v>31.030854838709701</v>
      </c>
      <c r="CH444">
        <v>999.9</v>
      </c>
      <c r="CI444">
        <v>0</v>
      </c>
      <c r="CJ444">
        <v>0</v>
      </c>
      <c r="CK444">
        <v>9986.3683870967707</v>
      </c>
      <c r="CL444">
        <v>0</v>
      </c>
      <c r="CM444">
        <v>8.2487877419354891</v>
      </c>
      <c r="CN444">
        <v>0</v>
      </c>
      <c r="CO444">
        <v>0</v>
      </c>
      <c r="CP444">
        <v>0</v>
      </c>
      <c r="CQ444">
        <v>0</v>
      </c>
      <c r="CR444">
        <v>3.5161290322580601</v>
      </c>
      <c r="CS444">
        <v>0</v>
      </c>
      <c r="CT444">
        <v>389.806451612903</v>
      </c>
      <c r="CU444">
        <v>3.2258064516128599E-3</v>
      </c>
      <c r="CV444">
        <v>39.981709677419403</v>
      </c>
      <c r="CW444">
        <v>45.191064516129003</v>
      </c>
      <c r="CX444">
        <v>42.600645161290302</v>
      </c>
      <c r="CY444">
        <v>43.860774193548401</v>
      </c>
      <c r="CZ444">
        <v>41.003999999999998</v>
      </c>
      <c r="DA444">
        <v>0</v>
      </c>
      <c r="DB444">
        <v>0</v>
      </c>
      <c r="DC444">
        <v>0</v>
      </c>
      <c r="DD444">
        <v>1581712133.7</v>
      </c>
      <c r="DE444">
        <v>3.4038461538461502</v>
      </c>
      <c r="DF444">
        <v>20.044444394490299</v>
      </c>
      <c r="DG444">
        <v>-3.8222228078382599</v>
      </c>
      <c r="DH444">
        <v>387.41538461538499</v>
      </c>
      <c r="DI444">
        <v>15</v>
      </c>
      <c r="DJ444">
        <v>100</v>
      </c>
      <c r="DK444">
        <v>100</v>
      </c>
      <c r="DL444">
        <v>2.5920000000000001</v>
      </c>
      <c r="DM444">
        <v>0.45</v>
      </c>
      <c r="DN444">
        <v>2</v>
      </c>
      <c r="DO444">
        <v>291.74599999999998</v>
      </c>
      <c r="DP444">
        <v>285.87400000000002</v>
      </c>
      <c r="DQ444">
        <v>30.6037</v>
      </c>
      <c r="DR444">
        <v>32.650399999999998</v>
      </c>
      <c r="DS444">
        <v>30.000399999999999</v>
      </c>
      <c r="DT444">
        <v>32.589799999999997</v>
      </c>
      <c r="DU444">
        <v>32.618600000000001</v>
      </c>
      <c r="DV444">
        <v>14.856299999999999</v>
      </c>
      <c r="DW444">
        <v>26.663399999999999</v>
      </c>
      <c r="DX444">
        <v>78.530699999999996</v>
      </c>
      <c r="DY444">
        <v>30.587800000000001</v>
      </c>
      <c r="DZ444">
        <v>400</v>
      </c>
      <c r="EA444">
        <v>32.934199999999997</v>
      </c>
      <c r="EB444">
        <v>99.899299999999997</v>
      </c>
      <c r="EC444">
        <v>100.274</v>
      </c>
    </row>
    <row r="445" spans="1:133" x14ac:dyDescent="0.35">
      <c r="A445">
        <v>429</v>
      </c>
      <c r="B445">
        <v>1581712138.5</v>
      </c>
      <c r="C445">
        <v>2140.4000000953702</v>
      </c>
      <c r="D445" t="s">
        <v>1096</v>
      </c>
      <c r="E445" t="s">
        <v>1097</v>
      </c>
      <c r="F445" t="s">
        <v>232</v>
      </c>
      <c r="G445" t="s">
        <v>233</v>
      </c>
      <c r="H445" t="s">
        <v>234</v>
      </c>
      <c r="I445" t="s">
        <v>235</v>
      </c>
      <c r="J445" t="s">
        <v>236</v>
      </c>
      <c r="K445" t="s">
        <v>237</v>
      </c>
      <c r="L445" t="s">
        <v>238</v>
      </c>
      <c r="M445" t="s">
        <v>239</v>
      </c>
      <c r="N445">
        <v>1581712129.87097</v>
      </c>
      <c r="O445">
        <f t="shared" si="258"/>
        <v>1.4686089202126134E-4</v>
      </c>
      <c r="P445">
        <f t="shared" si="259"/>
        <v>-1.1266175670944025</v>
      </c>
      <c r="Q445">
        <f t="shared" si="260"/>
        <v>402.16783870967703</v>
      </c>
      <c r="R445">
        <f t="shared" si="261"/>
        <v>546.96701054678488</v>
      </c>
      <c r="S445">
        <f t="shared" si="262"/>
        <v>54.41473296184931</v>
      </c>
      <c r="T445">
        <f t="shared" si="263"/>
        <v>40.009461498152497</v>
      </c>
      <c r="U445">
        <f t="shared" si="264"/>
        <v>1.1707679905047376E-2</v>
      </c>
      <c r="V445">
        <f t="shared" si="265"/>
        <v>2.2489798821991527</v>
      </c>
      <c r="W445">
        <f t="shared" si="266"/>
        <v>1.1673925580371714E-2</v>
      </c>
      <c r="X445">
        <f t="shared" si="267"/>
        <v>7.2992280161536744E-3</v>
      </c>
      <c r="Y445">
        <f t="shared" si="268"/>
        <v>0</v>
      </c>
      <c r="Z445">
        <f t="shared" si="269"/>
        <v>31.351818273832457</v>
      </c>
      <c r="AA445">
        <f t="shared" si="270"/>
        <v>31.033280645161302</v>
      </c>
      <c r="AB445">
        <f t="shared" si="271"/>
        <v>4.519946094967799</v>
      </c>
      <c r="AC445">
        <f t="shared" si="272"/>
        <v>71.883495418436937</v>
      </c>
      <c r="AD445">
        <f t="shared" si="273"/>
        <v>3.3177062626542346</v>
      </c>
      <c r="AE445">
        <f t="shared" si="274"/>
        <v>4.615393621778856</v>
      </c>
      <c r="AF445">
        <f t="shared" si="275"/>
        <v>1.2022398323135643</v>
      </c>
      <c r="AG445">
        <f t="shared" si="276"/>
        <v>-6.4765653381376254</v>
      </c>
      <c r="AH445">
        <f t="shared" si="277"/>
        <v>44.508210474025539</v>
      </c>
      <c r="AI445">
        <f t="shared" si="278"/>
        <v>4.4536451730228803</v>
      </c>
      <c r="AJ445">
        <f t="shared" si="279"/>
        <v>42.485290308910791</v>
      </c>
      <c r="AK445">
        <v>-4.1156289907990903E-2</v>
      </c>
      <c r="AL445">
        <v>4.6201540910739199E-2</v>
      </c>
      <c r="AM445">
        <v>3.4533970734223902</v>
      </c>
      <c r="AN445">
        <v>0</v>
      </c>
      <c r="AO445">
        <v>0</v>
      </c>
      <c r="AP445">
        <f t="shared" si="280"/>
        <v>1</v>
      </c>
      <c r="AQ445">
        <f t="shared" si="281"/>
        <v>0</v>
      </c>
      <c r="AR445">
        <f t="shared" si="282"/>
        <v>51722.871448292186</v>
      </c>
      <c r="AS445" t="s">
        <v>240</v>
      </c>
      <c r="AT445">
        <v>0</v>
      </c>
      <c r="AU445">
        <v>0</v>
      </c>
      <c r="AV445">
        <f t="shared" si="283"/>
        <v>0</v>
      </c>
      <c r="AW445" t="e">
        <f t="shared" si="284"/>
        <v>#DIV/0!</v>
      </c>
      <c r="AX445">
        <v>0</v>
      </c>
      <c r="AY445" t="s">
        <v>240</v>
      </c>
      <c r="AZ445">
        <v>0</v>
      </c>
      <c r="BA445">
        <v>0</v>
      </c>
      <c r="BB445" t="e">
        <f t="shared" si="285"/>
        <v>#DIV/0!</v>
      </c>
      <c r="BC445">
        <v>0.5</v>
      </c>
      <c r="BD445">
        <f t="shared" si="286"/>
        <v>0</v>
      </c>
      <c r="BE445">
        <f t="shared" si="287"/>
        <v>-1.1266175670944025</v>
      </c>
      <c r="BF445" t="e">
        <f t="shared" si="288"/>
        <v>#DIV/0!</v>
      </c>
      <c r="BG445" t="e">
        <f t="shared" si="289"/>
        <v>#DIV/0!</v>
      </c>
      <c r="BH445" t="e">
        <f t="shared" si="290"/>
        <v>#DIV/0!</v>
      </c>
      <c r="BI445" t="e">
        <f t="shared" si="291"/>
        <v>#DIV/0!</v>
      </c>
      <c r="BJ445" t="s">
        <v>240</v>
      </c>
      <c r="BK445">
        <v>0</v>
      </c>
      <c r="BL445">
        <f t="shared" si="292"/>
        <v>0</v>
      </c>
      <c r="BM445" t="e">
        <f t="shared" si="293"/>
        <v>#DIV/0!</v>
      </c>
      <c r="BN445" t="e">
        <f t="shared" si="294"/>
        <v>#DIV/0!</v>
      </c>
      <c r="BO445" t="e">
        <f t="shared" si="295"/>
        <v>#DIV/0!</v>
      </c>
      <c r="BP445" t="e">
        <f t="shared" si="296"/>
        <v>#DIV/0!</v>
      </c>
      <c r="BQ445">
        <f t="shared" si="297"/>
        <v>0</v>
      </c>
      <c r="BR445">
        <f t="shared" si="298"/>
        <v>0</v>
      </c>
      <c r="BS445">
        <f t="shared" si="299"/>
        <v>0</v>
      </c>
      <c r="BT445">
        <f t="shared" si="300"/>
        <v>0</v>
      </c>
      <c r="BU445">
        <v>6</v>
      </c>
      <c r="BV445">
        <v>0.5</v>
      </c>
      <c r="BW445" t="s">
        <v>241</v>
      </c>
      <c r="BX445">
        <v>1581712129.87097</v>
      </c>
      <c r="BY445">
        <v>402.16783870967703</v>
      </c>
      <c r="BZ445">
        <v>400.035741935484</v>
      </c>
      <c r="CA445">
        <v>33.348980645161298</v>
      </c>
      <c r="CB445">
        <v>33.065454838709698</v>
      </c>
      <c r="CC445">
        <v>300.42393548387099</v>
      </c>
      <c r="CD445">
        <v>99.2844870967742</v>
      </c>
      <c r="CE445">
        <v>0.200000838709677</v>
      </c>
      <c r="CF445">
        <v>31.400367741935501</v>
      </c>
      <c r="CG445">
        <v>31.033280645161302</v>
      </c>
      <c r="CH445">
        <v>999.9</v>
      </c>
      <c r="CI445">
        <v>0</v>
      </c>
      <c r="CJ445">
        <v>0</v>
      </c>
      <c r="CK445">
        <v>9996.5661290322605</v>
      </c>
      <c r="CL445">
        <v>0</v>
      </c>
      <c r="CM445">
        <v>8.1728322580645205</v>
      </c>
      <c r="CN445">
        <v>0</v>
      </c>
      <c r="CO445">
        <v>0</v>
      </c>
      <c r="CP445">
        <v>0</v>
      </c>
      <c r="CQ445">
        <v>0</v>
      </c>
      <c r="CR445">
        <v>2.8741935483871002</v>
      </c>
      <c r="CS445">
        <v>0</v>
      </c>
      <c r="CT445">
        <v>388.43225806451602</v>
      </c>
      <c r="CU445">
        <v>-0.55161290322580603</v>
      </c>
      <c r="CV445">
        <v>39.985774193548401</v>
      </c>
      <c r="CW445">
        <v>45.203258064516099</v>
      </c>
      <c r="CX445">
        <v>42.6046451612903</v>
      </c>
      <c r="CY445">
        <v>43.868838709677398</v>
      </c>
      <c r="CZ445">
        <v>41.008000000000003</v>
      </c>
      <c r="DA445">
        <v>0</v>
      </c>
      <c r="DB445">
        <v>0</v>
      </c>
      <c r="DC445">
        <v>0</v>
      </c>
      <c r="DD445">
        <v>1581712139.0999999</v>
      </c>
      <c r="DE445">
        <v>3.7423076923076901</v>
      </c>
      <c r="DF445">
        <v>27.524786228521101</v>
      </c>
      <c r="DG445">
        <v>-22.878632751969</v>
      </c>
      <c r="DH445">
        <v>386.9</v>
      </c>
      <c r="DI445">
        <v>15</v>
      </c>
      <c r="DJ445">
        <v>100</v>
      </c>
      <c r="DK445">
        <v>100</v>
      </c>
      <c r="DL445">
        <v>2.5920000000000001</v>
      </c>
      <c r="DM445">
        <v>0.45</v>
      </c>
      <c r="DN445">
        <v>2</v>
      </c>
      <c r="DO445">
        <v>291.77800000000002</v>
      </c>
      <c r="DP445">
        <v>285.62700000000001</v>
      </c>
      <c r="DQ445">
        <v>30.567</v>
      </c>
      <c r="DR445">
        <v>32.650399999999998</v>
      </c>
      <c r="DS445">
        <v>30.000399999999999</v>
      </c>
      <c r="DT445">
        <v>32.589799999999997</v>
      </c>
      <c r="DU445">
        <v>32.619199999999999</v>
      </c>
      <c r="DV445">
        <v>14.8537</v>
      </c>
      <c r="DW445">
        <v>26.9496</v>
      </c>
      <c r="DX445">
        <v>78.530699999999996</v>
      </c>
      <c r="DY445">
        <v>30.555800000000001</v>
      </c>
      <c r="DZ445">
        <v>400</v>
      </c>
      <c r="EA445">
        <v>32.931399999999996</v>
      </c>
      <c r="EB445">
        <v>99.900400000000005</v>
      </c>
      <c r="EC445">
        <v>100.276</v>
      </c>
    </row>
    <row r="446" spans="1:133" x14ac:dyDescent="0.35">
      <c r="A446">
        <v>430</v>
      </c>
      <c r="B446">
        <v>1581712143.5</v>
      </c>
      <c r="C446">
        <v>2145.4000000953702</v>
      </c>
      <c r="D446" t="s">
        <v>1098</v>
      </c>
      <c r="E446" t="s">
        <v>1099</v>
      </c>
      <c r="F446" t="s">
        <v>232</v>
      </c>
      <c r="G446" t="s">
        <v>233</v>
      </c>
      <c r="H446" t="s">
        <v>234</v>
      </c>
      <c r="I446" t="s">
        <v>235</v>
      </c>
      <c r="J446" t="s">
        <v>236</v>
      </c>
      <c r="K446" t="s">
        <v>237</v>
      </c>
      <c r="L446" t="s">
        <v>238</v>
      </c>
      <c r="M446" t="s">
        <v>239</v>
      </c>
      <c r="N446">
        <v>1581712134.87097</v>
      </c>
      <c r="O446">
        <f t="shared" si="258"/>
        <v>1.5354398743407726E-4</v>
      </c>
      <c r="P446">
        <f t="shared" si="259"/>
        <v>-1.1230626815099938</v>
      </c>
      <c r="Q446">
        <f t="shared" si="260"/>
        <v>402.18822580645201</v>
      </c>
      <c r="R446">
        <f t="shared" si="261"/>
        <v>539.82691659068814</v>
      </c>
      <c r="S446">
        <f t="shared" si="262"/>
        <v>53.703763056438859</v>
      </c>
      <c r="T446">
        <f t="shared" si="263"/>
        <v>40.011011898423376</v>
      </c>
      <c r="U446">
        <f t="shared" si="264"/>
        <v>1.2246135741046278E-2</v>
      </c>
      <c r="V446">
        <f t="shared" si="265"/>
        <v>2.2486625580137947</v>
      </c>
      <c r="W446">
        <f t="shared" si="266"/>
        <v>1.2209205274496482E-2</v>
      </c>
      <c r="X446">
        <f t="shared" si="267"/>
        <v>7.6340620135923846E-3</v>
      </c>
      <c r="Y446">
        <f t="shared" si="268"/>
        <v>0</v>
      </c>
      <c r="Z446">
        <f t="shared" si="269"/>
        <v>31.349508904439062</v>
      </c>
      <c r="AA446">
        <f t="shared" si="270"/>
        <v>31.032541935483898</v>
      </c>
      <c r="AB446">
        <f t="shared" si="271"/>
        <v>4.5197557675075108</v>
      </c>
      <c r="AC446">
        <f t="shared" si="272"/>
        <v>71.88870698966258</v>
      </c>
      <c r="AD446">
        <f t="shared" si="273"/>
        <v>3.3179291516115073</v>
      </c>
      <c r="AE446">
        <f t="shared" si="274"/>
        <v>4.6153690761034509</v>
      </c>
      <c r="AF446">
        <f t="shared" si="275"/>
        <v>1.2018266158960036</v>
      </c>
      <c r="AG446">
        <f t="shared" si="276"/>
        <v>-6.7712898458428068</v>
      </c>
      <c r="AH446">
        <f t="shared" si="277"/>
        <v>44.580143337622452</v>
      </c>
      <c r="AI446">
        <f t="shared" si="278"/>
        <v>4.4614542213856661</v>
      </c>
      <c r="AJ446">
        <f t="shared" si="279"/>
        <v>42.270307713165309</v>
      </c>
      <c r="AK446">
        <v>-4.11477511273187E-2</v>
      </c>
      <c r="AL446">
        <v>4.61919553813964E-2</v>
      </c>
      <c r="AM446">
        <v>3.4528298663088899</v>
      </c>
      <c r="AN446">
        <v>0</v>
      </c>
      <c r="AO446">
        <v>0</v>
      </c>
      <c r="AP446">
        <f t="shared" si="280"/>
        <v>1</v>
      </c>
      <c r="AQ446">
        <f t="shared" si="281"/>
        <v>0</v>
      </c>
      <c r="AR446">
        <f t="shared" si="282"/>
        <v>51712.56878069041</v>
      </c>
      <c r="AS446" t="s">
        <v>240</v>
      </c>
      <c r="AT446">
        <v>0</v>
      </c>
      <c r="AU446">
        <v>0</v>
      </c>
      <c r="AV446">
        <f t="shared" si="283"/>
        <v>0</v>
      </c>
      <c r="AW446" t="e">
        <f t="shared" si="284"/>
        <v>#DIV/0!</v>
      </c>
      <c r="AX446">
        <v>0</v>
      </c>
      <c r="AY446" t="s">
        <v>240</v>
      </c>
      <c r="AZ446">
        <v>0</v>
      </c>
      <c r="BA446">
        <v>0</v>
      </c>
      <c r="BB446" t="e">
        <f t="shared" si="285"/>
        <v>#DIV/0!</v>
      </c>
      <c r="BC446">
        <v>0.5</v>
      </c>
      <c r="BD446">
        <f t="shared" si="286"/>
        <v>0</v>
      </c>
      <c r="BE446">
        <f t="shared" si="287"/>
        <v>-1.1230626815099938</v>
      </c>
      <c r="BF446" t="e">
        <f t="shared" si="288"/>
        <v>#DIV/0!</v>
      </c>
      <c r="BG446" t="e">
        <f t="shared" si="289"/>
        <v>#DIV/0!</v>
      </c>
      <c r="BH446" t="e">
        <f t="shared" si="290"/>
        <v>#DIV/0!</v>
      </c>
      <c r="BI446" t="e">
        <f t="shared" si="291"/>
        <v>#DIV/0!</v>
      </c>
      <c r="BJ446" t="s">
        <v>240</v>
      </c>
      <c r="BK446">
        <v>0</v>
      </c>
      <c r="BL446">
        <f t="shared" si="292"/>
        <v>0</v>
      </c>
      <c r="BM446" t="e">
        <f t="shared" si="293"/>
        <v>#DIV/0!</v>
      </c>
      <c r="BN446" t="e">
        <f t="shared" si="294"/>
        <v>#DIV/0!</v>
      </c>
      <c r="BO446" t="e">
        <f t="shared" si="295"/>
        <v>#DIV/0!</v>
      </c>
      <c r="BP446" t="e">
        <f t="shared" si="296"/>
        <v>#DIV/0!</v>
      </c>
      <c r="BQ446">
        <f t="shared" si="297"/>
        <v>0</v>
      </c>
      <c r="BR446">
        <f t="shared" si="298"/>
        <v>0</v>
      </c>
      <c r="BS446">
        <f t="shared" si="299"/>
        <v>0</v>
      </c>
      <c r="BT446">
        <f t="shared" si="300"/>
        <v>0</v>
      </c>
      <c r="BU446">
        <v>6</v>
      </c>
      <c r="BV446">
        <v>0.5</v>
      </c>
      <c r="BW446" t="s">
        <v>241</v>
      </c>
      <c r="BX446">
        <v>1581712134.87097</v>
      </c>
      <c r="BY446">
        <v>402.18822580645201</v>
      </c>
      <c r="BZ446">
        <v>400.06861290322598</v>
      </c>
      <c r="CA446">
        <v>33.351619354838697</v>
      </c>
      <c r="CB446">
        <v>33.055193548387102</v>
      </c>
      <c r="CC446">
        <v>300.42535483871001</v>
      </c>
      <c r="CD446">
        <v>99.283312903225806</v>
      </c>
      <c r="CE446">
        <v>0.199987032258065</v>
      </c>
      <c r="CF446">
        <v>31.400274193548402</v>
      </c>
      <c r="CG446">
        <v>31.032541935483898</v>
      </c>
      <c r="CH446">
        <v>999.9</v>
      </c>
      <c r="CI446">
        <v>0</v>
      </c>
      <c r="CJ446">
        <v>0</v>
      </c>
      <c r="CK446">
        <v>9994.6103225806492</v>
      </c>
      <c r="CL446">
        <v>0</v>
      </c>
      <c r="CM446">
        <v>8.2248483870967792</v>
      </c>
      <c r="CN446">
        <v>0</v>
      </c>
      <c r="CO446">
        <v>0</v>
      </c>
      <c r="CP446">
        <v>0</v>
      </c>
      <c r="CQ446">
        <v>0</v>
      </c>
      <c r="CR446">
        <v>2.76451612903226</v>
      </c>
      <c r="CS446">
        <v>0</v>
      </c>
      <c r="CT446">
        <v>387.17096774193499</v>
      </c>
      <c r="CU446">
        <v>-0.59354838709677404</v>
      </c>
      <c r="CV446">
        <v>39.995935483871001</v>
      </c>
      <c r="CW446">
        <v>45.213419354838699</v>
      </c>
      <c r="CX446">
        <v>42.606677419354803</v>
      </c>
      <c r="CY446">
        <v>43.870870967741901</v>
      </c>
      <c r="CZ446">
        <v>41.018000000000001</v>
      </c>
      <c r="DA446">
        <v>0</v>
      </c>
      <c r="DB446">
        <v>0</v>
      </c>
      <c r="DC446">
        <v>0</v>
      </c>
      <c r="DD446">
        <v>1581712143.9000001</v>
      </c>
      <c r="DE446">
        <v>2.6615384615384601</v>
      </c>
      <c r="DF446">
        <v>-33.8188036564827</v>
      </c>
      <c r="DG446">
        <v>-4.21538495670376</v>
      </c>
      <c r="DH446">
        <v>386.157692307692</v>
      </c>
      <c r="DI446">
        <v>15</v>
      </c>
      <c r="DJ446">
        <v>100</v>
      </c>
      <c r="DK446">
        <v>100</v>
      </c>
      <c r="DL446">
        <v>2.5920000000000001</v>
      </c>
      <c r="DM446">
        <v>0.45</v>
      </c>
      <c r="DN446">
        <v>2</v>
      </c>
      <c r="DO446">
        <v>291.72399999999999</v>
      </c>
      <c r="DP446">
        <v>285.75799999999998</v>
      </c>
      <c r="DQ446">
        <v>30.532299999999999</v>
      </c>
      <c r="DR446">
        <v>32.652099999999997</v>
      </c>
      <c r="DS446">
        <v>30.0002</v>
      </c>
      <c r="DT446">
        <v>32.589799999999997</v>
      </c>
      <c r="DU446">
        <v>32.619199999999999</v>
      </c>
      <c r="DV446">
        <v>14.850899999999999</v>
      </c>
      <c r="DW446">
        <v>26.9496</v>
      </c>
      <c r="DX446">
        <v>78.530699999999996</v>
      </c>
      <c r="DY446">
        <v>30.523</v>
      </c>
      <c r="DZ446">
        <v>400</v>
      </c>
      <c r="EA446">
        <v>32.927999999999997</v>
      </c>
      <c r="EB446">
        <v>99.9</v>
      </c>
      <c r="EC446">
        <v>100.27500000000001</v>
      </c>
    </row>
    <row r="447" spans="1:133" x14ac:dyDescent="0.35">
      <c r="A447">
        <v>431</v>
      </c>
      <c r="B447">
        <v>1581712148.5</v>
      </c>
      <c r="C447">
        <v>2150.4000000953702</v>
      </c>
      <c r="D447" t="s">
        <v>1100</v>
      </c>
      <c r="E447" t="s">
        <v>1101</v>
      </c>
      <c r="F447" t="s">
        <v>232</v>
      </c>
      <c r="G447" t="s">
        <v>233</v>
      </c>
      <c r="H447" t="s">
        <v>234</v>
      </c>
      <c r="I447" t="s">
        <v>235</v>
      </c>
      <c r="J447" t="s">
        <v>236</v>
      </c>
      <c r="K447" t="s">
        <v>237</v>
      </c>
      <c r="L447" t="s">
        <v>238</v>
      </c>
      <c r="M447" t="s">
        <v>239</v>
      </c>
      <c r="N447">
        <v>1581712139.87097</v>
      </c>
      <c r="O447">
        <f t="shared" si="258"/>
        <v>1.6402344610867803E-4</v>
      </c>
      <c r="P447">
        <f t="shared" si="259"/>
        <v>-1.1460503693855373</v>
      </c>
      <c r="Q447">
        <f t="shared" si="260"/>
        <v>402.22180645161302</v>
      </c>
      <c r="R447">
        <f t="shared" si="261"/>
        <v>533.37783509166763</v>
      </c>
      <c r="S447">
        <f t="shared" si="262"/>
        <v>53.060969462971634</v>
      </c>
      <c r="T447">
        <f t="shared" si="263"/>
        <v>40.013434352408716</v>
      </c>
      <c r="U447">
        <f t="shared" si="264"/>
        <v>1.3080923802314204E-2</v>
      </c>
      <c r="V447">
        <f t="shared" si="265"/>
        <v>2.2504512000647541</v>
      </c>
      <c r="W447">
        <f t="shared" si="266"/>
        <v>1.30388295307342E-2</v>
      </c>
      <c r="X447">
        <f t="shared" si="267"/>
        <v>8.153039107551812E-3</v>
      </c>
      <c r="Y447">
        <f t="shared" si="268"/>
        <v>0</v>
      </c>
      <c r="Z447">
        <f t="shared" si="269"/>
        <v>31.344334851313835</v>
      </c>
      <c r="AA447">
        <f t="shared" si="270"/>
        <v>31.032587096774201</v>
      </c>
      <c r="AB447">
        <f t="shared" si="271"/>
        <v>4.5197674030470978</v>
      </c>
      <c r="AC447">
        <f t="shared" si="272"/>
        <v>71.889377095226877</v>
      </c>
      <c r="AD447">
        <f t="shared" si="273"/>
        <v>3.3176303018249746</v>
      </c>
      <c r="AE447">
        <f t="shared" si="274"/>
        <v>4.6149103468101274</v>
      </c>
      <c r="AF447">
        <f t="shared" si="275"/>
        <v>1.2021371012221231</v>
      </c>
      <c r="AG447">
        <f t="shared" si="276"/>
        <v>-7.2334339733927013</v>
      </c>
      <c r="AH447">
        <f t="shared" si="277"/>
        <v>44.397998856223133</v>
      </c>
      <c r="AI447">
        <f t="shared" si="278"/>
        <v>4.4396569748873178</v>
      </c>
      <c r="AJ447">
        <f t="shared" si="279"/>
        <v>41.604221857717747</v>
      </c>
      <c r="AK447">
        <v>-4.1195895380907302E-2</v>
      </c>
      <c r="AL447">
        <v>4.62460015237178E-2</v>
      </c>
      <c r="AM447">
        <v>3.4560274246351099</v>
      </c>
      <c r="AN447">
        <v>0</v>
      </c>
      <c r="AO447">
        <v>0</v>
      </c>
      <c r="AP447">
        <f t="shared" si="280"/>
        <v>1</v>
      </c>
      <c r="AQ447">
        <f t="shared" si="281"/>
        <v>0</v>
      </c>
      <c r="AR447">
        <f t="shared" si="282"/>
        <v>51770.848271122952</v>
      </c>
      <c r="AS447" t="s">
        <v>240</v>
      </c>
      <c r="AT447">
        <v>0</v>
      </c>
      <c r="AU447">
        <v>0</v>
      </c>
      <c r="AV447">
        <f t="shared" si="283"/>
        <v>0</v>
      </c>
      <c r="AW447" t="e">
        <f t="shared" si="284"/>
        <v>#DIV/0!</v>
      </c>
      <c r="AX447">
        <v>0</v>
      </c>
      <c r="AY447" t="s">
        <v>240</v>
      </c>
      <c r="AZ447">
        <v>0</v>
      </c>
      <c r="BA447">
        <v>0</v>
      </c>
      <c r="BB447" t="e">
        <f t="shared" si="285"/>
        <v>#DIV/0!</v>
      </c>
      <c r="BC447">
        <v>0.5</v>
      </c>
      <c r="BD447">
        <f t="shared" si="286"/>
        <v>0</v>
      </c>
      <c r="BE447">
        <f t="shared" si="287"/>
        <v>-1.1460503693855373</v>
      </c>
      <c r="BF447" t="e">
        <f t="shared" si="288"/>
        <v>#DIV/0!</v>
      </c>
      <c r="BG447" t="e">
        <f t="shared" si="289"/>
        <v>#DIV/0!</v>
      </c>
      <c r="BH447" t="e">
        <f t="shared" si="290"/>
        <v>#DIV/0!</v>
      </c>
      <c r="BI447" t="e">
        <f t="shared" si="291"/>
        <v>#DIV/0!</v>
      </c>
      <c r="BJ447" t="s">
        <v>240</v>
      </c>
      <c r="BK447">
        <v>0</v>
      </c>
      <c r="BL447">
        <f t="shared" si="292"/>
        <v>0</v>
      </c>
      <c r="BM447" t="e">
        <f t="shared" si="293"/>
        <v>#DIV/0!</v>
      </c>
      <c r="BN447" t="e">
        <f t="shared" si="294"/>
        <v>#DIV/0!</v>
      </c>
      <c r="BO447" t="e">
        <f t="shared" si="295"/>
        <v>#DIV/0!</v>
      </c>
      <c r="BP447" t="e">
        <f t="shared" si="296"/>
        <v>#DIV/0!</v>
      </c>
      <c r="BQ447">
        <f t="shared" si="297"/>
        <v>0</v>
      </c>
      <c r="BR447">
        <f t="shared" si="298"/>
        <v>0</v>
      </c>
      <c r="BS447">
        <f t="shared" si="299"/>
        <v>0</v>
      </c>
      <c r="BT447">
        <f t="shared" si="300"/>
        <v>0</v>
      </c>
      <c r="BU447">
        <v>6</v>
      </c>
      <c r="BV447">
        <v>0.5</v>
      </c>
      <c r="BW447" t="s">
        <v>241</v>
      </c>
      <c r="BX447">
        <v>1581712139.87097</v>
      </c>
      <c r="BY447">
        <v>402.22180645161302</v>
      </c>
      <c r="BZ447">
        <v>400.06470967741899</v>
      </c>
      <c r="CA447">
        <v>33.349380645161297</v>
      </c>
      <c r="CB447">
        <v>33.032722580645199</v>
      </c>
      <c r="CC447">
        <v>300.425064516129</v>
      </c>
      <c r="CD447">
        <v>99.281058064516102</v>
      </c>
      <c r="CE447">
        <v>0.19995890322580601</v>
      </c>
      <c r="CF447">
        <v>31.398525806451602</v>
      </c>
      <c r="CG447">
        <v>31.032587096774201</v>
      </c>
      <c r="CH447">
        <v>999.9</v>
      </c>
      <c r="CI447">
        <v>0</v>
      </c>
      <c r="CJ447">
        <v>0</v>
      </c>
      <c r="CK447">
        <v>10006.5316129032</v>
      </c>
      <c r="CL447">
        <v>0</v>
      </c>
      <c r="CM447">
        <v>8.1671138709677393</v>
      </c>
      <c r="CN447">
        <v>0</v>
      </c>
      <c r="CO447">
        <v>0</v>
      </c>
      <c r="CP447">
        <v>0</v>
      </c>
      <c r="CQ447">
        <v>0</v>
      </c>
      <c r="CR447">
        <v>2.30645161290323</v>
      </c>
      <c r="CS447">
        <v>0</v>
      </c>
      <c r="CT447">
        <v>388.04193548387099</v>
      </c>
      <c r="CU447">
        <v>-0.825806451612903</v>
      </c>
      <c r="CV447">
        <v>40</v>
      </c>
      <c r="CW447">
        <v>45.231709677419303</v>
      </c>
      <c r="CX447">
        <v>42.608677419354798</v>
      </c>
      <c r="CY447">
        <v>43.874935483870999</v>
      </c>
      <c r="CZ447">
        <v>41.031999999999996</v>
      </c>
      <c r="DA447">
        <v>0</v>
      </c>
      <c r="DB447">
        <v>0</v>
      </c>
      <c r="DC447">
        <v>0</v>
      </c>
      <c r="DD447">
        <v>1581712148.7</v>
      </c>
      <c r="DE447">
        <v>1.7576923076923101</v>
      </c>
      <c r="DF447">
        <v>-22.362393407178502</v>
      </c>
      <c r="DG447">
        <v>51.323076770161997</v>
      </c>
      <c r="DH447">
        <v>387.56923076923101</v>
      </c>
      <c r="DI447">
        <v>15</v>
      </c>
      <c r="DJ447">
        <v>100</v>
      </c>
      <c r="DK447">
        <v>100</v>
      </c>
      <c r="DL447">
        <v>2.5920000000000001</v>
      </c>
      <c r="DM447">
        <v>0.45</v>
      </c>
      <c r="DN447">
        <v>2</v>
      </c>
      <c r="DO447">
        <v>291.721</v>
      </c>
      <c r="DP447">
        <v>285.68700000000001</v>
      </c>
      <c r="DQ447">
        <v>30.499099999999999</v>
      </c>
      <c r="DR447">
        <v>32.653199999999998</v>
      </c>
      <c r="DS447">
        <v>30.000299999999999</v>
      </c>
      <c r="DT447">
        <v>32.591500000000003</v>
      </c>
      <c r="DU447">
        <v>32.619199999999999</v>
      </c>
      <c r="DV447">
        <v>14.851800000000001</v>
      </c>
      <c r="DW447">
        <v>26.9496</v>
      </c>
      <c r="DX447">
        <v>78.530699999999996</v>
      </c>
      <c r="DY447">
        <v>30.491499999999998</v>
      </c>
      <c r="DZ447">
        <v>400</v>
      </c>
      <c r="EA447">
        <v>32.929200000000002</v>
      </c>
      <c r="EB447">
        <v>99.899000000000001</v>
      </c>
      <c r="EC447">
        <v>100.274</v>
      </c>
    </row>
    <row r="448" spans="1:133" x14ac:dyDescent="0.35">
      <c r="A448">
        <v>432</v>
      </c>
      <c r="B448">
        <v>1581712153.5</v>
      </c>
      <c r="C448">
        <v>2155.4000000953702</v>
      </c>
      <c r="D448" t="s">
        <v>1102</v>
      </c>
      <c r="E448" t="s">
        <v>1103</v>
      </c>
      <c r="F448" t="s">
        <v>232</v>
      </c>
      <c r="G448" t="s">
        <v>233</v>
      </c>
      <c r="H448" t="s">
        <v>234</v>
      </c>
      <c r="I448" t="s">
        <v>235</v>
      </c>
      <c r="J448" t="s">
        <v>236</v>
      </c>
      <c r="K448" t="s">
        <v>237</v>
      </c>
      <c r="L448" t="s">
        <v>238</v>
      </c>
      <c r="M448" t="s">
        <v>239</v>
      </c>
      <c r="N448">
        <v>1581712144.87097</v>
      </c>
      <c r="O448">
        <f t="shared" si="258"/>
        <v>1.7142145288122154E-4</v>
      </c>
      <c r="P448">
        <f t="shared" si="259"/>
        <v>-1.164515439904017</v>
      </c>
      <c r="Q448">
        <f t="shared" si="260"/>
        <v>402.23399999999998</v>
      </c>
      <c r="R448">
        <f t="shared" si="261"/>
        <v>529.62387254194755</v>
      </c>
      <c r="S448">
        <f t="shared" si="262"/>
        <v>52.68660161379254</v>
      </c>
      <c r="T448">
        <f t="shared" si="263"/>
        <v>40.013948789371725</v>
      </c>
      <c r="U448">
        <f t="shared" si="264"/>
        <v>1.3662351897929763E-2</v>
      </c>
      <c r="V448">
        <f t="shared" si="265"/>
        <v>2.2494243716671289</v>
      </c>
      <c r="W448">
        <f t="shared" si="266"/>
        <v>1.3616418610845688E-2</v>
      </c>
      <c r="X448">
        <f t="shared" si="267"/>
        <v>8.5143756176684088E-3</v>
      </c>
      <c r="Y448">
        <f t="shared" si="268"/>
        <v>0</v>
      </c>
      <c r="Z448">
        <f t="shared" si="269"/>
        <v>31.33737015676429</v>
      </c>
      <c r="AA448">
        <f t="shared" si="270"/>
        <v>31.033180645161298</v>
      </c>
      <c r="AB448">
        <f t="shared" si="271"/>
        <v>4.5199203297065589</v>
      </c>
      <c r="AC448">
        <f t="shared" si="272"/>
        <v>71.891360755519301</v>
      </c>
      <c r="AD448">
        <f t="shared" si="273"/>
        <v>3.3168737802136135</v>
      </c>
      <c r="AE448">
        <f t="shared" si="274"/>
        <v>4.6137306977583785</v>
      </c>
      <c r="AF448">
        <f t="shared" si="275"/>
        <v>1.2030465494929454</v>
      </c>
      <c r="AG448">
        <f t="shared" si="276"/>
        <v>-7.5596860720618695</v>
      </c>
      <c r="AH448">
        <f t="shared" si="277"/>
        <v>43.760432744500989</v>
      </c>
      <c r="AI448">
        <f t="shared" si="278"/>
        <v>4.3778156506921615</v>
      </c>
      <c r="AJ448">
        <f t="shared" si="279"/>
        <v>40.57856232313128</v>
      </c>
      <c r="AK448">
        <v>-4.1168252370413203E-2</v>
      </c>
      <c r="AL448">
        <v>4.6214969822777403E-2</v>
      </c>
      <c r="AM448">
        <v>3.4541916380653399</v>
      </c>
      <c r="AN448">
        <v>0</v>
      </c>
      <c r="AO448">
        <v>0</v>
      </c>
      <c r="AP448">
        <f t="shared" si="280"/>
        <v>1</v>
      </c>
      <c r="AQ448">
        <f t="shared" si="281"/>
        <v>0</v>
      </c>
      <c r="AR448">
        <f t="shared" si="282"/>
        <v>51738.257642452176</v>
      </c>
      <c r="AS448" t="s">
        <v>240</v>
      </c>
      <c r="AT448">
        <v>0</v>
      </c>
      <c r="AU448">
        <v>0</v>
      </c>
      <c r="AV448">
        <f t="shared" si="283"/>
        <v>0</v>
      </c>
      <c r="AW448" t="e">
        <f t="shared" si="284"/>
        <v>#DIV/0!</v>
      </c>
      <c r="AX448">
        <v>0</v>
      </c>
      <c r="AY448" t="s">
        <v>240</v>
      </c>
      <c r="AZ448">
        <v>0</v>
      </c>
      <c r="BA448">
        <v>0</v>
      </c>
      <c r="BB448" t="e">
        <f t="shared" si="285"/>
        <v>#DIV/0!</v>
      </c>
      <c r="BC448">
        <v>0.5</v>
      </c>
      <c r="BD448">
        <f t="shared" si="286"/>
        <v>0</v>
      </c>
      <c r="BE448">
        <f t="shared" si="287"/>
        <v>-1.164515439904017</v>
      </c>
      <c r="BF448" t="e">
        <f t="shared" si="288"/>
        <v>#DIV/0!</v>
      </c>
      <c r="BG448" t="e">
        <f t="shared" si="289"/>
        <v>#DIV/0!</v>
      </c>
      <c r="BH448" t="e">
        <f t="shared" si="290"/>
        <v>#DIV/0!</v>
      </c>
      <c r="BI448" t="e">
        <f t="shared" si="291"/>
        <v>#DIV/0!</v>
      </c>
      <c r="BJ448" t="s">
        <v>240</v>
      </c>
      <c r="BK448">
        <v>0</v>
      </c>
      <c r="BL448">
        <f t="shared" si="292"/>
        <v>0</v>
      </c>
      <c r="BM448" t="e">
        <f t="shared" si="293"/>
        <v>#DIV/0!</v>
      </c>
      <c r="BN448" t="e">
        <f t="shared" si="294"/>
        <v>#DIV/0!</v>
      </c>
      <c r="BO448" t="e">
        <f t="shared" si="295"/>
        <v>#DIV/0!</v>
      </c>
      <c r="BP448" t="e">
        <f t="shared" si="296"/>
        <v>#DIV/0!</v>
      </c>
      <c r="BQ448">
        <f t="shared" si="297"/>
        <v>0</v>
      </c>
      <c r="BR448">
        <f t="shared" si="298"/>
        <v>0</v>
      </c>
      <c r="BS448">
        <f t="shared" si="299"/>
        <v>0</v>
      </c>
      <c r="BT448">
        <f t="shared" si="300"/>
        <v>0</v>
      </c>
      <c r="BU448">
        <v>6</v>
      </c>
      <c r="BV448">
        <v>0.5</v>
      </c>
      <c r="BW448" t="s">
        <v>241</v>
      </c>
      <c r="BX448">
        <v>1581712144.87097</v>
      </c>
      <c r="BY448">
        <v>402.23399999999998</v>
      </c>
      <c r="BZ448">
        <v>400.04593548387101</v>
      </c>
      <c r="CA448">
        <v>33.342358064516098</v>
      </c>
      <c r="CB448">
        <v>33.011409677419401</v>
      </c>
      <c r="CC448">
        <v>300.42</v>
      </c>
      <c r="CD448">
        <v>99.279270967741894</v>
      </c>
      <c r="CE448">
        <v>0.200009225806452</v>
      </c>
      <c r="CF448">
        <v>31.3940290322581</v>
      </c>
      <c r="CG448">
        <v>31.033180645161298</v>
      </c>
      <c r="CH448">
        <v>999.9</v>
      </c>
      <c r="CI448">
        <v>0</v>
      </c>
      <c r="CJ448">
        <v>0</v>
      </c>
      <c r="CK448">
        <v>9999.9970967741901</v>
      </c>
      <c r="CL448">
        <v>0</v>
      </c>
      <c r="CM448">
        <v>8.2267683870967794</v>
      </c>
      <c r="CN448">
        <v>0</v>
      </c>
      <c r="CO448">
        <v>0</v>
      </c>
      <c r="CP448">
        <v>0</v>
      </c>
      <c r="CQ448">
        <v>0</v>
      </c>
      <c r="CR448">
        <v>1.24193548387097</v>
      </c>
      <c r="CS448">
        <v>0</v>
      </c>
      <c r="CT448">
        <v>391.693548387097</v>
      </c>
      <c r="CU448">
        <v>-0.65161290322580601</v>
      </c>
      <c r="CV448">
        <v>40</v>
      </c>
      <c r="CW448">
        <v>45.249935483870999</v>
      </c>
      <c r="CX448">
        <v>42.622677419354801</v>
      </c>
      <c r="CY448">
        <v>43.893000000000001</v>
      </c>
      <c r="CZ448">
        <v>41.045999999999999</v>
      </c>
      <c r="DA448">
        <v>0</v>
      </c>
      <c r="DB448">
        <v>0</v>
      </c>
      <c r="DC448">
        <v>0</v>
      </c>
      <c r="DD448">
        <v>1581712154.0999999</v>
      </c>
      <c r="DE448">
        <v>0.71153846153846101</v>
      </c>
      <c r="DF448">
        <v>3.2717947398337301</v>
      </c>
      <c r="DG448">
        <v>77.176068110106897</v>
      </c>
      <c r="DH448">
        <v>392.83076923076902</v>
      </c>
      <c r="DI448">
        <v>15</v>
      </c>
      <c r="DJ448">
        <v>100</v>
      </c>
      <c r="DK448">
        <v>100</v>
      </c>
      <c r="DL448">
        <v>2.5920000000000001</v>
      </c>
      <c r="DM448">
        <v>0.45</v>
      </c>
      <c r="DN448">
        <v>2</v>
      </c>
      <c r="DO448">
        <v>291.63900000000001</v>
      </c>
      <c r="DP448">
        <v>285.512</v>
      </c>
      <c r="DQ448">
        <v>30.4649</v>
      </c>
      <c r="DR448">
        <v>32.655000000000001</v>
      </c>
      <c r="DS448">
        <v>30.0002</v>
      </c>
      <c r="DT448">
        <v>32.592700000000001</v>
      </c>
      <c r="DU448">
        <v>32.619999999999997</v>
      </c>
      <c r="DV448">
        <v>14.854200000000001</v>
      </c>
      <c r="DW448">
        <v>26.9496</v>
      </c>
      <c r="DX448">
        <v>78.530699999999996</v>
      </c>
      <c r="DY448">
        <v>30.457000000000001</v>
      </c>
      <c r="DZ448">
        <v>400</v>
      </c>
      <c r="EA448">
        <v>32.935299999999998</v>
      </c>
      <c r="EB448">
        <v>99.898600000000002</v>
      </c>
      <c r="EC448">
        <v>100.27200000000001</v>
      </c>
    </row>
    <row r="449" spans="1:133" x14ac:dyDescent="0.35">
      <c r="A449">
        <v>433</v>
      </c>
      <c r="B449">
        <v>1581712158.5</v>
      </c>
      <c r="C449">
        <v>2160.4000000953702</v>
      </c>
      <c r="D449" t="s">
        <v>1104</v>
      </c>
      <c r="E449" t="s">
        <v>1105</v>
      </c>
      <c r="F449" t="s">
        <v>232</v>
      </c>
      <c r="G449" t="s">
        <v>233</v>
      </c>
      <c r="H449" t="s">
        <v>234</v>
      </c>
      <c r="I449" t="s">
        <v>235</v>
      </c>
      <c r="J449" t="s">
        <v>236</v>
      </c>
      <c r="K449" t="s">
        <v>237</v>
      </c>
      <c r="L449" t="s">
        <v>238</v>
      </c>
      <c r="M449" t="s">
        <v>239</v>
      </c>
      <c r="N449">
        <v>1581712149.87097</v>
      </c>
      <c r="O449">
        <f t="shared" si="258"/>
        <v>1.7379223670850114E-4</v>
      </c>
      <c r="P449">
        <f t="shared" si="259"/>
        <v>-1.1851556599916426</v>
      </c>
      <c r="Q449">
        <f t="shared" si="260"/>
        <v>402.21648387096798</v>
      </c>
      <c r="R449">
        <f t="shared" si="261"/>
        <v>530.18811010803608</v>
      </c>
      <c r="S449">
        <f t="shared" si="262"/>
        <v>52.742377976564313</v>
      </c>
      <c r="T449">
        <f t="shared" si="263"/>
        <v>40.011938057993312</v>
      </c>
      <c r="U449">
        <f t="shared" si="264"/>
        <v>1.3845135411822923E-2</v>
      </c>
      <c r="V449">
        <f t="shared" si="265"/>
        <v>2.249445416369507</v>
      </c>
      <c r="W449">
        <f t="shared" si="266"/>
        <v>1.3797967584752012E-2</v>
      </c>
      <c r="X449">
        <f t="shared" si="267"/>
        <v>8.6279541215939764E-3</v>
      </c>
      <c r="Y449">
        <f t="shared" si="268"/>
        <v>0</v>
      </c>
      <c r="Z449">
        <f t="shared" si="269"/>
        <v>31.328876969676262</v>
      </c>
      <c r="AA449">
        <f t="shared" si="270"/>
        <v>31.0311290322581</v>
      </c>
      <c r="AB449">
        <f t="shared" si="271"/>
        <v>4.5193917545167697</v>
      </c>
      <c r="AC449">
        <f t="shared" si="272"/>
        <v>71.898579099132334</v>
      </c>
      <c r="AD449">
        <f t="shared" si="273"/>
        <v>3.315753107657498</v>
      </c>
      <c r="AE449">
        <f t="shared" si="274"/>
        <v>4.6117088114993257</v>
      </c>
      <c r="AF449">
        <f t="shared" si="275"/>
        <v>1.2036386468592717</v>
      </c>
      <c r="AG449">
        <f t="shared" si="276"/>
        <v>-7.6642376388449005</v>
      </c>
      <c r="AH449">
        <f t="shared" si="277"/>
        <v>43.07467677626795</v>
      </c>
      <c r="AI449">
        <f t="shared" si="278"/>
        <v>4.3089645185138412</v>
      </c>
      <c r="AJ449">
        <f t="shared" si="279"/>
        <v>39.719403655936887</v>
      </c>
      <c r="AK449">
        <v>-4.1168818795526203E-2</v>
      </c>
      <c r="AL449">
        <v>4.62156056845884E-2</v>
      </c>
      <c r="AM449">
        <v>3.45422925890092</v>
      </c>
      <c r="AN449">
        <v>0</v>
      </c>
      <c r="AO449">
        <v>0</v>
      </c>
      <c r="AP449">
        <f t="shared" si="280"/>
        <v>1</v>
      </c>
      <c r="AQ449">
        <f t="shared" si="281"/>
        <v>0</v>
      </c>
      <c r="AR449">
        <f t="shared" si="282"/>
        <v>51740.236925546</v>
      </c>
      <c r="AS449" t="s">
        <v>240</v>
      </c>
      <c r="AT449">
        <v>0</v>
      </c>
      <c r="AU449">
        <v>0</v>
      </c>
      <c r="AV449">
        <f t="shared" si="283"/>
        <v>0</v>
      </c>
      <c r="AW449" t="e">
        <f t="shared" si="284"/>
        <v>#DIV/0!</v>
      </c>
      <c r="AX449">
        <v>0</v>
      </c>
      <c r="AY449" t="s">
        <v>240</v>
      </c>
      <c r="AZ449">
        <v>0</v>
      </c>
      <c r="BA449">
        <v>0</v>
      </c>
      <c r="BB449" t="e">
        <f t="shared" si="285"/>
        <v>#DIV/0!</v>
      </c>
      <c r="BC449">
        <v>0.5</v>
      </c>
      <c r="BD449">
        <f t="shared" si="286"/>
        <v>0</v>
      </c>
      <c r="BE449">
        <f t="shared" si="287"/>
        <v>-1.1851556599916426</v>
      </c>
      <c r="BF449" t="e">
        <f t="shared" si="288"/>
        <v>#DIV/0!</v>
      </c>
      <c r="BG449" t="e">
        <f t="shared" si="289"/>
        <v>#DIV/0!</v>
      </c>
      <c r="BH449" t="e">
        <f t="shared" si="290"/>
        <v>#DIV/0!</v>
      </c>
      <c r="BI449" t="e">
        <f t="shared" si="291"/>
        <v>#DIV/0!</v>
      </c>
      <c r="BJ449" t="s">
        <v>240</v>
      </c>
      <c r="BK449">
        <v>0</v>
      </c>
      <c r="BL449">
        <f t="shared" si="292"/>
        <v>0</v>
      </c>
      <c r="BM449" t="e">
        <f t="shared" si="293"/>
        <v>#DIV/0!</v>
      </c>
      <c r="BN449" t="e">
        <f t="shared" si="294"/>
        <v>#DIV/0!</v>
      </c>
      <c r="BO449" t="e">
        <f t="shared" si="295"/>
        <v>#DIV/0!</v>
      </c>
      <c r="BP449" t="e">
        <f t="shared" si="296"/>
        <v>#DIV/0!</v>
      </c>
      <c r="BQ449">
        <f t="shared" si="297"/>
        <v>0</v>
      </c>
      <c r="BR449">
        <f t="shared" si="298"/>
        <v>0</v>
      </c>
      <c r="BS449">
        <f t="shared" si="299"/>
        <v>0</v>
      </c>
      <c r="BT449">
        <f t="shared" si="300"/>
        <v>0</v>
      </c>
      <c r="BU449">
        <v>6</v>
      </c>
      <c r="BV449">
        <v>0.5</v>
      </c>
      <c r="BW449" t="s">
        <v>241</v>
      </c>
      <c r="BX449">
        <v>1581712149.87097</v>
      </c>
      <c r="BY449">
        <v>402.21648387096798</v>
      </c>
      <c r="BZ449">
        <v>399.98909677419402</v>
      </c>
      <c r="CA449">
        <v>33.331316129032302</v>
      </c>
      <c r="CB449">
        <v>32.995787096774201</v>
      </c>
      <c r="CC449">
        <v>300.42022580645198</v>
      </c>
      <c r="CD449">
        <v>99.278616129032301</v>
      </c>
      <c r="CE449">
        <v>0.19999716129032299</v>
      </c>
      <c r="CF449">
        <v>31.386319354838701</v>
      </c>
      <c r="CG449">
        <v>31.0311290322581</v>
      </c>
      <c r="CH449">
        <v>999.9</v>
      </c>
      <c r="CI449">
        <v>0</v>
      </c>
      <c r="CJ449">
        <v>0</v>
      </c>
      <c r="CK449">
        <v>10000.2006451613</v>
      </c>
      <c r="CL449">
        <v>0</v>
      </c>
      <c r="CM449">
        <v>8.3100209677419397</v>
      </c>
      <c r="CN449">
        <v>0</v>
      </c>
      <c r="CO449">
        <v>0</v>
      </c>
      <c r="CP449">
        <v>0</v>
      </c>
      <c r="CQ449">
        <v>0</v>
      </c>
      <c r="CR449">
        <v>1.59032258064516</v>
      </c>
      <c r="CS449">
        <v>0</v>
      </c>
      <c r="CT449">
        <v>394.66129032258101</v>
      </c>
      <c r="CU449">
        <v>-0.70967741935483897</v>
      </c>
      <c r="CV449">
        <v>40</v>
      </c>
      <c r="CW449">
        <v>45.249935483870999</v>
      </c>
      <c r="CX449">
        <v>42.626709677419299</v>
      </c>
      <c r="CY449">
        <v>43.893000000000001</v>
      </c>
      <c r="CZ449">
        <v>41.05</v>
      </c>
      <c r="DA449">
        <v>0</v>
      </c>
      <c r="DB449">
        <v>0</v>
      </c>
      <c r="DC449">
        <v>0</v>
      </c>
      <c r="DD449">
        <v>1581712158.9000001</v>
      </c>
      <c r="DE449">
        <v>2.4461538461538499</v>
      </c>
      <c r="DF449">
        <v>19.4940171462206</v>
      </c>
      <c r="DG449">
        <v>33.415384382252199</v>
      </c>
      <c r="DH449">
        <v>396</v>
      </c>
      <c r="DI449">
        <v>15</v>
      </c>
      <c r="DJ449">
        <v>100</v>
      </c>
      <c r="DK449">
        <v>100</v>
      </c>
      <c r="DL449">
        <v>2.5920000000000001</v>
      </c>
      <c r="DM449">
        <v>0.45</v>
      </c>
      <c r="DN449">
        <v>2</v>
      </c>
      <c r="DO449">
        <v>291.67200000000003</v>
      </c>
      <c r="DP449">
        <v>285.47300000000001</v>
      </c>
      <c r="DQ449">
        <v>30.430099999999999</v>
      </c>
      <c r="DR449">
        <v>32.656100000000002</v>
      </c>
      <c r="DS449">
        <v>30</v>
      </c>
      <c r="DT449">
        <v>32.592700000000001</v>
      </c>
      <c r="DU449">
        <v>32.622100000000003</v>
      </c>
      <c r="DV449">
        <v>14.856199999999999</v>
      </c>
      <c r="DW449">
        <v>26.9496</v>
      </c>
      <c r="DX449">
        <v>78.530699999999996</v>
      </c>
      <c r="DY449">
        <v>30.423100000000002</v>
      </c>
      <c r="DZ449">
        <v>400</v>
      </c>
      <c r="EA449">
        <v>32.942599999999999</v>
      </c>
      <c r="EB449">
        <v>99.898399999999995</v>
      </c>
      <c r="EC449">
        <v>100.27500000000001</v>
      </c>
    </row>
    <row r="450" spans="1:133" x14ac:dyDescent="0.35">
      <c r="A450">
        <v>434</v>
      </c>
      <c r="B450">
        <v>1581712163.5</v>
      </c>
      <c r="C450">
        <v>2165.4000000953702</v>
      </c>
      <c r="D450" t="s">
        <v>1106</v>
      </c>
      <c r="E450" t="s">
        <v>1107</v>
      </c>
      <c r="F450" t="s">
        <v>232</v>
      </c>
      <c r="G450" t="s">
        <v>233</v>
      </c>
      <c r="H450" t="s">
        <v>234</v>
      </c>
      <c r="I450" t="s">
        <v>235</v>
      </c>
      <c r="J450" t="s">
        <v>236</v>
      </c>
      <c r="K450" t="s">
        <v>237</v>
      </c>
      <c r="L450" t="s">
        <v>238</v>
      </c>
      <c r="M450" t="s">
        <v>239</v>
      </c>
      <c r="N450">
        <v>1581712154.87097</v>
      </c>
      <c r="O450">
        <f t="shared" si="258"/>
        <v>1.6861785821412938E-4</v>
      </c>
      <c r="P450">
        <f t="shared" si="259"/>
        <v>-1.1487288697248668</v>
      </c>
      <c r="Q450">
        <f t="shared" si="260"/>
        <v>402.17587096774201</v>
      </c>
      <c r="R450">
        <f t="shared" si="261"/>
        <v>529.97053806391943</v>
      </c>
      <c r="S450">
        <f t="shared" si="262"/>
        <v>52.720779139149798</v>
      </c>
      <c r="T450">
        <f t="shared" si="263"/>
        <v>40.007932036833807</v>
      </c>
      <c r="U450">
        <f t="shared" si="264"/>
        <v>1.3436318913942159E-2</v>
      </c>
      <c r="V450">
        <f t="shared" si="265"/>
        <v>2.2490212659132407</v>
      </c>
      <c r="W450">
        <f t="shared" si="266"/>
        <v>1.3391882312646944E-2</v>
      </c>
      <c r="X450">
        <f t="shared" si="267"/>
        <v>8.3739065840910971E-3</v>
      </c>
      <c r="Y450">
        <f t="shared" si="268"/>
        <v>0</v>
      </c>
      <c r="Z450">
        <f t="shared" si="269"/>
        <v>31.321273977772634</v>
      </c>
      <c r="AA450">
        <f t="shared" si="270"/>
        <v>31.024683870967699</v>
      </c>
      <c r="AB450">
        <f t="shared" si="271"/>
        <v>4.5177315808018257</v>
      </c>
      <c r="AC450">
        <f t="shared" si="272"/>
        <v>71.909397831991924</v>
      </c>
      <c r="AD450">
        <f t="shared" si="273"/>
        <v>3.3144983300099864</v>
      </c>
      <c r="AE450">
        <f t="shared" si="274"/>
        <v>4.6092700397157156</v>
      </c>
      <c r="AF450">
        <f t="shared" si="275"/>
        <v>1.2032332507918393</v>
      </c>
      <c r="AG450">
        <f t="shared" si="276"/>
        <v>-7.4360475472431053</v>
      </c>
      <c r="AH450">
        <f t="shared" si="277"/>
        <v>42.720016575731087</v>
      </c>
      <c r="AI450">
        <f t="shared" si="278"/>
        <v>4.2739602007994035</v>
      </c>
      <c r="AJ450">
        <f t="shared" si="279"/>
        <v>39.557929229287382</v>
      </c>
      <c r="AK450">
        <v>-4.1157403570048802E-2</v>
      </c>
      <c r="AL450">
        <v>4.6202791093961297E-2</v>
      </c>
      <c r="AM450">
        <v>3.45347104787123</v>
      </c>
      <c r="AN450">
        <v>0</v>
      </c>
      <c r="AO450">
        <v>0</v>
      </c>
      <c r="AP450">
        <f t="shared" si="280"/>
        <v>1</v>
      </c>
      <c r="AQ450">
        <f t="shared" si="281"/>
        <v>0</v>
      </c>
      <c r="AR450">
        <f t="shared" si="282"/>
        <v>51728.059295283514</v>
      </c>
      <c r="AS450" t="s">
        <v>240</v>
      </c>
      <c r="AT450">
        <v>0</v>
      </c>
      <c r="AU450">
        <v>0</v>
      </c>
      <c r="AV450">
        <f t="shared" si="283"/>
        <v>0</v>
      </c>
      <c r="AW450" t="e">
        <f t="shared" si="284"/>
        <v>#DIV/0!</v>
      </c>
      <c r="AX450">
        <v>0</v>
      </c>
      <c r="AY450" t="s">
        <v>240</v>
      </c>
      <c r="AZ450">
        <v>0</v>
      </c>
      <c r="BA450">
        <v>0</v>
      </c>
      <c r="BB450" t="e">
        <f t="shared" si="285"/>
        <v>#DIV/0!</v>
      </c>
      <c r="BC450">
        <v>0.5</v>
      </c>
      <c r="BD450">
        <f t="shared" si="286"/>
        <v>0</v>
      </c>
      <c r="BE450">
        <f t="shared" si="287"/>
        <v>-1.1487288697248668</v>
      </c>
      <c r="BF450" t="e">
        <f t="shared" si="288"/>
        <v>#DIV/0!</v>
      </c>
      <c r="BG450" t="e">
        <f t="shared" si="289"/>
        <v>#DIV/0!</v>
      </c>
      <c r="BH450" t="e">
        <f t="shared" si="290"/>
        <v>#DIV/0!</v>
      </c>
      <c r="BI450" t="e">
        <f t="shared" si="291"/>
        <v>#DIV/0!</v>
      </c>
      <c r="BJ450" t="s">
        <v>240</v>
      </c>
      <c r="BK450">
        <v>0</v>
      </c>
      <c r="BL450">
        <f t="shared" si="292"/>
        <v>0</v>
      </c>
      <c r="BM450" t="e">
        <f t="shared" si="293"/>
        <v>#DIV/0!</v>
      </c>
      <c r="BN450" t="e">
        <f t="shared" si="294"/>
        <v>#DIV/0!</v>
      </c>
      <c r="BO450" t="e">
        <f t="shared" si="295"/>
        <v>#DIV/0!</v>
      </c>
      <c r="BP450" t="e">
        <f t="shared" si="296"/>
        <v>#DIV/0!</v>
      </c>
      <c r="BQ450">
        <f t="shared" si="297"/>
        <v>0</v>
      </c>
      <c r="BR450">
        <f t="shared" si="298"/>
        <v>0</v>
      </c>
      <c r="BS450">
        <f t="shared" si="299"/>
        <v>0</v>
      </c>
      <c r="BT450">
        <f t="shared" si="300"/>
        <v>0</v>
      </c>
      <c r="BU450">
        <v>6</v>
      </c>
      <c r="BV450">
        <v>0.5</v>
      </c>
      <c r="BW450" t="s">
        <v>241</v>
      </c>
      <c r="BX450">
        <v>1581712154.87097</v>
      </c>
      <c r="BY450">
        <v>402.17587096774201</v>
      </c>
      <c r="BZ450">
        <v>400.01709677419399</v>
      </c>
      <c r="CA450">
        <v>33.318674193548397</v>
      </c>
      <c r="CB450">
        <v>32.993135483871001</v>
      </c>
      <c r="CC450">
        <v>300.42461290322598</v>
      </c>
      <c r="CD450">
        <v>99.278706451612905</v>
      </c>
      <c r="CE450">
        <v>0.19999161290322601</v>
      </c>
      <c r="CF450">
        <v>31.377016129032299</v>
      </c>
      <c r="CG450">
        <v>31.024683870967699</v>
      </c>
      <c r="CH450">
        <v>999.9</v>
      </c>
      <c r="CI450">
        <v>0</v>
      </c>
      <c r="CJ450">
        <v>0</v>
      </c>
      <c r="CK450">
        <v>9997.4187096774203</v>
      </c>
      <c r="CL450">
        <v>0</v>
      </c>
      <c r="CM450">
        <v>8.4364570967741894</v>
      </c>
      <c r="CN450">
        <v>0</v>
      </c>
      <c r="CO450">
        <v>0</v>
      </c>
      <c r="CP450">
        <v>0</v>
      </c>
      <c r="CQ450">
        <v>0</v>
      </c>
      <c r="CR450">
        <v>2.3290322580645202</v>
      </c>
      <c r="CS450">
        <v>0</v>
      </c>
      <c r="CT450">
        <v>398.361290322581</v>
      </c>
      <c r="CU450">
        <v>-0.74193548387096797</v>
      </c>
      <c r="CV450">
        <v>39.995935483871001</v>
      </c>
      <c r="CW450">
        <v>45.253999999999998</v>
      </c>
      <c r="CX450">
        <v>42.618580645161302</v>
      </c>
      <c r="CY450">
        <v>43.905000000000001</v>
      </c>
      <c r="CZ450">
        <v>41.058</v>
      </c>
      <c r="DA450">
        <v>0</v>
      </c>
      <c r="DB450">
        <v>0</v>
      </c>
      <c r="DC450">
        <v>0</v>
      </c>
      <c r="DD450">
        <v>1581712163.7</v>
      </c>
      <c r="DE450">
        <v>2.4230769230769198</v>
      </c>
      <c r="DF450">
        <v>9.5863249578959309</v>
      </c>
      <c r="DG450">
        <v>28.629059600967501</v>
      </c>
      <c r="DH450">
        <v>399.230769230769</v>
      </c>
      <c r="DI450">
        <v>15</v>
      </c>
      <c r="DJ450">
        <v>100</v>
      </c>
      <c r="DK450">
        <v>100</v>
      </c>
      <c r="DL450">
        <v>2.5920000000000001</v>
      </c>
      <c r="DM450">
        <v>0.45</v>
      </c>
      <c r="DN450">
        <v>2</v>
      </c>
      <c r="DO450">
        <v>291.70800000000003</v>
      </c>
      <c r="DP450">
        <v>285.48599999999999</v>
      </c>
      <c r="DQ450">
        <v>30.4026</v>
      </c>
      <c r="DR450">
        <v>32.658999999999999</v>
      </c>
      <c r="DS450">
        <v>30.0002</v>
      </c>
      <c r="DT450">
        <v>32.593699999999998</v>
      </c>
      <c r="DU450">
        <v>32.622100000000003</v>
      </c>
      <c r="DV450">
        <v>14.843400000000001</v>
      </c>
      <c r="DW450">
        <v>26.9496</v>
      </c>
      <c r="DX450">
        <v>78.530699999999996</v>
      </c>
      <c r="DY450">
        <v>30.401399999999999</v>
      </c>
      <c r="DZ450">
        <v>400</v>
      </c>
      <c r="EA450">
        <v>32.942599999999999</v>
      </c>
      <c r="EB450">
        <v>99.899199999999993</v>
      </c>
      <c r="EC450">
        <v>100.27500000000001</v>
      </c>
    </row>
    <row r="451" spans="1:133" x14ac:dyDescent="0.35">
      <c r="A451">
        <v>435</v>
      </c>
      <c r="B451">
        <v>1581712168.5</v>
      </c>
      <c r="C451">
        <v>2170.4000000953702</v>
      </c>
      <c r="D451" t="s">
        <v>1108</v>
      </c>
      <c r="E451" t="s">
        <v>1109</v>
      </c>
      <c r="F451" t="s">
        <v>232</v>
      </c>
      <c r="G451" t="s">
        <v>233</v>
      </c>
      <c r="H451" t="s">
        <v>234</v>
      </c>
      <c r="I451" t="s">
        <v>235</v>
      </c>
      <c r="J451" t="s">
        <v>236</v>
      </c>
      <c r="K451" t="s">
        <v>237</v>
      </c>
      <c r="L451" t="s">
        <v>238</v>
      </c>
      <c r="M451" t="s">
        <v>239</v>
      </c>
      <c r="N451">
        <v>1581712159.87097</v>
      </c>
      <c r="O451">
        <f t="shared" si="258"/>
        <v>1.6209353167429211E-4</v>
      </c>
      <c r="P451">
        <f t="shared" si="259"/>
        <v>-1.1472858500268237</v>
      </c>
      <c r="Q451">
        <f t="shared" si="260"/>
        <v>402.16345161290297</v>
      </c>
      <c r="R451">
        <f t="shared" si="261"/>
        <v>535.17231915859963</v>
      </c>
      <c r="S451">
        <f t="shared" si="262"/>
        <v>53.238405152261684</v>
      </c>
      <c r="T451">
        <f t="shared" si="263"/>
        <v>40.006816511103317</v>
      </c>
      <c r="U451">
        <f t="shared" si="264"/>
        <v>1.2922387319725524E-2</v>
      </c>
      <c r="V451">
        <f t="shared" si="265"/>
        <v>2.2492358068965452</v>
      </c>
      <c r="W451">
        <f t="shared" si="266"/>
        <v>1.288128334994653E-2</v>
      </c>
      <c r="X451">
        <f t="shared" si="267"/>
        <v>8.0544841638792372E-3</v>
      </c>
      <c r="Y451">
        <f t="shared" si="268"/>
        <v>0</v>
      </c>
      <c r="Z451">
        <f t="shared" si="269"/>
        <v>31.313464005722395</v>
      </c>
      <c r="AA451">
        <f t="shared" si="270"/>
        <v>31.017738709677399</v>
      </c>
      <c r="AB451">
        <f t="shared" si="271"/>
        <v>4.5159432094606133</v>
      </c>
      <c r="AC451">
        <f t="shared" si="272"/>
        <v>71.926237319954524</v>
      </c>
      <c r="AD451">
        <f t="shared" si="273"/>
        <v>3.31339538533997</v>
      </c>
      <c r="AE451">
        <f t="shared" si="274"/>
        <v>4.6066574713212942</v>
      </c>
      <c r="AF451">
        <f t="shared" si="275"/>
        <v>1.2025478241206433</v>
      </c>
      <c r="AG451">
        <f t="shared" si="276"/>
        <v>-7.1483247468362823</v>
      </c>
      <c r="AH451">
        <f t="shared" si="277"/>
        <v>42.357180054664191</v>
      </c>
      <c r="AI451">
        <f t="shared" si="278"/>
        <v>4.2369022543130441</v>
      </c>
      <c r="AJ451">
        <f t="shared" si="279"/>
        <v>39.445757562140955</v>
      </c>
      <c r="AK451">
        <v>-4.1163177300994502E-2</v>
      </c>
      <c r="AL451">
        <v>4.6209272612754503E-2</v>
      </c>
      <c r="AM451">
        <v>3.4538545540558201</v>
      </c>
      <c r="AN451">
        <v>0</v>
      </c>
      <c r="AO451">
        <v>0</v>
      </c>
      <c r="AP451">
        <f t="shared" si="280"/>
        <v>1</v>
      </c>
      <c r="AQ451">
        <f t="shared" si="281"/>
        <v>0</v>
      </c>
      <c r="AR451">
        <f t="shared" si="282"/>
        <v>51736.721046369661</v>
      </c>
      <c r="AS451" t="s">
        <v>240</v>
      </c>
      <c r="AT451">
        <v>0</v>
      </c>
      <c r="AU451">
        <v>0</v>
      </c>
      <c r="AV451">
        <f t="shared" si="283"/>
        <v>0</v>
      </c>
      <c r="AW451" t="e">
        <f t="shared" si="284"/>
        <v>#DIV/0!</v>
      </c>
      <c r="AX451">
        <v>0</v>
      </c>
      <c r="AY451" t="s">
        <v>240</v>
      </c>
      <c r="AZ451">
        <v>0</v>
      </c>
      <c r="BA451">
        <v>0</v>
      </c>
      <c r="BB451" t="e">
        <f t="shared" si="285"/>
        <v>#DIV/0!</v>
      </c>
      <c r="BC451">
        <v>0.5</v>
      </c>
      <c r="BD451">
        <f t="shared" si="286"/>
        <v>0</v>
      </c>
      <c r="BE451">
        <f t="shared" si="287"/>
        <v>-1.1472858500268237</v>
      </c>
      <c r="BF451" t="e">
        <f t="shared" si="288"/>
        <v>#DIV/0!</v>
      </c>
      <c r="BG451" t="e">
        <f t="shared" si="289"/>
        <v>#DIV/0!</v>
      </c>
      <c r="BH451" t="e">
        <f t="shared" si="290"/>
        <v>#DIV/0!</v>
      </c>
      <c r="BI451" t="e">
        <f t="shared" si="291"/>
        <v>#DIV/0!</v>
      </c>
      <c r="BJ451" t="s">
        <v>240</v>
      </c>
      <c r="BK451">
        <v>0</v>
      </c>
      <c r="BL451">
        <f t="shared" si="292"/>
        <v>0</v>
      </c>
      <c r="BM451" t="e">
        <f t="shared" si="293"/>
        <v>#DIV/0!</v>
      </c>
      <c r="BN451" t="e">
        <f t="shared" si="294"/>
        <v>#DIV/0!</v>
      </c>
      <c r="BO451" t="e">
        <f t="shared" si="295"/>
        <v>#DIV/0!</v>
      </c>
      <c r="BP451" t="e">
        <f t="shared" si="296"/>
        <v>#DIV/0!</v>
      </c>
      <c r="BQ451">
        <f t="shared" si="297"/>
        <v>0</v>
      </c>
      <c r="BR451">
        <f t="shared" si="298"/>
        <v>0</v>
      </c>
      <c r="BS451">
        <f t="shared" si="299"/>
        <v>0</v>
      </c>
      <c r="BT451">
        <f t="shared" si="300"/>
        <v>0</v>
      </c>
      <c r="BU451">
        <v>6</v>
      </c>
      <c r="BV451">
        <v>0.5</v>
      </c>
      <c r="BW451" t="s">
        <v>241</v>
      </c>
      <c r="BX451">
        <v>1581712159.87097</v>
      </c>
      <c r="BY451">
        <v>402.16345161290297</v>
      </c>
      <c r="BZ451">
        <v>400.002322580645</v>
      </c>
      <c r="CA451">
        <v>33.307487096774203</v>
      </c>
      <c r="CB451">
        <v>32.994541935483902</v>
      </c>
      <c r="CC451">
        <v>300.425677419355</v>
      </c>
      <c r="CD451">
        <v>99.2790161290323</v>
      </c>
      <c r="CE451">
        <v>0.19998016129032301</v>
      </c>
      <c r="CF451">
        <v>31.367045161290299</v>
      </c>
      <c r="CG451">
        <v>31.017738709677399</v>
      </c>
      <c r="CH451">
        <v>999.9</v>
      </c>
      <c r="CI451">
        <v>0</v>
      </c>
      <c r="CJ451">
        <v>0</v>
      </c>
      <c r="CK451">
        <v>9998.7900000000009</v>
      </c>
      <c r="CL451">
        <v>0</v>
      </c>
      <c r="CM451">
        <v>8.5651119354838698</v>
      </c>
      <c r="CN451">
        <v>0</v>
      </c>
      <c r="CO451">
        <v>0</v>
      </c>
      <c r="CP451">
        <v>0</v>
      </c>
      <c r="CQ451">
        <v>0</v>
      </c>
      <c r="CR451">
        <v>2.2774193548387101</v>
      </c>
      <c r="CS451">
        <v>0</v>
      </c>
      <c r="CT451">
        <v>398.54516129032299</v>
      </c>
      <c r="CU451">
        <v>-0.75483870967741895</v>
      </c>
      <c r="CV451">
        <v>39.995935483871001</v>
      </c>
      <c r="CW451">
        <v>45.258000000000003</v>
      </c>
      <c r="CX451">
        <v>42.610580645161299</v>
      </c>
      <c r="CY451">
        <v>43.905000000000001</v>
      </c>
      <c r="CZ451">
        <v>41.061999999999998</v>
      </c>
      <c r="DA451">
        <v>0</v>
      </c>
      <c r="DB451">
        <v>0</v>
      </c>
      <c r="DC451">
        <v>0</v>
      </c>
      <c r="DD451">
        <v>1581712169.0999999</v>
      </c>
      <c r="DE451">
        <v>2.58076923076923</v>
      </c>
      <c r="DF451">
        <v>-26.341880227978201</v>
      </c>
      <c r="DG451">
        <v>-17.476923576595699</v>
      </c>
      <c r="DH451">
        <v>398.62307692307701</v>
      </c>
      <c r="DI451">
        <v>15</v>
      </c>
      <c r="DJ451">
        <v>100</v>
      </c>
      <c r="DK451">
        <v>100</v>
      </c>
      <c r="DL451">
        <v>2.5920000000000001</v>
      </c>
      <c r="DM451">
        <v>0.45</v>
      </c>
      <c r="DN451">
        <v>2</v>
      </c>
      <c r="DO451">
        <v>291.69400000000002</v>
      </c>
      <c r="DP451">
        <v>285.48399999999998</v>
      </c>
      <c r="DQ451">
        <v>30.386600000000001</v>
      </c>
      <c r="DR451">
        <v>32.660800000000002</v>
      </c>
      <c r="DS451">
        <v>30.0002</v>
      </c>
      <c r="DT451">
        <v>32.595599999999997</v>
      </c>
      <c r="DU451">
        <v>32.624400000000001</v>
      </c>
      <c r="DV451">
        <v>14.8522</v>
      </c>
      <c r="DW451">
        <v>26.9496</v>
      </c>
      <c r="DX451">
        <v>78.530699999999996</v>
      </c>
      <c r="DY451">
        <v>30.3903</v>
      </c>
      <c r="DZ451">
        <v>400</v>
      </c>
      <c r="EA451">
        <v>32.942599999999999</v>
      </c>
      <c r="EB451">
        <v>99.898200000000003</v>
      </c>
      <c r="EC451">
        <v>100.271</v>
      </c>
    </row>
    <row r="452" spans="1:133" x14ac:dyDescent="0.35">
      <c r="A452">
        <v>436</v>
      </c>
      <c r="B452">
        <v>1581712173.5</v>
      </c>
      <c r="C452">
        <v>2175.4000000953702</v>
      </c>
      <c r="D452" t="s">
        <v>1110</v>
      </c>
      <c r="E452" t="s">
        <v>1111</v>
      </c>
      <c r="F452" t="s">
        <v>232</v>
      </c>
      <c r="G452" t="s">
        <v>233</v>
      </c>
      <c r="H452" t="s">
        <v>234</v>
      </c>
      <c r="I452" t="s">
        <v>235</v>
      </c>
      <c r="J452" t="s">
        <v>236</v>
      </c>
      <c r="K452" t="s">
        <v>237</v>
      </c>
      <c r="L452" t="s">
        <v>238</v>
      </c>
      <c r="M452" t="s">
        <v>239</v>
      </c>
      <c r="N452">
        <v>1581712164.87097</v>
      </c>
      <c r="O452">
        <f t="shared" si="258"/>
        <v>1.5638309069712004E-4</v>
      </c>
      <c r="P452">
        <f t="shared" si="259"/>
        <v>-1.1411069690200542</v>
      </c>
      <c r="Q452">
        <f t="shared" si="260"/>
        <v>402.15058064516103</v>
      </c>
      <c r="R452">
        <f t="shared" si="261"/>
        <v>539.29676143032907</v>
      </c>
      <c r="S452">
        <f t="shared" si="262"/>
        <v>53.649331680888267</v>
      </c>
      <c r="T452">
        <f t="shared" si="263"/>
        <v>40.006006766056402</v>
      </c>
      <c r="U452">
        <f t="shared" si="264"/>
        <v>1.2486678600738269E-2</v>
      </c>
      <c r="V452">
        <f t="shared" si="265"/>
        <v>2.248871447140683</v>
      </c>
      <c r="W452">
        <f t="shared" si="266"/>
        <v>1.2448289093162566E-2</v>
      </c>
      <c r="X452">
        <f t="shared" si="267"/>
        <v>7.7836199328878636E-3</v>
      </c>
      <c r="Y452">
        <f t="shared" si="268"/>
        <v>0</v>
      </c>
      <c r="Z452">
        <f t="shared" si="269"/>
        <v>31.305033863703233</v>
      </c>
      <c r="AA452">
        <f t="shared" si="270"/>
        <v>31.006396774193501</v>
      </c>
      <c r="AB452">
        <f t="shared" si="271"/>
        <v>4.5130239993633836</v>
      </c>
      <c r="AC452">
        <f t="shared" si="272"/>
        <v>71.947817435825186</v>
      </c>
      <c r="AD452">
        <f t="shared" si="273"/>
        <v>3.3124469449646496</v>
      </c>
      <c r="AE452">
        <f t="shared" si="274"/>
        <v>4.6039575111770841</v>
      </c>
      <c r="AF452">
        <f t="shared" si="275"/>
        <v>1.200577054398734</v>
      </c>
      <c r="AG452">
        <f t="shared" si="276"/>
        <v>-6.8964942997429937</v>
      </c>
      <c r="AH452">
        <f t="shared" si="277"/>
        <v>42.475470663729141</v>
      </c>
      <c r="AI452">
        <f t="shared" si="278"/>
        <v>4.248969328359709</v>
      </c>
      <c r="AJ452">
        <f t="shared" si="279"/>
        <v>39.827945692345857</v>
      </c>
      <c r="AK452">
        <v>-4.11533719393933E-2</v>
      </c>
      <c r="AL452">
        <v>4.6198265235360303E-2</v>
      </c>
      <c r="AM452">
        <v>3.4532032455466801</v>
      </c>
      <c r="AN452">
        <v>0</v>
      </c>
      <c r="AO452">
        <v>0</v>
      </c>
      <c r="AP452">
        <f t="shared" si="280"/>
        <v>1</v>
      </c>
      <c r="AQ452">
        <f t="shared" si="281"/>
        <v>0</v>
      </c>
      <c r="AR452">
        <f t="shared" si="282"/>
        <v>51726.676659393466</v>
      </c>
      <c r="AS452" t="s">
        <v>240</v>
      </c>
      <c r="AT452">
        <v>0</v>
      </c>
      <c r="AU452">
        <v>0</v>
      </c>
      <c r="AV452">
        <f t="shared" si="283"/>
        <v>0</v>
      </c>
      <c r="AW452" t="e">
        <f t="shared" si="284"/>
        <v>#DIV/0!</v>
      </c>
      <c r="AX452">
        <v>0</v>
      </c>
      <c r="AY452" t="s">
        <v>240</v>
      </c>
      <c r="AZ452">
        <v>0</v>
      </c>
      <c r="BA452">
        <v>0</v>
      </c>
      <c r="BB452" t="e">
        <f t="shared" si="285"/>
        <v>#DIV/0!</v>
      </c>
      <c r="BC452">
        <v>0.5</v>
      </c>
      <c r="BD452">
        <f t="shared" si="286"/>
        <v>0</v>
      </c>
      <c r="BE452">
        <f t="shared" si="287"/>
        <v>-1.1411069690200542</v>
      </c>
      <c r="BF452" t="e">
        <f t="shared" si="288"/>
        <v>#DIV/0!</v>
      </c>
      <c r="BG452" t="e">
        <f t="shared" si="289"/>
        <v>#DIV/0!</v>
      </c>
      <c r="BH452" t="e">
        <f t="shared" si="290"/>
        <v>#DIV/0!</v>
      </c>
      <c r="BI452" t="e">
        <f t="shared" si="291"/>
        <v>#DIV/0!</v>
      </c>
      <c r="BJ452" t="s">
        <v>240</v>
      </c>
      <c r="BK452">
        <v>0</v>
      </c>
      <c r="BL452">
        <f t="shared" si="292"/>
        <v>0</v>
      </c>
      <c r="BM452" t="e">
        <f t="shared" si="293"/>
        <v>#DIV/0!</v>
      </c>
      <c r="BN452" t="e">
        <f t="shared" si="294"/>
        <v>#DIV/0!</v>
      </c>
      <c r="BO452" t="e">
        <f t="shared" si="295"/>
        <v>#DIV/0!</v>
      </c>
      <c r="BP452" t="e">
        <f t="shared" si="296"/>
        <v>#DIV/0!</v>
      </c>
      <c r="BQ452">
        <f t="shared" si="297"/>
        <v>0</v>
      </c>
      <c r="BR452">
        <f t="shared" si="298"/>
        <v>0</v>
      </c>
      <c r="BS452">
        <f t="shared" si="299"/>
        <v>0</v>
      </c>
      <c r="BT452">
        <f t="shared" si="300"/>
        <v>0</v>
      </c>
      <c r="BU452">
        <v>6</v>
      </c>
      <c r="BV452">
        <v>0.5</v>
      </c>
      <c r="BW452" t="s">
        <v>241</v>
      </c>
      <c r="BX452">
        <v>1581712164.87097</v>
      </c>
      <c r="BY452">
        <v>402.15058064516103</v>
      </c>
      <c r="BZ452">
        <v>399.99716129032299</v>
      </c>
      <c r="CA452">
        <v>33.297561290322598</v>
      </c>
      <c r="CB452">
        <v>32.995632258064497</v>
      </c>
      <c r="CC452">
        <v>300.42009677419401</v>
      </c>
      <c r="CD452">
        <v>99.280174193548405</v>
      </c>
      <c r="CE452">
        <v>0.199992419354839</v>
      </c>
      <c r="CF452">
        <v>31.356735483870999</v>
      </c>
      <c r="CG452">
        <v>31.006396774193501</v>
      </c>
      <c r="CH452">
        <v>999.9</v>
      </c>
      <c r="CI452">
        <v>0</v>
      </c>
      <c r="CJ452">
        <v>0</v>
      </c>
      <c r="CK452">
        <v>9996.2916129032292</v>
      </c>
      <c r="CL452">
        <v>0</v>
      </c>
      <c r="CM452">
        <v>8.5758651612903201</v>
      </c>
      <c r="CN452">
        <v>0</v>
      </c>
      <c r="CO452">
        <v>0</v>
      </c>
      <c r="CP452">
        <v>0</v>
      </c>
      <c r="CQ452">
        <v>0</v>
      </c>
      <c r="CR452">
        <v>2.3419354838709698</v>
      </c>
      <c r="CS452">
        <v>0</v>
      </c>
      <c r="CT452">
        <v>397.08387096774197</v>
      </c>
      <c r="CU452">
        <v>-0.67741935483870996</v>
      </c>
      <c r="CV452">
        <v>39.995935483871001</v>
      </c>
      <c r="CW452">
        <v>45.253999999999998</v>
      </c>
      <c r="CX452">
        <v>42.618741935483897</v>
      </c>
      <c r="CY452">
        <v>43.905000000000001</v>
      </c>
      <c r="CZ452">
        <v>41.061999999999998</v>
      </c>
      <c r="DA452">
        <v>0</v>
      </c>
      <c r="DB452">
        <v>0</v>
      </c>
      <c r="DC452">
        <v>0</v>
      </c>
      <c r="DD452">
        <v>1581712173.9000001</v>
      </c>
      <c r="DE452">
        <v>1.9923076923076899</v>
      </c>
      <c r="DF452">
        <v>-2.8923073976836702</v>
      </c>
      <c r="DG452">
        <v>-33.264957647026399</v>
      </c>
      <c r="DH452">
        <v>397.85384615384601</v>
      </c>
      <c r="DI452">
        <v>15</v>
      </c>
      <c r="DJ452">
        <v>100</v>
      </c>
      <c r="DK452">
        <v>100</v>
      </c>
      <c r="DL452">
        <v>2.5920000000000001</v>
      </c>
      <c r="DM452">
        <v>0.45</v>
      </c>
      <c r="DN452">
        <v>2</v>
      </c>
      <c r="DO452">
        <v>291.53300000000002</v>
      </c>
      <c r="DP452">
        <v>285.42700000000002</v>
      </c>
      <c r="DQ452">
        <v>30.3781</v>
      </c>
      <c r="DR452">
        <v>32.662199999999999</v>
      </c>
      <c r="DS452">
        <v>30.000499999999999</v>
      </c>
      <c r="DT452">
        <v>32.595599999999997</v>
      </c>
      <c r="DU452">
        <v>32.625</v>
      </c>
      <c r="DV452">
        <v>14.850899999999999</v>
      </c>
      <c r="DW452">
        <v>26.9496</v>
      </c>
      <c r="DX452">
        <v>78.530699999999996</v>
      </c>
      <c r="DY452">
        <v>30.381399999999999</v>
      </c>
      <c r="DZ452">
        <v>400</v>
      </c>
      <c r="EA452">
        <v>32.942599999999999</v>
      </c>
      <c r="EB452">
        <v>99.898300000000006</v>
      </c>
      <c r="EC452">
        <v>100.26900000000001</v>
      </c>
    </row>
    <row r="453" spans="1:133" x14ac:dyDescent="0.35">
      <c r="A453">
        <v>437</v>
      </c>
      <c r="B453">
        <v>1581712178.5</v>
      </c>
      <c r="C453">
        <v>2180.4000000953702</v>
      </c>
      <c r="D453" t="s">
        <v>1112</v>
      </c>
      <c r="E453" t="s">
        <v>1113</v>
      </c>
      <c r="F453" t="s">
        <v>232</v>
      </c>
      <c r="G453" t="s">
        <v>233</v>
      </c>
      <c r="H453" t="s">
        <v>234</v>
      </c>
      <c r="I453" t="s">
        <v>235</v>
      </c>
      <c r="J453" t="s">
        <v>236</v>
      </c>
      <c r="K453" t="s">
        <v>237</v>
      </c>
      <c r="L453" t="s">
        <v>238</v>
      </c>
      <c r="M453" t="s">
        <v>239</v>
      </c>
      <c r="N453">
        <v>1581712169.87097</v>
      </c>
      <c r="O453">
        <f t="shared" si="258"/>
        <v>1.5183469949399999E-4</v>
      </c>
      <c r="P453">
        <f t="shared" si="259"/>
        <v>-1.1372533867401815</v>
      </c>
      <c r="Q453">
        <f t="shared" si="260"/>
        <v>402.15322580645199</v>
      </c>
      <c r="R453">
        <f t="shared" si="261"/>
        <v>542.88709080434717</v>
      </c>
      <c r="S453">
        <f t="shared" si="262"/>
        <v>54.006968105231635</v>
      </c>
      <c r="T453">
        <f t="shared" si="263"/>
        <v>40.006617964272941</v>
      </c>
      <c r="U453">
        <f t="shared" si="264"/>
        <v>1.2144825834117457E-2</v>
      </c>
      <c r="V453">
        <f t="shared" si="265"/>
        <v>2.2508677321071877</v>
      </c>
      <c r="W453">
        <f t="shared" si="266"/>
        <v>1.2108538369647833E-2</v>
      </c>
      <c r="X453">
        <f t="shared" si="267"/>
        <v>7.5710876732829032E-3</v>
      </c>
      <c r="Y453">
        <f t="shared" si="268"/>
        <v>0</v>
      </c>
      <c r="Z453">
        <f t="shared" si="269"/>
        <v>31.295687257802431</v>
      </c>
      <c r="AA453">
        <f t="shared" si="270"/>
        <v>30.994780645161299</v>
      </c>
      <c r="AB453">
        <f t="shared" si="271"/>
        <v>4.5100359206609646</v>
      </c>
      <c r="AC453">
        <f t="shared" si="272"/>
        <v>71.974765242718462</v>
      </c>
      <c r="AD453">
        <f t="shared" si="273"/>
        <v>3.3116359510120561</v>
      </c>
      <c r="AE453">
        <f t="shared" si="274"/>
        <v>4.6011069849888635</v>
      </c>
      <c r="AF453">
        <f t="shared" si="275"/>
        <v>1.1983999696489085</v>
      </c>
      <c r="AG453">
        <f t="shared" si="276"/>
        <v>-6.6959102476853998</v>
      </c>
      <c r="AH453">
        <f t="shared" si="277"/>
        <v>42.601251145470492</v>
      </c>
      <c r="AI453">
        <f t="shared" si="278"/>
        <v>4.2572995097315776</v>
      </c>
      <c r="AJ453">
        <f t="shared" si="279"/>
        <v>40.162640407516669</v>
      </c>
      <c r="AK453">
        <v>-4.1207111997099102E-2</v>
      </c>
      <c r="AL453">
        <v>4.6258593158022603E-2</v>
      </c>
      <c r="AM453">
        <v>3.4567722050546199</v>
      </c>
      <c r="AN453">
        <v>0</v>
      </c>
      <c r="AO453">
        <v>0</v>
      </c>
      <c r="AP453">
        <f t="shared" si="280"/>
        <v>1</v>
      </c>
      <c r="AQ453">
        <f t="shared" si="281"/>
        <v>0</v>
      </c>
      <c r="AR453">
        <f t="shared" si="282"/>
        <v>51793.329235572208</v>
      </c>
      <c r="AS453" t="s">
        <v>240</v>
      </c>
      <c r="AT453">
        <v>0</v>
      </c>
      <c r="AU453">
        <v>0</v>
      </c>
      <c r="AV453">
        <f t="shared" si="283"/>
        <v>0</v>
      </c>
      <c r="AW453" t="e">
        <f t="shared" si="284"/>
        <v>#DIV/0!</v>
      </c>
      <c r="AX453">
        <v>0</v>
      </c>
      <c r="AY453" t="s">
        <v>240</v>
      </c>
      <c r="AZ453">
        <v>0</v>
      </c>
      <c r="BA453">
        <v>0</v>
      </c>
      <c r="BB453" t="e">
        <f t="shared" si="285"/>
        <v>#DIV/0!</v>
      </c>
      <c r="BC453">
        <v>0.5</v>
      </c>
      <c r="BD453">
        <f t="shared" si="286"/>
        <v>0</v>
      </c>
      <c r="BE453">
        <f t="shared" si="287"/>
        <v>-1.1372533867401815</v>
      </c>
      <c r="BF453" t="e">
        <f t="shared" si="288"/>
        <v>#DIV/0!</v>
      </c>
      <c r="BG453" t="e">
        <f t="shared" si="289"/>
        <v>#DIV/0!</v>
      </c>
      <c r="BH453" t="e">
        <f t="shared" si="290"/>
        <v>#DIV/0!</v>
      </c>
      <c r="BI453" t="e">
        <f t="shared" si="291"/>
        <v>#DIV/0!</v>
      </c>
      <c r="BJ453" t="s">
        <v>240</v>
      </c>
      <c r="BK453">
        <v>0</v>
      </c>
      <c r="BL453">
        <f t="shared" si="292"/>
        <v>0</v>
      </c>
      <c r="BM453" t="e">
        <f t="shared" si="293"/>
        <v>#DIV/0!</v>
      </c>
      <c r="BN453" t="e">
        <f t="shared" si="294"/>
        <v>#DIV/0!</v>
      </c>
      <c r="BO453" t="e">
        <f t="shared" si="295"/>
        <v>#DIV/0!</v>
      </c>
      <c r="BP453" t="e">
        <f t="shared" si="296"/>
        <v>#DIV/0!</v>
      </c>
      <c r="BQ453">
        <f t="shared" si="297"/>
        <v>0</v>
      </c>
      <c r="BR453">
        <f t="shared" si="298"/>
        <v>0</v>
      </c>
      <c r="BS453">
        <f t="shared" si="299"/>
        <v>0</v>
      </c>
      <c r="BT453">
        <f t="shared" si="300"/>
        <v>0</v>
      </c>
      <c r="BU453">
        <v>6</v>
      </c>
      <c r="BV453">
        <v>0.5</v>
      </c>
      <c r="BW453" t="s">
        <v>241</v>
      </c>
      <c r="BX453">
        <v>1581712169.87097</v>
      </c>
      <c r="BY453">
        <v>402.15322580645199</v>
      </c>
      <c r="BZ453">
        <v>400.00383870967801</v>
      </c>
      <c r="CA453">
        <v>33.289119354838697</v>
      </c>
      <c r="CB453">
        <v>32.995967741935502</v>
      </c>
      <c r="CC453">
        <v>300.41845161290303</v>
      </c>
      <c r="CD453">
        <v>99.281074193548406</v>
      </c>
      <c r="CE453">
        <v>0.19995790322580601</v>
      </c>
      <c r="CF453">
        <v>31.345845161290299</v>
      </c>
      <c r="CG453">
        <v>30.994780645161299</v>
      </c>
      <c r="CH453">
        <v>999.9</v>
      </c>
      <c r="CI453">
        <v>0</v>
      </c>
      <c r="CJ453">
        <v>0</v>
      </c>
      <c r="CK453">
        <v>10009.254516129</v>
      </c>
      <c r="CL453">
        <v>0</v>
      </c>
      <c r="CM453">
        <v>8.4994829032258092</v>
      </c>
      <c r="CN453">
        <v>0</v>
      </c>
      <c r="CO453">
        <v>0</v>
      </c>
      <c r="CP453">
        <v>0</v>
      </c>
      <c r="CQ453">
        <v>0</v>
      </c>
      <c r="CR453">
        <v>1.2451612903225799</v>
      </c>
      <c r="CS453">
        <v>0</v>
      </c>
      <c r="CT453">
        <v>393.87096774193498</v>
      </c>
      <c r="CU453">
        <v>-0.74516129032258105</v>
      </c>
      <c r="CV453">
        <v>40.015999999999998</v>
      </c>
      <c r="CW453">
        <v>45.265999999999998</v>
      </c>
      <c r="CX453">
        <v>42.673096774193503</v>
      </c>
      <c r="CY453">
        <v>43.911000000000001</v>
      </c>
      <c r="CZ453">
        <v>41.061999999999998</v>
      </c>
      <c r="DA453">
        <v>0</v>
      </c>
      <c r="DB453">
        <v>0</v>
      </c>
      <c r="DC453">
        <v>0</v>
      </c>
      <c r="DD453">
        <v>1581712178.7</v>
      </c>
      <c r="DE453">
        <v>0.734615384615385</v>
      </c>
      <c r="DF453">
        <v>-4.4444174617881402E-2</v>
      </c>
      <c r="DG453">
        <v>-54.765812345362299</v>
      </c>
      <c r="DH453">
        <v>393.657692307692</v>
      </c>
      <c r="DI453">
        <v>15</v>
      </c>
      <c r="DJ453">
        <v>100</v>
      </c>
      <c r="DK453">
        <v>100</v>
      </c>
      <c r="DL453">
        <v>2.5920000000000001</v>
      </c>
      <c r="DM453">
        <v>0.45</v>
      </c>
      <c r="DN453">
        <v>2</v>
      </c>
      <c r="DO453">
        <v>291.77100000000002</v>
      </c>
      <c r="DP453">
        <v>285.36799999999999</v>
      </c>
      <c r="DQ453">
        <v>30.450299999999999</v>
      </c>
      <c r="DR453">
        <v>32.664900000000003</v>
      </c>
      <c r="DS453">
        <v>30</v>
      </c>
      <c r="DT453">
        <v>32.598500000000001</v>
      </c>
      <c r="DU453">
        <v>32.625</v>
      </c>
      <c r="DV453">
        <v>14.849600000000001</v>
      </c>
      <c r="DW453">
        <v>26.9496</v>
      </c>
      <c r="DX453">
        <v>78.530699999999996</v>
      </c>
      <c r="DY453">
        <v>30.526199999999999</v>
      </c>
      <c r="DZ453">
        <v>400</v>
      </c>
      <c r="EA453">
        <v>32.942599999999999</v>
      </c>
      <c r="EB453">
        <v>99.898099999999999</v>
      </c>
      <c r="EC453">
        <v>100.26900000000001</v>
      </c>
    </row>
    <row r="454" spans="1:133" x14ac:dyDescent="0.35">
      <c r="A454">
        <v>438</v>
      </c>
      <c r="B454">
        <v>1581712183.5</v>
      </c>
      <c r="C454">
        <v>2185.4000000953702</v>
      </c>
      <c r="D454" t="s">
        <v>1114</v>
      </c>
      <c r="E454" t="s">
        <v>1115</v>
      </c>
      <c r="F454" t="s">
        <v>232</v>
      </c>
      <c r="G454" t="s">
        <v>233</v>
      </c>
      <c r="H454" t="s">
        <v>234</v>
      </c>
      <c r="I454" t="s">
        <v>235</v>
      </c>
      <c r="J454" t="s">
        <v>236</v>
      </c>
      <c r="K454" t="s">
        <v>237</v>
      </c>
      <c r="L454" t="s">
        <v>238</v>
      </c>
      <c r="M454" t="s">
        <v>239</v>
      </c>
      <c r="N454">
        <v>1581712174.87097</v>
      </c>
      <c r="O454">
        <f t="shared" si="258"/>
        <v>1.4905557548239396E-4</v>
      </c>
      <c r="P454">
        <f t="shared" si="259"/>
        <v>-1.1464899083243034</v>
      </c>
      <c r="Q454">
        <f t="shared" si="260"/>
        <v>402.15096774193597</v>
      </c>
      <c r="R454">
        <f t="shared" si="261"/>
        <v>546.55189218108922</v>
      </c>
      <c r="S454">
        <f t="shared" si="262"/>
        <v>54.372185388827241</v>
      </c>
      <c r="T454">
        <f t="shared" si="263"/>
        <v>40.006863547946537</v>
      </c>
      <c r="U454">
        <f t="shared" si="264"/>
        <v>1.1950080569399966E-2</v>
      </c>
      <c r="V454">
        <f t="shared" si="265"/>
        <v>2.2507554846887285</v>
      </c>
      <c r="W454">
        <f t="shared" si="266"/>
        <v>1.191494396706465E-2</v>
      </c>
      <c r="X454">
        <f t="shared" si="267"/>
        <v>7.4499881986822124E-3</v>
      </c>
      <c r="Y454">
        <f t="shared" si="268"/>
        <v>0</v>
      </c>
      <c r="Z454">
        <f t="shared" si="269"/>
        <v>31.285738100612381</v>
      </c>
      <c r="AA454">
        <f t="shared" si="270"/>
        <v>30.9821483870968</v>
      </c>
      <c r="AB454">
        <f t="shared" si="271"/>
        <v>4.5067884137785104</v>
      </c>
      <c r="AC454">
        <f t="shared" si="272"/>
        <v>72.009129247552352</v>
      </c>
      <c r="AD454">
        <f t="shared" si="273"/>
        <v>3.3111704035493599</v>
      </c>
      <c r="AE454">
        <f t="shared" si="274"/>
        <v>4.5982647452467411</v>
      </c>
      <c r="AF454">
        <f t="shared" si="275"/>
        <v>1.1956180102291505</v>
      </c>
      <c r="AG454">
        <f t="shared" si="276"/>
        <v>-6.5733508787735735</v>
      </c>
      <c r="AH454">
        <f t="shared" si="277"/>
        <v>42.813629316422904</v>
      </c>
      <c r="AI454">
        <f t="shared" si="278"/>
        <v>4.2782408577888349</v>
      </c>
      <c r="AJ454">
        <f t="shared" si="279"/>
        <v>40.518519295438168</v>
      </c>
      <c r="AK454">
        <v>-4.1204089148661499E-2</v>
      </c>
      <c r="AL454">
        <v>4.6255199745835397E-2</v>
      </c>
      <c r="AM454">
        <v>3.4565714955655298</v>
      </c>
      <c r="AN454">
        <v>0</v>
      </c>
      <c r="AO454">
        <v>0</v>
      </c>
      <c r="AP454">
        <f t="shared" si="280"/>
        <v>1</v>
      </c>
      <c r="AQ454">
        <f t="shared" si="281"/>
        <v>0</v>
      </c>
      <c r="AR454">
        <f t="shared" si="282"/>
        <v>51791.558814464341</v>
      </c>
      <c r="AS454" t="s">
        <v>240</v>
      </c>
      <c r="AT454">
        <v>0</v>
      </c>
      <c r="AU454">
        <v>0</v>
      </c>
      <c r="AV454">
        <f t="shared" si="283"/>
        <v>0</v>
      </c>
      <c r="AW454" t="e">
        <f t="shared" si="284"/>
        <v>#DIV/0!</v>
      </c>
      <c r="AX454">
        <v>0</v>
      </c>
      <c r="AY454" t="s">
        <v>240</v>
      </c>
      <c r="AZ454">
        <v>0</v>
      </c>
      <c r="BA454">
        <v>0</v>
      </c>
      <c r="BB454" t="e">
        <f t="shared" si="285"/>
        <v>#DIV/0!</v>
      </c>
      <c r="BC454">
        <v>0.5</v>
      </c>
      <c r="BD454">
        <f t="shared" si="286"/>
        <v>0</v>
      </c>
      <c r="BE454">
        <f t="shared" si="287"/>
        <v>-1.1464899083243034</v>
      </c>
      <c r="BF454" t="e">
        <f t="shared" si="288"/>
        <v>#DIV/0!</v>
      </c>
      <c r="BG454" t="e">
        <f t="shared" si="289"/>
        <v>#DIV/0!</v>
      </c>
      <c r="BH454" t="e">
        <f t="shared" si="290"/>
        <v>#DIV/0!</v>
      </c>
      <c r="BI454" t="e">
        <f t="shared" si="291"/>
        <v>#DIV/0!</v>
      </c>
      <c r="BJ454" t="s">
        <v>240</v>
      </c>
      <c r="BK454">
        <v>0</v>
      </c>
      <c r="BL454">
        <f t="shared" si="292"/>
        <v>0</v>
      </c>
      <c r="BM454" t="e">
        <f t="shared" si="293"/>
        <v>#DIV/0!</v>
      </c>
      <c r="BN454" t="e">
        <f t="shared" si="294"/>
        <v>#DIV/0!</v>
      </c>
      <c r="BO454" t="e">
        <f t="shared" si="295"/>
        <v>#DIV/0!</v>
      </c>
      <c r="BP454" t="e">
        <f t="shared" si="296"/>
        <v>#DIV/0!</v>
      </c>
      <c r="BQ454">
        <f t="shared" si="297"/>
        <v>0</v>
      </c>
      <c r="BR454">
        <f t="shared" si="298"/>
        <v>0</v>
      </c>
      <c r="BS454">
        <f t="shared" si="299"/>
        <v>0</v>
      </c>
      <c r="BT454">
        <f t="shared" si="300"/>
        <v>0</v>
      </c>
      <c r="BU454">
        <v>6</v>
      </c>
      <c r="BV454">
        <v>0.5</v>
      </c>
      <c r="BW454" t="s">
        <v>241</v>
      </c>
      <c r="BX454">
        <v>1581712174.87097</v>
      </c>
      <c r="BY454">
        <v>402.15096774193597</v>
      </c>
      <c r="BZ454">
        <v>399.98099999999999</v>
      </c>
      <c r="CA454">
        <v>33.284048387096803</v>
      </c>
      <c r="CB454">
        <v>32.996274193548402</v>
      </c>
      <c r="CC454">
        <v>300.43222580645198</v>
      </c>
      <c r="CD454">
        <v>99.282196774193594</v>
      </c>
      <c r="CE454">
        <v>0.200004580645161</v>
      </c>
      <c r="CF454">
        <v>31.334980645161298</v>
      </c>
      <c r="CG454">
        <v>30.9821483870968</v>
      </c>
      <c r="CH454">
        <v>999.9</v>
      </c>
      <c r="CI454">
        <v>0</v>
      </c>
      <c r="CJ454">
        <v>0</v>
      </c>
      <c r="CK454">
        <v>10008.407096774201</v>
      </c>
      <c r="CL454">
        <v>0</v>
      </c>
      <c r="CM454">
        <v>8.4603532258064504</v>
      </c>
      <c r="CN454">
        <v>0</v>
      </c>
      <c r="CO454">
        <v>0</v>
      </c>
      <c r="CP454">
        <v>0</v>
      </c>
      <c r="CQ454">
        <v>0</v>
      </c>
      <c r="CR454">
        <v>2.5774193548387099</v>
      </c>
      <c r="CS454">
        <v>0</v>
      </c>
      <c r="CT454">
        <v>393.56129032258099</v>
      </c>
      <c r="CU454">
        <v>-0.72903225806451599</v>
      </c>
      <c r="CV454">
        <v>40.033999999999999</v>
      </c>
      <c r="CW454">
        <v>45.28</v>
      </c>
      <c r="CX454">
        <v>42.717451612903197</v>
      </c>
      <c r="CY454">
        <v>43.918999999999997</v>
      </c>
      <c r="CZ454">
        <v>41.061999999999998</v>
      </c>
      <c r="DA454">
        <v>0</v>
      </c>
      <c r="DB454">
        <v>0</v>
      </c>
      <c r="DC454">
        <v>0</v>
      </c>
      <c r="DD454">
        <v>1581712184.0999999</v>
      </c>
      <c r="DE454">
        <v>2.7538461538461498</v>
      </c>
      <c r="DF454">
        <v>12.205128394300299</v>
      </c>
      <c r="DG454">
        <v>6.3692307940252801</v>
      </c>
      <c r="DH454">
        <v>394.24230769230797</v>
      </c>
      <c r="DI454">
        <v>15</v>
      </c>
      <c r="DJ454">
        <v>100</v>
      </c>
      <c r="DK454">
        <v>100</v>
      </c>
      <c r="DL454">
        <v>2.5920000000000001</v>
      </c>
      <c r="DM454">
        <v>0.45</v>
      </c>
      <c r="DN454">
        <v>2</v>
      </c>
      <c r="DO454">
        <v>291.67399999999998</v>
      </c>
      <c r="DP454">
        <v>285.42599999999999</v>
      </c>
      <c r="DQ454">
        <v>30.538</v>
      </c>
      <c r="DR454">
        <v>32.6678</v>
      </c>
      <c r="DS454">
        <v>30.0002</v>
      </c>
      <c r="DT454">
        <v>32.598500000000001</v>
      </c>
      <c r="DU454">
        <v>32.627299999999998</v>
      </c>
      <c r="DV454">
        <v>14.8439</v>
      </c>
      <c r="DW454">
        <v>26.9496</v>
      </c>
      <c r="DX454">
        <v>78.530699999999996</v>
      </c>
      <c r="DY454">
        <v>30.5443</v>
      </c>
      <c r="DZ454">
        <v>400</v>
      </c>
      <c r="EA454">
        <v>32.942599999999999</v>
      </c>
      <c r="EB454">
        <v>99.899100000000004</v>
      </c>
      <c r="EC454">
        <v>100.27</v>
      </c>
    </row>
    <row r="455" spans="1:133" x14ac:dyDescent="0.35">
      <c r="A455">
        <v>439</v>
      </c>
      <c r="B455">
        <v>1581712188.5</v>
      </c>
      <c r="C455">
        <v>2190.4000000953702</v>
      </c>
      <c r="D455" t="s">
        <v>1116</v>
      </c>
      <c r="E455" t="s">
        <v>1117</v>
      </c>
      <c r="F455" t="s">
        <v>232</v>
      </c>
      <c r="G455" t="s">
        <v>233</v>
      </c>
      <c r="H455" t="s">
        <v>234</v>
      </c>
      <c r="I455" t="s">
        <v>235</v>
      </c>
      <c r="J455" t="s">
        <v>236</v>
      </c>
      <c r="K455" t="s">
        <v>237</v>
      </c>
      <c r="L455" t="s">
        <v>238</v>
      </c>
      <c r="M455" t="s">
        <v>239</v>
      </c>
      <c r="N455">
        <v>1581712179.87097</v>
      </c>
      <c r="O455">
        <f t="shared" si="258"/>
        <v>1.4853183192753812E-4</v>
      </c>
      <c r="P455">
        <f t="shared" si="259"/>
        <v>-1.1242471438754715</v>
      </c>
      <c r="Q455">
        <f t="shared" si="260"/>
        <v>402.15774193548401</v>
      </c>
      <c r="R455">
        <f t="shared" si="261"/>
        <v>543.76462797346278</v>
      </c>
      <c r="S455">
        <f t="shared" si="262"/>
        <v>54.095103437688927</v>
      </c>
      <c r="T455">
        <f t="shared" si="263"/>
        <v>40.007686283943258</v>
      </c>
      <c r="U455">
        <f t="shared" si="264"/>
        <v>1.1939036183558443E-2</v>
      </c>
      <c r="V455">
        <f t="shared" si="265"/>
        <v>2.2509960363052253</v>
      </c>
      <c r="W455">
        <f t="shared" si="266"/>
        <v>1.1903968131566916E-2</v>
      </c>
      <c r="X455">
        <f t="shared" si="267"/>
        <v>7.443122168231878E-3</v>
      </c>
      <c r="Y455">
        <f t="shared" si="268"/>
        <v>0</v>
      </c>
      <c r="Z455">
        <f t="shared" si="269"/>
        <v>31.278070386627178</v>
      </c>
      <c r="AA455">
        <f t="shared" si="270"/>
        <v>30.970248387096799</v>
      </c>
      <c r="AB455">
        <f t="shared" si="271"/>
        <v>4.5037310194898996</v>
      </c>
      <c r="AC455">
        <f t="shared" si="272"/>
        <v>72.041739157075682</v>
      </c>
      <c r="AD455">
        <f t="shared" si="273"/>
        <v>3.3111920272287207</v>
      </c>
      <c r="AE455">
        <f t="shared" si="274"/>
        <v>4.5962133423919536</v>
      </c>
      <c r="AF455">
        <f t="shared" si="275"/>
        <v>1.1925389922611789</v>
      </c>
      <c r="AG455">
        <f t="shared" si="276"/>
        <v>-6.5502537880044311</v>
      </c>
      <c r="AH455">
        <f t="shared" si="277"/>
        <v>43.310282846607421</v>
      </c>
      <c r="AI455">
        <f t="shared" si="278"/>
        <v>4.326986159691919</v>
      </c>
      <c r="AJ455">
        <f t="shared" si="279"/>
        <v>41.087015218294908</v>
      </c>
      <c r="AK455">
        <v>-4.1210567425382601E-2</v>
      </c>
      <c r="AL455">
        <v>4.6262472178983098E-2</v>
      </c>
      <c r="AM455">
        <v>3.4570016305451001</v>
      </c>
      <c r="AN455">
        <v>0</v>
      </c>
      <c r="AO455">
        <v>0</v>
      </c>
      <c r="AP455">
        <f t="shared" si="280"/>
        <v>1</v>
      </c>
      <c r="AQ455">
        <f t="shared" si="281"/>
        <v>0</v>
      </c>
      <c r="AR455">
        <f t="shared" si="282"/>
        <v>51800.7111569482</v>
      </c>
      <c r="AS455" t="s">
        <v>240</v>
      </c>
      <c r="AT455">
        <v>0</v>
      </c>
      <c r="AU455">
        <v>0</v>
      </c>
      <c r="AV455">
        <f t="shared" si="283"/>
        <v>0</v>
      </c>
      <c r="AW455" t="e">
        <f t="shared" si="284"/>
        <v>#DIV/0!</v>
      </c>
      <c r="AX455">
        <v>0</v>
      </c>
      <c r="AY455" t="s">
        <v>240</v>
      </c>
      <c r="AZ455">
        <v>0</v>
      </c>
      <c r="BA455">
        <v>0</v>
      </c>
      <c r="BB455" t="e">
        <f t="shared" si="285"/>
        <v>#DIV/0!</v>
      </c>
      <c r="BC455">
        <v>0.5</v>
      </c>
      <c r="BD455">
        <f t="shared" si="286"/>
        <v>0</v>
      </c>
      <c r="BE455">
        <f t="shared" si="287"/>
        <v>-1.1242471438754715</v>
      </c>
      <c r="BF455" t="e">
        <f t="shared" si="288"/>
        <v>#DIV/0!</v>
      </c>
      <c r="BG455" t="e">
        <f t="shared" si="289"/>
        <v>#DIV/0!</v>
      </c>
      <c r="BH455" t="e">
        <f t="shared" si="290"/>
        <v>#DIV/0!</v>
      </c>
      <c r="BI455" t="e">
        <f t="shared" si="291"/>
        <v>#DIV/0!</v>
      </c>
      <c r="BJ455" t="s">
        <v>240</v>
      </c>
      <c r="BK455">
        <v>0</v>
      </c>
      <c r="BL455">
        <f t="shared" si="292"/>
        <v>0</v>
      </c>
      <c r="BM455" t="e">
        <f t="shared" si="293"/>
        <v>#DIV/0!</v>
      </c>
      <c r="BN455" t="e">
        <f t="shared" si="294"/>
        <v>#DIV/0!</v>
      </c>
      <c r="BO455" t="e">
        <f t="shared" si="295"/>
        <v>#DIV/0!</v>
      </c>
      <c r="BP455" t="e">
        <f t="shared" si="296"/>
        <v>#DIV/0!</v>
      </c>
      <c r="BQ455">
        <f t="shared" si="297"/>
        <v>0</v>
      </c>
      <c r="BR455">
        <f t="shared" si="298"/>
        <v>0</v>
      </c>
      <c r="BS455">
        <f t="shared" si="299"/>
        <v>0</v>
      </c>
      <c r="BT455">
        <f t="shared" si="300"/>
        <v>0</v>
      </c>
      <c r="BU455">
        <v>6</v>
      </c>
      <c r="BV455">
        <v>0.5</v>
      </c>
      <c r="BW455" t="s">
        <v>241</v>
      </c>
      <c r="BX455">
        <v>1581712179.87097</v>
      </c>
      <c r="BY455">
        <v>402.15774193548401</v>
      </c>
      <c r="BZ455">
        <v>400.03174193548398</v>
      </c>
      <c r="CA455">
        <v>33.284141935483902</v>
      </c>
      <c r="CB455">
        <v>32.997374193548403</v>
      </c>
      <c r="CC455">
        <v>300.42725806451602</v>
      </c>
      <c r="CD455">
        <v>99.282606451612907</v>
      </c>
      <c r="CE455">
        <v>0.19996496774193501</v>
      </c>
      <c r="CF455">
        <v>31.327135483871</v>
      </c>
      <c r="CG455">
        <v>30.970248387096799</v>
      </c>
      <c r="CH455">
        <v>999.9</v>
      </c>
      <c r="CI455">
        <v>0</v>
      </c>
      <c r="CJ455">
        <v>0</v>
      </c>
      <c r="CK455">
        <v>10009.9393548387</v>
      </c>
      <c r="CL455">
        <v>0</v>
      </c>
      <c r="CM455">
        <v>8.4362438709677399</v>
      </c>
      <c r="CN455">
        <v>0</v>
      </c>
      <c r="CO455">
        <v>0</v>
      </c>
      <c r="CP455">
        <v>0</v>
      </c>
      <c r="CQ455">
        <v>0</v>
      </c>
      <c r="CR455">
        <v>3.3580645161290299</v>
      </c>
      <c r="CS455">
        <v>0</v>
      </c>
      <c r="CT455">
        <v>391.674193548387</v>
      </c>
      <c r="CU455">
        <v>-0.88387096774193497</v>
      </c>
      <c r="CV455">
        <v>40.052</v>
      </c>
      <c r="CW455">
        <v>45.298000000000002</v>
      </c>
      <c r="CX455">
        <v>42.779806451612899</v>
      </c>
      <c r="CY455">
        <v>43.933</v>
      </c>
      <c r="CZ455">
        <v>41.061999999999998</v>
      </c>
      <c r="DA455">
        <v>0</v>
      </c>
      <c r="DB455">
        <v>0</v>
      </c>
      <c r="DC455">
        <v>0</v>
      </c>
      <c r="DD455">
        <v>1581712188.9000001</v>
      </c>
      <c r="DE455">
        <v>2.8692307692307701</v>
      </c>
      <c r="DF455">
        <v>9.4632481086577602</v>
      </c>
      <c r="DG455">
        <v>0.99487189920943897</v>
      </c>
      <c r="DH455">
        <v>392.09615384615398</v>
      </c>
      <c r="DI455">
        <v>15</v>
      </c>
      <c r="DJ455">
        <v>100</v>
      </c>
      <c r="DK455">
        <v>100</v>
      </c>
      <c r="DL455">
        <v>2.5920000000000001</v>
      </c>
      <c r="DM455">
        <v>0.45</v>
      </c>
      <c r="DN455">
        <v>2</v>
      </c>
      <c r="DO455">
        <v>291.74900000000002</v>
      </c>
      <c r="DP455">
        <v>285.42899999999997</v>
      </c>
      <c r="DQ455">
        <v>30.570699999999999</v>
      </c>
      <c r="DR455">
        <v>32.670200000000001</v>
      </c>
      <c r="DS455">
        <v>30.0001</v>
      </c>
      <c r="DT455">
        <v>32.600999999999999</v>
      </c>
      <c r="DU455">
        <v>32.627899999999997</v>
      </c>
      <c r="DV455">
        <v>14.852499999999999</v>
      </c>
      <c r="DW455">
        <v>26.9496</v>
      </c>
      <c r="DX455">
        <v>78.530699999999996</v>
      </c>
      <c r="DY455">
        <v>30.567499999999999</v>
      </c>
      <c r="DZ455">
        <v>400</v>
      </c>
      <c r="EA455">
        <v>32.942599999999999</v>
      </c>
      <c r="EB455">
        <v>99.898700000000005</v>
      </c>
      <c r="EC455">
        <v>100.27</v>
      </c>
    </row>
    <row r="456" spans="1:133" x14ac:dyDescent="0.35">
      <c r="A456">
        <v>440</v>
      </c>
      <c r="B456">
        <v>1581712193.5</v>
      </c>
      <c r="C456">
        <v>2195.4000000953702</v>
      </c>
      <c r="D456" t="s">
        <v>1118</v>
      </c>
      <c r="E456" t="s">
        <v>1119</v>
      </c>
      <c r="F456" t="s">
        <v>232</v>
      </c>
      <c r="G456" t="s">
        <v>233</v>
      </c>
      <c r="H456" t="s">
        <v>234</v>
      </c>
      <c r="I456" t="s">
        <v>235</v>
      </c>
      <c r="J456" t="s">
        <v>236</v>
      </c>
      <c r="K456" t="s">
        <v>237</v>
      </c>
      <c r="L456" t="s">
        <v>238</v>
      </c>
      <c r="M456" t="s">
        <v>239</v>
      </c>
      <c r="N456">
        <v>1581712184.87097</v>
      </c>
      <c r="O456">
        <f t="shared" si="258"/>
        <v>1.4961099509323546E-4</v>
      </c>
      <c r="P456">
        <f t="shared" si="259"/>
        <v>-1.1396516259334888</v>
      </c>
      <c r="Q456">
        <f t="shared" si="260"/>
        <v>402.14677419354803</v>
      </c>
      <c r="R456">
        <f t="shared" si="261"/>
        <v>544.5616716043869</v>
      </c>
      <c r="S456">
        <f t="shared" si="262"/>
        <v>54.174508955084953</v>
      </c>
      <c r="T456">
        <f t="shared" si="263"/>
        <v>40.006679051833935</v>
      </c>
      <c r="U456">
        <f t="shared" si="264"/>
        <v>1.2038652919138254E-2</v>
      </c>
      <c r="V456">
        <f t="shared" si="265"/>
        <v>2.2502308743089099</v>
      </c>
      <c r="W456">
        <f t="shared" si="266"/>
        <v>1.2002986083545079E-2</v>
      </c>
      <c r="X456">
        <f t="shared" si="267"/>
        <v>7.5050619636414743E-3</v>
      </c>
      <c r="Y456">
        <f t="shared" si="268"/>
        <v>0</v>
      </c>
      <c r="Z456">
        <f t="shared" si="269"/>
        <v>31.273682319507667</v>
      </c>
      <c r="AA456">
        <f t="shared" si="270"/>
        <v>30.966609677419399</v>
      </c>
      <c r="AB456">
        <f t="shared" si="271"/>
        <v>4.502796508790925</v>
      </c>
      <c r="AC456">
        <f t="shared" si="272"/>
        <v>72.06480947083746</v>
      </c>
      <c r="AD456">
        <f t="shared" si="273"/>
        <v>3.3114958123617679</v>
      </c>
      <c r="AE456">
        <f t="shared" si="274"/>
        <v>4.5951634878072278</v>
      </c>
      <c r="AF456">
        <f t="shared" si="275"/>
        <v>1.191300696429157</v>
      </c>
      <c r="AG456">
        <f t="shared" si="276"/>
        <v>-6.5978448836116836</v>
      </c>
      <c r="AH456">
        <f t="shared" si="277"/>
        <v>43.24977432910179</v>
      </c>
      <c r="AI456">
        <f t="shared" si="278"/>
        <v>4.3222470542227063</v>
      </c>
      <c r="AJ456">
        <f t="shared" si="279"/>
        <v>40.974176499712812</v>
      </c>
      <c r="AK456">
        <v>-4.1189963080788601E-2</v>
      </c>
      <c r="AL456">
        <v>4.6239341997136599E-2</v>
      </c>
      <c r="AM456">
        <v>3.4556334932344801</v>
      </c>
      <c r="AN456">
        <v>0</v>
      </c>
      <c r="AO456">
        <v>0</v>
      </c>
      <c r="AP456">
        <f t="shared" si="280"/>
        <v>1</v>
      </c>
      <c r="AQ456">
        <f t="shared" si="281"/>
        <v>0</v>
      </c>
      <c r="AR456">
        <f t="shared" si="282"/>
        <v>51776.560903646125</v>
      </c>
      <c r="AS456" t="s">
        <v>240</v>
      </c>
      <c r="AT456">
        <v>0</v>
      </c>
      <c r="AU456">
        <v>0</v>
      </c>
      <c r="AV456">
        <f t="shared" si="283"/>
        <v>0</v>
      </c>
      <c r="AW456" t="e">
        <f t="shared" si="284"/>
        <v>#DIV/0!</v>
      </c>
      <c r="AX456">
        <v>0</v>
      </c>
      <c r="AY456" t="s">
        <v>240</v>
      </c>
      <c r="AZ456">
        <v>0</v>
      </c>
      <c r="BA456">
        <v>0</v>
      </c>
      <c r="BB456" t="e">
        <f t="shared" si="285"/>
        <v>#DIV/0!</v>
      </c>
      <c r="BC456">
        <v>0.5</v>
      </c>
      <c r="BD456">
        <f t="shared" si="286"/>
        <v>0</v>
      </c>
      <c r="BE456">
        <f t="shared" si="287"/>
        <v>-1.1396516259334888</v>
      </c>
      <c r="BF456" t="e">
        <f t="shared" si="288"/>
        <v>#DIV/0!</v>
      </c>
      <c r="BG456" t="e">
        <f t="shared" si="289"/>
        <v>#DIV/0!</v>
      </c>
      <c r="BH456" t="e">
        <f t="shared" si="290"/>
        <v>#DIV/0!</v>
      </c>
      <c r="BI456" t="e">
        <f t="shared" si="291"/>
        <v>#DIV/0!</v>
      </c>
      <c r="BJ456" t="s">
        <v>240</v>
      </c>
      <c r="BK456">
        <v>0</v>
      </c>
      <c r="BL456">
        <f t="shared" si="292"/>
        <v>0</v>
      </c>
      <c r="BM456" t="e">
        <f t="shared" si="293"/>
        <v>#DIV/0!</v>
      </c>
      <c r="BN456" t="e">
        <f t="shared" si="294"/>
        <v>#DIV/0!</v>
      </c>
      <c r="BO456" t="e">
        <f t="shared" si="295"/>
        <v>#DIV/0!</v>
      </c>
      <c r="BP456" t="e">
        <f t="shared" si="296"/>
        <v>#DIV/0!</v>
      </c>
      <c r="BQ456">
        <f t="shared" si="297"/>
        <v>0</v>
      </c>
      <c r="BR456">
        <f t="shared" si="298"/>
        <v>0</v>
      </c>
      <c r="BS456">
        <f t="shared" si="299"/>
        <v>0</v>
      </c>
      <c r="BT456">
        <f t="shared" si="300"/>
        <v>0</v>
      </c>
      <c r="BU456">
        <v>6</v>
      </c>
      <c r="BV456">
        <v>0.5</v>
      </c>
      <c r="BW456" t="s">
        <v>241</v>
      </c>
      <c r="BX456">
        <v>1581712184.87097</v>
      </c>
      <c r="BY456">
        <v>402.14677419354803</v>
      </c>
      <c r="BZ456">
        <v>399.990935483871</v>
      </c>
      <c r="CA456">
        <v>33.287125806451598</v>
      </c>
      <c r="CB456">
        <v>32.998283870967697</v>
      </c>
      <c r="CC456">
        <v>300.43603225806402</v>
      </c>
      <c r="CD456">
        <v>99.282732258064499</v>
      </c>
      <c r="CE456">
        <v>0.200047709677419</v>
      </c>
      <c r="CF456">
        <v>31.323119354838699</v>
      </c>
      <c r="CG456">
        <v>30.966609677419399</v>
      </c>
      <c r="CH456">
        <v>999.9</v>
      </c>
      <c r="CI456">
        <v>0</v>
      </c>
      <c r="CJ456">
        <v>0</v>
      </c>
      <c r="CK456">
        <v>10004.921935483901</v>
      </c>
      <c r="CL456">
        <v>0</v>
      </c>
      <c r="CM456">
        <v>8.2807919354838706</v>
      </c>
      <c r="CN456">
        <v>0</v>
      </c>
      <c r="CO456">
        <v>0</v>
      </c>
      <c r="CP456">
        <v>0</v>
      </c>
      <c r="CQ456">
        <v>0</v>
      </c>
      <c r="CR456">
        <v>4.1870967741935496</v>
      </c>
      <c r="CS456">
        <v>0</v>
      </c>
      <c r="CT456">
        <v>377.61935483871002</v>
      </c>
      <c r="CU456">
        <v>-0.49677419354838698</v>
      </c>
      <c r="CV456">
        <v>40.061999999999998</v>
      </c>
      <c r="CW456">
        <v>45.311999999999998</v>
      </c>
      <c r="CX456">
        <v>42.808</v>
      </c>
      <c r="CY456">
        <v>43.936999999999998</v>
      </c>
      <c r="CZ456">
        <v>41.061999999999998</v>
      </c>
      <c r="DA456">
        <v>0</v>
      </c>
      <c r="DB456">
        <v>0</v>
      </c>
      <c r="DC456">
        <v>0</v>
      </c>
      <c r="DD456">
        <v>1581712193.7</v>
      </c>
      <c r="DE456">
        <v>4.25</v>
      </c>
      <c r="DF456">
        <v>10.6564102901618</v>
      </c>
      <c r="DG456">
        <v>-327.788034275933</v>
      </c>
      <c r="DH456">
        <v>376.638461538461</v>
      </c>
      <c r="DI456">
        <v>15</v>
      </c>
      <c r="DJ456">
        <v>100</v>
      </c>
      <c r="DK456">
        <v>100</v>
      </c>
      <c r="DL456">
        <v>2.5920000000000001</v>
      </c>
      <c r="DM456">
        <v>0.45</v>
      </c>
      <c r="DN456">
        <v>2</v>
      </c>
      <c r="DO456">
        <v>291.697</v>
      </c>
      <c r="DP456">
        <v>285.45400000000001</v>
      </c>
      <c r="DQ456">
        <v>30.594200000000001</v>
      </c>
      <c r="DR456">
        <v>32.672400000000003</v>
      </c>
      <c r="DS456">
        <v>30.000299999999999</v>
      </c>
      <c r="DT456">
        <v>32.601399999999998</v>
      </c>
      <c r="DU456">
        <v>32.630800000000001</v>
      </c>
      <c r="DV456">
        <v>14.853</v>
      </c>
      <c r="DW456">
        <v>27.220099999999999</v>
      </c>
      <c r="DX456">
        <v>78.530699999999996</v>
      </c>
      <c r="DY456">
        <v>30.594899999999999</v>
      </c>
      <c r="DZ456">
        <v>400</v>
      </c>
      <c r="EA456">
        <v>32.942599999999999</v>
      </c>
      <c r="EB456">
        <v>99.8977</v>
      </c>
      <c r="EC456">
        <v>100.27</v>
      </c>
    </row>
    <row r="457" spans="1:133" x14ac:dyDescent="0.35">
      <c r="A457">
        <v>441</v>
      </c>
      <c r="B457">
        <v>1581712198.5</v>
      </c>
      <c r="C457">
        <v>2200.4000000953702</v>
      </c>
      <c r="D457" t="s">
        <v>1120</v>
      </c>
      <c r="E457" t="s">
        <v>1121</v>
      </c>
      <c r="F457" t="s">
        <v>232</v>
      </c>
      <c r="G457" t="s">
        <v>233</v>
      </c>
      <c r="H457" t="s">
        <v>234</v>
      </c>
      <c r="I457" t="s">
        <v>235</v>
      </c>
      <c r="J457" t="s">
        <v>236</v>
      </c>
      <c r="K457" t="s">
        <v>237</v>
      </c>
      <c r="L457" t="s">
        <v>238</v>
      </c>
      <c r="M457" t="s">
        <v>239</v>
      </c>
      <c r="N457">
        <v>1581712189.87097</v>
      </c>
      <c r="O457">
        <f t="shared" si="258"/>
        <v>1.5509126221910415E-4</v>
      </c>
      <c r="P457">
        <f t="shared" si="259"/>
        <v>-1.1522380559099981</v>
      </c>
      <c r="Q457">
        <f t="shared" si="260"/>
        <v>402.14919354838702</v>
      </c>
      <c r="R457">
        <f t="shared" si="261"/>
        <v>540.80439783374618</v>
      </c>
      <c r="S457">
        <f t="shared" si="262"/>
        <v>53.800440801074544</v>
      </c>
      <c r="T457">
        <f t="shared" si="263"/>
        <v>40.006708464954329</v>
      </c>
      <c r="U457">
        <f t="shared" si="264"/>
        <v>1.2485247630554683E-2</v>
      </c>
      <c r="V457">
        <f t="shared" si="265"/>
        <v>2.2489249628598889</v>
      </c>
      <c r="W457">
        <f t="shared" si="266"/>
        <v>1.2446867817012361E-2</v>
      </c>
      <c r="X457">
        <f t="shared" si="267"/>
        <v>7.7827307681749853E-3</v>
      </c>
      <c r="Y457">
        <f t="shared" si="268"/>
        <v>0</v>
      </c>
      <c r="Z457">
        <f t="shared" si="269"/>
        <v>31.27214762602501</v>
      </c>
      <c r="AA457">
        <f t="shared" si="270"/>
        <v>30.967351612903201</v>
      </c>
      <c r="AB457">
        <f t="shared" si="271"/>
        <v>4.5029870424754552</v>
      </c>
      <c r="AC457">
        <f t="shared" si="272"/>
        <v>72.076734000468406</v>
      </c>
      <c r="AD457">
        <f t="shared" si="273"/>
        <v>3.3121008911767342</v>
      </c>
      <c r="AE457">
        <f t="shared" si="274"/>
        <v>4.5952427466472185</v>
      </c>
      <c r="AF457">
        <f t="shared" si="275"/>
        <v>1.190886151298721</v>
      </c>
      <c r="AG457">
        <f t="shared" si="276"/>
        <v>-6.8395246638624929</v>
      </c>
      <c r="AH457">
        <f t="shared" si="277"/>
        <v>43.171483580716057</v>
      </c>
      <c r="AI457">
        <f t="shared" si="278"/>
        <v>4.3169504803363079</v>
      </c>
      <c r="AJ457">
        <f t="shared" si="279"/>
        <v>40.648909397189868</v>
      </c>
      <c r="AK457">
        <v>-4.1154812022228197E-2</v>
      </c>
      <c r="AL457">
        <v>4.61998818545006E-2</v>
      </c>
      <c r="AM457">
        <v>3.4532989045331002</v>
      </c>
      <c r="AN457">
        <v>0</v>
      </c>
      <c r="AO457">
        <v>0</v>
      </c>
      <c r="AP457">
        <f t="shared" si="280"/>
        <v>1</v>
      </c>
      <c r="AQ457">
        <f t="shared" si="281"/>
        <v>0</v>
      </c>
      <c r="AR457">
        <f t="shared" si="282"/>
        <v>51734.118985777721</v>
      </c>
      <c r="AS457" t="s">
        <v>240</v>
      </c>
      <c r="AT457">
        <v>0</v>
      </c>
      <c r="AU457">
        <v>0</v>
      </c>
      <c r="AV457">
        <f t="shared" si="283"/>
        <v>0</v>
      </c>
      <c r="AW457" t="e">
        <f t="shared" si="284"/>
        <v>#DIV/0!</v>
      </c>
      <c r="AX457">
        <v>0</v>
      </c>
      <c r="AY457" t="s">
        <v>240</v>
      </c>
      <c r="AZ457">
        <v>0</v>
      </c>
      <c r="BA457">
        <v>0</v>
      </c>
      <c r="BB457" t="e">
        <f t="shared" si="285"/>
        <v>#DIV/0!</v>
      </c>
      <c r="BC457">
        <v>0.5</v>
      </c>
      <c r="BD457">
        <f t="shared" si="286"/>
        <v>0</v>
      </c>
      <c r="BE457">
        <f t="shared" si="287"/>
        <v>-1.1522380559099981</v>
      </c>
      <c r="BF457" t="e">
        <f t="shared" si="288"/>
        <v>#DIV/0!</v>
      </c>
      <c r="BG457" t="e">
        <f t="shared" si="289"/>
        <v>#DIV/0!</v>
      </c>
      <c r="BH457" t="e">
        <f t="shared" si="290"/>
        <v>#DIV/0!</v>
      </c>
      <c r="BI457" t="e">
        <f t="shared" si="291"/>
        <v>#DIV/0!</v>
      </c>
      <c r="BJ457" t="s">
        <v>240</v>
      </c>
      <c r="BK457">
        <v>0</v>
      </c>
      <c r="BL457">
        <f t="shared" si="292"/>
        <v>0</v>
      </c>
      <c r="BM457" t="e">
        <f t="shared" si="293"/>
        <v>#DIV/0!</v>
      </c>
      <c r="BN457" t="e">
        <f t="shared" si="294"/>
        <v>#DIV/0!</v>
      </c>
      <c r="BO457" t="e">
        <f t="shared" si="295"/>
        <v>#DIV/0!</v>
      </c>
      <c r="BP457" t="e">
        <f t="shared" si="296"/>
        <v>#DIV/0!</v>
      </c>
      <c r="BQ457">
        <f t="shared" si="297"/>
        <v>0</v>
      </c>
      <c r="BR457">
        <f t="shared" si="298"/>
        <v>0</v>
      </c>
      <c r="BS457">
        <f t="shared" si="299"/>
        <v>0</v>
      </c>
      <c r="BT457">
        <f t="shared" si="300"/>
        <v>0</v>
      </c>
      <c r="BU457">
        <v>6</v>
      </c>
      <c r="BV457">
        <v>0.5</v>
      </c>
      <c r="BW457" t="s">
        <v>241</v>
      </c>
      <c r="BX457">
        <v>1581712189.87097</v>
      </c>
      <c r="BY457">
        <v>402.14919354838702</v>
      </c>
      <c r="BZ457">
        <v>399.97258064516097</v>
      </c>
      <c r="CA457">
        <v>33.293383870967702</v>
      </c>
      <c r="CB457">
        <v>32.9939580645161</v>
      </c>
      <c r="CC457">
        <v>300.43051612903201</v>
      </c>
      <c r="CD457">
        <v>99.282225806451606</v>
      </c>
      <c r="CE457">
        <v>0.200028806451613</v>
      </c>
      <c r="CF457">
        <v>31.3234225806452</v>
      </c>
      <c r="CG457">
        <v>30.967351612903201</v>
      </c>
      <c r="CH457">
        <v>999.9</v>
      </c>
      <c r="CI457">
        <v>0</v>
      </c>
      <c r="CJ457">
        <v>0</v>
      </c>
      <c r="CK457">
        <v>9996.4348387096798</v>
      </c>
      <c r="CL457">
        <v>0</v>
      </c>
      <c r="CM457">
        <v>7.8433225806451601</v>
      </c>
      <c r="CN457">
        <v>0</v>
      </c>
      <c r="CO457">
        <v>0</v>
      </c>
      <c r="CP457">
        <v>0</v>
      </c>
      <c r="CQ457">
        <v>0</v>
      </c>
      <c r="CR457">
        <v>4.3806451612903201</v>
      </c>
      <c r="CS457">
        <v>0</v>
      </c>
      <c r="CT457">
        <v>366.98387096774201</v>
      </c>
      <c r="CU457">
        <v>-0.13225806451612901</v>
      </c>
      <c r="CV457">
        <v>40.061999999999998</v>
      </c>
      <c r="CW457">
        <v>45.311999999999998</v>
      </c>
      <c r="CX457">
        <v>42.808</v>
      </c>
      <c r="CY457">
        <v>43.936999999999998</v>
      </c>
      <c r="CZ457">
        <v>41.061999999999998</v>
      </c>
      <c r="DA457">
        <v>0</v>
      </c>
      <c r="DB457">
        <v>0</v>
      </c>
      <c r="DC457">
        <v>0</v>
      </c>
      <c r="DD457">
        <v>1581712199.0999999</v>
      </c>
      <c r="DE457">
        <v>4.0153846153846198</v>
      </c>
      <c r="DF457">
        <v>-5.8119655879022396</v>
      </c>
      <c r="DG457">
        <v>-306.01367446859399</v>
      </c>
      <c r="DH457">
        <v>357.06538461538503</v>
      </c>
      <c r="DI457">
        <v>15</v>
      </c>
      <c r="DJ457">
        <v>100</v>
      </c>
      <c r="DK457">
        <v>100</v>
      </c>
      <c r="DL457">
        <v>2.5920000000000001</v>
      </c>
      <c r="DM457">
        <v>0.45</v>
      </c>
      <c r="DN457">
        <v>2</v>
      </c>
      <c r="DO457">
        <v>291.76400000000001</v>
      </c>
      <c r="DP457">
        <v>285.33499999999998</v>
      </c>
      <c r="DQ457">
        <v>30.616599999999998</v>
      </c>
      <c r="DR457">
        <v>32.6753</v>
      </c>
      <c r="DS457">
        <v>30.000299999999999</v>
      </c>
      <c r="DT457">
        <v>32.604300000000002</v>
      </c>
      <c r="DU457">
        <v>32.630899999999997</v>
      </c>
      <c r="DV457">
        <v>14.8508</v>
      </c>
      <c r="DW457">
        <v>27.220099999999999</v>
      </c>
      <c r="DX457">
        <v>78.901700000000005</v>
      </c>
      <c r="DY457">
        <v>30.616700000000002</v>
      </c>
      <c r="DZ457">
        <v>400</v>
      </c>
      <c r="EA457">
        <v>32.942599999999999</v>
      </c>
      <c r="EB457">
        <v>99.896699999999996</v>
      </c>
      <c r="EC457">
        <v>100.267</v>
      </c>
    </row>
    <row r="458" spans="1:133" x14ac:dyDescent="0.35">
      <c r="A458">
        <v>442</v>
      </c>
      <c r="B458">
        <v>1581712203.5</v>
      </c>
      <c r="C458">
        <v>2205.4000000953702</v>
      </c>
      <c r="D458" t="s">
        <v>1122</v>
      </c>
      <c r="E458" t="s">
        <v>1123</v>
      </c>
      <c r="F458" t="s">
        <v>232</v>
      </c>
      <c r="G458" t="s">
        <v>233</v>
      </c>
      <c r="H458" t="s">
        <v>234</v>
      </c>
      <c r="I458" t="s">
        <v>235</v>
      </c>
      <c r="J458" t="s">
        <v>236</v>
      </c>
      <c r="K458" t="s">
        <v>237</v>
      </c>
      <c r="L458" t="s">
        <v>238</v>
      </c>
      <c r="M458" t="s">
        <v>239</v>
      </c>
      <c r="N458">
        <v>1581712194.87097</v>
      </c>
      <c r="O458">
        <f t="shared" si="258"/>
        <v>1.6493152482600858E-4</v>
      </c>
      <c r="P458">
        <f t="shared" si="259"/>
        <v>-1.1418571762084901</v>
      </c>
      <c r="Q458">
        <f t="shared" si="260"/>
        <v>402.14600000000002</v>
      </c>
      <c r="R458">
        <f t="shared" si="261"/>
        <v>530.877608953003</v>
      </c>
      <c r="S458">
        <f t="shared" si="262"/>
        <v>52.812921943752578</v>
      </c>
      <c r="T458">
        <f t="shared" si="263"/>
        <v>40.006406278612708</v>
      </c>
      <c r="U458">
        <f t="shared" si="264"/>
        <v>1.3272936121508842E-2</v>
      </c>
      <c r="V458">
        <f t="shared" si="265"/>
        <v>2.2487287900376387</v>
      </c>
      <c r="W458">
        <f t="shared" si="266"/>
        <v>1.3229566126182731E-2</v>
      </c>
      <c r="X458">
        <f t="shared" si="267"/>
        <v>8.2723635757215152E-3</v>
      </c>
      <c r="Y458">
        <f t="shared" si="268"/>
        <v>0</v>
      </c>
      <c r="Z458">
        <f t="shared" si="269"/>
        <v>31.271651423807</v>
      </c>
      <c r="AA458">
        <f t="shared" si="270"/>
        <v>30.9711741935484</v>
      </c>
      <c r="AB458">
        <f t="shared" si="271"/>
        <v>4.5039688164572445</v>
      </c>
      <c r="AC458">
        <f t="shared" si="272"/>
        <v>72.073171550076353</v>
      </c>
      <c r="AD458">
        <f t="shared" si="273"/>
        <v>3.3124574237168583</v>
      </c>
      <c r="AE458">
        <f t="shared" si="274"/>
        <v>4.5959645627851504</v>
      </c>
      <c r="AF458">
        <f t="shared" si="275"/>
        <v>1.1915113927403862</v>
      </c>
      <c r="AG458">
        <f t="shared" si="276"/>
        <v>-7.2734802448269784</v>
      </c>
      <c r="AH458">
        <f t="shared" si="277"/>
        <v>43.039053844709571</v>
      </c>
      <c r="AI458">
        <f t="shared" si="278"/>
        <v>4.3042233064197886</v>
      </c>
      <c r="AJ458">
        <f t="shared" si="279"/>
        <v>40.069796906302379</v>
      </c>
      <c r="AK458">
        <v>-4.11495332550171E-2</v>
      </c>
      <c r="AL458">
        <v>4.61939559758607E-2</v>
      </c>
      <c r="AM458">
        <v>3.45294825136309</v>
      </c>
      <c r="AN458">
        <v>0</v>
      </c>
      <c r="AO458">
        <v>0</v>
      </c>
      <c r="AP458">
        <f t="shared" si="280"/>
        <v>1</v>
      </c>
      <c r="AQ458">
        <f t="shared" si="281"/>
        <v>0</v>
      </c>
      <c r="AR458">
        <f t="shared" si="282"/>
        <v>51727.286146660808</v>
      </c>
      <c r="AS458" t="s">
        <v>240</v>
      </c>
      <c r="AT458">
        <v>0</v>
      </c>
      <c r="AU458">
        <v>0</v>
      </c>
      <c r="AV458">
        <f t="shared" si="283"/>
        <v>0</v>
      </c>
      <c r="AW458" t="e">
        <f t="shared" si="284"/>
        <v>#DIV/0!</v>
      </c>
      <c r="AX458">
        <v>0</v>
      </c>
      <c r="AY458" t="s">
        <v>240</v>
      </c>
      <c r="AZ458">
        <v>0</v>
      </c>
      <c r="BA458">
        <v>0</v>
      </c>
      <c r="BB458" t="e">
        <f t="shared" si="285"/>
        <v>#DIV/0!</v>
      </c>
      <c r="BC458">
        <v>0.5</v>
      </c>
      <c r="BD458">
        <f t="shared" si="286"/>
        <v>0</v>
      </c>
      <c r="BE458">
        <f t="shared" si="287"/>
        <v>-1.1418571762084901</v>
      </c>
      <c r="BF458" t="e">
        <f t="shared" si="288"/>
        <v>#DIV/0!</v>
      </c>
      <c r="BG458" t="e">
        <f t="shared" si="289"/>
        <v>#DIV/0!</v>
      </c>
      <c r="BH458" t="e">
        <f t="shared" si="290"/>
        <v>#DIV/0!</v>
      </c>
      <c r="BI458" t="e">
        <f t="shared" si="291"/>
        <v>#DIV/0!</v>
      </c>
      <c r="BJ458" t="s">
        <v>240</v>
      </c>
      <c r="BK458">
        <v>0</v>
      </c>
      <c r="BL458">
        <f t="shared" si="292"/>
        <v>0</v>
      </c>
      <c r="BM458" t="e">
        <f t="shared" si="293"/>
        <v>#DIV/0!</v>
      </c>
      <c r="BN458" t="e">
        <f t="shared" si="294"/>
        <v>#DIV/0!</v>
      </c>
      <c r="BO458" t="e">
        <f t="shared" si="295"/>
        <v>#DIV/0!</v>
      </c>
      <c r="BP458" t="e">
        <f t="shared" si="296"/>
        <v>#DIV/0!</v>
      </c>
      <c r="BQ458">
        <f t="shared" si="297"/>
        <v>0</v>
      </c>
      <c r="BR458">
        <f t="shared" si="298"/>
        <v>0</v>
      </c>
      <c r="BS458">
        <f t="shared" si="299"/>
        <v>0</v>
      </c>
      <c r="BT458">
        <f t="shared" si="300"/>
        <v>0</v>
      </c>
      <c r="BU458">
        <v>6</v>
      </c>
      <c r="BV458">
        <v>0.5</v>
      </c>
      <c r="BW458" t="s">
        <v>241</v>
      </c>
      <c r="BX458">
        <v>1581712194.87097</v>
      </c>
      <c r="BY458">
        <v>402.14600000000002</v>
      </c>
      <c r="BZ458">
        <v>399.99799999999999</v>
      </c>
      <c r="CA458">
        <v>33.296954838709702</v>
      </c>
      <c r="CB458">
        <v>32.978529032258102</v>
      </c>
      <c r="CC458">
        <v>300.42754838709698</v>
      </c>
      <c r="CD458">
        <v>99.282306451612897</v>
      </c>
      <c r="CE458">
        <v>0.19998674193548399</v>
      </c>
      <c r="CF458">
        <v>31.3261838709677</v>
      </c>
      <c r="CG458">
        <v>30.9711741935484</v>
      </c>
      <c r="CH458">
        <v>999.9</v>
      </c>
      <c r="CI458">
        <v>0</v>
      </c>
      <c r="CJ458">
        <v>0</v>
      </c>
      <c r="CK458">
        <v>9995.1445161290303</v>
      </c>
      <c r="CL458">
        <v>0</v>
      </c>
      <c r="CM458">
        <v>7.1834070967741903</v>
      </c>
      <c r="CN458">
        <v>0</v>
      </c>
      <c r="CO458">
        <v>0</v>
      </c>
      <c r="CP458">
        <v>0</v>
      </c>
      <c r="CQ458">
        <v>0</v>
      </c>
      <c r="CR458">
        <v>4.2032258064516101</v>
      </c>
      <c r="CS458">
        <v>0</v>
      </c>
      <c r="CT458">
        <v>328.174193548387</v>
      </c>
      <c r="CU458">
        <v>-0.52903225806451604</v>
      </c>
      <c r="CV458">
        <v>40.061999999999998</v>
      </c>
      <c r="CW458">
        <v>45.311999999999998</v>
      </c>
      <c r="CX458">
        <v>42.811999999999998</v>
      </c>
      <c r="CY458">
        <v>43.936999999999998</v>
      </c>
      <c r="CZ458">
        <v>41.061999999999998</v>
      </c>
      <c r="DA458">
        <v>0</v>
      </c>
      <c r="DB458">
        <v>0</v>
      </c>
      <c r="DC458">
        <v>0</v>
      </c>
      <c r="DD458">
        <v>1581712203.9000001</v>
      </c>
      <c r="DE458">
        <v>3.54615384615385</v>
      </c>
      <c r="DF458">
        <v>-28.5128205301897</v>
      </c>
      <c r="DG458">
        <v>-452.56410181477702</v>
      </c>
      <c r="DH458">
        <v>318.55769230769198</v>
      </c>
      <c r="DI458">
        <v>15</v>
      </c>
      <c r="DJ458">
        <v>100</v>
      </c>
      <c r="DK458">
        <v>100</v>
      </c>
      <c r="DL458">
        <v>2.5920000000000001</v>
      </c>
      <c r="DM458">
        <v>0.45</v>
      </c>
      <c r="DN458">
        <v>2</v>
      </c>
      <c r="DO458">
        <v>291.76900000000001</v>
      </c>
      <c r="DP458">
        <v>285.26499999999999</v>
      </c>
      <c r="DQ458">
        <v>30.633199999999999</v>
      </c>
      <c r="DR458">
        <v>32.678199999999997</v>
      </c>
      <c r="DS458">
        <v>30.000399999999999</v>
      </c>
      <c r="DT458">
        <v>32.606099999999998</v>
      </c>
      <c r="DU458">
        <v>32.633699999999997</v>
      </c>
      <c r="DV458">
        <v>14.850199999999999</v>
      </c>
      <c r="DW458">
        <v>27.220099999999999</v>
      </c>
      <c r="DX458">
        <v>78.901700000000005</v>
      </c>
      <c r="DY458">
        <v>30.633600000000001</v>
      </c>
      <c r="DZ458">
        <v>400</v>
      </c>
      <c r="EA458">
        <v>32.942599999999999</v>
      </c>
      <c r="EB458">
        <v>99.8964</v>
      </c>
      <c r="EC458">
        <v>100.267</v>
      </c>
    </row>
    <row r="459" spans="1:133" x14ac:dyDescent="0.35">
      <c r="A459">
        <v>443</v>
      </c>
      <c r="B459">
        <v>1581712208.5</v>
      </c>
      <c r="C459">
        <v>2210.4000000953702</v>
      </c>
      <c r="D459" t="s">
        <v>1124</v>
      </c>
      <c r="E459" t="s">
        <v>1125</v>
      </c>
      <c r="F459" t="s">
        <v>232</v>
      </c>
      <c r="G459" t="s">
        <v>233</v>
      </c>
      <c r="H459" t="s">
        <v>234</v>
      </c>
      <c r="I459" t="s">
        <v>235</v>
      </c>
      <c r="J459" t="s">
        <v>236</v>
      </c>
      <c r="K459" t="s">
        <v>237</v>
      </c>
      <c r="L459" t="s">
        <v>238</v>
      </c>
      <c r="M459" t="s">
        <v>239</v>
      </c>
      <c r="N459">
        <v>1581712199.87097</v>
      </c>
      <c r="O459">
        <f t="shared" si="258"/>
        <v>1.7236435328860751E-4</v>
      </c>
      <c r="P459">
        <f t="shared" si="259"/>
        <v>-1.1512358633679509</v>
      </c>
      <c r="Q459">
        <f t="shared" si="260"/>
        <v>402.16635483870999</v>
      </c>
      <c r="R459">
        <f t="shared" si="261"/>
        <v>526.19632968254598</v>
      </c>
      <c r="S459">
        <f t="shared" si="262"/>
        <v>52.347372740817171</v>
      </c>
      <c r="T459">
        <f t="shared" si="263"/>
        <v>40.008549837773607</v>
      </c>
      <c r="U459">
        <f t="shared" si="264"/>
        <v>1.3859467257849922E-2</v>
      </c>
      <c r="V459">
        <f t="shared" si="265"/>
        <v>2.2480842957193428</v>
      </c>
      <c r="W459">
        <f t="shared" si="266"/>
        <v>1.3812173396512041E-2</v>
      </c>
      <c r="X459">
        <f t="shared" si="267"/>
        <v>8.6368440197567096E-3</v>
      </c>
      <c r="Y459">
        <f t="shared" si="268"/>
        <v>0</v>
      </c>
      <c r="Z459">
        <f t="shared" si="269"/>
        <v>31.271863014734162</v>
      </c>
      <c r="AA459">
        <f t="shared" si="270"/>
        <v>30.976025806451599</v>
      </c>
      <c r="AB459">
        <f t="shared" si="271"/>
        <v>4.5052151508269151</v>
      </c>
      <c r="AC459">
        <f t="shared" si="272"/>
        <v>72.063863407963993</v>
      </c>
      <c r="AD459">
        <f t="shared" si="273"/>
        <v>3.3125352774241565</v>
      </c>
      <c r="AE459">
        <f t="shared" si="274"/>
        <v>4.5966662357129167</v>
      </c>
      <c r="AF459">
        <f t="shared" si="275"/>
        <v>1.1926798734027586</v>
      </c>
      <c r="AG459">
        <f t="shared" si="276"/>
        <v>-7.6012679800275906</v>
      </c>
      <c r="AH459">
        <f t="shared" si="277"/>
        <v>42.763991137324282</v>
      </c>
      <c r="AI459">
        <f t="shared" si="278"/>
        <v>4.2781000456089044</v>
      </c>
      <c r="AJ459">
        <f t="shared" si="279"/>
        <v>39.440823202905598</v>
      </c>
      <c r="AK459">
        <v>-4.1132193638508403E-2</v>
      </c>
      <c r="AL459">
        <v>4.6174490737295897E-2</v>
      </c>
      <c r="AM459">
        <v>3.4517963222818699</v>
      </c>
      <c r="AN459">
        <v>0</v>
      </c>
      <c r="AO459">
        <v>0</v>
      </c>
      <c r="AP459">
        <f t="shared" si="280"/>
        <v>1</v>
      </c>
      <c r="AQ459">
        <f t="shared" si="281"/>
        <v>0</v>
      </c>
      <c r="AR459">
        <f t="shared" si="282"/>
        <v>51705.926209020734</v>
      </c>
      <c r="AS459" t="s">
        <v>240</v>
      </c>
      <c r="AT459">
        <v>0</v>
      </c>
      <c r="AU459">
        <v>0</v>
      </c>
      <c r="AV459">
        <f t="shared" si="283"/>
        <v>0</v>
      </c>
      <c r="AW459" t="e">
        <f t="shared" si="284"/>
        <v>#DIV/0!</v>
      </c>
      <c r="AX459">
        <v>0</v>
      </c>
      <c r="AY459" t="s">
        <v>240</v>
      </c>
      <c r="AZ459">
        <v>0</v>
      </c>
      <c r="BA459">
        <v>0</v>
      </c>
      <c r="BB459" t="e">
        <f t="shared" si="285"/>
        <v>#DIV/0!</v>
      </c>
      <c r="BC459">
        <v>0.5</v>
      </c>
      <c r="BD459">
        <f t="shared" si="286"/>
        <v>0</v>
      </c>
      <c r="BE459">
        <f t="shared" si="287"/>
        <v>-1.1512358633679509</v>
      </c>
      <c r="BF459" t="e">
        <f t="shared" si="288"/>
        <v>#DIV/0!</v>
      </c>
      <c r="BG459" t="e">
        <f t="shared" si="289"/>
        <v>#DIV/0!</v>
      </c>
      <c r="BH459" t="e">
        <f t="shared" si="290"/>
        <v>#DIV/0!</v>
      </c>
      <c r="BI459" t="e">
        <f t="shared" si="291"/>
        <v>#DIV/0!</v>
      </c>
      <c r="BJ459" t="s">
        <v>240</v>
      </c>
      <c r="BK459">
        <v>0</v>
      </c>
      <c r="BL459">
        <f t="shared" si="292"/>
        <v>0</v>
      </c>
      <c r="BM459" t="e">
        <f t="shared" si="293"/>
        <v>#DIV/0!</v>
      </c>
      <c r="BN459" t="e">
        <f t="shared" si="294"/>
        <v>#DIV/0!</v>
      </c>
      <c r="BO459" t="e">
        <f t="shared" si="295"/>
        <v>#DIV/0!</v>
      </c>
      <c r="BP459" t="e">
        <f t="shared" si="296"/>
        <v>#DIV/0!</v>
      </c>
      <c r="BQ459">
        <f t="shared" si="297"/>
        <v>0</v>
      </c>
      <c r="BR459">
        <f t="shared" si="298"/>
        <v>0</v>
      </c>
      <c r="BS459">
        <f t="shared" si="299"/>
        <v>0</v>
      </c>
      <c r="BT459">
        <f t="shared" si="300"/>
        <v>0</v>
      </c>
      <c r="BU459">
        <v>6</v>
      </c>
      <c r="BV459">
        <v>0.5</v>
      </c>
      <c r="BW459" t="s">
        <v>241</v>
      </c>
      <c r="BX459">
        <v>1581712199.87097</v>
      </c>
      <c r="BY459">
        <v>402.16635483870999</v>
      </c>
      <c r="BZ459">
        <v>400.00554838709701</v>
      </c>
      <c r="CA459">
        <v>33.2976387096774</v>
      </c>
      <c r="CB459">
        <v>32.964854838709698</v>
      </c>
      <c r="CC459">
        <v>300.42025806451602</v>
      </c>
      <c r="CD459">
        <v>99.282583870967699</v>
      </c>
      <c r="CE459">
        <v>0.20000425806451599</v>
      </c>
      <c r="CF459">
        <v>31.3288677419355</v>
      </c>
      <c r="CG459">
        <v>30.976025806451599</v>
      </c>
      <c r="CH459">
        <v>999.9</v>
      </c>
      <c r="CI459">
        <v>0</v>
      </c>
      <c r="CJ459">
        <v>0</v>
      </c>
      <c r="CK459">
        <v>9990.9048387096791</v>
      </c>
      <c r="CL459">
        <v>0</v>
      </c>
      <c r="CM459">
        <v>6.3382548387096804</v>
      </c>
      <c r="CN459">
        <v>0</v>
      </c>
      <c r="CO459">
        <v>0</v>
      </c>
      <c r="CP459">
        <v>0</v>
      </c>
      <c r="CQ459">
        <v>0</v>
      </c>
      <c r="CR459">
        <v>3.6870967741935501</v>
      </c>
      <c r="CS459">
        <v>0</v>
      </c>
      <c r="CT459">
        <v>294.85806451612899</v>
      </c>
      <c r="CU459">
        <v>-0.5</v>
      </c>
      <c r="CV459">
        <v>40.061999999999998</v>
      </c>
      <c r="CW459">
        <v>45.311999999999998</v>
      </c>
      <c r="CX459">
        <v>42.811999999999998</v>
      </c>
      <c r="CY459">
        <v>43.936999999999998</v>
      </c>
      <c r="CZ459">
        <v>41.061999999999998</v>
      </c>
      <c r="DA459">
        <v>0</v>
      </c>
      <c r="DB459">
        <v>0</v>
      </c>
      <c r="DC459">
        <v>0</v>
      </c>
      <c r="DD459">
        <v>1581712208.7</v>
      </c>
      <c r="DE459">
        <v>2.9230769230769198</v>
      </c>
      <c r="DF459">
        <v>-15.8358973037369</v>
      </c>
      <c r="DG459">
        <v>-386.58803467897599</v>
      </c>
      <c r="DH459">
        <v>289.70384615384597</v>
      </c>
      <c r="DI459">
        <v>15</v>
      </c>
      <c r="DJ459">
        <v>100</v>
      </c>
      <c r="DK459">
        <v>100</v>
      </c>
      <c r="DL459">
        <v>2.5920000000000001</v>
      </c>
      <c r="DM459">
        <v>0.45</v>
      </c>
      <c r="DN459">
        <v>2</v>
      </c>
      <c r="DO459">
        <v>291.851</v>
      </c>
      <c r="DP459">
        <v>285.27999999999997</v>
      </c>
      <c r="DQ459">
        <v>30.649000000000001</v>
      </c>
      <c r="DR459">
        <v>32.681100000000001</v>
      </c>
      <c r="DS459">
        <v>30.0002</v>
      </c>
      <c r="DT459">
        <v>32.607199999999999</v>
      </c>
      <c r="DU459">
        <v>32.634599999999999</v>
      </c>
      <c r="DV459">
        <v>14.8474</v>
      </c>
      <c r="DW459">
        <v>27.220099999999999</v>
      </c>
      <c r="DX459">
        <v>78.901700000000005</v>
      </c>
      <c r="DY459">
        <v>30.6496</v>
      </c>
      <c r="DZ459">
        <v>400</v>
      </c>
      <c r="EA459">
        <v>32.942599999999999</v>
      </c>
      <c r="EB459">
        <v>99.895799999999994</v>
      </c>
      <c r="EC459">
        <v>100.26900000000001</v>
      </c>
    </row>
    <row r="460" spans="1:133" x14ac:dyDescent="0.35">
      <c r="A460">
        <v>444</v>
      </c>
      <c r="B460">
        <v>1581712213.5</v>
      </c>
      <c r="C460">
        <v>2215.4000000953702</v>
      </c>
      <c r="D460" t="s">
        <v>1126</v>
      </c>
      <c r="E460" t="s">
        <v>1127</v>
      </c>
      <c r="F460" t="s">
        <v>232</v>
      </c>
      <c r="G460" t="s">
        <v>233</v>
      </c>
      <c r="H460" t="s">
        <v>234</v>
      </c>
      <c r="I460" t="s">
        <v>235</v>
      </c>
      <c r="J460" t="s">
        <v>236</v>
      </c>
      <c r="K460" t="s">
        <v>237</v>
      </c>
      <c r="L460" t="s">
        <v>238</v>
      </c>
      <c r="M460" t="s">
        <v>239</v>
      </c>
      <c r="N460">
        <v>1581712204.87097</v>
      </c>
      <c r="O460">
        <f t="shared" si="258"/>
        <v>1.7822402709683128E-4</v>
      </c>
      <c r="P460">
        <f t="shared" si="259"/>
        <v>-1.1410733798177135</v>
      </c>
      <c r="Q460">
        <f t="shared" si="260"/>
        <v>402.19961290322601</v>
      </c>
      <c r="R460">
        <f t="shared" si="261"/>
        <v>520.80890437943924</v>
      </c>
      <c r="S460">
        <f t="shared" si="262"/>
        <v>51.811165892006592</v>
      </c>
      <c r="T460">
        <f t="shared" si="263"/>
        <v>40.01166395313372</v>
      </c>
      <c r="U460">
        <f t="shared" si="264"/>
        <v>1.4326444362309305E-2</v>
      </c>
      <c r="V460">
        <f t="shared" si="265"/>
        <v>2.2483392268800175</v>
      </c>
      <c r="W460">
        <f t="shared" si="266"/>
        <v>1.4275921776300637E-2</v>
      </c>
      <c r="X460">
        <f t="shared" si="267"/>
        <v>8.9269754430044909E-3</v>
      </c>
      <c r="Y460">
        <f t="shared" si="268"/>
        <v>0</v>
      </c>
      <c r="Z460">
        <f t="shared" si="269"/>
        <v>31.272640985617823</v>
      </c>
      <c r="AA460">
        <f t="shared" si="270"/>
        <v>30.977329032258101</v>
      </c>
      <c r="AB460">
        <f t="shared" si="271"/>
        <v>4.5055499886337271</v>
      </c>
      <c r="AC460">
        <f t="shared" si="272"/>
        <v>72.049643025961302</v>
      </c>
      <c r="AD460">
        <f t="shared" si="273"/>
        <v>3.3123920960388178</v>
      </c>
      <c r="AE460">
        <f t="shared" si="274"/>
        <v>4.5973747501362068</v>
      </c>
      <c r="AF460">
        <f t="shared" si="275"/>
        <v>1.1931578925949093</v>
      </c>
      <c r="AG460">
        <f t="shared" si="276"/>
        <v>-7.8596795949702596</v>
      </c>
      <c r="AH460">
        <f t="shared" si="277"/>
        <v>42.939320009558671</v>
      </c>
      <c r="AI460">
        <f t="shared" si="278"/>
        <v>4.2952378549085459</v>
      </c>
      <c r="AJ460">
        <f t="shared" si="279"/>
        <v>39.374878269496961</v>
      </c>
      <c r="AK460">
        <v>-4.1139051826201797E-2</v>
      </c>
      <c r="AL460">
        <v>4.6182189653791998E-2</v>
      </c>
      <c r="AM460">
        <v>3.4522519547005301</v>
      </c>
      <c r="AN460">
        <v>0</v>
      </c>
      <c r="AO460">
        <v>0</v>
      </c>
      <c r="AP460">
        <f t="shared" si="280"/>
        <v>1</v>
      </c>
      <c r="AQ460">
        <f t="shared" si="281"/>
        <v>0</v>
      </c>
      <c r="AR460">
        <f t="shared" si="282"/>
        <v>51713.72670645039</v>
      </c>
      <c r="AS460" t="s">
        <v>240</v>
      </c>
      <c r="AT460">
        <v>0</v>
      </c>
      <c r="AU460">
        <v>0</v>
      </c>
      <c r="AV460">
        <f t="shared" si="283"/>
        <v>0</v>
      </c>
      <c r="AW460" t="e">
        <f t="shared" si="284"/>
        <v>#DIV/0!</v>
      </c>
      <c r="AX460">
        <v>0</v>
      </c>
      <c r="AY460" t="s">
        <v>240</v>
      </c>
      <c r="AZ460">
        <v>0</v>
      </c>
      <c r="BA460">
        <v>0</v>
      </c>
      <c r="BB460" t="e">
        <f t="shared" si="285"/>
        <v>#DIV/0!</v>
      </c>
      <c r="BC460">
        <v>0.5</v>
      </c>
      <c r="BD460">
        <f t="shared" si="286"/>
        <v>0</v>
      </c>
      <c r="BE460">
        <f t="shared" si="287"/>
        <v>-1.1410733798177135</v>
      </c>
      <c r="BF460" t="e">
        <f t="shared" si="288"/>
        <v>#DIV/0!</v>
      </c>
      <c r="BG460" t="e">
        <f t="shared" si="289"/>
        <v>#DIV/0!</v>
      </c>
      <c r="BH460" t="e">
        <f t="shared" si="290"/>
        <v>#DIV/0!</v>
      </c>
      <c r="BI460" t="e">
        <f t="shared" si="291"/>
        <v>#DIV/0!</v>
      </c>
      <c r="BJ460" t="s">
        <v>240</v>
      </c>
      <c r="BK460">
        <v>0</v>
      </c>
      <c r="BL460">
        <f t="shared" si="292"/>
        <v>0</v>
      </c>
      <c r="BM460" t="e">
        <f t="shared" si="293"/>
        <v>#DIV/0!</v>
      </c>
      <c r="BN460" t="e">
        <f t="shared" si="294"/>
        <v>#DIV/0!</v>
      </c>
      <c r="BO460" t="e">
        <f t="shared" si="295"/>
        <v>#DIV/0!</v>
      </c>
      <c r="BP460" t="e">
        <f t="shared" si="296"/>
        <v>#DIV/0!</v>
      </c>
      <c r="BQ460">
        <f t="shared" si="297"/>
        <v>0</v>
      </c>
      <c r="BR460">
        <f t="shared" si="298"/>
        <v>0</v>
      </c>
      <c r="BS460">
        <f t="shared" si="299"/>
        <v>0</v>
      </c>
      <c r="BT460">
        <f t="shared" si="300"/>
        <v>0</v>
      </c>
      <c r="BU460">
        <v>6</v>
      </c>
      <c r="BV460">
        <v>0.5</v>
      </c>
      <c r="BW460" t="s">
        <v>241</v>
      </c>
      <c r="BX460">
        <v>1581712204.87097</v>
      </c>
      <c r="BY460">
        <v>402.19961290322601</v>
      </c>
      <c r="BZ460">
        <v>400.063806451613</v>
      </c>
      <c r="CA460">
        <v>33.296361290322601</v>
      </c>
      <c r="CB460">
        <v>32.952261290322603</v>
      </c>
      <c r="CC460">
        <v>300.41816129032298</v>
      </c>
      <c r="CD460">
        <v>99.282132258064493</v>
      </c>
      <c r="CE460">
        <v>0.19997232258064501</v>
      </c>
      <c r="CF460">
        <v>31.331577419354801</v>
      </c>
      <c r="CG460">
        <v>30.977329032258101</v>
      </c>
      <c r="CH460">
        <v>999.9</v>
      </c>
      <c r="CI460">
        <v>0</v>
      </c>
      <c r="CJ460">
        <v>0</v>
      </c>
      <c r="CK460">
        <v>9992.6161290322598</v>
      </c>
      <c r="CL460">
        <v>0</v>
      </c>
      <c r="CM460">
        <v>5.9215251612903197</v>
      </c>
      <c r="CN460">
        <v>0</v>
      </c>
      <c r="CO460">
        <v>0</v>
      </c>
      <c r="CP460">
        <v>0</v>
      </c>
      <c r="CQ460">
        <v>0</v>
      </c>
      <c r="CR460">
        <v>3.2903225806451601</v>
      </c>
      <c r="CS460">
        <v>0</v>
      </c>
      <c r="CT460">
        <v>277.97096774193602</v>
      </c>
      <c r="CU460">
        <v>-0.75161290322580598</v>
      </c>
      <c r="CV460">
        <v>40.061999999999998</v>
      </c>
      <c r="CW460">
        <v>45.311999999999998</v>
      </c>
      <c r="CX460">
        <v>42.811999999999998</v>
      </c>
      <c r="CY460">
        <v>43.939032258064501</v>
      </c>
      <c r="CZ460">
        <v>41.061999999999998</v>
      </c>
      <c r="DA460">
        <v>0</v>
      </c>
      <c r="DB460">
        <v>0</v>
      </c>
      <c r="DC460">
        <v>0</v>
      </c>
      <c r="DD460">
        <v>1581712214.0999999</v>
      </c>
      <c r="DE460">
        <v>3.3269230769230802</v>
      </c>
      <c r="DF460">
        <v>19.2649575565008</v>
      </c>
      <c r="DG460">
        <v>78.656409867231304</v>
      </c>
      <c r="DH460">
        <v>266.18846153846198</v>
      </c>
      <c r="DI460">
        <v>15</v>
      </c>
      <c r="DJ460">
        <v>100</v>
      </c>
      <c r="DK460">
        <v>100</v>
      </c>
      <c r="DL460">
        <v>2.5920000000000001</v>
      </c>
      <c r="DM460">
        <v>0.45</v>
      </c>
      <c r="DN460">
        <v>2</v>
      </c>
      <c r="DO460">
        <v>291.83999999999997</v>
      </c>
      <c r="DP460">
        <v>285.27800000000002</v>
      </c>
      <c r="DQ460">
        <v>30.663699999999999</v>
      </c>
      <c r="DR460">
        <v>32.683999999999997</v>
      </c>
      <c r="DS460">
        <v>30.000299999999999</v>
      </c>
      <c r="DT460">
        <v>32.610199999999999</v>
      </c>
      <c r="DU460">
        <v>32.636600000000001</v>
      </c>
      <c r="DV460">
        <v>14.8444</v>
      </c>
      <c r="DW460">
        <v>27.220099999999999</v>
      </c>
      <c r="DX460">
        <v>78.901700000000005</v>
      </c>
      <c r="DY460">
        <v>30.664300000000001</v>
      </c>
      <c r="DZ460">
        <v>400</v>
      </c>
      <c r="EA460">
        <v>32.942599999999999</v>
      </c>
      <c r="EB460">
        <v>99.895799999999994</v>
      </c>
      <c r="EC460">
        <v>100.27</v>
      </c>
    </row>
    <row r="461" spans="1:133" x14ac:dyDescent="0.35">
      <c r="A461">
        <v>445</v>
      </c>
      <c r="B461">
        <v>1581712218.5</v>
      </c>
      <c r="C461">
        <v>2220.4000000953702</v>
      </c>
      <c r="D461" t="s">
        <v>1128</v>
      </c>
      <c r="E461" t="s">
        <v>1129</v>
      </c>
      <c r="F461" t="s">
        <v>232</v>
      </c>
      <c r="G461" t="s">
        <v>233</v>
      </c>
      <c r="H461" t="s">
        <v>234</v>
      </c>
      <c r="I461" t="s">
        <v>235</v>
      </c>
      <c r="J461" t="s">
        <v>236</v>
      </c>
      <c r="K461" t="s">
        <v>237</v>
      </c>
      <c r="L461" t="s">
        <v>238</v>
      </c>
      <c r="M461" t="s">
        <v>239</v>
      </c>
      <c r="N461">
        <v>1581712209.87097</v>
      </c>
      <c r="O461">
        <f t="shared" si="258"/>
        <v>1.7615986321704676E-4</v>
      </c>
      <c r="P461">
        <f t="shared" si="259"/>
        <v>-1.1807774877628314</v>
      </c>
      <c r="Q461">
        <f t="shared" si="260"/>
        <v>402.228580645161</v>
      </c>
      <c r="R461">
        <f t="shared" si="261"/>
        <v>526.95415668722569</v>
      </c>
      <c r="S461">
        <f t="shared" si="262"/>
        <v>52.422652332253499</v>
      </c>
      <c r="T461">
        <f t="shared" si="263"/>
        <v>40.014655494543561</v>
      </c>
      <c r="U461">
        <f t="shared" si="264"/>
        <v>1.4139461389595835E-2</v>
      </c>
      <c r="V461">
        <f t="shared" si="265"/>
        <v>2.2494345849025619</v>
      </c>
      <c r="W461">
        <f t="shared" si="266"/>
        <v>1.4090270427743889E-2</v>
      </c>
      <c r="X461">
        <f t="shared" si="267"/>
        <v>8.8108242966635011E-3</v>
      </c>
      <c r="Y461">
        <f t="shared" si="268"/>
        <v>0</v>
      </c>
      <c r="Z461">
        <f t="shared" si="269"/>
        <v>31.276155960947797</v>
      </c>
      <c r="AA461">
        <f t="shared" si="270"/>
        <v>30.982406451612899</v>
      </c>
      <c r="AB461">
        <f t="shared" si="271"/>
        <v>4.5068547367406833</v>
      </c>
      <c r="AC461">
        <f t="shared" si="272"/>
        <v>72.029162931557536</v>
      </c>
      <c r="AD461">
        <f t="shared" si="273"/>
        <v>3.3119791848961517</v>
      </c>
      <c r="AE461">
        <f t="shared" si="274"/>
        <v>4.5981086689056916</v>
      </c>
      <c r="AF461">
        <f t="shared" si="275"/>
        <v>1.1948755518445315</v>
      </c>
      <c r="AG461">
        <f t="shared" si="276"/>
        <v>-7.7686499678717622</v>
      </c>
      <c r="AH461">
        <f t="shared" si="277"/>
        <v>42.68483571501995</v>
      </c>
      <c r="AI461">
        <f t="shared" si="278"/>
        <v>4.2678684396971009</v>
      </c>
      <c r="AJ461">
        <f t="shared" si="279"/>
        <v>39.184054186845287</v>
      </c>
      <c r="AK461">
        <v>-4.1168527262419E-2</v>
      </c>
      <c r="AL461">
        <v>4.6215278413135899E-2</v>
      </c>
      <c r="AM461">
        <v>3.45420989587083</v>
      </c>
      <c r="AN461">
        <v>0</v>
      </c>
      <c r="AO461">
        <v>0</v>
      </c>
      <c r="AP461">
        <f t="shared" si="280"/>
        <v>1</v>
      </c>
      <c r="AQ461">
        <f t="shared" si="281"/>
        <v>0</v>
      </c>
      <c r="AR461">
        <f t="shared" si="282"/>
        <v>51748.795464037168</v>
      </c>
      <c r="AS461" t="s">
        <v>240</v>
      </c>
      <c r="AT461">
        <v>0</v>
      </c>
      <c r="AU461">
        <v>0</v>
      </c>
      <c r="AV461">
        <f t="shared" si="283"/>
        <v>0</v>
      </c>
      <c r="AW461" t="e">
        <f t="shared" si="284"/>
        <v>#DIV/0!</v>
      </c>
      <c r="AX461">
        <v>0</v>
      </c>
      <c r="AY461" t="s">
        <v>240</v>
      </c>
      <c r="AZ461">
        <v>0</v>
      </c>
      <c r="BA461">
        <v>0</v>
      </c>
      <c r="BB461" t="e">
        <f t="shared" si="285"/>
        <v>#DIV/0!</v>
      </c>
      <c r="BC461">
        <v>0.5</v>
      </c>
      <c r="BD461">
        <f t="shared" si="286"/>
        <v>0</v>
      </c>
      <c r="BE461">
        <f t="shared" si="287"/>
        <v>-1.1807774877628314</v>
      </c>
      <c r="BF461" t="e">
        <f t="shared" si="288"/>
        <v>#DIV/0!</v>
      </c>
      <c r="BG461" t="e">
        <f t="shared" si="289"/>
        <v>#DIV/0!</v>
      </c>
      <c r="BH461" t="e">
        <f t="shared" si="290"/>
        <v>#DIV/0!</v>
      </c>
      <c r="BI461" t="e">
        <f t="shared" si="291"/>
        <v>#DIV/0!</v>
      </c>
      <c r="BJ461" t="s">
        <v>240</v>
      </c>
      <c r="BK461">
        <v>0</v>
      </c>
      <c r="BL461">
        <f t="shared" si="292"/>
        <v>0</v>
      </c>
      <c r="BM461" t="e">
        <f t="shared" si="293"/>
        <v>#DIV/0!</v>
      </c>
      <c r="BN461" t="e">
        <f t="shared" si="294"/>
        <v>#DIV/0!</v>
      </c>
      <c r="BO461" t="e">
        <f t="shared" si="295"/>
        <v>#DIV/0!</v>
      </c>
      <c r="BP461" t="e">
        <f t="shared" si="296"/>
        <v>#DIV/0!</v>
      </c>
      <c r="BQ461">
        <f t="shared" si="297"/>
        <v>0</v>
      </c>
      <c r="BR461">
        <f t="shared" si="298"/>
        <v>0</v>
      </c>
      <c r="BS461">
        <f t="shared" si="299"/>
        <v>0</v>
      </c>
      <c r="BT461">
        <f t="shared" si="300"/>
        <v>0</v>
      </c>
      <c r="BU461">
        <v>6</v>
      </c>
      <c r="BV461">
        <v>0.5</v>
      </c>
      <c r="BW461" t="s">
        <v>241</v>
      </c>
      <c r="BX461">
        <v>1581712209.87097</v>
      </c>
      <c r="BY461">
        <v>402.228580645161</v>
      </c>
      <c r="BZ461">
        <v>400.01187096774203</v>
      </c>
      <c r="CA461">
        <v>33.292119354838697</v>
      </c>
      <c r="CB461">
        <v>32.952009677419397</v>
      </c>
      <c r="CC461">
        <v>300.42390322580599</v>
      </c>
      <c r="CD461">
        <v>99.282390322580696</v>
      </c>
      <c r="CE461">
        <v>0.19998716129032301</v>
      </c>
      <c r="CF461">
        <v>31.334383870967699</v>
      </c>
      <c r="CG461">
        <v>30.982406451612899</v>
      </c>
      <c r="CH461">
        <v>999.9</v>
      </c>
      <c r="CI461">
        <v>0</v>
      </c>
      <c r="CJ461">
        <v>0</v>
      </c>
      <c r="CK461">
        <v>9999.7496774193605</v>
      </c>
      <c r="CL461">
        <v>0</v>
      </c>
      <c r="CM461">
        <v>5.5079958064516097</v>
      </c>
      <c r="CN461">
        <v>0</v>
      </c>
      <c r="CO461">
        <v>0</v>
      </c>
      <c r="CP461">
        <v>0</v>
      </c>
      <c r="CQ461">
        <v>0</v>
      </c>
      <c r="CR461">
        <v>3.7935483870967701</v>
      </c>
      <c r="CS461">
        <v>0</v>
      </c>
      <c r="CT461">
        <v>261.648387096774</v>
      </c>
      <c r="CU461">
        <v>-1.02258064516129</v>
      </c>
      <c r="CV461">
        <v>40.061999999999998</v>
      </c>
      <c r="CW461">
        <v>45.311999999999998</v>
      </c>
      <c r="CX461">
        <v>42.811999999999998</v>
      </c>
      <c r="CY461">
        <v>43.947161290322597</v>
      </c>
      <c r="CZ461">
        <v>41.068096774193499</v>
      </c>
      <c r="DA461">
        <v>0</v>
      </c>
      <c r="DB461">
        <v>0</v>
      </c>
      <c r="DC461">
        <v>0</v>
      </c>
      <c r="DD461">
        <v>1581712218.9000001</v>
      </c>
      <c r="DE461">
        <v>4.0923076923076902</v>
      </c>
      <c r="DF461">
        <v>14.290598655310999</v>
      </c>
      <c r="DG461">
        <v>-91.0769235189358</v>
      </c>
      <c r="DH461">
        <v>261.52307692307699</v>
      </c>
      <c r="DI461">
        <v>15</v>
      </c>
      <c r="DJ461">
        <v>100</v>
      </c>
      <c r="DK461">
        <v>100</v>
      </c>
      <c r="DL461">
        <v>2.5920000000000001</v>
      </c>
      <c r="DM461">
        <v>0.45</v>
      </c>
      <c r="DN461">
        <v>2</v>
      </c>
      <c r="DO461">
        <v>291.74</v>
      </c>
      <c r="DP461">
        <v>285.279</v>
      </c>
      <c r="DQ461">
        <v>30.677499999999998</v>
      </c>
      <c r="DR461">
        <v>32.686900000000001</v>
      </c>
      <c r="DS461">
        <v>30.000399999999999</v>
      </c>
      <c r="DT461">
        <v>32.611899999999999</v>
      </c>
      <c r="DU461">
        <v>32.639499999999998</v>
      </c>
      <c r="DV461">
        <v>14.8514</v>
      </c>
      <c r="DW461">
        <v>27.220099999999999</v>
      </c>
      <c r="DX461">
        <v>78.901700000000005</v>
      </c>
      <c r="DY461">
        <v>30.6798</v>
      </c>
      <c r="DZ461">
        <v>400</v>
      </c>
      <c r="EA461">
        <v>32.942599999999999</v>
      </c>
      <c r="EB461">
        <v>99.894999999999996</v>
      </c>
      <c r="EC461">
        <v>100.27200000000001</v>
      </c>
    </row>
    <row r="462" spans="1:133" x14ac:dyDescent="0.35">
      <c r="A462">
        <v>446</v>
      </c>
      <c r="B462">
        <v>1581712223.5</v>
      </c>
      <c r="C462">
        <v>2225.4000000953702</v>
      </c>
      <c r="D462" t="s">
        <v>1130</v>
      </c>
      <c r="E462" t="s">
        <v>1131</v>
      </c>
      <c r="F462" t="s">
        <v>232</v>
      </c>
      <c r="G462" t="s">
        <v>233</v>
      </c>
      <c r="H462" t="s">
        <v>234</v>
      </c>
      <c r="I462" t="s">
        <v>235</v>
      </c>
      <c r="J462" t="s">
        <v>236</v>
      </c>
      <c r="K462" t="s">
        <v>237</v>
      </c>
      <c r="L462" t="s">
        <v>238</v>
      </c>
      <c r="M462" t="s">
        <v>239</v>
      </c>
      <c r="N462">
        <v>1581712214.87097</v>
      </c>
      <c r="O462">
        <f t="shared" si="258"/>
        <v>1.7435096553647741E-4</v>
      </c>
      <c r="P462">
        <f t="shared" si="259"/>
        <v>-1.177189940034987</v>
      </c>
      <c r="Q462">
        <f t="shared" si="260"/>
        <v>402.20932258064499</v>
      </c>
      <c r="R462">
        <f t="shared" si="261"/>
        <v>528.10511069685526</v>
      </c>
      <c r="S462">
        <f t="shared" si="262"/>
        <v>52.536808381506766</v>
      </c>
      <c r="T462">
        <f t="shared" si="263"/>
        <v>40.012477973924703</v>
      </c>
      <c r="U462">
        <f t="shared" si="264"/>
        <v>1.3971270769335993E-2</v>
      </c>
      <c r="V462">
        <f t="shared" si="265"/>
        <v>2.2490326906987446</v>
      </c>
      <c r="W462">
        <f t="shared" si="266"/>
        <v>1.3923232415532351E-2</v>
      </c>
      <c r="X462">
        <f t="shared" si="267"/>
        <v>8.7063224797957212E-3</v>
      </c>
      <c r="Y462">
        <f t="shared" si="268"/>
        <v>0</v>
      </c>
      <c r="Z462">
        <f t="shared" si="269"/>
        <v>31.280612455760302</v>
      </c>
      <c r="AA462">
        <f t="shared" si="270"/>
        <v>30.988341935483898</v>
      </c>
      <c r="AB462">
        <f t="shared" si="271"/>
        <v>4.5083803995306679</v>
      </c>
      <c r="AC462">
        <f t="shared" si="272"/>
        <v>72.005117191409198</v>
      </c>
      <c r="AD462">
        <f t="shared" si="273"/>
        <v>3.3116019576673579</v>
      </c>
      <c r="AE462">
        <f t="shared" si="274"/>
        <v>4.5991202942760561</v>
      </c>
      <c r="AF462">
        <f t="shared" si="275"/>
        <v>1.1967784418633101</v>
      </c>
      <c r="AG462">
        <f t="shared" si="276"/>
        <v>-7.6888775801586542</v>
      </c>
      <c r="AH462">
        <f t="shared" si="277"/>
        <v>42.426496047933405</v>
      </c>
      <c r="AI462">
        <f t="shared" si="278"/>
        <v>4.2430013419820556</v>
      </c>
      <c r="AJ462">
        <f t="shared" si="279"/>
        <v>38.980619809756803</v>
      </c>
      <c r="AK462">
        <v>-4.1157711021549997E-2</v>
      </c>
      <c r="AL462">
        <v>4.6203136235205701E-2</v>
      </c>
      <c r="AM462">
        <v>3.4534914700633101</v>
      </c>
      <c r="AN462">
        <v>0</v>
      </c>
      <c r="AO462">
        <v>0</v>
      </c>
      <c r="AP462">
        <f t="shared" si="280"/>
        <v>1</v>
      </c>
      <c r="AQ462">
        <f t="shared" si="281"/>
        <v>0</v>
      </c>
      <c r="AR462">
        <f t="shared" si="282"/>
        <v>51735.082755114629</v>
      </c>
      <c r="AS462" t="s">
        <v>240</v>
      </c>
      <c r="AT462">
        <v>0</v>
      </c>
      <c r="AU462">
        <v>0</v>
      </c>
      <c r="AV462">
        <f t="shared" si="283"/>
        <v>0</v>
      </c>
      <c r="AW462" t="e">
        <f t="shared" si="284"/>
        <v>#DIV/0!</v>
      </c>
      <c r="AX462">
        <v>0</v>
      </c>
      <c r="AY462" t="s">
        <v>240</v>
      </c>
      <c r="AZ462">
        <v>0</v>
      </c>
      <c r="BA462">
        <v>0</v>
      </c>
      <c r="BB462" t="e">
        <f t="shared" si="285"/>
        <v>#DIV/0!</v>
      </c>
      <c r="BC462">
        <v>0.5</v>
      </c>
      <c r="BD462">
        <f t="shared" si="286"/>
        <v>0</v>
      </c>
      <c r="BE462">
        <f t="shared" si="287"/>
        <v>-1.177189940034987</v>
      </c>
      <c r="BF462" t="e">
        <f t="shared" si="288"/>
        <v>#DIV/0!</v>
      </c>
      <c r="BG462" t="e">
        <f t="shared" si="289"/>
        <v>#DIV/0!</v>
      </c>
      <c r="BH462" t="e">
        <f t="shared" si="290"/>
        <v>#DIV/0!</v>
      </c>
      <c r="BI462" t="e">
        <f t="shared" si="291"/>
        <v>#DIV/0!</v>
      </c>
      <c r="BJ462" t="s">
        <v>240</v>
      </c>
      <c r="BK462">
        <v>0</v>
      </c>
      <c r="BL462">
        <f t="shared" si="292"/>
        <v>0</v>
      </c>
      <c r="BM462" t="e">
        <f t="shared" si="293"/>
        <v>#DIV/0!</v>
      </c>
      <c r="BN462" t="e">
        <f t="shared" si="294"/>
        <v>#DIV/0!</v>
      </c>
      <c r="BO462" t="e">
        <f t="shared" si="295"/>
        <v>#DIV/0!</v>
      </c>
      <c r="BP462" t="e">
        <f t="shared" si="296"/>
        <v>#DIV/0!</v>
      </c>
      <c r="BQ462">
        <f t="shared" si="297"/>
        <v>0</v>
      </c>
      <c r="BR462">
        <f t="shared" si="298"/>
        <v>0</v>
      </c>
      <c r="BS462">
        <f t="shared" si="299"/>
        <v>0</v>
      </c>
      <c r="BT462">
        <f t="shared" si="300"/>
        <v>0</v>
      </c>
      <c r="BU462">
        <v>6</v>
      </c>
      <c r="BV462">
        <v>0.5</v>
      </c>
      <c r="BW462" t="s">
        <v>241</v>
      </c>
      <c r="BX462">
        <v>1581712214.87097</v>
      </c>
      <c r="BY462">
        <v>402.20932258064499</v>
      </c>
      <c r="BZ462">
        <v>399.99835483870999</v>
      </c>
      <c r="CA462">
        <v>33.288545161290301</v>
      </c>
      <c r="CB462">
        <v>32.951932258064502</v>
      </c>
      <c r="CC462">
        <v>300.42890322580598</v>
      </c>
      <c r="CD462">
        <v>99.281716129032304</v>
      </c>
      <c r="CE462">
        <v>0.20001074193548399</v>
      </c>
      <c r="CF462">
        <v>31.3382516129032</v>
      </c>
      <c r="CG462">
        <v>30.988341935483898</v>
      </c>
      <c r="CH462">
        <v>999.9</v>
      </c>
      <c r="CI462">
        <v>0</v>
      </c>
      <c r="CJ462">
        <v>0</v>
      </c>
      <c r="CK462">
        <v>9997.1903225806509</v>
      </c>
      <c r="CL462">
        <v>0</v>
      </c>
      <c r="CM462">
        <v>5.4161245161290301</v>
      </c>
      <c r="CN462">
        <v>0</v>
      </c>
      <c r="CO462">
        <v>0</v>
      </c>
      <c r="CP462">
        <v>0</v>
      </c>
      <c r="CQ462">
        <v>0</v>
      </c>
      <c r="CR462">
        <v>1.89032258064516</v>
      </c>
      <c r="CS462">
        <v>0</v>
      </c>
      <c r="CT462">
        <v>244.07741935483901</v>
      </c>
      <c r="CU462">
        <v>-1.0516129032258099</v>
      </c>
      <c r="CV462">
        <v>40.061999999999998</v>
      </c>
      <c r="CW462">
        <v>45.316064516129003</v>
      </c>
      <c r="CX462">
        <v>42.811999999999998</v>
      </c>
      <c r="CY462">
        <v>43.957322580645098</v>
      </c>
      <c r="CZ462">
        <v>41.072161290322597</v>
      </c>
      <c r="DA462">
        <v>0</v>
      </c>
      <c r="DB462">
        <v>0</v>
      </c>
      <c r="DC462">
        <v>0</v>
      </c>
      <c r="DD462">
        <v>1581712223.7</v>
      </c>
      <c r="DE462">
        <v>2.95</v>
      </c>
      <c r="DF462">
        <v>-13.610256027450101</v>
      </c>
      <c r="DG462">
        <v>-483.69230850923702</v>
      </c>
      <c r="DH462">
        <v>241.323076923077</v>
      </c>
      <c r="DI462">
        <v>15</v>
      </c>
      <c r="DJ462">
        <v>100</v>
      </c>
      <c r="DK462">
        <v>100</v>
      </c>
      <c r="DL462">
        <v>2.5920000000000001</v>
      </c>
      <c r="DM462">
        <v>0.45</v>
      </c>
      <c r="DN462">
        <v>2</v>
      </c>
      <c r="DO462">
        <v>291.83199999999999</v>
      </c>
      <c r="DP462">
        <v>285.34500000000003</v>
      </c>
      <c r="DQ462">
        <v>30.686900000000001</v>
      </c>
      <c r="DR462">
        <v>32.689799999999998</v>
      </c>
      <c r="DS462">
        <v>30.0002</v>
      </c>
      <c r="DT462">
        <v>32.613300000000002</v>
      </c>
      <c r="DU462">
        <v>32.641100000000002</v>
      </c>
      <c r="DV462">
        <v>14.852</v>
      </c>
      <c r="DW462">
        <v>27.220099999999999</v>
      </c>
      <c r="DX462">
        <v>78.901700000000005</v>
      </c>
      <c r="DY462">
        <v>30.683599999999998</v>
      </c>
      <c r="DZ462">
        <v>400</v>
      </c>
      <c r="EA462">
        <v>32.942599999999999</v>
      </c>
      <c r="EB462">
        <v>99.893199999999993</v>
      </c>
      <c r="EC462">
        <v>100.26900000000001</v>
      </c>
    </row>
    <row r="463" spans="1:133" x14ac:dyDescent="0.35">
      <c r="A463">
        <v>447</v>
      </c>
      <c r="B463">
        <v>1581712228.5</v>
      </c>
      <c r="C463">
        <v>2230.4000000953702</v>
      </c>
      <c r="D463" t="s">
        <v>1132</v>
      </c>
      <c r="E463" t="s">
        <v>1133</v>
      </c>
      <c r="F463" t="s">
        <v>232</v>
      </c>
      <c r="G463" t="s">
        <v>233</v>
      </c>
      <c r="H463" t="s">
        <v>234</v>
      </c>
      <c r="I463" t="s">
        <v>235</v>
      </c>
      <c r="J463" t="s">
        <v>236</v>
      </c>
      <c r="K463" t="s">
        <v>237</v>
      </c>
      <c r="L463" t="s">
        <v>238</v>
      </c>
      <c r="M463" t="s">
        <v>239</v>
      </c>
      <c r="N463">
        <v>1581712219.87097</v>
      </c>
      <c r="O463">
        <f t="shared" si="258"/>
        <v>1.7381873158528371E-4</v>
      </c>
      <c r="P463">
        <f t="shared" si="259"/>
        <v>-1.1830013733772118</v>
      </c>
      <c r="Q463">
        <f t="shared" si="260"/>
        <v>402.20335483871003</v>
      </c>
      <c r="R463">
        <f t="shared" si="261"/>
        <v>529.45397058354888</v>
      </c>
      <c r="S463">
        <f t="shared" si="262"/>
        <v>52.670458870073965</v>
      </c>
      <c r="T463">
        <f t="shared" si="263"/>
        <v>40.011476795781491</v>
      </c>
      <c r="U463">
        <f t="shared" si="264"/>
        <v>1.3897233548941439E-2</v>
      </c>
      <c r="V463">
        <f t="shared" si="265"/>
        <v>2.249372229639107</v>
      </c>
      <c r="W463">
        <f t="shared" si="266"/>
        <v>1.3849709193676047E-2</v>
      </c>
      <c r="X463">
        <f t="shared" si="267"/>
        <v>8.6603245071793823E-3</v>
      </c>
      <c r="Y463">
        <f t="shared" si="268"/>
        <v>0</v>
      </c>
      <c r="Z463">
        <f t="shared" si="269"/>
        <v>31.287141781148073</v>
      </c>
      <c r="AA463">
        <f t="shared" si="270"/>
        <v>30.9977967741935</v>
      </c>
      <c r="AB463">
        <f t="shared" si="271"/>
        <v>4.5108116099064492</v>
      </c>
      <c r="AC463">
        <f t="shared" si="272"/>
        <v>71.974295392409687</v>
      </c>
      <c r="AD463">
        <f t="shared" si="273"/>
        <v>3.3113792176459378</v>
      </c>
      <c r="AE463">
        <f t="shared" si="274"/>
        <v>4.6007803196850068</v>
      </c>
      <c r="AF463">
        <f t="shared" si="275"/>
        <v>1.1994323922605115</v>
      </c>
      <c r="AG463">
        <f t="shared" si="276"/>
        <v>-7.6654060629110115</v>
      </c>
      <c r="AH463">
        <f t="shared" si="277"/>
        <v>42.055796377444686</v>
      </c>
      <c r="AI463">
        <f t="shared" si="278"/>
        <v>4.2056210785631531</v>
      </c>
      <c r="AJ463">
        <f t="shared" si="279"/>
        <v>38.59601139309683</v>
      </c>
      <c r="AK463">
        <v>-4.1166848971140202E-2</v>
      </c>
      <c r="AL463">
        <v>4.6213394384149002E-2</v>
      </c>
      <c r="AM463">
        <v>3.4540984262952601</v>
      </c>
      <c r="AN463">
        <v>0</v>
      </c>
      <c r="AO463">
        <v>0</v>
      </c>
      <c r="AP463">
        <f t="shared" si="280"/>
        <v>1</v>
      </c>
      <c r="AQ463">
        <f t="shared" si="281"/>
        <v>0</v>
      </c>
      <c r="AR463">
        <f t="shared" si="282"/>
        <v>51744.999933325314</v>
      </c>
      <c r="AS463" t="s">
        <v>240</v>
      </c>
      <c r="AT463">
        <v>0</v>
      </c>
      <c r="AU463">
        <v>0</v>
      </c>
      <c r="AV463">
        <f t="shared" si="283"/>
        <v>0</v>
      </c>
      <c r="AW463" t="e">
        <f t="shared" si="284"/>
        <v>#DIV/0!</v>
      </c>
      <c r="AX463">
        <v>0</v>
      </c>
      <c r="AY463" t="s">
        <v>240</v>
      </c>
      <c r="AZ463">
        <v>0</v>
      </c>
      <c r="BA463">
        <v>0</v>
      </c>
      <c r="BB463" t="e">
        <f t="shared" si="285"/>
        <v>#DIV/0!</v>
      </c>
      <c r="BC463">
        <v>0.5</v>
      </c>
      <c r="BD463">
        <f t="shared" si="286"/>
        <v>0</v>
      </c>
      <c r="BE463">
        <f t="shared" si="287"/>
        <v>-1.1830013733772118</v>
      </c>
      <c r="BF463" t="e">
        <f t="shared" si="288"/>
        <v>#DIV/0!</v>
      </c>
      <c r="BG463" t="e">
        <f t="shared" si="289"/>
        <v>#DIV/0!</v>
      </c>
      <c r="BH463" t="e">
        <f t="shared" si="290"/>
        <v>#DIV/0!</v>
      </c>
      <c r="BI463" t="e">
        <f t="shared" si="291"/>
        <v>#DIV/0!</v>
      </c>
      <c r="BJ463" t="s">
        <v>240</v>
      </c>
      <c r="BK463">
        <v>0</v>
      </c>
      <c r="BL463">
        <f t="shared" si="292"/>
        <v>0</v>
      </c>
      <c r="BM463" t="e">
        <f t="shared" si="293"/>
        <v>#DIV/0!</v>
      </c>
      <c r="BN463" t="e">
        <f t="shared" si="294"/>
        <v>#DIV/0!</v>
      </c>
      <c r="BO463" t="e">
        <f t="shared" si="295"/>
        <v>#DIV/0!</v>
      </c>
      <c r="BP463" t="e">
        <f t="shared" si="296"/>
        <v>#DIV/0!</v>
      </c>
      <c r="BQ463">
        <f t="shared" si="297"/>
        <v>0</v>
      </c>
      <c r="BR463">
        <f t="shared" si="298"/>
        <v>0</v>
      </c>
      <c r="BS463">
        <f t="shared" si="299"/>
        <v>0</v>
      </c>
      <c r="BT463">
        <f t="shared" si="300"/>
        <v>0</v>
      </c>
      <c r="BU463">
        <v>6</v>
      </c>
      <c r="BV463">
        <v>0.5</v>
      </c>
      <c r="BW463" t="s">
        <v>241</v>
      </c>
      <c r="BX463">
        <v>1581712219.87097</v>
      </c>
      <c r="BY463">
        <v>402.20335483871003</v>
      </c>
      <c r="BZ463">
        <v>399.98032258064501</v>
      </c>
      <c r="CA463">
        <v>33.286645161290302</v>
      </c>
      <c r="CB463">
        <v>32.951054838709702</v>
      </c>
      <c r="CC463">
        <v>300.42503225806502</v>
      </c>
      <c r="CD463">
        <v>99.2807161290322</v>
      </c>
      <c r="CE463">
        <v>0.19999758064516099</v>
      </c>
      <c r="CF463">
        <v>31.344596774193501</v>
      </c>
      <c r="CG463">
        <v>30.9977967741935</v>
      </c>
      <c r="CH463">
        <v>999.9</v>
      </c>
      <c r="CI463">
        <v>0</v>
      </c>
      <c r="CJ463">
        <v>0</v>
      </c>
      <c r="CK463">
        <v>9999.5106451612901</v>
      </c>
      <c r="CL463">
        <v>0</v>
      </c>
      <c r="CM463">
        <v>4.7333800000000004</v>
      </c>
      <c r="CN463">
        <v>0</v>
      </c>
      <c r="CO463">
        <v>0</v>
      </c>
      <c r="CP463">
        <v>0</v>
      </c>
      <c r="CQ463">
        <v>0</v>
      </c>
      <c r="CR463">
        <v>1.0516129032258099</v>
      </c>
      <c r="CS463">
        <v>0</v>
      </c>
      <c r="CT463">
        <v>201.222580645161</v>
      </c>
      <c r="CU463">
        <v>-1.43870967741935</v>
      </c>
      <c r="CV463">
        <v>40.061999999999998</v>
      </c>
      <c r="CW463">
        <v>45.328258064516099</v>
      </c>
      <c r="CX463">
        <v>42.811999999999998</v>
      </c>
      <c r="CY463">
        <v>43.973580645161299</v>
      </c>
      <c r="CZ463">
        <v>41.076225806451603</v>
      </c>
      <c r="DA463">
        <v>0</v>
      </c>
      <c r="DB463">
        <v>0</v>
      </c>
      <c r="DC463">
        <v>0</v>
      </c>
      <c r="DD463">
        <v>1581712229.0999999</v>
      </c>
      <c r="DE463">
        <v>1.62692307692308</v>
      </c>
      <c r="DF463">
        <v>-9.0632475167640294</v>
      </c>
      <c r="DG463">
        <v>-756.39316251271998</v>
      </c>
      <c r="DH463">
        <v>187.980769230769</v>
      </c>
      <c r="DI463">
        <v>15</v>
      </c>
      <c r="DJ463">
        <v>100</v>
      </c>
      <c r="DK463">
        <v>100</v>
      </c>
      <c r="DL463">
        <v>2.5920000000000001</v>
      </c>
      <c r="DM463">
        <v>0.45</v>
      </c>
      <c r="DN463">
        <v>2</v>
      </c>
      <c r="DO463">
        <v>291.67099999999999</v>
      </c>
      <c r="DP463">
        <v>285.32799999999997</v>
      </c>
      <c r="DQ463">
        <v>30.65</v>
      </c>
      <c r="DR463">
        <v>32.692700000000002</v>
      </c>
      <c r="DS463">
        <v>30.000699999999998</v>
      </c>
      <c r="DT463">
        <v>32.615900000000003</v>
      </c>
      <c r="DU463">
        <v>32.642499999999998</v>
      </c>
      <c r="DV463">
        <v>14.851599999999999</v>
      </c>
      <c r="DW463">
        <v>27.220099999999999</v>
      </c>
      <c r="DX463">
        <v>78.901700000000005</v>
      </c>
      <c r="DY463">
        <v>30.6068</v>
      </c>
      <c r="DZ463">
        <v>400</v>
      </c>
      <c r="EA463">
        <v>32.942599999999999</v>
      </c>
      <c r="EB463">
        <v>99.893699999999995</v>
      </c>
      <c r="EC463">
        <v>100.27</v>
      </c>
    </row>
    <row r="464" spans="1:133" x14ac:dyDescent="0.35">
      <c r="A464">
        <v>448</v>
      </c>
      <c r="B464">
        <v>1581712233.5</v>
      </c>
      <c r="C464">
        <v>2235.4000000953702</v>
      </c>
      <c r="D464" t="s">
        <v>1134</v>
      </c>
      <c r="E464" t="s">
        <v>1135</v>
      </c>
      <c r="F464" t="s">
        <v>232</v>
      </c>
      <c r="G464" t="s">
        <v>233</v>
      </c>
      <c r="H464" t="s">
        <v>234</v>
      </c>
      <c r="I464" t="s">
        <v>235</v>
      </c>
      <c r="J464" t="s">
        <v>236</v>
      </c>
      <c r="K464" t="s">
        <v>237</v>
      </c>
      <c r="L464" t="s">
        <v>238</v>
      </c>
      <c r="M464" t="s">
        <v>239</v>
      </c>
      <c r="N464">
        <v>1581712224.87097</v>
      </c>
      <c r="O464">
        <f t="shared" si="258"/>
        <v>1.7346052496164122E-4</v>
      </c>
      <c r="P464">
        <f t="shared" si="259"/>
        <v>-1.1842374320253393</v>
      </c>
      <c r="Q464">
        <f t="shared" si="260"/>
        <v>402.19600000000003</v>
      </c>
      <c r="R464">
        <f t="shared" si="261"/>
        <v>530.10455153277383</v>
      </c>
      <c r="S464">
        <f t="shared" si="262"/>
        <v>52.734741637072474</v>
      </c>
      <c r="T464">
        <f t="shared" si="263"/>
        <v>40.010413202710843</v>
      </c>
      <c r="U464">
        <f t="shared" si="264"/>
        <v>1.3842481460058375E-2</v>
      </c>
      <c r="V464">
        <f t="shared" si="265"/>
        <v>2.2498467138345495</v>
      </c>
      <c r="W464">
        <f t="shared" si="266"/>
        <v>1.3795340060086347E-2</v>
      </c>
      <c r="X464">
        <f t="shared" si="267"/>
        <v>8.626309556770885E-3</v>
      </c>
      <c r="Y464">
        <f t="shared" si="268"/>
        <v>0</v>
      </c>
      <c r="Z464">
        <f t="shared" si="269"/>
        <v>31.293665053286315</v>
      </c>
      <c r="AA464">
        <f t="shared" si="270"/>
        <v>31.005674193548401</v>
      </c>
      <c r="AB464">
        <f t="shared" si="271"/>
        <v>4.5128380758143729</v>
      </c>
      <c r="AC464">
        <f t="shared" si="272"/>
        <v>71.943843993637756</v>
      </c>
      <c r="AD464">
        <f t="shared" si="273"/>
        <v>3.3111819888837721</v>
      </c>
      <c r="AE464">
        <f t="shared" si="274"/>
        <v>4.6024535319194113</v>
      </c>
      <c r="AF464">
        <f t="shared" si="275"/>
        <v>1.2016560869306008</v>
      </c>
      <c r="AG464">
        <f t="shared" si="276"/>
        <v>-7.6496091508083781</v>
      </c>
      <c r="AH464">
        <f t="shared" si="277"/>
        <v>41.884683403890541</v>
      </c>
      <c r="AI464">
        <f t="shared" si="278"/>
        <v>4.1879209766842145</v>
      </c>
      <c r="AJ464">
        <f t="shared" si="279"/>
        <v>38.422995229766379</v>
      </c>
      <c r="AK464">
        <v>-4.1179620765639802E-2</v>
      </c>
      <c r="AL464">
        <v>4.6227731842345403E-2</v>
      </c>
      <c r="AM464">
        <v>3.4549466703435101</v>
      </c>
      <c r="AN464">
        <v>0</v>
      </c>
      <c r="AO464">
        <v>0</v>
      </c>
      <c r="AP464">
        <f t="shared" si="280"/>
        <v>1</v>
      </c>
      <c r="AQ464">
        <f t="shared" si="281"/>
        <v>0</v>
      </c>
      <c r="AR464">
        <f t="shared" si="282"/>
        <v>51759.292260972958</v>
      </c>
      <c r="AS464" t="s">
        <v>240</v>
      </c>
      <c r="AT464">
        <v>0</v>
      </c>
      <c r="AU464">
        <v>0</v>
      </c>
      <c r="AV464">
        <f t="shared" si="283"/>
        <v>0</v>
      </c>
      <c r="AW464" t="e">
        <f t="shared" si="284"/>
        <v>#DIV/0!</v>
      </c>
      <c r="AX464">
        <v>0</v>
      </c>
      <c r="AY464" t="s">
        <v>240</v>
      </c>
      <c r="AZ464">
        <v>0</v>
      </c>
      <c r="BA464">
        <v>0</v>
      </c>
      <c r="BB464" t="e">
        <f t="shared" si="285"/>
        <v>#DIV/0!</v>
      </c>
      <c r="BC464">
        <v>0.5</v>
      </c>
      <c r="BD464">
        <f t="shared" si="286"/>
        <v>0</v>
      </c>
      <c r="BE464">
        <f t="shared" si="287"/>
        <v>-1.1842374320253393</v>
      </c>
      <c r="BF464" t="e">
        <f t="shared" si="288"/>
        <v>#DIV/0!</v>
      </c>
      <c r="BG464" t="e">
        <f t="shared" si="289"/>
        <v>#DIV/0!</v>
      </c>
      <c r="BH464" t="e">
        <f t="shared" si="290"/>
        <v>#DIV/0!</v>
      </c>
      <c r="BI464" t="e">
        <f t="shared" si="291"/>
        <v>#DIV/0!</v>
      </c>
      <c r="BJ464" t="s">
        <v>240</v>
      </c>
      <c r="BK464">
        <v>0</v>
      </c>
      <c r="BL464">
        <f t="shared" si="292"/>
        <v>0</v>
      </c>
      <c r="BM464" t="e">
        <f t="shared" si="293"/>
        <v>#DIV/0!</v>
      </c>
      <c r="BN464" t="e">
        <f t="shared" si="294"/>
        <v>#DIV/0!</v>
      </c>
      <c r="BO464" t="e">
        <f t="shared" si="295"/>
        <v>#DIV/0!</v>
      </c>
      <c r="BP464" t="e">
        <f t="shared" si="296"/>
        <v>#DIV/0!</v>
      </c>
      <c r="BQ464">
        <f t="shared" si="297"/>
        <v>0</v>
      </c>
      <c r="BR464">
        <f t="shared" si="298"/>
        <v>0</v>
      </c>
      <c r="BS464">
        <f t="shared" si="299"/>
        <v>0</v>
      </c>
      <c r="BT464">
        <f t="shared" si="300"/>
        <v>0</v>
      </c>
      <c r="BU464">
        <v>6</v>
      </c>
      <c r="BV464">
        <v>0.5</v>
      </c>
      <c r="BW464" t="s">
        <v>241</v>
      </c>
      <c r="BX464">
        <v>1581712224.87097</v>
      </c>
      <c r="BY464">
        <v>402.19600000000003</v>
      </c>
      <c r="BZ464">
        <v>399.97022580645199</v>
      </c>
      <c r="CA464">
        <v>33.284938709677398</v>
      </c>
      <c r="CB464">
        <v>32.950041935483902</v>
      </c>
      <c r="CC464">
        <v>300.42732258064501</v>
      </c>
      <c r="CD464">
        <v>99.279906451612902</v>
      </c>
      <c r="CE464">
        <v>0.199981967741935</v>
      </c>
      <c r="CF464">
        <v>31.3509903225806</v>
      </c>
      <c r="CG464">
        <v>31.005674193548401</v>
      </c>
      <c r="CH464">
        <v>999.9</v>
      </c>
      <c r="CI464">
        <v>0</v>
      </c>
      <c r="CJ464">
        <v>0</v>
      </c>
      <c r="CK464">
        <v>10002.694516129</v>
      </c>
      <c r="CL464">
        <v>0</v>
      </c>
      <c r="CM464">
        <v>3.66970741935484</v>
      </c>
      <c r="CN464">
        <v>0</v>
      </c>
      <c r="CO464">
        <v>0</v>
      </c>
      <c r="CP464">
        <v>0</v>
      </c>
      <c r="CQ464">
        <v>0</v>
      </c>
      <c r="CR464">
        <v>0.72580645161290303</v>
      </c>
      <c r="CS464">
        <v>0</v>
      </c>
      <c r="CT464">
        <v>156.73548387096801</v>
      </c>
      <c r="CU464">
        <v>-1.3419354838709701</v>
      </c>
      <c r="CV464">
        <v>40.061999999999998</v>
      </c>
      <c r="CW464">
        <v>45.338419354838699</v>
      </c>
      <c r="CX464">
        <v>42.811999999999998</v>
      </c>
      <c r="CY464">
        <v>43.991870967741903</v>
      </c>
      <c r="CZ464">
        <v>41.082322580645098</v>
      </c>
      <c r="DA464">
        <v>0</v>
      </c>
      <c r="DB464">
        <v>0</v>
      </c>
      <c r="DC464">
        <v>0</v>
      </c>
      <c r="DD464">
        <v>1581712233.9000001</v>
      </c>
      <c r="DE464">
        <v>2.3846153846153801</v>
      </c>
      <c r="DF464">
        <v>35.282051891912197</v>
      </c>
      <c r="DG464">
        <v>-548.98803412513496</v>
      </c>
      <c r="DH464">
        <v>144.66538461538499</v>
      </c>
      <c r="DI464">
        <v>15</v>
      </c>
      <c r="DJ464">
        <v>100</v>
      </c>
      <c r="DK464">
        <v>100</v>
      </c>
      <c r="DL464">
        <v>2.5920000000000001</v>
      </c>
      <c r="DM464">
        <v>0.45</v>
      </c>
      <c r="DN464">
        <v>2</v>
      </c>
      <c r="DO464">
        <v>291.67099999999999</v>
      </c>
      <c r="DP464">
        <v>285.22199999999998</v>
      </c>
      <c r="DQ464">
        <v>30.600999999999999</v>
      </c>
      <c r="DR464">
        <v>32.695599999999999</v>
      </c>
      <c r="DS464">
        <v>30.000399999999999</v>
      </c>
      <c r="DT464">
        <v>32.618400000000001</v>
      </c>
      <c r="DU464">
        <v>32.645299999999999</v>
      </c>
      <c r="DV464">
        <v>14.854799999999999</v>
      </c>
      <c r="DW464">
        <v>27.220099999999999</v>
      </c>
      <c r="DX464">
        <v>78.901700000000005</v>
      </c>
      <c r="DY464">
        <v>30.596800000000002</v>
      </c>
      <c r="DZ464">
        <v>400</v>
      </c>
      <c r="EA464">
        <v>32.942599999999999</v>
      </c>
      <c r="EB464">
        <v>99.893699999999995</v>
      </c>
      <c r="EC464">
        <v>100.268</v>
      </c>
    </row>
    <row r="465" spans="1:133" x14ac:dyDescent="0.35">
      <c r="A465">
        <v>449</v>
      </c>
      <c r="B465">
        <v>1581712238.5</v>
      </c>
      <c r="C465">
        <v>2240.4000000953702</v>
      </c>
      <c r="D465" t="s">
        <v>1136</v>
      </c>
      <c r="E465" t="s">
        <v>1137</v>
      </c>
      <c r="F465" t="s">
        <v>232</v>
      </c>
      <c r="G465" t="s">
        <v>233</v>
      </c>
      <c r="H465" t="s">
        <v>234</v>
      </c>
      <c r="I465" t="s">
        <v>235</v>
      </c>
      <c r="J465" t="s">
        <v>236</v>
      </c>
      <c r="K465" t="s">
        <v>237</v>
      </c>
      <c r="L465" t="s">
        <v>238</v>
      </c>
      <c r="M465" t="s">
        <v>239</v>
      </c>
      <c r="N465">
        <v>1581712229.87097</v>
      </c>
      <c r="O465">
        <f t="shared" ref="O465:O515" si="301">CC465*AP465*(CA465-CB465)/(100*BU465*(1000-AP465*CA465))</f>
        <v>1.7275439031798229E-4</v>
      </c>
      <c r="P465">
        <f t="shared" ref="P465:P515" si="302">CC465*AP465*(BZ465-BY465*(1000-AP465*CB465)/(1000-AP465*CA465))/(100*BU465)</f>
        <v>-1.1827387856688247</v>
      </c>
      <c r="Q465">
        <f t="shared" ref="Q465:Q515" si="303">BY465 - IF(AP465&gt;1, P465*BU465*100/(AR465*CK465), 0)</f>
        <v>402.20232258064499</v>
      </c>
      <c r="R465">
        <f t="shared" ref="R465:R515" si="304">((X465-O465/2)*Q465-P465)/(X465+O465/2)</f>
        <v>530.67888018707174</v>
      </c>
      <c r="S465">
        <f t="shared" ref="S465:S515" si="305">R465*(CD465+CE465)/1000</f>
        <v>52.791413959942922</v>
      </c>
      <c r="T465">
        <f t="shared" ref="T465:T515" si="306">(BY465 - IF(AP465&gt;1, P465*BU465*100/(AR465*CK465), 0))*(CD465+CE465)/1000</f>
        <v>40.01069215251313</v>
      </c>
      <c r="U465">
        <f t="shared" ref="U465:U515" si="307">2/((1/W465-1/V465)+SIGN(W465)*SQRT((1/W465-1/V465)*(1/W465-1/V465) + 4*BV465/((BV465+1)*(BV465+1))*(2*1/W465*1/V465-1/V465*1/V465)))</f>
        <v>1.3765839151033086E-2</v>
      </c>
      <c r="V465">
        <f t="shared" ref="V465:V515" si="308">AM465+AL465*BU465+AK465*BU465*BU465</f>
        <v>2.2491605550383</v>
      </c>
      <c r="W465">
        <f t="shared" ref="W465:W515" si="309">O465*(1000-(1000*0.61365*EXP(17.502*AA465/(240.97+AA465))/(CD465+CE465)+CA465)/2)/(1000*0.61365*EXP(17.502*AA465/(240.97+AA465))/(CD465+CE465)-CA465)</f>
        <v>1.3719203205758613E-2</v>
      </c>
      <c r="X465">
        <f t="shared" ref="X465:X515" si="310">1/((BV465+1)/(U465/1.6)+1/(V465/1.37)) + BV465/((BV465+1)/(U465/1.6) + BV465/(V465/1.37))</f>
        <v>8.5786788227432218E-3</v>
      </c>
      <c r="Y465">
        <f t="shared" ref="Y465:Y515" si="311">(BR465*BT465)</f>
        <v>0</v>
      </c>
      <c r="Z465">
        <f t="shared" ref="Z465:Z515" si="312">(CF465+(Y465+2*0.95*0.0000000567*(((CF465+$B$7)+273)^4-(CF465+273)^4)-44100*O465)/(1.84*29.3*V465+8*0.95*0.0000000567*(CF465+273)^3))</f>
        <v>31.29961191161663</v>
      </c>
      <c r="AA465">
        <f t="shared" ref="AA465:AA515" si="313">($C$7*CG465+$D$7*CH465+$E$7*Z465)</f>
        <v>31.011467741935501</v>
      </c>
      <c r="AB465">
        <f t="shared" ref="AB465:AB515" si="314">0.61365*EXP(17.502*AA465/(240.97+AA465))</f>
        <v>4.5143289719879007</v>
      </c>
      <c r="AC465">
        <f t="shared" ref="AC465:AC515" si="315">(AD465/AE465*100)</f>
        <v>71.915192505985488</v>
      </c>
      <c r="AD465">
        <f t="shared" ref="AD465:AD515" si="316">CA465*(CD465+CE465)/1000</f>
        <v>3.3109418701588909</v>
      </c>
      <c r="AE465">
        <f t="shared" ref="AE465:AE515" si="317">0.61365*EXP(17.502*CF465/(240.97+CF465))</f>
        <v>4.6039532882892882</v>
      </c>
      <c r="AF465">
        <f t="shared" ref="AF465:AF515" si="318">(AB465-CA465*(CD465+CE465)/1000)</f>
        <v>1.2033871018290099</v>
      </c>
      <c r="AG465">
        <f t="shared" ref="AG465:AG515" si="319">(-O465*44100)</f>
        <v>-7.618468613023019</v>
      </c>
      <c r="AH465">
        <f t="shared" ref="AH465:AH515" si="320">2*29.3*V465*0.92*(CF465-AA465)</f>
        <v>41.864086387263264</v>
      </c>
      <c r="AI465">
        <f t="shared" ref="AI465:AI515" si="321">2*0.95*0.0000000567*(((CF465+$B$7)+273)^4-(AA465+273)^4)</f>
        <v>4.1873764621857639</v>
      </c>
      <c r="AJ465">
        <f t="shared" ref="AJ465:AJ515" si="322">Y465+AI465+AG465+AH465</f>
        <v>38.432994236426012</v>
      </c>
      <c r="AK465">
        <v>-4.11611520649399E-2</v>
      </c>
      <c r="AL465">
        <v>4.6206999107862801E-2</v>
      </c>
      <c r="AM465">
        <v>3.4537200347289598</v>
      </c>
      <c r="AN465">
        <v>0</v>
      </c>
      <c r="AO465">
        <v>0</v>
      </c>
      <c r="AP465">
        <f t="shared" ref="AP465:AP515" si="323">IF(AN465*$H$13&gt;=AR465,1,(AR465/(AR465-AN465*$H$13)))</f>
        <v>1</v>
      </c>
      <c r="AQ465">
        <f t="shared" ref="AQ465:AQ515" si="324">(AP465-1)*100</f>
        <v>0</v>
      </c>
      <c r="AR465">
        <f t="shared" ref="AR465:AR515" si="325">MAX(0,($B$13+$C$13*CK465)/(1+$D$13*CK465)*CD465/(CF465+273)*$E$13)</f>
        <v>51736.034503315757</v>
      </c>
      <c r="AS465" t="s">
        <v>240</v>
      </c>
      <c r="AT465">
        <v>0</v>
      </c>
      <c r="AU465">
        <v>0</v>
      </c>
      <c r="AV465">
        <f t="shared" ref="AV465:AV515" si="326">AU465-AT465</f>
        <v>0</v>
      </c>
      <c r="AW465" t="e">
        <f t="shared" ref="AW465:AW515" si="327">AV465/AU465</f>
        <v>#DIV/0!</v>
      </c>
      <c r="AX465">
        <v>0</v>
      </c>
      <c r="AY465" t="s">
        <v>240</v>
      </c>
      <c r="AZ465">
        <v>0</v>
      </c>
      <c r="BA465">
        <v>0</v>
      </c>
      <c r="BB465" t="e">
        <f t="shared" ref="BB465:BB515" si="328">1-AZ465/BA465</f>
        <v>#DIV/0!</v>
      </c>
      <c r="BC465">
        <v>0.5</v>
      </c>
      <c r="BD465">
        <f t="shared" ref="BD465:BD515" si="329">BR465</f>
        <v>0</v>
      </c>
      <c r="BE465">
        <f t="shared" ref="BE465:BE515" si="330">P465</f>
        <v>-1.1827387856688247</v>
      </c>
      <c r="BF465" t="e">
        <f t="shared" ref="BF465:BF515" si="331">BB465*BC465*BD465</f>
        <v>#DIV/0!</v>
      </c>
      <c r="BG465" t="e">
        <f t="shared" ref="BG465:BG515" si="332">BL465/BA465</f>
        <v>#DIV/0!</v>
      </c>
      <c r="BH465" t="e">
        <f t="shared" ref="BH465:BH515" si="333">(BE465-AX465)/BD465</f>
        <v>#DIV/0!</v>
      </c>
      <c r="BI465" t="e">
        <f t="shared" ref="BI465:BI515" si="334">(AU465-BA465)/BA465</f>
        <v>#DIV/0!</v>
      </c>
      <c r="BJ465" t="s">
        <v>240</v>
      </c>
      <c r="BK465">
        <v>0</v>
      </c>
      <c r="BL465">
        <f t="shared" ref="BL465:BL515" si="335">BA465-BK465</f>
        <v>0</v>
      </c>
      <c r="BM465" t="e">
        <f t="shared" ref="BM465:BM515" si="336">(BA465-AZ465)/(BA465-BK465)</f>
        <v>#DIV/0!</v>
      </c>
      <c r="BN465" t="e">
        <f t="shared" ref="BN465:BN515" si="337">(AU465-BA465)/(AU465-BK465)</f>
        <v>#DIV/0!</v>
      </c>
      <c r="BO465" t="e">
        <f t="shared" ref="BO465:BO515" si="338">(BA465-AZ465)/(BA465-AT465)</f>
        <v>#DIV/0!</v>
      </c>
      <c r="BP465" t="e">
        <f t="shared" ref="BP465:BP515" si="339">(AU465-BA465)/(AU465-AT465)</f>
        <v>#DIV/0!</v>
      </c>
      <c r="BQ465">
        <f t="shared" ref="BQ465:BQ515" si="340">$B$11*CL465+$C$11*CM465+$F$11*CN465</f>
        <v>0</v>
      </c>
      <c r="BR465">
        <f t="shared" ref="BR465:BR515" si="341">BQ465*BS465</f>
        <v>0</v>
      </c>
      <c r="BS465">
        <f t="shared" ref="BS465:BS515" si="342">($B$11*$D$9+$C$11*$D$9+$F$11*((DA465+CS465)/MAX(DA465+CS465+DB465, 0.1)*$I$9+DB465/MAX(DA465+CS465+DB465, 0.1)*$J$9))/($B$11+$C$11+$F$11)</f>
        <v>0</v>
      </c>
      <c r="BT465">
        <f t="shared" ref="BT465:BT515" si="343">($B$11*$K$9+$C$11*$K$9+$F$11*((DA465+CS465)/MAX(DA465+CS465+DB465, 0.1)*$P$9+DB465/MAX(DA465+CS465+DB465, 0.1)*$Q$9))/($B$11+$C$11+$F$11)</f>
        <v>0</v>
      </c>
      <c r="BU465">
        <v>6</v>
      </c>
      <c r="BV465">
        <v>0.5</v>
      </c>
      <c r="BW465" t="s">
        <v>241</v>
      </c>
      <c r="BX465">
        <v>1581712229.87097</v>
      </c>
      <c r="BY465">
        <v>402.20232258064499</v>
      </c>
      <c r="BZ465">
        <v>399.97903225806499</v>
      </c>
      <c r="CA465">
        <v>33.282816129032298</v>
      </c>
      <c r="CB465">
        <v>32.949290322580602</v>
      </c>
      <c r="CC465">
        <v>300.43487096774197</v>
      </c>
      <c r="CD465">
        <v>99.279006451612901</v>
      </c>
      <c r="CE465">
        <v>0.20001170967741899</v>
      </c>
      <c r="CF465">
        <v>31.356719354838699</v>
      </c>
      <c r="CG465">
        <v>31.011467741935501</v>
      </c>
      <c r="CH465">
        <v>999.9</v>
      </c>
      <c r="CI465">
        <v>0</v>
      </c>
      <c r="CJ465">
        <v>0</v>
      </c>
      <c r="CK465">
        <v>9998.2990322580608</v>
      </c>
      <c r="CL465">
        <v>0</v>
      </c>
      <c r="CM465">
        <v>2.6595877419354799</v>
      </c>
      <c r="CN465">
        <v>0</v>
      </c>
      <c r="CO465">
        <v>0</v>
      </c>
      <c r="CP465">
        <v>0</v>
      </c>
      <c r="CQ465">
        <v>0</v>
      </c>
      <c r="CR465">
        <v>1.8161290322580601</v>
      </c>
      <c r="CS465">
        <v>0</v>
      </c>
      <c r="CT465">
        <v>117.561290322581</v>
      </c>
      <c r="CU465">
        <v>-1.56129032258064</v>
      </c>
      <c r="CV465">
        <v>40.061999999999998</v>
      </c>
      <c r="CW465">
        <v>45.344516129032201</v>
      </c>
      <c r="CX465">
        <v>42.811999999999998</v>
      </c>
      <c r="CY465">
        <v>43.995935483871001</v>
      </c>
      <c r="CZ465">
        <v>41.092483870967698</v>
      </c>
      <c r="DA465">
        <v>0</v>
      </c>
      <c r="DB465">
        <v>0</v>
      </c>
      <c r="DC465">
        <v>0</v>
      </c>
      <c r="DD465">
        <v>1581712238.7</v>
      </c>
      <c r="DE465">
        <v>3.2730769230769199</v>
      </c>
      <c r="DF465">
        <v>-0.93333285843412594</v>
      </c>
      <c r="DG465">
        <v>-134.91623957510001</v>
      </c>
      <c r="DH465">
        <v>112.81153846153801</v>
      </c>
      <c r="DI465">
        <v>15</v>
      </c>
      <c r="DJ465">
        <v>100</v>
      </c>
      <c r="DK465">
        <v>100</v>
      </c>
      <c r="DL465">
        <v>2.5920000000000001</v>
      </c>
      <c r="DM465">
        <v>0.45</v>
      </c>
      <c r="DN465">
        <v>2</v>
      </c>
      <c r="DO465">
        <v>291.72300000000001</v>
      </c>
      <c r="DP465">
        <v>285.315</v>
      </c>
      <c r="DQ465">
        <v>30.584199999999999</v>
      </c>
      <c r="DR465">
        <v>32.699199999999998</v>
      </c>
      <c r="DS465">
        <v>30.0001</v>
      </c>
      <c r="DT465">
        <v>32.620600000000003</v>
      </c>
      <c r="DU465">
        <v>32.647599999999997</v>
      </c>
      <c r="DV465">
        <v>14.851000000000001</v>
      </c>
      <c r="DW465">
        <v>27.220099999999999</v>
      </c>
      <c r="DX465">
        <v>78.901700000000005</v>
      </c>
      <c r="DY465">
        <v>30.584599999999998</v>
      </c>
      <c r="DZ465">
        <v>400</v>
      </c>
      <c r="EA465">
        <v>32.942599999999999</v>
      </c>
      <c r="EB465">
        <v>99.894300000000001</v>
      </c>
      <c r="EC465">
        <v>100.26600000000001</v>
      </c>
    </row>
    <row r="466" spans="1:133" x14ac:dyDescent="0.35">
      <c r="A466">
        <v>450</v>
      </c>
      <c r="B466">
        <v>1581712243.5</v>
      </c>
      <c r="C466">
        <v>2245.4000000953702</v>
      </c>
      <c r="D466" t="s">
        <v>1138</v>
      </c>
      <c r="E466" t="s">
        <v>1139</v>
      </c>
      <c r="F466" t="s">
        <v>232</v>
      </c>
      <c r="G466" t="s">
        <v>233</v>
      </c>
      <c r="H466" t="s">
        <v>234</v>
      </c>
      <c r="I466" t="s">
        <v>235</v>
      </c>
      <c r="J466" t="s">
        <v>236</v>
      </c>
      <c r="K466" t="s">
        <v>237</v>
      </c>
      <c r="L466" t="s">
        <v>238</v>
      </c>
      <c r="M466" t="s">
        <v>239</v>
      </c>
      <c r="N466">
        <v>1581712234.87097</v>
      </c>
      <c r="O466">
        <f t="shared" si="301"/>
        <v>1.7099233720764702E-4</v>
      </c>
      <c r="P466">
        <f t="shared" si="302"/>
        <v>-1.1772826403976415</v>
      </c>
      <c r="Q466">
        <f t="shared" si="303"/>
        <v>402.22116129032298</v>
      </c>
      <c r="R466">
        <f t="shared" si="304"/>
        <v>531.59322894111108</v>
      </c>
      <c r="S466">
        <f t="shared" si="305"/>
        <v>52.882646143875661</v>
      </c>
      <c r="T466">
        <f t="shared" si="306"/>
        <v>40.012773274904141</v>
      </c>
      <c r="U466">
        <f t="shared" si="307"/>
        <v>1.3611627876895457E-2</v>
      </c>
      <c r="V466">
        <f t="shared" si="308"/>
        <v>2.2498411488835641</v>
      </c>
      <c r="W466">
        <f t="shared" si="309"/>
        <v>1.3566042829517063E-2</v>
      </c>
      <c r="X466">
        <f t="shared" si="310"/>
        <v>8.4828596139319232E-3</v>
      </c>
      <c r="Y466">
        <f t="shared" si="311"/>
        <v>0</v>
      </c>
      <c r="Z466">
        <f t="shared" si="312"/>
        <v>31.303487521767511</v>
      </c>
      <c r="AA466">
        <f t="shared" si="313"/>
        <v>31.014538709677399</v>
      </c>
      <c r="AB466">
        <f t="shared" si="314"/>
        <v>4.5151194205344565</v>
      </c>
      <c r="AC466">
        <f t="shared" si="315"/>
        <v>71.893388604706317</v>
      </c>
      <c r="AD466">
        <f t="shared" si="316"/>
        <v>3.3105549891028239</v>
      </c>
      <c r="AE466">
        <f t="shared" si="317"/>
        <v>4.6048114483869336</v>
      </c>
      <c r="AF466">
        <f t="shared" si="318"/>
        <v>1.2045644314316326</v>
      </c>
      <c r="AG466">
        <f t="shared" si="319"/>
        <v>-7.5407620708572338</v>
      </c>
      <c r="AH466">
        <f t="shared" si="320"/>
        <v>41.901795645496861</v>
      </c>
      <c r="AI466">
        <f t="shared" si="321"/>
        <v>4.1900115744595636</v>
      </c>
      <c r="AJ466">
        <f t="shared" si="322"/>
        <v>38.551045149099188</v>
      </c>
      <c r="AK466">
        <v>-4.1179470958530702E-2</v>
      </c>
      <c r="AL466">
        <v>4.62275636707416E-2</v>
      </c>
      <c r="AM466">
        <v>3.4549367213662201</v>
      </c>
      <c r="AN466">
        <v>0</v>
      </c>
      <c r="AO466">
        <v>0</v>
      </c>
      <c r="AP466">
        <f t="shared" si="323"/>
        <v>1</v>
      </c>
      <c r="AQ466">
        <f t="shared" si="324"/>
        <v>0</v>
      </c>
      <c r="AR466">
        <f t="shared" si="325"/>
        <v>51757.572681196965</v>
      </c>
      <c r="AS466" t="s">
        <v>240</v>
      </c>
      <c r="AT466">
        <v>0</v>
      </c>
      <c r="AU466">
        <v>0</v>
      </c>
      <c r="AV466">
        <f t="shared" si="326"/>
        <v>0</v>
      </c>
      <c r="AW466" t="e">
        <f t="shared" si="327"/>
        <v>#DIV/0!</v>
      </c>
      <c r="AX466">
        <v>0</v>
      </c>
      <c r="AY466" t="s">
        <v>240</v>
      </c>
      <c r="AZ466">
        <v>0</v>
      </c>
      <c r="BA466">
        <v>0</v>
      </c>
      <c r="BB466" t="e">
        <f t="shared" si="328"/>
        <v>#DIV/0!</v>
      </c>
      <c r="BC466">
        <v>0.5</v>
      </c>
      <c r="BD466">
        <f t="shared" si="329"/>
        <v>0</v>
      </c>
      <c r="BE466">
        <f t="shared" si="330"/>
        <v>-1.1772826403976415</v>
      </c>
      <c r="BF466" t="e">
        <f t="shared" si="331"/>
        <v>#DIV/0!</v>
      </c>
      <c r="BG466" t="e">
        <f t="shared" si="332"/>
        <v>#DIV/0!</v>
      </c>
      <c r="BH466" t="e">
        <f t="shared" si="333"/>
        <v>#DIV/0!</v>
      </c>
      <c r="BI466" t="e">
        <f t="shared" si="334"/>
        <v>#DIV/0!</v>
      </c>
      <c r="BJ466" t="s">
        <v>240</v>
      </c>
      <c r="BK466">
        <v>0</v>
      </c>
      <c r="BL466">
        <f t="shared" si="335"/>
        <v>0</v>
      </c>
      <c r="BM466" t="e">
        <f t="shared" si="336"/>
        <v>#DIV/0!</v>
      </c>
      <c r="BN466" t="e">
        <f t="shared" si="337"/>
        <v>#DIV/0!</v>
      </c>
      <c r="BO466" t="e">
        <f t="shared" si="338"/>
        <v>#DIV/0!</v>
      </c>
      <c r="BP466" t="e">
        <f t="shared" si="339"/>
        <v>#DIV/0!</v>
      </c>
      <c r="BQ466">
        <f t="shared" si="340"/>
        <v>0</v>
      </c>
      <c r="BR466">
        <f t="shared" si="341"/>
        <v>0</v>
      </c>
      <c r="BS466">
        <f t="shared" si="342"/>
        <v>0</v>
      </c>
      <c r="BT466">
        <f t="shared" si="343"/>
        <v>0</v>
      </c>
      <c r="BU466">
        <v>6</v>
      </c>
      <c r="BV466">
        <v>0.5</v>
      </c>
      <c r="BW466" t="s">
        <v>241</v>
      </c>
      <c r="BX466">
        <v>1581712234.87097</v>
      </c>
      <c r="BY466">
        <v>402.22116129032298</v>
      </c>
      <c r="BZ466">
        <v>400.00729032258101</v>
      </c>
      <c r="CA466">
        <v>33.278754838709702</v>
      </c>
      <c r="CB466">
        <v>32.948619354838698</v>
      </c>
      <c r="CC466">
        <v>300.42561290322601</v>
      </c>
      <c r="CD466">
        <v>99.279561290322604</v>
      </c>
      <c r="CE466">
        <v>0.19997167741935501</v>
      </c>
      <c r="CF466">
        <v>31.359996774193501</v>
      </c>
      <c r="CG466">
        <v>31.014538709677399</v>
      </c>
      <c r="CH466">
        <v>999.9</v>
      </c>
      <c r="CI466">
        <v>0</v>
      </c>
      <c r="CJ466">
        <v>0</v>
      </c>
      <c r="CK466">
        <v>10002.692903225799</v>
      </c>
      <c r="CL466">
        <v>0</v>
      </c>
      <c r="CM466">
        <v>2.0469951612903201</v>
      </c>
      <c r="CN466">
        <v>0</v>
      </c>
      <c r="CO466">
        <v>0</v>
      </c>
      <c r="CP466">
        <v>0</v>
      </c>
      <c r="CQ466">
        <v>0</v>
      </c>
      <c r="CR466">
        <v>1.7451612903225799</v>
      </c>
      <c r="CS466">
        <v>0</v>
      </c>
      <c r="CT466">
        <v>106.98064516129</v>
      </c>
      <c r="CU466">
        <v>-1.4935483870967701</v>
      </c>
      <c r="CV466">
        <v>40.061999999999998</v>
      </c>
      <c r="CW466">
        <v>45.352645161290297</v>
      </c>
      <c r="CX466">
        <v>42.811999999999998</v>
      </c>
      <c r="CY466">
        <v>44</v>
      </c>
      <c r="CZ466">
        <v>41.108741935483899</v>
      </c>
      <c r="DA466">
        <v>0</v>
      </c>
      <c r="DB466">
        <v>0</v>
      </c>
      <c r="DC466">
        <v>0</v>
      </c>
      <c r="DD466">
        <v>1581712244.0999999</v>
      </c>
      <c r="DE466">
        <v>2.4769230769230801</v>
      </c>
      <c r="DF466">
        <v>-30.1401706534925</v>
      </c>
      <c r="DG466">
        <v>-40.858119676656898</v>
      </c>
      <c r="DH466">
        <v>105.25</v>
      </c>
      <c r="DI466">
        <v>15</v>
      </c>
      <c r="DJ466">
        <v>100</v>
      </c>
      <c r="DK466">
        <v>100</v>
      </c>
      <c r="DL466">
        <v>2.5920000000000001</v>
      </c>
      <c r="DM466">
        <v>0.45</v>
      </c>
      <c r="DN466">
        <v>2</v>
      </c>
      <c r="DO466">
        <v>291.721</v>
      </c>
      <c r="DP466">
        <v>285.20299999999997</v>
      </c>
      <c r="DQ466">
        <v>30.57</v>
      </c>
      <c r="DR466">
        <v>32.702599999999997</v>
      </c>
      <c r="DS466">
        <v>30.000399999999999</v>
      </c>
      <c r="DT466">
        <v>32.622799999999998</v>
      </c>
      <c r="DU466">
        <v>32.649099999999997</v>
      </c>
      <c r="DV466">
        <v>14.850199999999999</v>
      </c>
      <c r="DW466">
        <v>27.220099999999999</v>
      </c>
      <c r="DX466">
        <v>78.901700000000005</v>
      </c>
      <c r="DY466">
        <v>30.5688</v>
      </c>
      <c r="DZ466">
        <v>400</v>
      </c>
      <c r="EA466">
        <v>32.942599999999999</v>
      </c>
      <c r="EB466">
        <v>99.890500000000003</v>
      </c>
      <c r="EC466">
        <v>100.262</v>
      </c>
    </row>
    <row r="467" spans="1:133" x14ac:dyDescent="0.35">
      <c r="A467">
        <v>451</v>
      </c>
      <c r="B467">
        <v>1581712248.5</v>
      </c>
      <c r="C467">
        <v>2250.4000000953702</v>
      </c>
      <c r="D467" t="s">
        <v>1140</v>
      </c>
      <c r="E467" t="s">
        <v>1141</v>
      </c>
      <c r="F467" t="s">
        <v>232</v>
      </c>
      <c r="G467" t="s">
        <v>233</v>
      </c>
      <c r="H467" t="s">
        <v>234</v>
      </c>
      <c r="I467" t="s">
        <v>235</v>
      </c>
      <c r="J467" t="s">
        <v>236</v>
      </c>
      <c r="K467" t="s">
        <v>237</v>
      </c>
      <c r="L467" t="s">
        <v>238</v>
      </c>
      <c r="M467" t="s">
        <v>239</v>
      </c>
      <c r="N467">
        <v>1581712239.87097</v>
      </c>
      <c r="O467">
        <f t="shared" si="301"/>
        <v>1.685969701951327E-4</v>
      </c>
      <c r="P467">
        <f t="shared" si="302"/>
        <v>-1.1822956043149253</v>
      </c>
      <c r="Q467">
        <f t="shared" si="303"/>
        <v>402.23029032258103</v>
      </c>
      <c r="R467">
        <f t="shared" si="304"/>
        <v>534.1991019466069</v>
      </c>
      <c r="S467">
        <f t="shared" si="305"/>
        <v>53.14184339826658</v>
      </c>
      <c r="T467">
        <f t="shared" si="306"/>
        <v>40.013655995435116</v>
      </c>
      <c r="U467">
        <f t="shared" si="307"/>
        <v>1.3415126187063951E-2</v>
      </c>
      <c r="V467">
        <f t="shared" si="308"/>
        <v>2.2487542078561096</v>
      </c>
      <c r="W467">
        <f t="shared" si="309"/>
        <v>1.3370824161099115E-2</v>
      </c>
      <c r="X467">
        <f t="shared" si="310"/>
        <v>8.3607332033057685E-3</v>
      </c>
      <c r="Y467">
        <f t="shared" si="311"/>
        <v>0</v>
      </c>
      <c r="Z467">
        <f t="shared" si="312"/>
        <v>31.304632098582825</v>
      </c>
      <c r="AA467">
        <f t="shared" si="313"/>
        <v>31.0143129032258</v>
      </c>
      <c r="AB467">
        <f t="shared" si="314"/>
        <v>4.5150612952118374</v>
      </c>
      <c r="AC467">
        <f t="shared" si="315"/>
        <v>71.880392175845017</v>
      </c>
      <c r="AD467">
        <f t="shared" si="316"/>
        <v>3.3100275692461687</v>
      </c>
      <c r="AE467">
        <f t="shared" si="317"/>
        <v>4.6049102808853117</v>
      </c>
      <c r="AF467">
        <f t="shared" si="318"/>
        <v>1.2050337259656687</v>
      </c>
      <c r="AG467">
        <f t="shared" si="319"/>
        <v>-7.4351263856053516</v>
      </c>
      <c r="AH467">
        <f t="shared" si="320"/>
        <v>41.954684073723719</v>
      </c>
      <c r="AI467">
        <f t="shared" si="321"/>
        <v>4.1973311569748288</v>
      </c>
      <c r="AJ467">
        <f t="shared" si="322"/>
        <v>38.716888845093195</v>
      </c>
      <c r="AK467">
        <v>-4.1150217193526503E-2</v>
      </c>
      <c r="AL467">
        <v>4.6194723756753903E-2</v>
      </c>
      <c r="AM467">
        <v>3.4529936842825402</v>
      </c>
      <c r="AN467">
        <v>0</v>
      </c>
      <c r="AO467">
        <v>0</v>
      </c>
      <c r="AP467">
        <f t="shared" si="323"/>
        <v>1</v>
      </c>
      <c r="AQ467">
        <f t="shared" si="324"/>
        <v>0</v>
      </c>
      <c r="AR467">
        <f t="shared" si="325"/>
        <v>51722.239350441028</v>
      </c>
      <c r="AS467" t="s">
        <v>240</v>
      </c>
      <c r="AT467">
        <v>0</v>
      </c>
      <c r="AU467">
        <v>0</v>
      </c>
      <c r="AV467">
        <f t="shared" si="326"/>
        <v>0</v>
      </c>
      <c r="AW467" t="e">
        <f t="shared" si="327"/>
        <v>#DIV/0!</v>
      </c>
      <c r="AX467">
        <v>0</v>
      </c>
      <c r="AY467" t="s">
        <v>240</v>
      </c>
      <c r="AZ467">
        <v>0</v>
      </c>
      <c r="BA467">
        <v>0</v>
      </c>
      <c r="BB467" t="e">
        <f t="shared" si="328"/>
        <v>#DIV/0!</v>
      </c>
      <c r="BC467">
        <v>0.5</v>
      </c>
      <c r="BD467">
        <f t="shared" si="329"/>
        <v>0</v>
      </c>
      <c r="BE467">
        <f t="shared" si="330"/>
        <v>-1.1822956043149253</v>
      </c>
      <c r="BF467" t="e">
        <f t="shared" si="331"/>
        <v>#DIV/0!</v>
      </c>
      <c r="BG467" t="e">
        <f t="shared" si="332"/>
        <v>#DIV/0!</v>
      </c>
      <c r="BH467" t="e">
        <f t="shared" si="333"/>
        <v>#DIV/0!</v>
      </c>
      <c r="BI467" t="e">
        <f t="shared" si="334"/>
        <v>#DIV/0!</v>
      </c>
      <c r="BJ467" t="s">
        <v>240</v>
      </c>
      <c r="BK467">
        <v>0</v>
      </c>
      <c r="BL467">
        <f t="shared" si="335"/>
        <v>0</v>
      </c>
      <c r="BM467" t="e">
        <f t="shared" si="336"/>
        <v>#DIV/0!</v>
      </c>
      <c r="BN467" t="e">
        <f t="shared" si="337"/>
        <v>#DIV/0!</v>
      </c>
      <c r="BO467" t="e">
        <f t="shared" si="338"/>
        <v>#DIV/0!</v>
      </c>
      <c r="BP467" t="e">
        <f t="shared" si="339"/>
        <v>#DIV/0!</v>
      </c>
      <c r="BQ467">
        <f t="shared" si="340"/>
        <v>0</v>
      </c>
      <c r="BR467">
        <f t="shared" si="341"/>
        <v>0</v>
      </c>
      <c r="BS467">
        <f t="shared" si="342"/>
        <v>0</v>
      </c>
      <c r="BT467">
        <f t="shared" si="343"/>
        <v>0</v>
      </c>
      <c r="BU467">
        <v>6</v>
      </c>
      <c r="BV467">
        <v>0.5</v>
      </c>
      <c r="BW467" t="s">
        <v>241</v>
      </c>
      <c r="BX467">
        <v>1581712239.87097</v>
      </c>
      <c r="BY467">
        <v>402.23029032258103</v>
      </c>
      <c r="BZ467">
        <v>400.00448387096799</v>
      </c>
      <c r="CA467">
        <v>33.273474193548402</v>
      </c>
      <c r="CB467">
        <v>32.947961290322603</v>
      </c>
      <c r="CC467">
        <v>300.42525806451602</v>
      </c>
      <c r="CD467">
        <v>99.279451612903202</v>
      </c>
      <c r="CE467">
        <v>0.20001812903225799</v>
      </c>
      <c r="CF467">
        <v>31.360374193548399</v>
      </c>
      <c r="CG467">
        <v>31.0143129032258</v>
      </c>
      <c r="CH467">
        <v>999.9</v>
      </c>
      <c r="CI467">
        <v>0</v>
      </c>
      <c r="CJ467">
        <v>0</v>
      </c>
      <c r="CK467">
        <v>9995.5980645161308</v>
      </c>
      <c r="CL467">
        <v>0</v>
      </c>
      <c r="CM467">
        <v>1.8844593548387101</v>
      </c>
      <c r="CN467">
        <v>0</v>
      </c>
      <c r="CO467">
        <v>0</v>
      </c>
      <c r="CP467">
        <v>0</v>
      </c>
      <c r="CQ467">
        <v>0</v>
      </c>
      <c r="CR467">
        <v>1</v>
      </c>
      <c r="CS467">
        <v>0</v>
      </c>
      <c r="CT467">
        <v>103.732258064516</v>
      </c>
      <c r="CU467">
        <v>-1.5258064516129</v>
      </c>
      <c r="CV467">
        <v>40.061999999999998</v>
      </c>
      <c r="CW467">
        <v>45.356709677419303</v>
      </c>
      <c r="CX467">
        <v>42.811999999999998</v>
      </c>
      <c r="CY467">
        <v>44</v>
      </c>
      <c r="CZ467">
        <v>41.118903225806399</v>
      </c>
      <c r="DA467">
        <v>0</v>
      </c>
      <c r="DB467">
        <v>0</v>
      </c>
      <c r="DC467">
        <v>0</v>
      </c>
      <c r="DD467">
        <v>1581712248.9000001</v>
      </c>
      <c r="DE467">
        <v>1.8192307692307701</v>
      </c>
      <c r="DF467">
        <v>-4.9606836217809702</v>
      </c>
      <c r="DG467">
        <v>4.1264958265778402</v>
      </c>
      <c r="DH467">
        <v>102.742307692308</v>
      </c>
      <c r="DI467">
        <v>15</v>
      </c>
      <c r="DJ467">
        <v>100</v>
      </c>
      <c r="DK467">
        <v>100</v>
      </c>
      <c r="DL467">
        <v>2.5920000000000001</v>
      </c>
      <c r="DM467">
        <v>0.45</v>
      </c>
      <c r="DN467">
        <v>2</v>
      </c>
      <c r="DO467">
        <v>291.65899999999999</v>
      </c>
      <c r="DP467">
        <v>285.26299999999998</v>
      </c>
      <c r="DQ467">
        <v>30.555499999999999</v>
      </c>
      <c r="DR467">
        <v>32.705800000000004</v>
      </c>
      <c r="DS467">
        <v>30.000499999999999</v>
      </c>
      <c r="DT467">
        <v>32.625700000000002</v>
      </c>
      <c r="DU467">
        <v>32.652000000000001</v>
      </c>
      <c r="DV467">
        <v>14.8505</v>
      </c>
      <c r="DW467">
        <v>27.220099999999999</v>
      </c>
      <c r="DX467">
        <v>78.901700000000005</v>
      </c>
      <c r="DY467">
        <v>30.552900000000001</v>
      </c>
      <c r="DZ467">
        <v>400</v>
      </c>
      <c r="EA467">
        <v>32.942599999999999</v>
      </c>
      <c r="EB467">
        <v>99.893100000000004</v>
      </c>
      <c r="EC467">
        <v>100.26300000000001</v>
      </c>
    </row>
    <row r="468" spans="1:133" x14ac:dyDescent="0.35">
      <c r="A468">
        <v>452</v>
      </c>
      <c r="B468">
        <v>1581712253.5</v>
      </c>
      <c r="C468">
        <v>2255.4000000953702</v>
      </c>
      <c r="D468" t="s">
        <v>1142</v>
      </c>
      <c r="E468" t="s">
        <v>1143</v>
      </c>
      <c r="F468" t="s">
        <v>232</v>
      </c>
      <c r="G468" t="s">
        <v>233</v>
      </c>
      <c r="H468" t="s">
        <v>234</v>
      </c>
      <c r="I468" t="s">
        <v>235</v>
      </c>
      <c r="J468" t="s">
        <v>236</v>
      </c>
      <c r="K468" t="s">
        <v>237</v>
      </c>
      <c r="L468" t="s">
        <v>238</v>
      </c>
      <c r="M468" t="s">
        <v>239</v>
      </c>
      <c r="N468">
        <v>1581712244.87097</v>
      </c>
      <c r="O468">
        <f t="shared" si="301"/>
        <v>1.6634793625593778E-4</v>
      </c>
      <c r="P468">
        <f t="shared" si="302"/>
        <v>-1.1870799965614445</v>
      </c>
      <c r="Q468">
        <f t="shared" si="303"/>
        <v>402.25548387096802</v>
      </c>
      <c r="R468">
        <f t="shared" si="304"/>
        <v>536.69039773408201</v>
      </c>
      <c r="S468">
        <f t="shared" si="305"/>
        <v>53.389679679318817</v>
      </c>
      <c r="T468">
        <f t="shared" si="306"/>
        <v>40.016164857418218</v>
      </c>
      <c r="U468">
        <f t="shared" si="307"/>
        <v>1.3235711175923556E-2</v>
      </c>
      <c r="V468">
        <f t="shared" si="308"/>
        <v>2.2486597952341674</v>
      </c>
      <c r="W468">
        <f t="shared" si="309"/>
        <v>1.3192582362975311E-2</v>
      </c>
      <c r="X468">
        <f t="shared" si="310"/>
        <v>8.2492271528521368E-3</v>
      </c>
      <c r="Y468">
        <f t="shared" si="311"/>
        <v>0</v>
      </c>
      <c r="Z468">
        <f t="shared" si="312"/>
        <v>31.303821893357714</v>
      </c>
      <c r="AA468">
        <f t="shared" si="313"/>
        <v>31.012509677419398</v>
      </c>
      <c r="AB468">
        <f t="shared" si="314"/>
        <v>4.5145971463765378</v>
      </c>
      <c r="AC468">
        <f t="shared" si="315"/>
        <v>71.876766517982631</v>
      </c>
      <c r="AD468">
        <f t="shared" si="316"/>
        <v>3.3095685759619484</v>
      </c>
      <c r="AE468">
        <f t="shared" si="317"/>
        <v>4.6045039813163235</v>
      </c>
      <c r="AF468">
        <f t="shared" si="318"/>
        <v>1.2050285704145893</v>
      </c>
      <c r="AG468">
        <f t="shared" si="319"/>
        <v>-7.3359439888868563</v>
      </c>
      <c r="AH468">
        <f t="shared" si="320"/>
        <v>41.983425599571895</v>
      </c>
      <c r="AI468">
        <f t="shared" si="321"/>
        <v>4.200313450503649</v>
      </c>
      <c r="AJ468">
        <f t="shared" si="322"/>
        <v>38.847795061188691</v>
      </c>
      <c r="AK468">
        <v>-4.11476767892925E-2</v>
      </c>
      <c r="AL468">
        <v>4.6191871930449602E-2</v>
      </c>
      <c r="AM468">
        <v>3.4528249280660002</v>
      </c>
      <c r="AN468">
        <v>0</v>
      </c>
      <c r="AO468">
        <v>0</v>
      </c>
      <c r="AP468">
        <f t="shared" si="323"/>
        <v>1</v>
      </c>
      <c r="AQ468">
        <f t="shared" si="324"/>
        <v>0</v>
      </c>
      <c r="AR468">
        <f t="shared" si="325"/>
        <v>51719.440706050911</v>
      </c>
      <c r="AS468" t="s">
        <v>240</v>
      </c>
      <c r="AT468">
        <v>0</v>
      </c>
      <c r="AU468">
        <v>0</v>
      </c>
      <c r="AV468">
        <f t="shared" si="326"/>
        <v>0</v>
      </c>
      <c r="AW468" t="e">
        <f t="shared" si="327"/>
        <v>#DIV/0!</v>
      </c>
      <c r="AX468">
        <v>0</v>
      </c>
      <c r="AY468" t="s">
        <v>240</v>
      </c>
      <c r="AZ468">
        <v>0</v>
      </c>
      <c r="BA468">
        <v>0</v>
      </c>
      <c r="BB468" t="e">
        <f t="shared" si="328"/>
        <v>#DIV/0!</v>
      </c>
      <c r="BC468">
        <v>0.5</v>
      </c>
      <c r="BD468">
        <f t="shared" si="329"/>
        <v>0</v>
      </c>
      <c r="BE468">
        <f t="shared" si="330"/>
        <v>-1.1870799965614445</v>
      </c>
      <c r="BF468" t="e">
        <f t="shared" si="331"/>
        <v>#DIV/0!</v>
      </c>
      <c r="BG468" t="e">
        <f t="shared" si="332"/>
        <v>#DIV/0!</v>
      </c>
      <c r="BH468" t="e">
        <f t="shared" si="333"/>
        <v>#DIV/0!</v>
      </c>
      <c r="BI468" t="e">
        <f t="shared" si="334"/>
        <v>#DIV/0!</v>
      </c>
      <c r="BJ468" t="s">
        <v>240</v>
      </c>
      <c r="BK468">
        <v>0</v>
      </c>
      <c r="BL468">
        <f t="shared" si="335"/>
        <v>0</v>
      </c>
      <c r="BM468" t="e">
        <f t="shared" si="336"/>
        <v>#DIV/0!</v>
      </c>
      <c r="BN468" t="e">
        <f t="shared" si="337"/>
        <v>#DIV/0!</v>
      </c>
      <c r="BO468" t="e">
        <f t="shared" si="338"/>
        <v>#DIV/0!</v>
      </c>
      <c r="BP468" t="e">
        <f t="shared" si="339"/>
        <v>#DIV/0!</v>
      </c>
      <c r="BQ468">
        <f t="shared" si="340"/>
        <v>0</v>
      </c>
      <c r="BR468">
        <f t="shared" si="341"/>
        <v>0</v>
      </c>
      <c r="BS468">
        <f t="shared" si="342"/>
        <v>0</v>
      </c>
      <c r="BT468">
        <f t="shared" si="343"/>
        <v>0</v>
      </c>
      <c r="BU468">
        <v>6</v>
      </c>
      <c r="BV468">
        <v>0.5</v>
      </c>
      <c r="BW468" t="s">
        <v>241</v>
      </c>
      <c r="BX468">
        <v>1581712244.87097</v>
      </c>
      <c r="BY468">
        <v>402.25548387096802</v>
      </c>
      <c r="BZ468">
        <v>400.01835483871002</v>
      </c>
      <c r="CA468">
        <v>33.268858064516103</v>
      </c>
      <c r="CB468">
        <v>32.947690322580598</v>
      </c>
      <c r="CC468">
        <v>300.42941935483901</v>
      </c>
      <c r="CD468">
        <v>99.2794806451613</v>
      </c>
      <c r="CE468">
        <v>0.19999561290322601</v>
      </c>
      <c r="CF468">
        <v>31.358822580645199</v>
      </c>
      <c r="CG468">
        <v>31.012509677419398</v>
      </c>
      <c r="CH468">
        <v>999.9</v>
      </c>
      <c r="CI468">
        <v>0</v>
      </c>
      <c r="CJ468">
        <v>0</v>
      </c>
      <c r="CK468">
        <v>9994.97806451613</v>
      </c>
      <c r="CL468">
        <v>0</v>
      </c>
      <c r="CM468">
        <v>1.9022106451612899</v>
      </c>
      <c r="CN468">
        <v>0</v>
      </c>
      <c r="CO468">
        <v>0</v>
      </c>
      <c r="CP468">
        <v>0</v>
      </c>
      <c r="CQ468">
        <v>0</v>
      </c>
      <c r="CR468">
        <v>0.83548387096774201</v>
      </c>
      <c r="CS468">
        <v>0</v>
      </c>
      <c r="CT468">
        <v>104.096774193548</v>
      </c>
      <c r="CU468">
        <v>-1.43870967741936</v>
      </c>
      <c r="CV468">
        <v>40.061999999999998</v>
      </c>
      <c r="CW468">
        <v>45.3648387096774</v>
      </c>
      <c r="CX468">
        <v>42.811999999999998</v>
      </c>
      <c r="CY468">
        <v>44</v>
      </c>
      <c r="CZ468">
        <v>41.122967741935497</v>
      </c>
      <c r="DA468">
        <v>0</v>
      </c>
      <c r="DB468">
        <v>0</v>
      </c>
      <c r="DC468">
        <v>0</v>
      </c>
      <c r="DD468">
        <v>1581712253.7</v>
      </c>
      <c r="DE468">
        <v>1.35769230769231</v>
      </c>
      <c r="DF468">
        <v>9.0358974217728107</v>
      </c>
      <c r="DG468">
        <v>22.697436096745001</v>
      </c>
      <c r="DH468">
        <v>104.096153846154</v>
      </c>
      <c r="DI468">
        <v>15</v>
      </c>
      <c r="DJ468">
        <v>100</v>
      </c>
      <c r="DK468">
        <v>100</v>
      </c>
      <c r="DL468">
        <v>2.5920000000000001</v>
      </c>
      <c r="DM468">
        <v>0.45</v>
      </c>
      <c r="DN468">
        <v>2</v>
      </c>
      <c r="DO468">
        <v>291.69799999999998</v>
      </c>
      <c r="DP468">
        <v>285.28500000000003</v>
      </c>
      <c r="DQ468">
        <v>30.543099999999999</v>
      </c>
      <c r="DR468">
        <v>32.709400000000002</v>
      </c>
      <c r="DS468">
        <v>30.000399999999999</v>
      </c>
      <c r="DT468">
        <v>32.627899999999997</v>
      </c>
      <c r="DU468">
        <v>32.654000000000003</v>
      </c>
      <c r="DV468">
        <v>14.8508</v>
      </c>
      <c r="DW468">
        <v>27.220099999999999</v>
      </c>
      <c r="DX468">
        <v>78.901700000000005</v>
      </c>
      <c r="DY468">
        <v>30.541899999999998</v>
      </c>
      <c r="DZ468">
        <v>400</v>
      </c>
      <c r="EA468">
        <v>32.942599999999999</v>
      </c>
      <c r="EB468">
        <v>99.8887</v>
      </c>
      <c r="EC468">
        <v>100.265</v>
      </c>
    </row>
    <row r="469" spans="1:133" x14ac:dyDescent="0.35">
      <c r="A469">
        <v>453</v>
      </c>
      <c r="B469">
        <v>1581712258.5</v>
      </c>
      <c r="C469">
        <v>2260.4000000953702</v>
      </c>
      <c r="D469" t="s">
        <v>1144</v>
      </c>
      <c r="E469" t="s">
        <v>1145</v>
      </c>
      <c r="F469" t="s">
        <v>232</v>
      </c>
      <c r="G469" t="s">
        <v>233</v>
      </c>
      <c r="H469" t="s">
        <v>234</v>
      </c>
      <c r="I469" t="s">
        <v>235</v>
      </c>
      <c r="J469" t="s">
        <v>236</v>
      </c>
      <c r="K469" t="s">
        <v>237</v>
      </c>
      <c r="L469" t="s">
        <v>238</v>
      </c>
      <c r="M469" t="s">
        <v>239</v>
      </c>
      <c r="N469">
        <v>1581712249.87097</v>
      </c>
      <c r="O469">
        <f t="shared" si="301"/>
        <v>1.643359199067584E-4</v>
      </c>
      <c r="P469">
        <f t="shared" si="302"/>
        <v>-1.2069565272780696</v>
      </c>
      <c r="Q469">
        <f t="shared" si="303"/>
        <v>402.27506451612902</v>
      </c>
      <c r="R469">
        <f t="shared" si="304"/>
        <v>540.8470497150787</v>
      </c>
      <c r="S469">
        <f t="shared" si="305"/>
        <v>53.802733193211402</v>
      </c>
      <c r="T469">
        <f t="shared" si="306"/>
        <v>40.017779477294198</v>
      </c>
      <c r="U469">
        <f t="shared" si="307"/>
        <v>1.307721141074563E-2</v>
      </c>
      <c r="V469">
        <f t="shared" si="308"/>
        <v>2.2497598925200473</v>
      </c>
      <c r="W469">
        <f t="shared" si="309"/>
        <v>1.3035128104655401E-2</v>
      </c>
      <c r="X469">
        <f t="shared" si="310"/>
        <v>8.1507247337417373E-3</v>
      </c>
      <c r="Y469">
        <f t="shared" si="311"/>
        <v>0</v>
      </c>
      <c r="Z469">
        <f t="shared" si="312"/>
        <v>31.301624051851075</v>
      </c>
      <c r="AA469">
        <f t="shared" si="313"/>
        <v>31.009667741935498</v>
      </c>
      <c r="AB469">
        <f t="shared" si="314"/>
        <v>4.5138657188922053</v>
      </c>
      <c r="AC469">
        <f t="shared" si="315"/>
        <v>71.876977513870401</v>
      </c>
      <c r="AD469">
        <f t="shared" si="316"/>
        <v>3.3090349578874902</v>
      </c>
      <c r="AE469">
        <f t="shared" si="317"/>
        <v>4.6037480600084111</v>
      </c>
      <c r="AF469">
        <f t="shared" si="318"/>
        <v>1.2048307610047151</v>
      </c>
      <c r="AG469">
        <f t="shared" si="319"/>
        <v>-7.247214067888045</v>
      </c>
      <c r="AH469">
        <f t="shared" si="320"/>
        <v>41.998487309065247</v>
      </c>
      <c r="AI469">
        <f t="shared" si="321"/>
        <v>4.1996470575275957</v>
      </c>
      <c r="AJ469">
        <f t="shared" si="322"/>
        <v>38.950920298704801</v>
      </c>
      <c r="AK469">
        <v>-4.1177283595403298E-2</v>
      </c>
      <c r="AL469">
        <v>4.6225108164007697E-2</v>
      </c>
      <c r="AM469">
        <v>3.4547914529705199</v>
      </c>
      <c r="AN469">
        <v>0</v>
      </c>
      <c r="AO469">
        <v>0</v>
      </c>
      <c r="AP469">
        <f t="shared" si="323"/>
        <v>1</v>
      </c>
      <c r="AQ469">
        <f t="shared" si="324"/>
        <v>0</v>
      </c>
      <c r="AR469">
        <f t="shared" si="325"/>
        <v>51755.607300905882</v>
      </c>
      <c r="AS469" t="s">
        <v>240</v>
      </c>
      <c r="AT469">
        <v>0</v>
      </c>
      <c r="AU469">
        <v>0</v>
      </c>
      <c r="AV469">
        <f t="shared" si="326"/>
        <v>0</v>
      </c>
      <c r="AW469" t="e">
        <f t="shared" si="327"/>
        <v>#DIV/0!</v>
      </c>
      <c r="AX469">
        <v>0</v>
      </c>
      <c r="AY469" t="s">
        <v>240</v>
      </c>
      <c r="AZ469">
        <v>0</v>
      </c>
      <c r="BA469">
        <v>0</v>
      </c>
      <c r="BB469" t="e">
        <f t="shared" si="328"/>
        <v>#DIV/0!</v>
      </c>
      <c r="BC469">
        <v>0.5</v>
      </c>
      <c r="BD469">
        <f t="shared" si="329"/>
        <v>0</v>
      </c>
      <c r="BE469">
        <f t="shared" si="330"/>
        <v>-1.2069565272780696</v>
      </c>
      <c r="BF469" t="e">
        <f t="shared" si="331"/>
        <v>#DIV/0!</v>
      </c>
      <c r="BG469" t="e">
        <f t="shared" si="332"/>
        <v>#DIV/0!</v>
      </c>
      <c r="BH469" t="e">
        <f t="shared" si="333"/>
        <v>#DIV/0!</v>
      </c>
      <c r="BI469" t="e">
        <f t="shared" si="334"/>
        <v>#DIV/0!</v>
      </c>
      <c r="BJ469" t="s">
        <v>240</v>
      </c>
      <c r="BK469">
        <v>0</v>
      </c>
      <c r="BL469">
        <f t="shared" si="335"/>
        <v>0</v>
      </c>
      <c r="BM469" t="e">
        <f t="shared" si="336"/>
        <v>#DIV/0!</v>
      </c>
      <c r="BN469" t="e">
        <f t="shared" si="337"/>
        <v>#DIV/0!</v>
      </c>
      <c r="BO469" t="e">
        <f t="shared" si="338"/>
        <v>#DIV/0!</v>
      </c>
      <c r="BP469" t="e">
        <f t="shared" si="339"/>
        <v>#DIV/0!</v>
      </c>
      <c r="BQ469">
        <f t="shared" si="340"/>
        <v>0</v>
      </c>
      <c r="BR469">
        <f t="shared" si="341"/>
        <v>0</v>
      </c>
      <c r="BS469">
        <f t="shared" si="342"/>
        <v>0</v>
      </c>
      <c r="BT469">
        <f t="shared" si="343"/>
        <v>0</v>
      </c>
      <c r="BU469">
        <v>6</v>
      </c>
      <c r="BV469">
        <v>0.5</v>
      </c>
      <c r="BW469" t="s">
        <v>241</v>
      </c>
      <c r="BX469">
        <v>1581712249.87097</v>
      </c>
      <c r="BY469">
        <v>402.27506451612902</v>
      </c>
      <c r="BZ469">
        <v>399.99661290322598</v>
      </c>
      <c r="CA469">
        <v>33.263770967741898</v>
      </c>
      <c r="CB469">
        <v>32.946483870967697</v>
      </c>
      <c r="CC469">
        <v>300.42725806451602</v>
      </c>
      <c r="CD469">
        <v>99.278658064516094</v>
      </c>
      <c r="CE469">
        <v>0.19998977419354799</v>
      </c>
      <c r="CF469">
        <v>31.355935483871001</v>
      </c>
      <c r="CG469">
        <v>31.009667741935498</v>
      </c>
      <c r="CH469">
        <v>999.9</v>
      </c>
      <c r="CI469">
        <v>0</v>
      </c>
      <c r="CJ469">
        <v>0</v>
      </c>
      <c r="CK469">
        <v>10002.252580645199</v>
      </c>
      <c r="CL469">
        <v>0</v>
      </c>
      <c r="CM469">
        <v>2.0174661290322602</v>
      </c>
      <c r="CN469">
        <v>0</v>
      </c>
      <c r="CO469">
        <v>0</v>
      </c>
      <c r="CP469">
        <v>0</v>
      </c>
      <c r="CQ469">
        <v>0</v>
      </c>
      <c r="CR469">
        <v>1.3193548387096801</v>
      </c>
      <c r="CS469">
        <v>0</v>
      </c>
      <c r="CT469">
        <v>104.36774193548401</v>
      </c>
      <c r="CU469">
        <v>-1.4193548387096799</v>
      </c>
      <c r="CV469">
        <v>40.061999999999998</v>
      </c>
      <c r="CW469">
        <v>45.368903225806399</v>
      </c>
      <c r="CX469">
        <v>42.816064516129003</v>
      </c>
      <c r="CY469">
        <v>44</v>
      </c>
      <c r="CZ469">
        <v>41.125</v>
      </c>
      <c r="DA469">
        <v>0</v>
      </c>
      <c r="DB469">
        <v>0</v>
      </c>
      <c r="DC469">
        <v>0</v>
      </c>
      <c r="DD469">
        <v>1581712259.0999999</v>
      </c>
      <c r="DE469">
        <v>1.3038461538461501</v>
      </c>
      <c r="DF469">
        <v>-28.748717950295699</v>
      </c>
      <c r="DG469">
        <v>10.105982622216899</v>
      </c>
      <c r="DH469">
        <v>104.792307692308</v>
      </c>
      <c r="DI469">
        <v>15</v>
      </c>
      <c r="DJ469">
        <v>100</v>
      </c>
      <c r="DK469">
        <v>100</v>
      </c>
      <c r="DL469">
        <v>2.5920000000000001</v>
      </c>
      <c r="DM469">
        <v>0.45</v>
      </c>
      <c r="DN469">
        <v>2</v>
      </c>
      <c r="DO469">
        <v>291.68799999999999</v>
      </c>
      <c r="DP469">
        <v>285.15499999999997</v>
      </c>
      <c r="DQ469">
        <v>30.533999999999999</v>
      </c>
      <c r="DR469">
        <v>32.712299999999999</v>
      </c>
      <c r="DS469">
        <v>30.000399999999999</v>
      </c>
      <c r="DT469">
        <v>32.630499999999998</v>
      </c>
      <c r="DU469">
        <v>32.6569</v>
      </c>
      <c r="DV469">
        <v>14.8475</v>
      </c>
      <c r="DW469">
        <v>27.220099999999999</v>
      </c>
      <c r="DX469">
        <v>78.901700000000005</v>
      </c>
      <c r="DY469">
        <v>30.533100000000001</v>
      </c>
      <c r="DZ469">
        <v>400</v>
      </c>
      <c r="EA469">
        <v>32.942599999999999</v>
      </c>
      <c r="EB469">
        <v>99.889600000000002</v>
      </c>
      <c r="EC469">
        <v>100.26300000000001</v>
      </c>
    </row>
    <row r="470" spans="1:133" x14ac:dyDescent="0.35">
      <c r="A470">
        <v>454</v>
      </c>
      <c r="B470">
        <v>1581712263.5</v>
      </c>
      <c r="C470">
        <v>2265.4000000953702</v>
      </c>
      <c r="D470" t="s">
        <v>1146</v>
      </c>
      <c r="E470" t="s">
        <v>1147</v>
      </c>
      <c r="F470" t="s">
        <v>232</v>
      </c>
      <c r="G470" t="s">
        <v>233</v>
      </c>
      <c r="H470" t="s">
        <v>234</v>
      </c>
      <c r="I470" t="s">
        <v>235</v>
      </c>
      <c r="J470" t="s">
        <v>236</v>
      </c>
      <c r="K470" t="s">
        <v>237</v>
      </c>
      <c r="L470" t="s">
        <v>238</v>
      </c>
      <c r="M470" t="s">
        <v>239</v>
      </c>
      <c r="N470">
        <v>1581712254.87097</v>
      </c>
      <c r="O470">
        <f t="shared" si="301"/>
        <v>1.6354612286525314E-4</v>
      </c>
      <c r="P470">
        <f t="shared" si="302"/>
        <v>-1.1884853741810841</v>
      </c>
      <c r="Q470">
        <f t="shared" si="303"/>
        <v>402.27561290322598</v>
      </c>
      <c r="R470">
        <f t="shared" si="304"/>
        <v>539.20875939563678</v>
      </c>
      <c r="S470">
        <f t="shared" si="305"/>
        <v>53.639714072347843</v>
      </c>
      <c r="T470">
        <f t="shared" si="306"/>
        <v>40.017801043500874</v>
      </c>
      <c r="U470">
        <f t="shared" si="307"/>
        <v>1.3023085038920862E-2</v>
      </c>
      <c r="V470">
        <f t="shared" si="308"/>
        <v>2.2496044795433816</v>
      </c>
      <c r="W470">
        <f t="shared" si="309"/>
        <v>1.2981345902645271E-2</v>
      </c>
      <c r="X470">
        <f t="shared" si="310"/>
        <v>8.1170800732957189E-3</v>
      </c>
      <c r="Y470">
        <f t="shared" si="311"/>
        <v>0</v>
      </c>
      <c r="Z470">
        <f t="shared" si="312"/>
        <v>31.298868628688151</v>
      </c>
      <c r="AA470">
        <f t="shared" si="313"/>
        <v>31.004893548387098</v>
      </c>
      <c r="AB470">
        <f t="shared" si="314"/>
        <v>4.5126372194775106</v>
      </c>
      <c r="AC470">
        <f t="shared" si="315"/>
        <v>71.88027635264433</v>
      </c>
      <c r="AD470">
        <f t="shared" si="316"/>
        <v>3.308619875557945</v>
      </c>
      <c r="AE470">
        <f t="shared" si="317"/>
        <v>4.6029593143547061</v>
      </c>
      <c r="AF470">
        <f t="shared" si="318"/>
        <v>1.2040173439195656</v>
      </c>
      <c r="AG470">
        <f t="shared" si="319"/>
        <v>-7.2123840183576631</v>
      </c>
      <c r="AH470">
        <f t="shared" si="320"/>
        <v>42.209196543906288</v>
      </c>
      <c r="AI470">
        <f t="shared" si="321"/>
        <v>4.220846484627411</v>
      </c>
      <c r="AJ470">
        <f t="shared" si="322"/>
        <v>39.217659010176035</v>
      </c>
      <c r="AK470">
        <v>-4.1173100188248199E-2</v>
      </c>
      <c r="AL470">
        <v>4.6220411922989403E-2</v>
      </c>
      <c r="AM470">
        <v>3.4545136147823801</v>
      </c>
      <c r="AN470">
        <v>0</v>
      </c>
      <c r="AO470">
        <v>0</v>
      </c>
      <c r="AP470">
        <f t="shared" si="323"/>
        <v>1</v>
      </c>
      <c r="AQ470">
        <f t="shared" si="324"/>
        <v>0</v>
      </c>
      <c r="AR470">
        <f t="shared" si="325"/>
        <v>51751.075166195726</v>
      </c>
      <c r="AS470" t="s">
        <v>240</v>
      </c>
      <c r="AT470">
        <v>0</v>
      </c>
      <c r="AU470">
        <v>0</v>
      </c>
      <c r="AV470">
        <f t="shared" si="326"/>
        <v>0</v>
      </c>
      <c r="AW470" t="e">
        <f t="shared" si="327"/>
        <v>#DIV/0!</v>
      </c>
      <c r="AX470">
        <v>0</v>
      </c>
      <c r="AY470" t="s">
        <v>240</v>
      </c>
      <c r="AZ470">
        <v>0</v>
      </c>
      <c r="BA470">
        <v>0</v>
      </c>
      <c r="BB470" t="e">
        <f t="shared" si="328"/>
        <v>#DIV/0!</v>
      </c>
      <c r="BC470">
        <v>0.5</v>
      </c>
      <c r="BD470">
        <f t="shared" si="329"/>
        <v>0</v>
      </c>
      <c r="BE470">
        <f t="shared" si="330"/>
        <v>-1.1884853741810841</v>
      </c>
      <c r="BF470" t="e">
        <f t="shared" si="331"/>
        <v>#DIV/0!</v>
      </c>
      <c r="BG470" t="e">
        <f t="shared" si="332"/>
        <v>#DIV/0!</v>
      </c>
      <c r="BH470" t="e">
        <f t="shared" si="333"/>
        <v>#DIV/0!</v>
      </c>
      <c r="BI470" t="e">
        <f t="shared" si="334"/>
        <v>#DIV/0!</v>
      </c>
      <c r="BJ470" t="s">
        <v>240</v>
      </c>
      <c r="BK470">
        <v>0</v>
      </c>
      <c r="BL470">
        <f t="shared" si="335"/>
        <v>0</v>
      </c>
      <c r="BM470" t="e">
        <f t="shared" si="336"/>
        <v>#DIV/0!</v>
      </c>
      <c r="BN470" t="e">
        <f t="shared" si="337"/>
        <v>#DIV/0!</v>
      </c>
      <c r="BO470" t="e">
        <f t="shared" si="338"/>
        <v>#DIV/0!</v>
      </c>
      <c r="BP470" t="e">
        <f t="shared" si="339"/>
        <v>#DIV/0!</v>
      </c>
      <c r="BQ470">
        <f t="shared" si="340"/>
        <v>0</v>
      </c>
      <c r="BR470">
        <f t="shared" si="341"/>
        <v>0</v>
      </c>
      <c r="BS470">
        <f t="shared" si="342"/>
        <v>0</v>
      </c>
      <c r="BT470">
        <f t="shared" si="343"/>
        <v>0</v>
      </c>
      <c r="BU470">
        <v>6</v>
      </c>
      <c r="BV470">
        <v>0.5</v>
      </c>
      <c r="BW470" t="s">
        <v>241</v>
      </c>
      <c r="BX470">
        <v>1581712254.87097</v>
      </c>
      <c r="BY470">
        <v>402.27561290322598</v>
      </c>
      <c r="BZ470">
        <v>400.03338709677399</v>
      </c>
      <c r="CA470">
        <v>33.259625806451602</v>
      </c>
      <c r="CB470">
        <v>32.9438580645161</v>
      </c>
      <c r="CC470">
        <v>300.42329032258101</v>
      </c>
      <c r="CD470">
        <v>99.278590322580698</v>
      </c>
      <c r="CE470">
        <v>0.199975516129032</v>
      </c>
      <c r="CF470">
        <v>31.352922580645199</v>
      </c>
      <c r="CG470">
        <v>31.004893548387098</v>
      </c>
      <c r="CH470">
        <v>999.9</v>
      </c>
      <c r="CI470">
        <v>0</v>
      </c>
      <c r="CJ470">
        <v>0</v>
      </c>
      <c r="CK470">
        <v>10001.2432258065</v>
      </c>
      <c r="CL470">
        <v>0</v>
      </c>
      <c r="CM470">
        <v>2.1542712903225798</v>
      </c>
      <c r="CN470">
        <v>0</v>
      </c>
      <c r="CO470">
        <v>0</v>
      </c>
      <c r="CP470">
        <v>0</v>
      </c>
      <c r="CQ470">
        <v>0</v>
      </c>
      <c r="CR470">
        <v>1.0967741935483899</v>
      </c>
      <c r="CS470">
        <v>0</v>
      </c>
      <c r="CT470">
        <v>105.95483870967701</v>
      </c>
      <c r="CU470">
        <v>-1.2741935483871001</v>
      </c>
      <c r="CV470">
        <v>40.061999999999998</v>
      </c>
      <c r="CW470">
        <v>45.360774193548401</v>
      </c>
      <c r="CX470">
        <v>42.820129032258002</v>
      </c>
      <c r="CY470">
        <v>44</v>
      </c>
      <c r="CZ470">
        <v>41.125</v>
      </c>
      <c r="DA470">
        <v>0</v>
      </c>
      <c r="DB470">
        <v>0</v>
      </c>
      <c r="DC470">
        <v>0</v>
      </c>
      <c r="DD470">
        <v>1581712263.9000001</v>
      </c>
      <c r="DE470">
        <v>1.34615384615385</v>
      </c>
      <c r="DF470">
        <v>0.79316260841689701</v>
      </c>
      <c r="DG470">
        <v>-7.4837610694518899</v>
      </c>
      <c r="DH470">
        <v>105.542307692308</v>
      </c>
      <c r="DI470">
        <v>15</v>
      </c>
      <c r="DJ470">
        <v>100</v>
      </c>
      <c r="DK470">
        <v>100</v>
      </c>
      <c r="DL470">
        <v>2.5920000000000001</v>
      </c>
      <c r="DM470">
        <v>0.45</v>
      </c>
      <c r="DN470">
        <v>2</v>
      </c>
      <c r="DO470">
        <v>291.65800000000002</v>
      </c>
      <c r="DP470">
        <v>285.166</v>
      </c>
      <c r="DQ470">
        <v>30.5273</v>
      </c>
      <c r="DR470">
        <v>32.715899999999998</v>
      </c>
      <c r="DS470">
        <v>30.000299999999999</v>
      </c>
      <c r="DT470">
        <v>32.633400000000002</v>
      </c>
      <c r="DU470">
        <v>32.659300000000002</v>
      </c>
      <c r="DV470">
        <v>14.8439</v>
      </c>
      <c r="DW470">
        <v>27.220099999999999</v>
      </c>
      <c r="DX470">
        <v>78.901700000000005</v>
      </c>
      <c r="DY470">
        <v>30.5289</v>
      </c>
      <c r="DZ470">
        <v>400</v>
      </c>
      <c r="EA470">
        <v>32.942599999999999</v>
      </c>
      <c r="EB470">
        <v>99.889099999999999</v>
      </c>
      <c r="EC470">
        <v>100.262</v>
      </c>
    </row>
    <row r="471" spans="1:133" x14ac:dyDescent="0.35">
      <c r="A471">
        <v>455</v>
      </c>
      <c r="B471">
        <v>1581712268.5</v>
      </c>
      <c r="C471">
        <v>2270.4000000953702</v>
      </c>
      <c r="D471" t="s">
        <v>1148</v>
      </c>
      <c r="E471" t="s">
        <v>1149</v>
      </c>
      <c r="F471" t="s">
        <v>232</v>
      </c>
      <c r="G471" t="s">
        <v>233</v>
      </c>
      <c r="H471" t="s">
        <v>234</v>
      </c>
      <c r="I471" t="s">
        <v>235</v>
      </c>
      <c r="J471" t="s">
        <v>236</v>
      </c>
      <c r="K471" t="s">
        <v>237</v>
      </c>
      <c r="L471" t="s">
        <v>238</v>
      </c>
      <c r="M471" t="s">
        <v>239</v>
      </c>
      <c r="N471">
        <v>1581712259.87097</v>
      </c>
      <c r="O471">
        <f t="shared" si="301"/>
        <v>1.6305350911933388E-4</v>
      </c>
      <c r="P471">
        <f t="shared" si="302"/>
        <v>-1.1893089854029764</v>
      </c>
      <c r="Q471">
        <f t="shared" si="303"/>
        <v>402.26890322580601</v>
      </c>
      <c r="R471">
        <f t="shared" si="304"/>
        <v>539.63945444949525</v>
      </c>
      <c r="S471">
        <f t="shared" si="305"/>
        <v>53.682496591927716</v>
      </c>
      <c r="T471">
        <f t="shared" si="306"/>
        <v>40.017087053961667</v>
      </c>
      <c r="U471">
        <f t="shared" si="307"/>
        <v>1.2993447968411599E-2</v>
      </c>
      <c r="V471">
        <f t="shared" si="308"/>
        <v>2.2504106398146289</v>
      </c>
      <c r="W471">
        <f t="shared" si="309"/>
        <v>1.2951913095986799E-2</v>
      </c>
      <c r="X471">
        <f t="shared" si="310"/>
        <v>8.0986663007379112E-3</v>
      </c>
      <c r="Y471">
        <f t="shared" si="311"/>
        <v>0</v>
      </c>
      <c r="Z471">
        <f t="shared" si="312"/>
        <v>31.296903726605635</v>
      </c>
      <c r="AA471">
        <f t="shared" si="313"/>
        <v>31.000238709677401</v>
      </c>
      <c r="AB471">
        <f t="shared" si="314"/>
        <v>4.5114397129554042</v>
      </c>
      <c r="AC471">
        <f t="shared" si="315"/>
        <v>71.882380463822372</v>
      </c>
      <c r="AD471">
        <f t="shared" si="316"/>
        <v>3.3083131013174025</v>
      </c>
      <c r="AE471">
        <f t="shared" si="317"/>
        <v>4.6023978059302602</v>
      </c>
      <c r="AF471">
        <f t="shared" si="318"/>
        <v>1.2031266116380017</v>
      </c>
      <c r="AG471">
        <f t="shared" si="319"/>
        <v>-7.1906597521626239</v>
      </c>
      <c r="AH471">
        <f t="shared" si="320"/>
        <v>42.52880693225562</v>
      </c>
      <c r="AI471">
        <f t="shared" si="321"/>
        <v>4.251140958474676</v>
      </c>
      <c r="AJ471">
        <f t="shared" si="322"/>
        <v>39.589288138567674</v>
      </c>
      <c r="AK471">
        <v>-4.1194803251348798E-2</v>
      </c>
      <c r="AL471">
        <v>4.62447755126126E-2</v>
      </c>
      <c r="AM471">
        <v>3.4559549037875099</v>
      </c>
      <c r="AN471">
        <v>0</v>
      </c>
      <c r="AO471">
        <v>0</v>
      </c>
      <c r="AP471">
        <f t="shared" si="323"/>
        <v>1</v>
      </c>
      <c r="AQ471">
        <f t="shared" si="324"/>
        <v>0</v>
      </c>
      <c r="AR471">
        <f t="shared" si="325"/>
        <v>51777.598385501879</v>
      </c>
      <c r="AS471" t="s">
        <v>240</v>
      </c>
      <c r="AT471">
        <v>0</v>
      </c>
      <c r="AU471">
        <v>0</v>
      </c>
      <c r="AV471">
        <f t="shared" si="326"/>
        <v>0</v>
      </c>
      <c r="AW471" t="e">
        <f t="shared" si="327"/>
        <v>#DIV/0!</v>
      </c>
      <c r="AX471">
        <v>0</v>
      </c>
      <c r="AY471" t="s">
        <v>240</v>
      </c>
      <c r="AZ471">
        <v>0</v>
      </c>
      <c r="BA471">
        <v>0</v>
      </c>
      <c r="BB471" t="e">
        <f t="shared" si="328"/>
        <v>#DIV/0!</v>
      </c>
      <c r="BC471">
        <v>0.5</v>
      </c>
      <c r="BD471">
        <f t="shared" si="329"/>
        <v>0</v>
      </c>
      <c r="BE471">
        <f t="shared" si="330"/>
        <v>-1.1893089854029764</v>
      </c>
      <c r="BF471" t="e">
        <f t="shared" si="331"/>
        <v>#DIV/0!</v>
      </c>
      <c r="BG471" t="e">
        <f t="shared" si="332"/>
        <v>#DIV/0!</v>
      </c>
      <c r="BH471" t="e">
        <f t="shared" si="333"/>
        <v>#DIV/0!</v>
      </c>
      <c r="BI471" t="e">
        <f t="shared" si="334"/>
        <v>#DIV/0!</v>
      </c>
      <c r="BJ471" t="s">
        <v>240</v>
      </c>
      <c r="BK471">
        <v>0</v>
      </c>
      <c r="BL471">
        <f t="shared" si="335"/>
        <v>0</v>
      </c>
      <c r="BM471" t="e">
        <f t="shared" si="336"/>
        <v>#DIV/0!</v>
      </c>
      <c r="BN471" t="e">
        <f t="shared" si="337"/>
        <v>#DIV/0!</v>
      </c>
      <c r="BO471" t="e">
        <f t="shared" si="338"/>
        <v>#DIV/0!</v>
      </c>
      <c r="BP471" t="e">
        <f t="shared" si="339"/>
        <v>#DIV/0!</v>
      </c>
      <c r="BQ471">
        <f t="shared" si="340"/>
        <v>0</v>
      </c>
      <c r="BR471">
        <f t="shared" si="341"/>
        <v>0</v>
      </c>
      <c r="BS471">
        <f t="shared" si="342"/>
        <v>0</v>
      </c>
      <c r="BT471">
        <f t="shared" si="343"/>
        <v>0</v>
      </c>
      <c r="BU471">
        <v>6</v>
      </c>
      <c r="BV471">
        <v>0.5</v>
      </c>
      <c r="BW471" t="s">
        <v>241</v>
      </c>
      <c r="BX471">
        <v>1581712259.87097</v>
      </c>
      <c r="BY471">
        <v>402.26890322580601</v>
      </c>
      <c r="BZ471">
        <v>400.02464516128998</v>
      </c>
      <c r="CA471">
        <v>33.2565806451613</v>
      </c>
      <c r="CB471">
        <v>32.941764516128998</v>
      </c>
      <c r="CC471">
        <v>300.424709677419</v>
      </c>
      <c r="CD471">
        <v>99.278458064516101</v>
      </c>
      <c r="CE471">
        <v>0.19999212903225799</v>
      </c>
      <c r="CF471">
        <v>31.350777419354799</v>
      </c>
      <c r="CG471">
        <v>31.000238709677401</v>
      </c>
      <c r="CH471">
        <v>999.9</v>
      </c>
      <c r="CI471">
        <v>0</v>
      </c>
      <c r="CJ471">
        <v>0</v>
      </c>
      <c r="CK471">
        <v>10006.5283870968</v>
      </c>
      <c r="CL471">
        <v>0</v>
      </c>
      <c r="CM471">
        <v>2.2219487096774202</v>
      </c>
      <c r="CN471">
        <v>0</v>
      </c>
      <c r="CO471">
        <v>0</v>
      </c>
      <c r="CP471">
        <v>0</v>
      </c>
      <c r="CQ471">
        <v>0</v>
      </c>
      <c r="CR471">
        <v>3.7451612903225802</v>
      </c>
      <c r="CS471">
        <v>0</v>
      </c>
      <c r="CT471">
        <v>104.874193548387</v>
      </c>
      <c r="CU471">
        <v>-1.26451612903226</v>
      </c>
      <c r="CV471">
        <v>40.061999999999998</v>
      </c>
      <c r="CW471">
        <v>45.352645161290297</v>
      </c>
      <c r="CX471">
        <v>42.828258064516099</v>
      </c>
      <c r="CY471">
        <v>44</v>
      </c>
      <c r="CZ471">
        <v>41.125</v>
      </c>
      <c r="DA471">
        <v>0</v>
      </c>
      <c r="DB471">
        <v>0</v>
      </c>
      <c r="DC471">
        <v>0</v>
      </c>
      <c r="DD471">
        <v>1581712268.7</v>
      </c>
      <c r="DE471">
        <v>2.2538461538461498</v>
      </c>
      <c r="DF471">
        <v>40.259829121303497</v>
      </c>
      <c r="DG471">
        <v>-1.82222274252154</v>
      </c>
      <c r="DH471">
        <v>104.596153846154</v>
      </c>
      <c r="DI471">
        <v>15</v>
      </c>
      <c r="DJ471">
        <v>100</v>
      </c>
      <c r="DK471">
        <v>100</v>
      </c>
      <c r="DL471">
        <v>2.5920000000000001</v>
      </c>
      <c r="DM471">
        <v>0.45</v>
      </c>
      <c r="DN471">
        <v>2</v>
      </c>
      <c r="DO471">
        <v>291.70100000000002</v>
      </c>
      <c r="DP471">
        <v>285.08</v>
      </c>
      <c r="DQ471">
        <v>30.5443</v>
      </c>
      <c r="DR471">
        <v>32.7196</v>
      </c>
      <c r="DS471">
        <v>30.0002</v>
      </c>
      <c r="DT471">
        <v>32.636299999999999</v>
      </c>
      <c r="DU471">
        <v>32.6614</v>
      </c>
      <c r="DV471">
        <v>14.851100000000001</v>
      </c>
      <c r="DW471">
        <v>27.220099999999999</v>
      </c>
      <c r="DX471">
        <v>78.901700000000005</v>
      </c>
      <c r="DY471">
        <v>30.566800000000001</v>
      </c>
      <c r="DZ471">
        <v>400</v>
      </c>
      <c r="EA471">
        <v>32.943100000000001</v>
      </c>
      <c r="EB471">
        <v>99.887200000000007</v>
      </c>
      <c r="EC471">
        <v>100.261</v>
      </c>
    </row>
    <row r="472" spans="1:133" x14ac:dyDescent="0.35">
      <c r="A472">
        <v>456</v>
      </c>
      <c r="B472">
        <v>1581712273.5</v>
      </c>
      <c r="C472">
        <v>2275.4000000953702</v>
      </c>
      <c r="D472" t="s">
        <v>1150</v>
      </c>
      <c r="E472" t="s">
        <v>1151</v>
      </c>
      <c r="F472" t="s">
        <v>232</v>
      </c>
      <c r="G472" t="s">
        <v>233</v>
      </c>
      <c r="H472" t="s">
        <v>234</v>
      </c>
      <c r="I472" t="s">
        <v>235</v>
      </c>
      <c r="J472" t="s">
        <v>236</v>
      </c>
      <c r="K472" t="s">
        <v>237</v>
      </c>
      <c r="L472" t="s">
        <v>238</v>
      </c>
      <c r="M472" t="s">
        <v>239</v>
      </c>
      <c r="N472">
        <v>1581712264.87097</v>
      </c>
      <c r="O472">
        <f t="shared" si="301"/>
        <v>1.6333512499578341E-4</v>
      </c>
      <c r="P472">
        <f t="shared" si="302"/>
        <v>-1.1755125625343286</v>
      </c>
      <c r="Q472">
        <f t="shared" si="303"/>
        <v>402.22861290322601</v>
      </c>
      <c r="R472">
        <f t="shared" si="304"/>
        <v>537.6454580924518</v>
      </c>
      <c r="S472">
        <f t="shared" si="305"/>
        <v>53.484738497874879</v>
      </c>
      <c r="T472">
        <f t="shared" si="306"/>
        <v>40.013529090006124</v>
      </c>
      <c r="U472">
        <f t="shared" si="307"/>
        <v>1.3017922996497787E-2</v>
      </c>
      <c r="V472">
        <f t="shared" si="308"/>
        <v>2.2499474106809165</v>
      </c>
      <c r="W472">
        <f t="shared" si="309"/>
        <v>1.2976223220025434E-2</v>
      </c>
      <c r="X472">
        <f t="shared" si="310"/>
        <v>8.1138748769828892E-3</v>
      </c>
      <c r="Y472">
        <f t="shared" si="311"/>
        <v>0</v>
      </c>
      <c r="Z472">
        <f t="shared" si="312"/>
        <v>31.295787627601452</v>
      </c>
      <c r="AA472">
        <f t="shared" si="313"/>
        <v>30.9990387096774</v>
      </c>
      <c r="AB472">
        <f t="shared" si="314"/>
        <v>4.5111310451349569</v>
      </c>
      <c r="AC472">
        <f t="shared" si="315"/>
        <v>71.883355361252654</v>
      </c>
      <c r="AD472">
        <f t="shared" si="316"/>
        <v>3.3081673981663657</v>
      </c>
      <c r="AE472">
        <f t="shared" si="317"/>
        <v>4.6021326933627948</v>
      </c>
      <c r="AF472">
        <f t="shared" si="318"/>
        <v>1.2029636469685911</v>
      </c>
      <c r="AG472">
        <f t="shared" si="319"/>
        <v>-7.2030790123140482</v>
      </c>
      <c r="AH472">
        <f t="shared" si="320"/>
        <v>42.542747398009176</v>
      </c>
      <c r="AI472">
        <f t="shared" si="321"/>
        <v>4.2533635511964674</v>
      </c>
      <c r="AJ472">
        <f t="shared" si="322"/>
        <v>39.593031936891592</v>
      </c>
      <c r="AK472">
        <v>-4.1182331557800898E-2</v>
      </c>
      <c r="AL472">
        <v>4.6230774944024798E-2</v>
      </c>
      <c r="AM472">
        <v>3.4551266970976</v>
      </c>
      <c r="AN472">
        <v>0</v>
      </c>
      <c r="AO472">
        <v>0</v>
      </c>
      <c r="AP472">
        <f t="shared" si="323"/>
        <v>1</v>
      </c>
      <c r="AQ472">
        <f t="shared" si="324"/>
        <v>0</v>
      </c>
      <c r="AR472">
        <f t="shared" si="325"/>
        <v>51762.761504802045</v>
      </c>
      <c r="AS472" t="s">
        <v>240</v>
      </c>
      <c r="AT472">
        <v>0</v>
      </c>
      <c r="AU472">
        <v>0</v>
      </c>
      <c r="AV472">
        <f t="shared" si="326"/>
        <v>0</v>
      </c>
      <c r="AW472" t="e">
        <f t="shared" si="327"/>
        <v>#DIV/0!</v>
      </c>
      <c r="AX472">
        <v>0</v>
      </c>
      <c r="AY472" t="s">
        <v>240</v>
      </c>
      <c r="AZ472">
        <v>0</v>
      </c>
      <c r="BA472">
        <v>0</v>
      </c>
      <c r="BB472" t="e">
        <f t="shared" si="328"/>
        <v>#DIV/0!</v>
      </c>
      <c r="BC472">
        <v>0.5</v>
      </c>
      <c r="BD472">
        <f t="shared" si="329"/>
        <v>0</v>
      </c>
      <c r="BE472">
        <f t="shared" si="330"/>
        <v>-1.1755125625343286</v>
      </c>
      <c r="BF472" t="e">
        <f t="shared" si="331"/>
        <v>#DIV/0!</v>
      </c>
      <c r="BG472" t="e">
        <f t="shared" si="332"/>
        <v>#DIV/0!</v>
      </c>
      <c r="BH472" t="e">
        <f t="shared" si="333"/>
        <v>#DIV/0!</v>
      </c>
      <c r="BI472" t="e">
        <f t="shared" si="334"/>
        <v>#DIV/0!</v>
      </c>
      <c r="BJ472" t="s">
        <v>240</v>
      </c>
      <c r="BK472">
        <v>0</v>
      </c>
      <c r="BL472">
        <f t="shared" si="335"/>
        <v>0</v>
      </c>
      <c r="BM472" t="e">
        <f t="shared" si="336"/>
        <v>#DIV/0!</v>
      </c>
      <c r="BN472" t="e">
        <f t="shared" si="337"/>
        <v>#DIV/0!</v>
      </c>
      <c r="BO472" t="e">
        <f t="shared" si="338"/>
        <v>#DIV/0!</v>
      </c>
      <c r="BP472" t="e">
        <f t="shared" si="339"/>
        <v>#DIV/0!</v>
      </c>
      <c r="BQ472">
        <f t="shared" si="340"/>
        <v>0</v>
      </c>
      <c r="BR472">
        <f t="shared" si="341"/>
        <v>0</v>
      </c>
      <c r="BS472">
        <f t="shared" si="342"/>
        <v>0</v>
      </c>
      <c r="BT472">
        <f t="shared" si="343"/>
        <v>0</v>
      </c>
      <c r="BU472">
        <v>6</v>
      </c>
      <c r="BV472">
        <v>0.5</v>
      </c>
      <c r="BW472" t="s">
        <v>241</v>
      </c>
      <c r="BX472">
        <v>1581712264.87097</v>
      </c>
      <c r="BY472">
        <v>402.22861290322601</v>
      </c>
      <c r="BZ472">
        <v>400.01216129032298</v>
      </c>
      <c r="CA472">
        <v>33.254741935483899</v>
      </c>
      <c r="CB472">
        <v>32.939387096774198</v>
      </c>
      <c r="CC472">
        <v>300.43006451612899</v>
      </c>
      <c r="CD472">
        <v>99.279580645161303</v>
      </c>
      <c r="CE472">
        <v>0.19998845161290299</v>
      </c>
      <c r="CF472">
        <v>31.349764516129</v>
      </c>
      <c r="CG472">
        <v>30.9990387096774</v>
      </c>
      <c r="CH472">
        <v>999.9</v>
      </c>
      <c r="CI472">
        <v>0</v>
      </c>
      <c r="CJ472">
        <v>0</v>
      </c>
      <c r="CK472">
        <v>10003.385806451601</v>
      </c>
      <c r="CL472">
        <v>0</v>
      </c>
      <c r="CM472">
        <v>2.24396709677419</v>
      </c>
      <c r="CN472">
        <v>0</v>
      </c>
      <c r="CO472">
        <v>0</v>
      </c>
      <c r="CP472">
        <v>0</v>
      </c>
      <c r="CQ472">
        <v>0</v>
      </c>
      <c r="CR472">
        <v>3.5</v>
      </c>
      <c r="CS472">
        <v>0</v>
      </c>
      <c r="CT472">
        <v>106.97419354838701</v>
      </c>
      <c r="CU472">
        <v>-1.0935483870967699</v>
      </c>
      <c r="CV472">
        <v>40.070129032258102</v>
      </c>
      <c r="CW472">
        <v>45.358741935483899</v>
      </c>
      <c r="CX472">
        <v>42.836387096774203</v>
      </c>
      <c r="CY472">
        <v>44</v>
      </c>
      <c r="CZ472">
        <v>41.125</v>
      </c>
      <c r="DA472">
        <v>0</v>
      </c>
      <c r="DB472">
        <v>0</v>
      </c>
      <c r="DC472">
        <v>0</v>
      </c>
      <c r="DD472">
        <v>1581712274.0999999</v>
      </c>
      <c r="DE472">
        <v>4.2961538461538504</v>
      </c>
      <c r="DF472">
        <v>17.343590308135301</v>
      </c>
      <c r="DG472">
        <v>21.955554974067098</v>
      </c>
      <c r="DH472">
        <v>107.046153846154</v>
      </c>
      <c r="DI472">
        <v>15</v>
      </c>
      <c r="DJ472">
        <v>100</v>
      </c>
      <c r="DK472">
        <v>100</v>
      </c>
      <c r="DL472">
        <v>2.5920000000000001</v>
      </c>
      <c r="DM472">
        <v>0.45</v>
      </c>
      <c r="DN472">
        <v>2</v>
      </c>
      <c r="DO472">
        <v>291.67099999999999</v>
      </c>
      <c r="DP472">
        <v>285.08100000000002</v>
      </c>
      <c r="DQ472">
        <v>30.567699999999999</v>
      </c>
      <c r="DR472">
        <v>32.723199999999999</v>
      </c>
      <c r="DS472">
        <v>30.0002</v>
      </c>
      <c r="DT472">
        <v>32.639200000000002</v>
      </c>
      <c r="DU472">
        <v>32.664299999999997</v>
      </c>
      <c r="DV472">
        <v>14.850099999999999</v>
      </c>
      <c r="DW472">
        <v>27.220099999999999</v>
      </c>
      <c r="DX472">
        <v>78.901700000000005</v>
      </c>
      <c r="DY472">
        <v>30.569600000000001</v>
      </c>
      <c r="DZ472">
        <v>400</v>
      </c>
      <c r="EA472">
        <v>32.942700000000002</v>
      </c>
      <c r="EB472">
        <v>99.887100000000004</v>
      </c>
      <c r="EC472">
        <v>100.25700000000001</v>
      </c>
    </row>
    <row r="473" spans="1:133" x14ac:dyDescent="0.35">
      <c r="A473">
        <v>457</v>
      </c>
      <c r="B473">
        <v>1581712278.5</v>
      </c>
      <c r="C473">
        <v>2280.4000000953702</v>
      </c>
      <c r="D473" t="s">
        <v>1152</v>
      </c>
      <c r="E473" t="s">
        <v>1153</v>
      </c>
      <c r="F473" t="s">
        <v>232</v>
      </c>
      <c r="G473" t="s">
        <v>233</v>
      </c>
      <c r="H473" t="s">
        <v>234</v>
      </c>
      <c r="I473" t="s">
        <v>235</v>
      </c>
      <c r="J473" t="s">
        <v>236</v>
      </c>
      <c r="K473" t="s">
        <v>237</v>
      </c>
      <c r="L473" t="s">
        <v>238</v>
      </c>
      <c r="M473" t="s">
        <v>239</v>
      </c>
      <c r="N473">
        <v>1581712269.87097</v>
      </c>
      <c r="O473">
        <f t="shared" si="301"/>
        <v>1.6467418084379284E-4</v>
      </c>
      <c r="P473">
        <f t="shared" si="302"/>
        <v>-1.1688096043851068</v>
      </c>
      <c r="Q473">
        <f t="shared" si="303"/>
        <v>402.20341935483901</v>
      </c>
      <c r="R473">
        <f t="shared" si="304"/>
        <v>535.66134671767031</v>
      </c>
      <c r="S473">
        <f t="shared" si="305"/>
        <v>53.287799852193068</v>
      </c>
      <c r="T473">
        <f t="shared" si="306"/>
        <v>40.011353146495992</v>
      </c>
      <c r="U473">
        <f t="shared" si="307"/>
        <v>1.3123137541107529E-2</v>
      </c>
      <c r="V473">
        <f t="shared" si="308"/>
        <v>2.2498284699707032</v>
      </c>
      <c r="W473">
        <f t="shared" si="309"/>
        <v>1.3080759933848137E-2</v>
      </c>
      <c r="X473">
        <f t="shared" si="310"/>
        <v>8.1792709500859324E-3</v>
      </c>
      <c r="Y473">
        <f t="shared" si="311"/>
        <v>0</v>
      </c>
      <c r="Z473">
        <f t="shared" si="312"/>
        <v>31.295597349773992</v>
      </c>
      <c r="AA473">
        <f t="shared" si="313"/>
        <v>30.999887096774199</v>
      </c>
      <c r="AB473">
        <f t="shared" si="314"/>
        <v>4.5113492680596314</v>
      </c>
      <c r="AC473">
        <f t="shared" si="315"/>
        <v>71.883178911198655</v>
      </c>
      <c r="AD473">
        <f t="shared" si="316"/>
        <v>3.3082072230935409</v>
      </c>
      <c r="AE473">
        <f t="shared" si="317"/>
        <v>4.602199392406332</v>
      </c>
      <c r="AF473">
        <f t="shared" si="318"/>
        <v>1.2031420449660906</v>
      </c>
      <c r="AG473">
        <f t="shared" si="319"/>
        <v>-7.262131375211264</v>
      </c>
      <c r="AH473">
        <f t="shared" si="320"/>
        <v>42.468505310251359</v>
      </c>
      <c r="AI473">
        <f t="shared" si="321"/>
        <v>4.2461884970957247</v>
      </c>
      <c r="AJ473">
        <f t="shared" si="322"/>
        <v>39.452562432135821</v>
      </c>
      <c r="AK473">
        <v>-4.1179129646571999E-2</v>
      </c>
      <c r="AL473">
        <v>4.6227180518167502E-2</v>
      </c>
      <c r="AM473">
        <v>3.4549140541382899</v>
      </c>
      <c r="AN473">
        <v>0</v>
      </c>
      <c r="AO473">
        <v>0</v>
      </c>
      <c r="AP473">
        <f t="shared" si="323"/>
        <v>1</v>
      </c>
      <c r="AQ473">
        <f t="shared" si="324"/>
        <v>0</v>
      </c>
      <c r="AR473">
        <f t="shared" si="325"/>
        <v>51758.87623808239</v>
      </c>
      <c r="AS473" t="s">
        <v>240</v>
      </c>
      <c r="AT473">
        <v>0</v>
      </c>
      <c r="AU473">
        <v>0</v>
      </c>
      <c r="AV473">
        <f t="shared" si="326"/>
        <v>0</v>
      </c>
      <c r="AW473" t="e">
        <f t="shared" si="327"/>
        <v>#DIV/0!</v>
      </c>
      <c r="AX473">
        <v>0</v>
      </c>
      <c r="AY473" t="s">
        <v>240</v>
      </c>
      <c r="AZ473">
        <v>0</v>
      </c>
      <c r="BA473">
        <v>0</v>
      </c>
      <c r="BB473" t="e">
        <f t="shared" si="328"/>
        <v>#DIV/0!</v>
      </c>
      <c r="BC473">
        <v>0.5</v>
      </c>
      <c r="BD473">
        <f t="shared" si="329"/>
        <v>0</v>
      </c>
      <c r="BE473">
        <f t="shared" si="330"/>
        <v>-1.1688096043851068</v>
      </c>
      <c r="BF473" t="e">
        <f t="shared" si="331"/>
        <v>#DIV/0!</v>
      </c>
      <c r="BG473" t="e">
        <f t="shared" si="332"/>
        <v>#DIV/0!</v>
      </c>
      <c r="BH473" t="e">
        <f t="shared" si="333"/>
        <v>#DIV/0!</v>
      </c>
      <c r="BI473" t="e">
        <f t="shared" si="334"/>
        <v>#DIV/0!</v>
      </c>
      <c r="BJ473" t="s">
        <v>240</v>
      </c>
      <c r="BK473">
        <v>0</v>
      </c>
      <c r="BL473">
        <f t="shared" si="335"/>
        <v>0</v>
      </c>
      <c r="BM473" t="e">
        <f t="shared" si="336"/>
        <v>#DIV/0!</v>
      </c>
      <c r="BN473" t="e">
        <f t="shared" si="337"/>
        <v>#DIV/0!</v>
      </c>
      <c r="BO473" t="e">
        <f t="shared" si="338"/>
        <v>#DIV/0!</v>
      </c>
      <c r="BP473" t="e">
        <f t="shared" si="339"/>
        <v>#DIV/0!</v>
      </c>
      <c r="BQ473">
        <f t="shared" si="340"/>
        <v>0</v>
      </c>
      <c r="BR473">
        <f t="shared" si="341"/>
        <v>0</v>
      </c>
      <c r="BS473">
        <f t="shared" si="342"/>
        <v>0</v>
      </c>
      <c r="BT473">
        <f t="shared" si="343"/>
        <v>0</v>
      </c>
      <c r="BU473">
        <v>6</v>
      </c>
      <c r="BV473">
        <v>0.5</v>
      </c>
      <c r="BW473" t="s">
        <v>241</v>
      </c>
      <c r="BX473">
        <v>1581712269.87097</v>
      </c>
      <c r="BY473">
        <v>402.20341935483901</v>
      </c>
      <c r="BZ473">
        <v>400.00138709677401</v>
      </c>
      <c r="CA473">
        <v>33.254867741935499</v>
      </c>
      <c r="CB473">
        <v>32.936922580645202</v>
      </c>
      <c r="CC473">
        <v>300.425322580645</v>
      </c>
      <c r="CD473">
        <v>99.280416129032304</v>
      </c>
      <c r="CE473">
        <v>0.199974193548387</v>
      </c>
      <c r="CF473">
        <v>31.3500193548387</v>
      </c>
      <c r="CG473">
        <v>30.999887096774199</v>
      </c>
      <c r="CH473">
        <v>999.9</v>
      </c>
      <c r="CI473">
        <v>0</v>
      </c>
      <c r="CJ473">
        <v>0</v>
      </c>
      <c r="CK473">
        <v>10002.5238709677</v>
      </c>
      <c r="CL473">
        <v>0</v>
      </c>
      <c r="CM473">
        <v>2.2474235483871001</v>
      </c>
      <c r="CN473">
        <v>0</v>
      </c>
      <c r="CO473">
        <v>0</v>
      </c>
      <c r="CP473">
        <v>0</v>
      </c>
      <c r="CQ473">
        <v>0</v>
      </c>
      <c r="CR473">
        <v>4.3129032258064504</v>
      </c>
      <c r="CS473">
        <v>0</v>
      </c>
      <c r="CT473">
        <v>110.009677419355</v>
      </c>
      <c r="CU473">
        <v>-0.87096774193548399</v>
      </c>
      <c r="CV473">
        <v>40.072161290322597</v>
      </c>
      <c r="CW473">
        <v>45.358741935483899</v>
      </c>
      <c r="CX473">
        <v>42.850612903225802</v>
      </c>
      <c r="CY473">
        <v>44.008000000000003</v>
      </c>
      <c r="CZ473">
        <v>41.125</v>
      </c>
      <c r="DA473">
        <v>0</v>
      </c>
      <c r="DB473">
        <v>0</v>
      </c>
      <c r="DC473">
        <v>0</v>
      </c>
      <c r="DD473">
        <v>1581712278.9000001</v>
      </c>
      <c r="DE473">
        <v>4.7038461538461496</v>
      </c>
      <c r="DF473">
        <v>-17.261537969257699</v>
      </c>
      <c r="DG473">
        <v>63.6854696986181</v>
      </c>
      <c r="DH473">
        <v>110.492307692308</v>
      </c>
      <c r="DI473">
        <v>15</v>
      </c>
      <c r="DJ473">
        <v>100</v>
      </c>
      <c r="DK473">
        <v>100</v>
      </c>
      <c r="DL473">
        <v>2.5920000000000001</v>
      </c>
      <c r="DM473">
        <v>0.45</v>
      </c>
      <c r="DN473">
        <v>2</v>
      </c>
      <c r="DO473">
        <v>291.767</v>
      </c>
      <c r="DP473">
        <v>285.09100000000001</v>
      </c>
      <c r="DQ473">
        <v>30.571400000000001</v>
      </c>
      <c r="DR473">
        <v>32.726100000000002</v>
      </c>
      <c r="DS473">
        <v>30.0001</v>
      </c>
      <c r="DT473">
        <v>32.641800000000003</v>
      </c>
      <c r="DU473">
        <v>32.666499999999999</v>
      </c>
      <c r="DV473">
        <v>14.842599999999999</v>
      </c>
      <c r="DW473">
        <v>27.220099999999999</v>
      </c>
      <c r="DX473">
        <v>78.901700000000005</v>
      </c>
      <c r="DY473">
        <v>30.567699999999999</v>
      </c>
      <c r="DZ473">
        <v>400</v>
      </c>
      <c r="EA473">
        <v>32.942700000000002</v>
      </c>
      <c r="EB473">
        <v>99.886300000000006</v>
      </c>
      <c r="EC473">
        <v>100.259</v>
      </c>
    </row>
    <row r="474" spans="1:133" x14ac:dyDescent="0.35">
      <c r="A474">
        <v>458</v>
      </c>
      <c r="B474">
        <v>1581712283.5</v>
      </c>
      <c r="C474">
        <v>2285.4000000953702</v>
      </c>
      <c r="D474" t="s">
        <v>1154</v>
      </c>
      <c r="E474" t="s">
        <v>1155</v>
      </c>
      <c r="F474" t="s">
        <v>232</v>
      </c>
      <c r="G474" t="s">
        <v>233</v>
      </c>
      <c r="H474" t="s">
        <v>234</v>
      </c>
      <c r="I474" t="s">
        <v>235</v>
      </c>
      <c r="J474" t="s">
        <v>236</v>
      </c>
      <c r="K474" t="s">
        <v>237</v>
      </c>
      <c r="L474" t="s">
        <v>238</v>
      </c>
      <c r="M474" t="s">
        <v>239</v>
      </c>
      <c r="N474">
        <v>1581712274.87097</v>
      </c>
      <c r="O474">
        <f t="shared" si="301"/>
        <v>1.6655287328782244E-4</v>
      </c>
      <c r="P474">
        <f t="shared" si="302"/>
        <v>-1.1612632550211173</v>
      </c>
      <c r="Q474">
        <f t="shared" si="303"/>
        <v>402.174451612903</v>
      </c>
      <c r="R474">
        <f t="shared" si="304"/>
        <v>533.1856154554838</v>
      </c>
      <c r="S474">
        <f t="shared" si="305"/>
        <v>53.041764528314822</v>
      </c>
      <c r="T474">
        <f t="shared" si="306"/>
        <v>40.008661042988649</v>
      </c>
      <c r="U474">
        <f t="shared" si="307"/>
        <v>1.3267993722783445E-2</v>
      </c>
      <c r="V474">
        <f t="shared" si="308"/>
        <v>2.2489168252700011</v>
      </c>
      <c r="W474">
        <f t="shared" si="309"/>
        <v>1.3224659574351056E-2</v>
      </c>
      <c r="X474">
        <f t="shared" si="310"/>
        <v>8.2692937752877199E-3</v>
      </c>
      <c r="Y474">
        <f t="shared" si="311"/>
        <v>0</v>
      </c>
      <c r="Z474">
        <f t="shared" si="312"/>
        <v>31.294617466892916</v>
      </c>
      <c r="AA474">
        <f t="shared" si="313"/>
        <v>31.001883870967699</v>
      </c>
      <c r="AB474">
        <f t="shared" si="314"/>
        <v>4.5118629164787674</v>
      </c>
      <c r="AC474">
        <f t="shared" si="315"/>
        <v>71.885127427602896</v>
      </c>
      <c r="AD474">
        <f t="shared" si="316"/>
        <v>3.3082331712194915</v>
      </c>
      <c r="AE474">
        <f t="shared" si="317"/>
        <v>4.6021107419629823</v>
      </c>
      <c r="AF474">
        <f t="shared" si="318"/>
        <v>1.2036297452592759</v>
      </c>
      <c r="AG474">
        <f t="shared" si="319"/>
        <v>-7.3449817119929692</v>
      </c>
      <c r="AH474">
        <f t="shared" si="320"/>
        <v>42.168134322446704</v>
      </c>
      <c r="AI474">
        <f t="shared" si="321"/>
        <v>4.2178996553756676</v>
      </c>
      <c r="AJ474">
        <f t="shared" si="322"/>
        <v>39.0410522658294</v>
      </c>
      <c r="AK474">
        <v>-4.1154593041516599E-2</v>
      </c>
      <c r="AL474">
        <v>4.6199636029468097E-2</v>
      </c>
      <c r="AM474">
        <v>3.4532843585877901</v>
      </c>
      <c r="AN474">
        <v>0</v>
      </c>
      <c r="AO474">
        <v>0</v>
      </c>
      <c r="AP474">
        <f t="shared" si="323"/>
        <v>1</v>
      </c>
      <c r="AQ474">
        <f t="shared" si="324"/>
        <v>0</v>
      </c>
      <c r="AR474">
        <f t="shared" si="325"/>
        <v>51729.362759707481</v>
      </c>
      <c r="AS474" t="s">
        <v>240</v>
      </c>
      <c r="AT474">
        <v>0</v>
      </c>
      <c r="AU474">
        <v>0</v>
      </c>
      <c r="AV474">
        <f t="shared" si="326"/>
        <v>0</v>
      </c>
      <c r="AW474" t="e">
        <f t="shared" si="327"/>
        <v>#DIV/0!</v>
      </c>
      <c r="AX474">
        <v>0</v>
      </c>
      <c r="AY474" t="s">
        <v>240</v>
      </c>
      <c r="AZ474">
        <v>0</v>
      </c>
      <c r="BA474">
        <v>0</v>
      </c>
      <c r="BB474" t="e">
        <f t="shared" si="328"/>
        <v>#DIV/0!</v>
      </c>
      <c r="BC474">
        <v>0.5</v>
      </c>
      <c r="BD474">
        <f t="shared" si="329"/>
        <v>0</v>
      </c>
      <c r="BE474">
        <f t="shared" si="330"/>
        <v>-1.1612632550211173</v>
      </c>
      <c r="BF474" t="e">
        <f t="shared" si="331"/>
        <v>#DIV/0!</v>
      </c>
      <c r="BG474" t="e">
        <f t="shared" si="332"/>
        <v>#DIV/0!</v>
      </c>
      <c r="BH474" t="e">
        <f t="shared" si="333"/>
        <v>#DIV/0!</v>
      </c>
      <c r="BI474" t="e">
        <f t="shared" si="334"/>
        <v>#DIV/0!</v>
      </c>
      <c r="BJ474" t="s">
        <v>240</v>
      </c>
      <c r="BK474">
        <v>0</v>
      </c>
      <c r="BL474">
        <f t="shared" si="335"/>
        <v>0</v>
      </c>
      <c r="BM474" t="e">
        <f t="shared" si="336"/>
        <v>#DIV/0!</v>
      </c>
      <c r="BN474" t="e">
        <f t="shared" si="337"/>
        <v>#DIV/0!</v>
      </c>
      <c r="BO474" t="e">
        <f t="shared" si="338"/>
        <v>#DIV/0!</v>
      </c>
      <c r="BP474" t="e">
        <f t="shared" si="339"/>
        <v>#DIV/0!</v>
      </c>
      <c r="BQ474">
        <f t="shared" si="340"/>
        <v>0</v>
      </c>
      <c r="BR474">
        <f t="shared" si="341"/>
        <v>0</v>
      </c>
      <c r="BS474">
        <f t="shared" si="342"/>
        <v>0</v>
      </c>
      <c r="BT474">
        <f t="shared" si="343"/>
        <v>0</v>
      </c>
      <c r="BU474">
        <v>6</v>
      </c>
      <c r="BV474">
        <v>0.5</v>
      </c>
      <c r="BW474" t="s">
        <v>241</v>
      </c>
      <c r="BX474">
        <v>1581712274.87097</v>
      </c>
      <c r="BY474">
        <v>402.174451612903</v>
      </c>
      <c r="BZ474">
        <v>399.98899999999998</v>
      </c>
      <c r="CA474">
        <v>33.254970967741897</v>
      </c>
      <c r="CB474">
        <v>32.933399999999999</v>
      </c>
      <c r="CC474">
        <v>300.42667741935497</v>
      </c>
      <c r="CD474">
        <v>99.280870967741905</v>
      </c>
      <c r="CE474">
        <v>0.19999083870967699</v>
      </c>
      <c r="CF474">
        <v>31.3496806451613</v>
      </c>
      <c r="CG474">
        <v>31.001883870967699</v>
      </c>
      <c r="CH474">
        <v>999.9</v>
      </c>
      <c r="CI474">
        <v>0</v>
      </c>
      <c r="CJ474">
        <v>0</v>
      </c>
      <c r="CK474">
        <v>9996.5180645161308</v>
      </c>
      <c r="CL474">
        <v>0</v>
      </c>
      <c r="CM474">
        <v>2.2516477419354799</v>
      </c>
      <c r="CN474">
        <v>0</v>
      </c>
      <c r="CO474">
        <v>0</v>
      </c>
      <c r="CP474">
        <v>0</v>
      </c>
      <c r="CQ474">
        <v>0</v>
      </c>
      <c r="CR474">
        <v>3.26451612903226</v>
      </c>
      <c r="CS474">
        <v>0</v>
      </c>
      <c r="CT474">
        <v>116.95483870967701</v>
      </c>
      <c r="CU474">
        <v>-0.99354838709677396</v>
      </c>
      <c r="CV474">
        <v>40.078258064516099</v>
      </c>
      <c r="CW474">
        <v>45.370935483871001</v>
      </c>
      <c r="CX474">
        <v>42.8546774193548</v>
      </c>
      <c r="CY474">
        <v>44.021999999999998</v>
      </c>
      <c r="CZ474">
        <v>41.125</v>
      </c>
      <c r="DA474">
        <v>0</v>
      </c>
      <c r="DB474">
        <v>0</v>
      </c>
      <c r="DC474">
        <v>0</v>
      </c>
      <c r="DD474">
        <v>1581712283.7</v>
      </c>
      <c r="DE474">
        <v>3.0307692307692302</v>
      </c>
      <c r="DF474">
        <v>-14.365811431225101</v>
      </c>
      <c r="DG474">
        <v>144.59829054326099</v>
      </c>
      <c r="DH474">
        <v>118.988461538462</v>
      </c>
      <c r="DI474">
        <v>15</v>
      </c>
      <c r="DJ474">
        <v>100</v>
      </c>
      <c r="DK474">
        <v>100</v>
      </c>
      <c r="DL474">
        <v>2.5920000000000001</v>
      </c>
      <c r="DM474">
        <v>0.45</v>
      </c>
      <c r="DN474">
        <v>2</v>
      </c>
      <c r="DO474">
        <v>291.77800000000002</v>
      </c>
      <c r="DP474">
        <v>285.19600000000003</v>
      </c>
      <c r="DQ474">
        <v>30.568999999999999</v>
      </c>
      <c r="DR474">
        <v>32.729700000000001</v>
      </c>
      <c r="DS474">
        <v>30.000399999999999</v>
      </c>
      <c r="DT474">
        <v>32.644599999999997</v>
      </c>
      <c r="DU474">
        <v>32.668700000000001</v>
      </c>
      <c r="DV474">
        <v>14.848699999999999</v>
      </c>
      <c r="DW474">
        <v>27.220099999999999</v>
      </c>
      <c r="DX474">
        <v>78.901700000000005</v>
      </c>
      <c r="DY474">
        <v>30.565200000000001</v>
      </c>
      <c r="DZ474">
        <v>400</v>
      </c>
      <c r="EA474">
        <v>32.942799999999998</v>
      </c>
      <c r="EB474">
        <v>99.887900000000002</v>
      </c>
      <c r="EC474">
        <v>100.258</v>
      </c>
    </row>
    <row r="475" spans="1:133" x14ac:dyDescent="0.35">
      <c r="A475">
        <v>459</v>
      </c>
      <c r="B475">
        <v>1581712288.5</v>
      </c>
      <c r="C475">
        <v>2290.4000000953702</v>
      </c>
      <c r="D475" t="s">
        <v>1156</v>
      </c>
      <c r="E475" t="s">
        <v>1157</v>
      </c>
      <c r="F475" t="s">
        <v>232</v>
      </c>
      <c r="G475" t="s">
        <v>233</v>
      </c>
      <c r="H475" t="s">
        <v>234</v>
      </c>
      <c r="I475" t="s">
        <v>235</v>
      </c>
      <c r="J475" t="s">
        <v>236</v>
      </c>
      <c r="K475" t="s">
        <v>237</v>
      </c>
      <c r="L475" t="s">
        <v>238</v>
      </c>
      <c r="M475" t="s">
        <v>239</v>
      </c>
      <c r="N475">
        <v>1581712279.87097</v>
      </c>
      <c r="O475">
        <f t="shared" si="301"/>
        <v>1.6835451304513172E-4</v>
      </c>
      <c r="P475">
        <f t="shared" si="302"/>
        <v>-1.1598087389212441</v>
      </c>
      <c r="Q475">
        <f t="shared" si="303"/>
        <v>402.15506451612902</v>
      </c>
      <c r="R475">
        <f t="shared" si="304"/>
        <v>531.5339200035761</v>
      </c>
      <c r="S475">
        <f t="shared" si="305"/>
        <v>52.876864461924221</v>
      </c>
      <c r="T475">
        <f t="shared" si="306"/>
        <v>40.006287536555853</v>
      </c>
      <c r="U475">
        <f t="shared" si="307"/>
        <v>1.3409043334834492E-2</v>
      </c>
      <c r="V475">
        <f t="shared" si="308"/>
        <v>2.249019750968456</v>
      </c>
      <c r="W475">
        <f t="shared" si="309"/>
        <v>1.3364786611560257E-2</v>
      </c>
      <c r="X475">
        <f t="shared" si="310"/>
        <v>8.3569556840293636E-3</v>
      </c>
      <c r="Y475">
        <f t="shared" si="311"/>
        <v>0</v>
      </c>
      <c r="Z475">
        <f t="shared" si="312"/>
        <v>31.294004795585561</v>
      </c>
      <c r="AA475">
        <f t="shared" si="313"/>
        <v>31.002354838709699</v>
      </c>
      <c r="AB475">
        <f t="shared" si="314"/>
        <v>4.5119840752263025</v>
      </c>
      <c r="AC475">
        <f t="shared" si="315"/>
        <v>71.882412951683847</v>
      </c>
      <c r="AD475">
        <f t="shared" si="316"/>
        <v>3.3081046066880493</v>
      </c>
      <c r="AE475">
        <f t="shared" si="317"/>
        <v>4.6021056762682822</v>
      </c>
      <c r="AF475">
        <f t="shared" si="318"/>
        <v>1.2038794685382532</v>
      </c>
      <c r="AG475">
        <f t="shared" si="319"/>
        <v>-7.4244340252903092</v>
      </c>
      <c r="AH475">
        <f t="shared" si="320"/>
        <v>42.110613024974199</v>
      </c>
      <c r="AI475">
        <f t="shared" si="321"/>
        <v>4.2119626527682446</v>
      </c>
      <c r="AJ475">
        <f t="shared" si="322"/>
        <v>38.898141652452132</v>
      </c>
      <c r="AK475">
        <v>-4.1157362801594898E-2</v>
      </c>
      <c r="AL475">
        <v>4.6202745327800297E-2</v>
      </c>
      <c r="AM475">
        <v>3.4534683398590702</v>
      </c>
      <c r="AN475">
        <v>0</v>
      </c>
      <c r="AO475">
        <v>0</v>
      </c>
      <c r="AP475">
        <f t="shared" si="323"/>
        <v>1</v>
      </c>
      <c r="AQ475">
        <f t="shared" si="324"/>
        <v>0</v>
      </c>
      <c r="AR475">
        <f t="shared" si="325"/>
        <v>51732.682010417455</v>
      </c>
      <c r="AS475" t="s">
        <v>240</v>
      </c>
      <c r="AT475">
        <v>0</v>
      </c>
      <c r="AU475">
        <v>0</v>
      </c>
      <c r="AV475">
        <f t="shared" si="326"/>
        <v>0</v>
      </c>
      <c r="AW475" t="e">
        <f t="shared" si="327"/>
        <v>#DIV/0!</v>
      </c>
      <c r="AX475">
        <v>0</v>
      </c>
      <c r="AY475" t="s">
        <v>240</v>
      </c>
      <c r="AZ475">
        <v>0</v>
      </c>
      <c r="BA475">
        <v>0</v>
      </c>
      <c r="BB475" t="e">
        <f t="shared" si="328"/>
        <v>#DIV/0!</v>
      </c>
      <c r="BC475">
        <v>0.5</v>
      </c>
      <c r="BD475">
        <f t="shared" si="329"/>
        <v>0</v>
      </c>
      <c r="BE475">
        <f t="shared" si="330"/>
        <v>-1.1598087389212441</v>
      </c>
      <c r="BF475" t="e">
        <f t="shared" si="331"/>
        <v>#DIV/0!</v>
      </c>
      <c r="BG475" t="e">
        <f t="shared" si="332"/>
        <v>#DIV/0!</v>
      </c>
      <c r="BH475" t="e">
        <f t="shared" si="333"/>
        <v>#DIV/0!</v>
      </c>
      <c r="BI475" t="e">
        <f t="shared" si="334"/>
        <v>#DIV/0!</v>
      </c>
      <c r="BJ475" t="s">
        <v>240</v>
      </c>
      <c r="BK475">
        <v>0</v>
      </c>
      <c r="BL475">
        <f t="shared" si="335"/>
        <v>0</v>
      </c>
      <c r="BM475" t="e">
        <f t="shared" si="336"/>
        <v>#DIV/0!</v>
      </c>
      <c r="BN475" t="e">
        <f t="shared" si="337"/>
        <v>#DIV/0!</v>
      </c>
      <c r="BO475" t="e">
        <f t="shared" si="338"/>
        <v>#DIV/0!</v>
      </c>
      <c r="BP475" t="e">
        <f t="shared" si="339"/>
        <v>#DIV/0!</v>
      </c>
      <c r="BQ475">
        <f t="shared" si="340"/>
        <v>0</v>
      </c>
      <c r="BR475">
        <f t="shared" si="341"/>
        <v>0</v>
      </c>
      <c r="BS475">
        <f t="shared" si="342"/>
        <v>0</v>
      </c>
      <c r="BT475">
        <f t="shared" si="343"/>
        <v>0</v>
      </c>
      <c r="BU475">
        <v>6</v>
      </c>
      <c r="BV475">
        <v>0.5</v>
      </c>
      <c r="BW475" t="s">
        <v>241</v>
      </c>
      <c r="BX475">
        <v>1581712279.87097</v>
      </c>
      <c r="BY475">
        <v>402.15506451612902</v>
      </c>
      <c r="BZ475">
        <v>399.97396774193498</v>
      </c>
      <c r="CA475">
        <v>33.254048387096802</v>
      </c>
      <c r="CB475">
        <v>32.929000000000002</v>
      </c>
      <c r="CC475">
        <v>300.42796774193602</v>
      </c>
      <c r="CD475">
        <v>99.279767741935501</v>
      </c>
      <c r="CE475">
        <v>0.19998787096774201</v>
      </c>
      <c r="CF475">
        <v>31.349661290322601</v>
      </c>
      <c r="CG475">
        <v>31.002354838709699</v>
      </c>
      <c r="CH475">
        <v>999.9</v>
      </c>
      <c r="CI475">
        <v>0</v>
      </c>
      <c r="CJ475">
        <v>0</v>
      </c>
      <c r="CK475">
        <v>9997.3019354838707</v>
      </c>
      <c r="CL475">
        <v>0</v>
      </c>
      <c r="CM475">
        <v>2.4992703225806499</v>
      </c>
      <c r="CN475">
        <v>0</v>
      </c>
      <c r="CO475">
        <v>0</v>
      </c>
      <c r="CP475">
        <v>0</v>
      </c>
      <c r="CQ475">
        <v>0</v>
      </c>
      <c r="CR475">
        <v>2.8387096774193501</v>
      </c>
      <c r="CS475">
        <v>0</v>
      </c>
      <c r="CT475">
        <v>136.44193548387099</v>
      </c>
      <c r="CU475">
        <v>-0.97419354838709704</v>
      </c>
      <c r="CV475">
        <v>40.088419354838699</v>
      </c>
      <c r="CW475">
        <v>45.375</v>
      </c>
      <c r="CX475">
        <v>42.856709677419403</v>
      </c>
      <c r="CY475">
        <v>44.04</v>
      </c>
      <c r="CZ475">
        <v>41.125</v>
      </c>
      <c r="DA475">
        <v>0</v>
      </c>
      <c r="DB475">
        <v>0</v>
      </c>
      <c r="DC475">
        <v>0</v>
      </c>
      <c r="DD475">
        <v>1581712289.0999999</v>
      </c>
      <c r="DE475">
        <v>1.2384615384615401</v>
      </c>
      <c r="DF475">
        <v>-5.1965809543569597</v>
      </c>
      <c r="DG475">
        <v>338.44786331068298</v>
      </c>
      <c r="DH475">
        <v>141.37692307692299</v>
      </c>
      <c r="DI475">
        <v>15</v>
      </c>
      <c r="DJ475">
        <v>100</v>
      </c>
      <c r="DK475">
        <v>100</v>
      </c>
      <c r="DL475">
        <v>2.5920000000000001</v>
      </c>
      <c r="DM475">
        <v>0.45</v>
      </c>
      <c r="DN475">
        <v>2</v>
      </c>
      <c r="DO475">
        <v>291.798</v>
      </c>
      <c r="DP475">
        <v>285.07799999999997</v>
      </c>
      <c r="DQ475">
        <v>30.564599999999999</v>
      </c>
      <c r="DR475">
        <v>32.733400000000003</v>
      </c>
      <c r="DS475">
        <v>30.000499999999999</v>
      </c>
      <c r="DT475">
        <v>32.646799999999999</v>
      </c>
      <c r="DU475">
        <v>32.671500000000002</v>
      </c>
      <c r="DV475">
        <v>14.853300000000001</v>
      </c>
      <c r="DW475">
        <v>27.220099999999999</v>
      </c>
      <c r="DX475">
        <v>78.901700000000005</v>
      </c>
      <c r="DY475">
        <v>30.561800000000002</v>
      </c>
      <c r="DZ475">
        <v>400</v>
      </c>
      <c r="EA475">
        <v>32.943800000000003</v>
      </c>
      <c r="EB475">
        <v>99.887799999999999</v>
      </c>
      <c r="EC475">
        <v>100.25700000000001</v>
      </c>
    </row>
    <row r="476" spans="1:133" x14ac:dyDescent="0.35">
      <c r="A476">
        <v>460</v>
      </c>
      <c r="B476">
        <v>1581712293.5</v>
      </c>
      <c r="C476">
        <v>2295.4000000953702</v>
      </c>
      <c r="D476" t="s">
        <v>1158</v>
      </c>
      <c r="E476" t="s">
        <v>1159</v>
      </c>
      <c r="F476" t="s">
        <v>232</v>
      </c>
      <c r="G476" t="s">
        <v>233</v>
      </c>
      <c r="H476" t="s">
        <v>234</v>
      </c>
      <c r="I476" t="s">
        <v>235</v>
      </c>
      <c r="J476" t="s">
        <v>236</v>
      </c>
      <c r="K476" t="s">
        <v>237</v>
      </c>
      <c r="L476" t="s">
        <v>238</v>
      </c>
      <c r="M476" t="s">
        <v>239</v>
      </c>
      <c r="N476">
        <v>1581712284.87097</v>
      </c>
      <c r="O476">
        <f t="shared" si="301"/>
        <v>1.6969914200843254E-4</v>
      </c>
      <c r="P476">
        <f t="shared" si="302"/>
        <v>-1.1598821169077027</v>
      </c>
      <c r="Q476">
        <f t="shared" si="303"/>
        <v>402.161870967742</v>
      </c>
      <c r="R476">
        <f t="shared" si="304"/>
        <v>530.43413309676646</v>
      </c>
      <c r="S476">
        <f t="shared" si="305"/>
        <v>52.766516767948616</v>
      </c>
      <c r="T476">
        <f t="shared" si="306"/>
        <v>40.006251075810162</v>
      </c>
      <c r="U476">
        <f t="shared" si="307"/>
        <v>1.3519263344047669E-2</v>
      </c>
      <c r="V476">
        <f t="shared" si="308"/>
        <v>2.2489302397945981</v>
      </c>
      <c r="W476">
        <f t="shared" si="309"/>
        <v>1.3474275598913503E-2</v>
      </c>
      <c r="X476">
        <f t="shared" si="310"/>
        <v>8.4254516768051783E-3</v>
      </c>
      <c r="Y476">
        <f t="shared" si="311"/>
        <v>0</v>
      </c>
      <c r="Z476">
        <f t="shared" si="312"/>
        <v>31.293148545677649</v>
      </c>
      <c r="AA476">
        <f t="shared" si="313"/>
        <v>31.000403225806402</v>
      </c>
      <c r="AB476">
        <f t="shared" si="314"/>
        <v>4.5114820317517568</v>
      </c>
      <c r="AC476">
        <f t="shared" si="315"/>
        <v>71.878893781044724</v>
      </c>
      <c r="AD476">
        <f t="shared" si="316"/>
        <v>3.3078655802226291</v>
      </c>
      <c r="AE476">
        <f t="shared" si="317"/>
        <v>4.6019984535362317</v>
      </c>
      <c r="AF476">
        <f t="shared" si="318"/>
        <v>1.2036164515291277</v>
      </c>
      <c r="AG476">
        <f t="shared" si="319"/>
        <v>-7.4837321625718749</v>
      </c>
      <c r="AH476">
        <f t="shared" si="320"/>
        <v>42.295887949217821</v>
      </c>
      <c r="AI476">
        <f t="shared" si="321"/>
        <v>4.2306132407098458</v>
      </c>
      <c r="AJ476">
        <f t="shared" si="322"/>
        <v>39.042769027355789</v>
      </c>
      <c r="AK476">
        <v>-4.11549540237355E-2</v>
      </c>
      <c r="AL476">
        <v>4.6200041263632599E-2</v>
      </c>
      <c r="AM476">
        <v>3.4533083370672801</v>
      </c>
      <c r="AN476">
        <v>0</v>
      </c>
      <c r="AO476">
        <v>0</v>
      </c>
      <c r="AP476">
        <f t="shared" si="323"/>
        <v>1</v>
      </c>
      <c r="AQ476">
        <f t="shared" si="324"/>
        <v>0</v>
      </c>
      <c r="AR476">
        <f t="shared" si="325"/>
        <v>51729.809748509186</v>
      </c>
      <c r="AS476" t="s">
        <v>240</v>
      </c>
      <c r="AT476">
        <v>0</v>
      </c>
      <c r="AU476">
        <v>0</v>
      </c>
      <c r="AV476">
        <f t="shared" si="326"/>
        <v>0</v>
      </c>
      <c r="AW476" t="e">
        <f t="shared" si="327"/>
        <v>#DIV/0!</v>
      </c>
      <c r="AX476">
        <v>0</v>
      </c>
      <c r="AY476" t="s">
        <v>240</v>
      </c>
      <c r="AZ476">
        <v>0</v>
      </c>
      <c r="BA476">
        <v>0</v>
      </c>
      <c r="BB476" t="e">
        <f t="shared" si="328"/>
        <v>#DIV/0!</v>
      </c>
      <c r="BC476">
        <v>0.5</v>
      </c>
      <c r="BD476">
        <f t="shared" si="329"/>
        <v>0</v>
      </c>
      <c r="BE476">
        <f t="shared" si="330"/>
        <v>-1.1598821169077027</v>
      </c>
      <c r="BF476" t="e">
        <f t="shared" si="331"/>
        <v>#DIV/0!</v>
      </c>
      <c r="BG476" t="e">
        <f t="shared" si="332"/>
        <v>#DIV/0!</v>
      </c>
      <c r="BH476" t="e">
        <f t="shared" si="333"/>
        <v>#DIV/0!</v>
      </c>
      <c r="BI476" t="e">
        <f t="shared" si="334"/>
        <v>#DIV/0!</v>
      </c>
      <c r="BJ476" t="s">
        <v>240</v>
      </c>
      <c r="BK476">
        <v>0</v>
      </c>
      <c r="BL476">
        <f t="shared" si="335"/>
        <v>0</v>
      </c>
      <c r="BM476" t="e">
        <f t="shared" si="336"/>
        <v>#DIV/0!</v>
      </c>
      <c r="BN476" t="e">
        <f t="shared" si="337"/>
        <v>#DIV/0!</v>
      </c>
      <c r="BO476" t="e">
        <f t="shared" si="338"/>
        <v>#DIV/0!</v>
      </c>
      <c r="BP476" t="e">
        <f t="shared" si="339"/>
        <v>#DIV/0!</v>
      </c>
      <c r="BQ476">
        <f t="shared" si="340"/>
        <v>0</v>
      </c>
      <c r="BR476">
        <f t="shared" si="341"/>
        <v>0</v>
      </c>
      <c r="BS476">
        <f t="shared" si="342"/>
        <v>0</v>
      </c>
      <c r="BT476">
        <f t="shared" si="343"/>
        <v>0</v>
      </c>
      <c r="BU476">
        <v>6</v>
      </c>
      <c r="BV476">
        <v>0.5</v>
      </c>
      <c r="BW476" t="s">
        <v>241</v>
      </c>
      <c r="BX476">
        <v>1581712284.87097</v>
      </c>
      <c r="BY476">
        <v>402.161870967742</v>
      </c>
      <c r="BZ476">
        <v>399.98170967741902</v>
      </c>
      <c r="CA476">
        <v>33.2522387096774</v>
      </c>
      <c r="CB476">
        <v>32.924593548387101</v>
      </c>
      <c r="CC476">
        <v>300.42793548387101</v>
      </c>
      <c r="CD476">
        <v>99.277993548387101</v>
      </c>
      <c r="CE476">
        <v>0.19998774193548399</v>
      </c>
      <c r="CF476">
        <v>31.349251612903199</v>
      </c>
      <c r="CG476">
        <v>31.000403225806402</v>
      </c>
      <c r="CH476">
        <v>999.9</v>
      </c>
      <c r="CI476">
        <v>0</v>
      </c>
      <c r="CJ476">
        <v>0</v>
      </c>
      <c r="CK476">
        <v>9996.8954838709706</v>
      </c>
      <c r="CL476">
        <v>0</v>
      </c>
      <c r="CM476">
        <v>2.8734996774193502</v>
      </c>
      <c r="CN476">
        <v>0</v>
      </c>
      <c r="CO476">
        <v>0</v>
      </c>
      <c r="CP476">
        <v>0</v>
      </c>
      <c r="CQ476">
        <v>0</v>
      </c>
      <c r="CR476">
        <v>3.1387096774193499</v>
      </c>
      <c r="CS476">
        <v>0</v>
      </c>
      <c r="CT476">
        <v>150.51290322580601</v>
      </c>
      <c r="CU476">
        <v>-1.1903225806451601</v>
      </c>
      <c r="CV476">
        <v>40.096548387096803</v>
      </c>
      <c r="CW476">
        <v>45.375</v>
      </c>
      <c r="CX476">
        <v>42.858741935483899</v>
      </c>
      <c r="CY476">
        <v>44.054000000000002</v>
      </c>
      <c r="CZ476">
        <v>41.125</v>
      </c>
      <c r="DA476">
        <v>0</v>
      </c>
      <c r="DB476">
        <v>0</v>
      </c>
      <c r="DC476">
        <v>0</v>
      </c>
      <c r="DD476">
        <v>1581712293.9000001</v>
      </c>
      <c r="DE476">
        <v>2.0076923076923099</v>
      </c>
      <c r="DF476">
        <v>17.176068386849501</v>
      </c>
      <c r="DG476">
        <v>190.988034447958</v>
      </c>
      <c r="DH476">
        <v>156.684615384615</v>
      </c>
      <c r="DI476">
        <v>15</v>
      </c>
      <c r="DJ476">
        <v>100</v>
      </c>
      <c r="DK476">
        <v>100</v>
      </c>
      <c r="DL476">
        <v>2.5920000000000001</v>
      </c>
      <c r="DM476">
        <v>0.45</v>
      </c>
      <c r="DN476">
        <v>2</v>
      </c>
      <c r="DO476">
        <v>291.67</v>
      </c>
      <c r="DP476">
        <v>285.11500000000001</v>
      </c>
      <c r="DQ476">
        <v>30.5641</v>
      </c>
      <c r="DR476">
        <v>32.737000000000002</v>
      </c>
      <c r="DS476">
        <v>30.000399999999999</v>
      </c>
      <c r="DT476">
        <v>32.649700000000003</v>
      </c>
      <c r="DU476">
        <v>32.674399999999999</v>
      </c>
      <c r="DV476">
        <v>14.8505</v>
      </c>
      <c r="DW476">
        <v>27.220099999999999</v>
      </c>
      <c r="DX476">
        <v>78.901700000000005</v>
      </c>
      <c r="DY476">
        <v>30.565899999999999</v>
      </c>
      <c r="DZ476">
        <v>400</v>
      </c>
      <c r="EA476">
        <v>32.950299999999999</v>
      </c>
      <c r="EB476">
        <v>99.886899999999997</v>
      </c>
      <c r="EC476">
        <v>100.256</v>
      </c>
    </row>
    <row r="477" spans="1:133" x14ac:dyDescent="0.35">
      <c r="A477">
        <v>461</v>
      </c>
      <c r="B477">
        <v>1581712298.5</v>
      </c>
      <c r="C477">
        <v>2300.4000000953702</v>
      </c>
      <c r="D477" t="s">
        <v>1160</v>
      </c>
      <c r="E477" t="s">
        <v>1161</v>
      </c>
      <c r="F477" t="s">
        <v>232</v>
      </c>
      <c r="G477" t="s">
        <v>233</v>
      </c>
      <c r="H477" t="s">
        <v>234</v>
      </c>
      <c r="I477" t="s">
        <v>235</v>
      </c>
      <c r="J477" t="s">
        <v>236</v>
      </c>
      <c r="K477" t="s">
        <v>237</v>
      </c>
      <c r="L477" t="s">
        <v>238</v>
      </c>
      <c r="M477" t="s">
        <v>239</v>
      </c>
      <c r="N477">
        <v>1581712289.87097</v>
      </c>
      <c r="O477">
        <f t="shared" si="301"/>
        <v>1.6973213144718665E-4</v>
      </c>
      <c r="P477">
        <f t="shared" si="302"/>
        <v>-1.1740117780134571</v>
      </c>
      <c r="Q477">
        <f t="shared" si="303"/>
        <v>402.18764516128999</v>
      </c>
      <c r="R477">
        <f t="shared" si="304"/>
        <v>532.14989357247077</v>
      </c>
      <c r="S477">
        <f t="shared" si="305"/>
        <v>52.936596891369462</v>
      </c>
      <c r="T477">
        <f t="shared" si="306"/>
        <v>40.008361372889965</v>
      </c>
      <c r="U477">
        <f t="shared" si="307"/>
        <v>1.3515886200627752E-2</v>
      </c>
      <c r="V477">
        <f t="shared" si="308"/>
        <v>2.2491718216953815</v>
      </c>
      <c r="W477">
        <f t="shared" si="309"/>
        <v>1.3470925700765399E-2</v>
      </c>
      <c r="X477">
        <f t="shared" si="310"/>
        <v>8.4233555546048763E-3</v>
      </c>
      <c r="Y477">
        <f t="shared" si="311"/>
        <v>0</v>
      </c>
      <c r="Z477">
        <f t="shared" si="312"/>
        <v>31.293572171444573</v>
      </c>
      <c r="AA477">
        <f t="shared" si="313"/>
        <v>31.001087096774199</v>
      </c>
      <c r="AB477">
        <f t="shared" si="314"/>
        <v>4.5116579488857944</v>
      </c>
      <c r="AC477">
        <f t="shared" si="315"/>
        <v>71.869659018825701</v>
      </c>
      <c r="AD477">
        <f t="shared" si="316"/>
        <v>3.3075212979175443</v>
      </c>
      <c r="AE477">
        <f t="shared" si="317"/>
        <v>4.6021107419629823</v>
      </c>
      <c r="AF477">
        <f t="shared" si="318"/>
        <v>1.2041366509682501</v>
      </c>
      <c r="AG477">
        <f t="shared" si="319"/>
        <v>-7.4851869968209312</v>
      </c>
      <c r="AH477">
        <f t="shared" si="320"/>
        <v>42.269530340691247</v>
      </c>
      <c r="AI477">
        <f t="shared" si="321"/>
        <v>4.2275459168054601</v>
      </c>
      <c r="AJ477">
        <f t="shared" si="322"/>
        <v>39.011889260675773</v>
      </c>
      <c r="AK477">
        <v>-4.1161455278009997E-2</v>
      </c>
      <c r="AL477">
        <v>4.6207339491096899E-2</v>
      </c>
      <c r="AM477">
        <v>3.4537401747571601</v>
      </c>
      <c r="AN477">
        <v>0</v>
      </c>
      <c r="AO477">
        <v>0</v>
      </c>
      <c r="AP477">
        <f t="shared" si="323"/>
        <v>1</v>
      </c>
      <c r="AQ477">
        <f t="shared" si="324"/>
        <v>0</v>
      </c>
      <c r="AR477">
        <f t="shared" si="325"/>
        <v>51737.551461859359</v>
      </c>
      <c r="AS477" t="s">
        <v>240</v>
      </c>
      <c r="AT477">
        <v>0</v>
      </c>
      <c r="AU477">
        <v>0</v>
      </c>
      <c r="AV477">
        <f t="shared" si="326"/>
        <v>0</v>
      </c>
      <c r="AW477" t="e">
        <f t="shared" si="327"/>
        <v>#DIV/0!</v>
      </c>
      <c r="AX477">
        <v>0</v>
      </c>
      <c r="AY477" t="s">
        <v>240</v>
      </c>
      <c r="AZ477">
        <v>0</v>
      </c>
      <c r="BA477">
        <v>0</v>
      </c>
      <c r="BB477" t="e">
        <f t="shared" si="328"/>
        <v>#DIV/0!</v>
      </c>
      <c r="BC477">
        <v>0.5</v>
      </c>
      <c r="BD477">
        <f t="shared" si="329"/>
        <v>0</v>
      </c>
      <c r="BE477">
        <f t="shared" si="330"/>
        <v>-1.1740117780134571</v>
      </c>
      <c r="BF477" t="e">
        <f t="shared" si="331"/>
        <v>#DIV/0!</v>
      </c>
      <c r="BG477" t="e">
        <f t="shared" si="332"/>
        <v>#DIV/0!</v>
      </c>
      <c r="BH477" t="e">
        <f t="shared" si="333"/>
        <v>#DIV/0!</v>
      </c>
      <c r="BI477" t="e">
        <f t="shared" si="334"/>
        <v>#DIV/0!</v>
      </c>
      <c r="BJ477" t="s">
        <v>240</v>
      </c>
      <c r="BK477">
        <v>0</v>
      </c>
      <c r="BL477">
        <f t="shared" si="335"/>
        <v>0</v>
      </c>
      <c r="BM477" t="e">
        <f t="shared" si="336"/>
        <v>#DIV/0!</v>
      </c>
      <c r="BN477" t="e">
        <f t="shared" si="337"/>
        <v>#DIV/0!</v>
      </c>
      <c r="BO477" t="e">
        <f t="shared" si="338"/>
        <v>#DIV/0!</v>
      </c>
      <c r="BP477" t="e">
        <f t="shared" si="339"/>
        <v>#DIV/0!</v>
      </c>
      <c r="BQ477">
        <f t="shared" si="340"/>
        <v>0</v>
      </c>
      <c r="BR477">
        <f t="shared" si="341"/>
        <v>0</v>
      </c>
      <c r="BS477">
        <f t="shared" si="342"/>
        <v>0</v>
      </c>
      <c r="BT477">
        <f t="shared" si="343"/>
        <v>0</v>
      </c>
      <c r="BU477">
        <v>6</v>
      </c>
      <c r="BV477">
        <v>0.5</v>
      </c>
      <c r="BW477" t="s">
        <v>241</v>
      </c>
      <c r="BX477">
        <v>1581712289.87097</v>
      </c>
      <c r="BY477">
        <v>402.18764516128999</v>
      </c>
      <c r="BZ477">
        <v>399.97925806451599</v>
      </c>
      <c r="CA477">
        <v>33.2491548387097</v>
      </c>
      <c r="CB477">
        <v>32.921438709677403</v>
      </c>
      <c r="CC477">
        <v>300.42222580645199</v>
      </c>
      <c r="CD477">
        <v>99.276887096774203</v>
      </c>
      <c r="CE477">
        <v>0.19996619354838699</v>
      </c>
      <c r="CF477">
        <v>31.3496806451613</v>
      </c>
      <c r="CG477">
        <v>31.001087096774199</v>
      </c>
      <c r="CH477">
        <v>999.9</v>
      </c>
      <c r="CI477">
        <v>0</v>
      </c>
      <c r="CJ477">
        <v>0</v>
      </c>
      <c r="CK477">
        <v>9998.5861290322591</v>
      </c>
      <c r="CL477">
        <v>0</v>
      </c>
      <c r="CM477">
        <v>3.27205129032258</v>
      </c>
      <c r="CN477">
        <v>0</v>
      </c>
      <c r="CO477">
        <v>0</v>
      </c>
      <c r="CP477">
        <v>0</v>
      </c>
      <c r="CQ477">
        <v>0</v>
      </c>
      <c r="CR477">
        <v>3.4451612903225799</v>
      </c>
      <c r="CS477">
        <v>0</v>
      </c>
      <c r="CT477">
        <v>180.21612903225801</v>
      </c>
      <c r="CU477">
        <v>-1.3580645161290299</v>
      </c>
      <c r="CV477">
        <v>40.108741935483899</v>
      </c>
      <c r="CW477">
        <v>45.375</v>
      </c>
      <c r="CX477">
        <v>42.8648387096774</v>
      </c>
      <c r="CY477">
        <v>44.061999999999998</v>
      </c>
      <c r="CZ477">
        <v>41.125</v>
      </c>
      <c r="DA477">
        <v>0</v>
      </c>
      <c r="DB477">
        <v>0</v>
      </c>
      <c r="DC477">
        <v>0</v>
      </c>
      <c r="DD477">
        <v>1581712298.7</v>
      </c>
      <c r="DE477">
        <v>1.5884615384615399</v>
      </c>
      <c r="DF477">
        <v>3.4427348980407499</v>
      </c>
      <c r="DG477">
        <v>327.333333905301</v>
      </c>
      <c r="DH477">
        <v>187.89615384615399</v>
      </c>
      <c r="DI477">
        <v>15</v>
      </c>
      <c r="DJ477">
        <v>100</v>
      </c>
      <c r="DK477">
        <v>100</v>
      </c>
      <c r="DL477">
        <v>2.5920000000000001</v>
      </c>
      <c r="DM477">
        <v>0.45</v>
      </c>
      <c r="DN477">
        <v>2</v>
      </c>
      <c r="DO477">
        <v>291.77699999999999</v>
      </c>
      <c r="DP477">
        <v>285.137</v>
      </c>
      <c r="DQ477">
        <v>30.566199999999998</v>
      </c>
      <c r="DR477">
        <v>32.740299999999998</v>
      </c>
      <c r="DS477">
        <v>30.0002</v>
      </c>
      <c r="DT477">
        <v>32.651899999999998</v>
      </c>
      <c r="DU477">
        <v>32.676699999999997</v>
      </c>
      <c r="DV477">
        <v>14.849399999999999</v>
      </c>
      <c r="DW477">
        <v>27.220099999999999</v>
      </c>
      <c r="DX477">
        <v>78.901700000000005</v>
      </c>
      <c r="DY477">
        <v>30.566199999999998</v>
      </c>
      <c r="DZ477">
        <v>400</v>
      </c>
      <c r="EA477">
        <v>32.946599999999997</v>
      </c>
      <c r="EB477">
        <v>99.885900000000007</v>
      </c>
      <c r="EC477">
        <v>100.254</v>
      </c>
    </row>
    <row r="478" spans="1:133" x14ac:dyDescent="0.35">
      <c r="A478">
        <v>462</v>
      </c>
      <c r="B478">
        <v>1581712303.5</v>
      </c>
      <c r="C478">
        <v>2305.4000000953702</v>
      </c>
      <c r="D478" t="s">
        <v>1162</v>
      </c>
      <c r="E478" t="s">
        <v>1163</v>
      </c>
      <c r="F478" t="s">
        <v>232</v>
      </c>
      <c r="G478" t="s">
        <v>233</v>
      </c>
      <c r="H478" t="s">
        <v>234</v>
      </c>
      <c r="I478" t="s">
        <v>235</v>
      </c>
      <c r="J478" t="s">
        <v>236</v>
      </c>
      <c r="K478" t="s">
        <v>237</v>
      </c>
      <c r="L478" t="s">
        <v>238</v>
      </c>
      <c r="M478" t="s">
        <v>239</v>
      </c>
      <c r="N478">
        <v>1581712294.87097</v>
      </c>
      <c r="O478">
        <f t="shared" si="301"/>
        <v>1.69859035304189E-4</v>
      </c>
      <c r="P478">
        <f t="shared" si="302"/>
        <v>-1.1831635622141499</v>
      </c>
      <c r="Q478">
        <f t="shared" si="303"/>
        <v>402.22087096774197</v>
      </c>
      <c r="R478">
        <f t="shared" si="304"/>
        <v>533.19694784622857</v>
      </c>
      <c r="S478">
        <f t="shared" si="305"/>
        <v>53.040560506457872</v>
      </c>
      <c r="T478">
        <f t="shared" si="306"/>
        <v>40.011520189116553</v>
      </c>
      <c r="U478">
        <f t="shared" si="307"/>
        <v>1.3521551525336097E-2</v>
      </c>
      <c r="V478">
        <f t="shared" si="308"/>
        <v>2.2490212264401483</v>
      </c>
      <c r="W478">
        <f t="shared" si="309"/>
        <v>1.3476550391722521E-2</v>
      </c>
      <c r="X478">
        <f t="shared" si="310"/>
        <v>8.4268746198825593E-3</v>
      </c>
      <c r="Y478">
        <f t="shared" si="311"/>
        <v>0</v>
      </c>
      <c r="Z478">
        <f t="shared" si="312"/>
        <v>31.293471961821872</v>
      </c>
      <c r="AA478">
        <f t="shared" si="313"/>
        <v>31.0018483870968</v>
      </c>
      <c r="AB478">
        <f t="shared" si="314"/>
        <v>4.5118537881947987</v>
      </c>
      <c r="AC478">
        <f t="shared" si="315"/>
        <v>71.865603932491425</v>
      </c>
      <c r="AD478">
        <f t="shared" si="316"/>
        <v>3.3073243636352245</v>
      </c>
      <c r="AE478">
        <f t="shared" si="317"/>
        <v>4.6020963891739282</v>
      </c>
      <c r="AF478">
        <f t="shared" si="318"/>
        <v>1.2045294245595741</v>
      </c>
      <c r="AG478">
        <f t="shared" si="319"/>
        <v>-7.4907834569147349</v>
      </c>
      <c r="AH478">
        <f t="shared" si="320"/>
        <v>42.167745128855948</v>
      </c>
      <c r="AI478">
        <f t="shared" si="321"/>
        <v>4.217663051130744</v>
      </c>
      <c r="AJ478">
        <f t="shared" si="322"/>
        <v>38.894624723071956</v>
      </c>
      <c r="AK478">
        <v>-4.1157402507793699E-2</v>
      </c>
      <c r="AL478">
        <v>4.62027899014869E-2</v>
      </c>
      <c r="AM478">
        <v>3.4534709773118002</v>
      </c>
      <c r="AN478">
        <v>0</v>
      </c>
      <c r="AO478">
        <v>0</v>
      </c>
      <c r="AP478">
        <f t="shared" si="323"/>
        <v>1</v>
      </c>
      <c r="AQ478">
        <f t="shared" si="324"/>
        <v>0</v>
      </c>
      <c r="AR478">
        <f t="shared" si="325"/>
        <v>51732.666488605348</v>
      </c>
      <c r="AS478" t="s">
        <v>240</v>
      </c>
      <c r="AT478">
        <v>0</v>
      </c>
      <c r="AU478">
        <v>0</v>
      </c>
      <c r="AV478">
        <f t="shared" si="326"/>
        <v>0</v>
      </c>
      <c r="AW478" t="e">
        <f t="shared" si="327"/>
        <v>#DIV/0!</v>
      </c>
      <c r="AX478">
        <v>0</v>
      </c>
      <c r="AY478" t="s">
        <v>240</v>
      </c>
      <c r="AZ478">
        <v>0</v>
      </c>
      <c r="BA478">
        <v>0</v>
      </c>
      <c r="BB478" t="e">
        <f t="shared" si="328"/>
        <v>#DIV/0!</v>
      </c>
      <c r="BC478">
        <v>0.5</v>
      </c>
      <c r="BD478">
        <f t="shared" si="329"/>
        <v>0</v>
      </c>
      <c r="BE478">
        <f t="shared" si="330"/>
        <v>-1.1831635622141499</v>
      </c>
      <c r="BF478" t="e">
        <f t="shared" si="331"/>
        <v>#DIV/0!</v>
      </c>
      <c r="BG478" t="e">
        <f t="shared" si="332"/>
        <v>#DIV/0!</v>
      </c>
      <c r="BH478" t="e">
        <f t="shared" si="333"/>
        <v>#DIV/0!</v>
      </c>
      <c r="BI478" t="e">
        <f t="shared" si="334"/>
        <v>#DIV/0!</v>
      </c>
      <c r="BJ478" t="s">
        <v>240</v>
      </c>
      <c r="BK478">
        <v>0</v>
      </c>
      <c r="BL478">
        <f t="shared" si="335"/>
        <v>0</v>
      </c>
      <c r="BM478" t="e">
        <f t="shared" si="336"/>
        <v>#DIV/0!</v>
      </c>
      <c r="BN478" t="e">
        <f t="shared" si="337"/>
        <v>#DIV/0!</v>
      </c>
      <c r="BO478" t="e">
        <f t="shared" si="338"/>
        <v>#DIV/0!</v>
      </c>
      <c r="BP478" t="e">
        <f t="shared" si="339"/>
        <v>#DIV/0!</v>
      </c>
      <c r="BQ478">
        <f t="shared" si="340"/>
        <v>0</v>
      </c>
      <c r="BR478">
        <f t="shared" si="341"/>
        <v>0</v>
      </c>
      <c r="BS478">
        <f t="shared" si="342"/>
        <v>0</v>
      </c>
      <c r="BT478">
        <f t="shared" si="343"/>
        <v>0</v>
      </c>
      <c r="BU478">
        <v>6</v>
      </c>
      <c r="BV478">
        <v>0.5</v>
      </c>
      <c r="BW478" t="s">
        <v>241</v>
      </c>
      <c r="BX478">
        <v>1581712294.87097</v>
      </c>
      <c r="BY478">
        <v>402.22087096774197</v>
      </c>
      <c r="BZ478">
        <v>399.99432258064502</v>
      </c>
      <c r="CA478">
        <v>33.247296774193501</v>
      </c>
      <c r="CB478">
        <v>32.919335483871002</v>
      </c>
      <c r="CC478">
        <v>300.42267741935501</v>
      </c>
      <c r="CD478">
        <v>99.276503225806493</v>
      </c>
      <c r="CE478">
        <v>0.19998612903225799</v>
      </c>
      <c r="CF478">
        <v>31.349625806451598</v>
      </c>
      <c r="CG478">
        <v>31.0018483870968</v>
      </c>
      <c r="CH478">
        <v>999.9</v>
      </c>
      <c r="CI478">
        <v>0</v>
      </c>
      <c r="CJ478">
        <v>0</v>
      </c>
      <c r="CK478">
        <v>9997.6403225806407</v>
      </c>
      <c r="CL478">
        <v>0</v>
      </c>
      <c r="CM478">
        <v>4.1806990322580697</v>
      </c>
      <c r="CN478">
        <v>0</v>
      </c>
      <c r="CO478">
        <v>0</v>
      </c>
      <c r="CP478">
        <v>0</v>
      </c>
      <c r="CQ478">
        <v>0</v>
      </c>
      <c r="CR478">
        <v>3.2838709677419402</v>
      </c>
      <c r="CS478">
        <v>0</v>
      </c>
      <c r="CT478">
        <v>227.7</v>
      </c>
      <c r="CU478">
        <v>-1.34838709677419</v>
      </c>
      <c r="CV478">
        <v>40.116870967741903</v>
      </c>
      <c r="CW478">
        <v>45.375</v>
      </c>
      <c r="CX478">
        <v>42.872967741935497</v>
      </c>
      <c r="CY478">
        <v>44.061999999999998</v>
      </c>
      <c r="CZ478">
        <v>41.125</v>
      </c>
      <c r="DA478">
        <v>0</v>
      </c>
      <c r="DB478">
        <v>0</v>
      </c>
      <c r="DC478">
        <v>0</v>
      </c>
      <c r="DD478">
        <v>1581712304.0999999</v>
      </c>
      <c r="DE478">
        <v>1.9769230769230799</v>
      </c>
      <c r="DF478">
        <v>-16.786324978398898</v>
      </c>
      <c r="DG478">
        <v>1022.12649607639</v>
      </c>
      <c r="DH478">
        <v>243.20769230769201</v>
      </c>
      <c r="DI478">
        <v>15</v>
      </c>
      <c r="DJ478">
        <v>100</v>
      </c>
      <c r="DK478">
        <v>100</v>
      </c>
      <c r="DL478">
        <v>2.5920000000000001</v>
      </c>
      <c r="DM478">
        <v>0.45</v>
      </c>
      <c r="DN478">
        <v>2</v>
      </c>
      <c r="DO478">
        <v>291.72300000000001</v>
      </c>
      <c r="DP478">
        <v>285.16800000000001</v>
      </c>
      <c r="DQ478">
        <v>30.566700000000001</v>
      </c>
      <c r="DR478">
        <v>32.743499999999997</v>
      </c>
      <c r="DS478">
        <v>30.000299999999999</v>
      </c>
      <c r="DT478">
        <v>32.654899999999998</v>
      </c>
      <c r="DU478">
        <v>32.678199999999997</v>
      </c>
      <c r="DV478">
        <v>14.8508</v>
      </c>
      <c r="DW478">
        <v>27.220099999999999</v>
      </c>
      <c r="DX478">
        <v>78.901700000000005</v>
      </c>
      <c r="DY478">
        <v>30.566099999999999</v>
      </c>
      <c r="DZ478">
        <v>400</v>
      </c>
      <c r="EA478">
        <v>32.946800000000003</v>
      </c>
      <c r="EB478">
        <v>99.886399999999995</v>
      </c>
      <c r="EC478">
        <v>100.255</v>
      </c>
    </row>
    <row r="479" spans="1:133" x14ac:dyDescent="0.35">
      <c r="A479">
        <v>463</v>
      </c>
      <c r="B479">
        <v>1581712308.5</v>
      </c>
      <c r="C479">
        <v>2310.4000000953702</v>
      </c>
      <c r="D479" t="s">
        <v>1164</v>
      </c>
      <c r="E479" t="s">
        <v>1165</v>
      </c>
      <c r="F479" t="s">
        <v>232</v>
      </c>
      <c r="G479" t="s">
        <v>233</v>
      </c>
      <c r="H479" t="s">
        <v>234</v>
      </c>
      <c r="I479" t="s">
        <v>235</v>
      </c>
      <c r="J479" t="s">
        <v>236</v>
      </c>
      <c r="K479" t="s">
        <v>237</v>
      </c>
      <c r="L479" t="s">
        <v>238</v>
      </c>
      <c r="M479" t="s">
        <v>239</v>
      </c>
      <c r="N479">
        <v>1581712299.87097</v>
      </c>
      <c r="O479">
        <f t="shared" si="301"/>
        <v>1.6981040977350606E-4</v>
      </c>
      <c r="P479">
        <f t="shared" si="302"/>
        <v>-1.1777139301525923</v>
      </c>
      <c r="Q479">
        <f t="shared" si="303"/>
        <v>402.23329032258101</v>
      </c>
      <c r="R479">
        <f t="shared" si="304"/>
        <v>532.7419344117933</v>
      </c>
      <c r="S479">
        <f t="shared" si="305"/>
        <v>52.995381884321027</v>
      </c>
      <c r="T479">
        <f t="shared" si="306"/>
        <v>40.012819435301182</v>
      </c>
      <c r="U479">
        <f t="shared" si="307"/>
        <v>1.3503634393392786E-2</v>
      </c>
      <c r="V479">
        <f t="shared" si="308"/>
        <v>2.2510616044697751</v>
      </c>
      <c r="W479">
        <f t="shared" si="309"/>
        <v>1.3458792762906022E-2</v>
      </c>
      <c r="X479">
        <f t="shared" si="310"/>
        <v>8.415761843190192E-3</v>
      </c>
      <c r="Y479">
        <f t="shared" si="311"/>
        <v>0</v>
      </c>
      <c r="Z479">
        <f t="shared" si="312"/>
        <v>31.294002056042562</v>
      </c>
      <c r="AA479">
        <f t="shared" si="313"/>
        <v>31.006287096774201</v>
      </c>
      <c r="AB479">
        <f t="shared" si="314"/>
        <v>4.512995778395223</v>
      </c>
      <c r="AC479">
        <f t="shared" si="315"/>
        <v>71.861575648784608</v>
      </c>
      <c r="AD479">
        <f t="shared" si="316"/>
        <v>3.3072269525858538</v>
      </c>
      <c r="AE479">
        <f t="shared" si="317"/>
        <v>4.602218811273433</v>
      </c>
      <c r="AF479">
        <f t="shared" si="318"/>
        <v>1.2057688258093693</v>
      </c>
      <c r="AG479">
        <f t="shared" si="319"/>
        <v>-7.4886390710116171</v>
      </c>
      <c r="AH479">
        <f t="shared" si="320"/>
        <v>41.724087343890446</v>
      </c>
      <c r="AI479">
        <f t="shared" si="321"/>
        <v>4.1696060796669814</v>
      </c>
      <c r="AJ479">
        <f t="shared" si="322"/>
        <v>38.405054352545811</v>
      </c>
      <c r="AK479">
        <v>-4.1212333345179201E-2</v>
      </c>
      <c r="AL479">
        <v>4.6264454578657799E-2</v>
      </c>
      <c r="AM479">
        <v>3.4571188774242798</v>
      </c>
      <c r="AN479">
        <v>0</v>
      </c>
      <c r="AO479">
        <v>0</v>
      </c>
      <c r="AP479">
        <f t="shared" si="323"/>
        <v>1</v>
      </c>
      <c r="AQ479">
        <f t="shared" si="324"/>
        <v>0</v>
      </c>
      <c r="AR479">
        <f t="shared" si="325"/>
        <v>51798.804865128943</v>
      </c>
      <c r="AS479" t="s">
        <v>240</v>
      </c>
      <c r="AT479">
        <v>0</v>
      </c>
      <c r="AU479">
        <v>0</v>
      </c>
      <c r="AV479">
        <f t="shared" si="326"/>
        <v>0</v>
      </c>
      <c r="AW479" t="e">
        <f t="shared" si="327"/>
        <v>#DIV/0!</v>
      </c>
      <c r="AX479">
        <v>0</v>
      </c>
      <c r="AY479" t="s">
        <v>240</v>
      </c>
      <c r="AZ479">
        <v>0</v>
      </c>
      <c r="BA479">
        <v>0</v>
      </c>
      <c r="BB479" t="e">
        <f t="shared" si="328"/>
        <v>#DIV/0!</v>
      </c>
      <c r="BC479">
        <v>0.5</v>
      </c>
      <c r="BD479">
        <f t="shared" si="329"/>
        <v>0</v>
      </c>
      <c r="BE479">
        <f t="shared" si="330"/>
        <v>-1.1777139301525923</v>
      </c>
      <c r="BF479" t="e">
        <f t="shared" si="331"/>
        <v>#DIV/0!</v>
      </c>
      <c r="BG479" t="e">
        <f t="shared" si="332"/>
        <v>#DIV/0!</v>
      </c>
      <c r="BH479" t="e">
        <f t="shared" si="333"/>
        <v>#DIV/0!</v>
      </c>
      <c r="BI479" t="e">
        <f t="shared" si="334"/>
        <v>#DIV/0!</v>
      </c>
      <c r="BJ479" t="s">
        <v>240</v>
      </c>
      <c r="BK479">
        <v>0</v>
      </c>
      <c r="BL479">
        <f t="shared" si="335"/>
        <v>0</v>
      </c>
      <c r="BM479" t="e">
        <f t="shared" si="336"/>
        <v>#DIV/0!</v>
      </c>
      <c r="BN479" t="e">
        <f t="shared" si="337"/>
        <v>#DIV/0!</v>
      </c>
      <c r="BO479" t="e">
        <f t="shared" si="338"/>
        <v>#DIV/0!</v>
      </c>
      <c r="BP479" t="e">
        <f t="shared" si="339"/>
        <v>#DIV/0!</v>
      </c>
      <c r="BQ479">
        <f t="shared" si="340"/>
        <v>0</v>
      </c>
      <c r="BR479">
        <f t="shared" si="341"/>
        <v>0</v>
      </c>
      <c r="BS479">
        <f t="shared" si="342"/>
        <v>0</v>
      </c>
      <c r="BT479">
        <f t="shared" si="343"/>
        <v>0</v>
      </c>
      <c r="BU479">
        <v>6</v>
      </c>
      <c r="BV479">
        <v>0.5</v>
      </c>
      <c r="BW479" t="s">
        <v>241</v>
      </c>
      <c r="BX479">
        <v>1581712299.87097</v>
      </c>
      <c r="BY479">
        <v>402.23329032258101</v>
      </c>
      <c r="BZ479">
        <v>400.017612903226</v>
      </c>
      <c r="CA479">
        <v>33.246264516129003</v>
      </c>
      <c r="CB479">
        <v>32.918399999999998</v>
      </c>
      <c r="CC479">
        <v>300.42564516128999</v>
      </c>
      <c r="CD479">
        <v>99.276683870967702</v>
      </c>
      <c r="CE479">
        <v>0.19996412903225799</v>
      </c>
      <c r="CF479">
        <v>31.3500935483871</v>
      </c>
      <c r="CG479">
        <v>31.006287096774201</v>
      </c>
      <c r="CH479">
        <v>999.9</v>
      </c>
      <c r="CI479">
        <v>0</v>
      </c>
      <c r="CJ479">
        <v>0</v>
      </c>
      <c r="CK479">
        <v>10010.965483870999</v>
      </c>
      <c r="CL479">
        <v>0</v>
      </c>
      <c r="CM479">
        <v>5.3883025806451599</v>
      </c>
      <c r="CN479">
        <v>0</v>
      </c>
      <c r="CO479">
        <v>0</v>
      </c>
      <c r="CP479">
        <v>0</v>
      </c>
      <c r="CQ479">
        <v>0</v>
      </c>
      <c r="CR479">
        <v>3.0741935483870999</v>
      </c>
      <c r="CS479">
        <v>0</v>
      </c>
      <c r="CT479">
        <v>293.01612903225799</v>
      </c>
      <c r="CU479">
        <v>-1.1677419354838701</v>
      </c>
      <c r="CV479">
        <v>40.125</v>
      </c>
      <c r="CW479">
        <v>45.375</v>
      </c>
      <c r="CX479">
        <v>42.875</v>
      </c>
      <c r="CY479">
        <v>44.061999999999998</v>
      </c>
      <c r="CZ479">
        <v>41.125</v>
      </c>
      <c r="DA479">
        <v>0</v>
      </c>
      <c r="DB479">
        <v>0</v>
      </c>
      <c r="DC479">
        <v>0</v>
      </c>
      <c r="DD479">
        <v>1581712308.9000001</v>
      </c>
      <c r="DE479">
        <v>1.6769230769230801</v>
      </c>
      <c r="DF479">
        <v>10.919657844943499</v>
      </c>
      <c r="DG479">
        <v>1031.7538464178999</v>
      </c>
      <c r="DH479">
        <v>315.43846153846198</v>
      </c>
      <c r="DI479">
        <v>15</v>
      </c>
      <c r="DJ479">
        <v>100</v>
      </c>
      <c r="DK479">
        <v>100</v>
      </c>
      <c r="DL479">
        <v>2.5920000000000001</v>
      </c>
      <c r="DM479">
        <v>0.45</v>
      </c>
      <c r="DN479">
        <v>2</v>
      </c>
      <c r="DO479">
        <v>291.83</v>
      </c>
      <c r="DP479">
        <v>285.154</v>
      </c>
      <c r="DQ479">
        <v>30.561399999999999</v>
      </c>
      <c r="DR479">
        <v>32.747199999999999</v>
      </c>
      <c r="DS479">
        <v>30.000599999999999</v>
      </c>
      <c r="DT479">
        <v>32.6571</v>
      </c>
      <c r="DU479">
        <v>32.680399999999999</v>
      </c>
      <c r="DV479">
        <v>14.850300000000001</v>
      </c>
      <c r="DW479">
        <v>27.220099999999999</v>
      </c>
      <c r="DX479">
        <v>78.901700000000005</v>
      </c>
      <c r="DY479">
        <v>30.555700000000002</v>
      </c>
      <c r="DZ479">
        <v>400</v>
      </c>
      <c r="EA479">
        <v>32.948599999999999</v>
      </c>
      <c r="EB479">
        <v>99.886099999999999</v>
      </c>
      <c r="EC479">
        <v>100.256</v>
      </c>
    </row>
    <row r="480" spans="1:133" x14ac:dyDescent="0.35">
      <c r="A480">
        <v>464</v>
      </c>
      <c r="B480">
        <v>1581712313.5</v>
      </c>
      <c r="C480">
        <v>2315.4000000953702</v>
      </c>
      <c r="D480" t="s">
        <v>1166</v>
      </c>
      <c r="E480" t="s">
        <v>1167</v>
      </c>
      <c r="F480" t="s">
        <v>232</v>
      </c>
      <c r="G480" t="s">
        <v>233</v>
      </c>
      <c r="H480" t="s">
        <v>234</v>
      </c>
      <c r="I480" t="s">
        <v>235</v>
      </c>
      <c r="J480" t="s">
        <v>236</v>
      </c>
      <c r="K480" t="s">
        <v>237</v>
      </c>
      <c r="L480" t="s">
        <v>238</v>
      </c>
      <c r="M480" t="s">
        <v>239</v>
      </c>
      <c r="N480">
        <v>1581712304.87097</v>
      </c>
      <c r="O480">
        <f t="shared" si="301"/>
        <v>1.6922004972172444E-4</v>
      </c>
      <c r="P480">
        <f t="shared" si="302"/>
        <v>-1.1921474849285487</v>
      </c>
      <c r="Q480">
        <f t="shared" si="303"/>
        <v>402.21764516129002</v>
      </c>
      <c r="R480">
        <f t="shared" si="304"/>
        <v>535.07588362735112</v>
      </c>
      <c r="S480">
        <f t="shared" si="305"/>
        <v>53.227325436122662</v>
      </c>
      <c r="T480">
        <f t="shared" si="306"/>
        <v>40.01109029623354</v>
      </c>
      <c r="U480">
        <f t="shared" si="307"/>
        <v>1.3439935929776171E-2</v>
      </c>
      <c r="V480">
        <f t="shared" si="308"/>
        <v>2.2504014906568726</v>
      </c>
      <c r="W480">
        <f t="shared" si="309"/>
        <v>1.339550261494493E-2</v>
      </c>
      <c r="X480">
        <f t="shared" si="310"/>
        <v>8.3761689828523132E-3</v>
      </c>
      <c r="Y480">
        <f t="shared" si="311"/>
        <v>0</v>
      </c>
      <c r="Z480">
        <f t="shared" si="312"/>
        <v>31.295114463766332</v>
      </c>
      <c r="AA480">
        <f t="shared" si="313"/>
        <v>31.0117677419355</v>
      </c>
      <c r="AB480">
        <f t="shared" si="314"/>
        <v>4.5144061848631214</v>
      </c>
      <c r="AC480">
        <f t="shared" si="315"/>
        <v>71.856444449190576</v>
      </c>
      <c r="AD480">
        <f t="shared" si="316"/>
        <v>3.3071661392902767</v>
      </c>
      <c r="AE480">
        <f t="shared" si="317"/>
        <v>4.6024628196414055</v>
      </c>
      <c r="AF480">
        <f t="shared" si="318"/>
        <v>1.2072400455728447</v>
      </c>
      <c r="AG480">
        <f t="shared" si="319"/>
        <v>-7.4626041927280475</v>
      </c>
      <c r="AH480">
        <f t="shared" si="320"/>
        <v>41.160025038476043</v>
      </c>
      <c r="AI480">
        <f t="shared" si="321"/>
        <v>4.1145743626505125</v>
      </c>
      <c r="AJ480">
        <f t="shared" si="322"/>
        <v>37.811995208398507</v>
      </c>
      <c r="AK480">
        <v>-4.1194556902626703E-2</v>
      </c>
      <c r="AL480">
        <v>4.6244498964590701E-2</v>
      </c>
      <c r="AM480">
        <v>3.4559385453638898</v>
      </c>
      <c r="AN480">
        <v>0</v>
      </c>
      <c r="AO480">
        <v>0</v>
      </c>
      <c r="AP480">
        <f t="shared" si="323"/>
        <v>1</v>
      </c>
      <c r="AQ480">
        <f t="shared" si="324"/>
        <v>0</v>
      </c>
      <c r="AR480">
        <f t="shared" si="325"/>
        <v>51777.211360118738</v>
      </c>
      <c r="AS480" t="s">
        <v>240</v>
      </c>
      <c r="AT480">
        <v>0</v>
      </c>
      <c r="AU480">
        <v>0</v>
      </c>
      <c r="AV480">
        <f t="shared" si="326"/>
        <v>0</v>
      </c>
      <c r="AW480" t="e">
        <f t="shared" si="327"/>
        <v>#DIV/0!</v>
      </c>
      <c r="AX480">
        <v>0</v>
      </c>
      <c r="AY480" t="s">
        <v>240</v>
      </c>
      <c r="AZ480">
        <v>0</v>
      </c>
      <c r="BA480">
        <v>0</v>
      </c>
      <c r="BB480" t="e">
        <f t="shared" si="328"/>
        <v>#DIV/0!</v>
      </c>
      <c r="BC480">
        <v>0.5</v>
      </c>
      <c r="BD480">
        <f t="shared" si="329"/>
        <v>0</v>
      </c>
      <c r="BE480">
        <f t="shared" si="330"/>
        <v>-1.1921474849285487</v>
      </c>
      <c r="BF480" t="e">
        <f t="shared" si="331"/>
        <v>#DIV/0!</v>
      </c>
      <c r="BG480" t="e">
        <f t="shared" si="332"/>
        <v>#DIV/0!</v>
      </c>
      <c r="BH480" t="e">
        <f t="shared" si="333"/>
        <v>#DIV/0!</v>
      </c>
      <c r="BI480" t="e">
        <f t="shared" si="334"/>
        <v>#DIV/0!</v>
      </c>
      <c r="BJ480" t="s">
        <v>240</v>
      </c>
      <c r="BK480">
        <v>0</v>
      </c>
      <c r="BL480">
        <f t="shared" si="335"/>
        <v>0</v>
      </c>
      <c r="BM480" t="e">
        <f t="shared" si="336"/>
        <v>#DIV/0!</v>
      </c>
      <c r="BN480" t="e">
        <f t="shared" si="337"/>
        <v>#DIV/0!</v>
      </c>
      <c r="BO480" t="e">
        <f t="shared" si="338"/>
        <v>#DIV/0!</v>
      </c>
      <c r="BP480" t="e">
        <f t="shared" si="339"/>
        <v>#DIV/0!</v>
      </c>
      <c r="BQ480">
        <f t="shared" si="340"/>
        <v>0</v>
      </c>
      <c r="BR480">
        <f t="shared" si="341"/>
        <v>0</v>
      </c>
      <c r="BS480">
        <f t="shared" si="342"/>
        <v>0</v>
      </c>
      <c r="BT480">
        <f t="shared" si="343"/>
        <v>0</v>
      </c>
      <c r="BU480">
        <v>6</v>
      </c>
      <c r="BV480">
        <v>0.5</v>
      </c>
      <c r="BW480" t="s">
        <v>241</v>
      </c>
      <c r="BX480">
        <v>1581712304.87097</v>
      </c>
      <c r="BY480">
        <v>402.21764516129002</v>
      </c>
      <c r="BZ480">
        <v>399.97267741935502</v>
      </c>
      <c r="CA480">
        <v>33.2457967741936</v>
      </c>
      <c r="CB480">
        <v>32.919074193548397</v>
      </c>
      <c r="CC480">
        <v>300.42770967741899</v>
      </c>
      <c r="CD480">
        <v>99.276222580645197</v>
      </c>
      <c r="CE480">
        <v>0.199995774193548</v>
      </c>
      <c r="CF480">
        <v>31.351025806451599</v>
      </c>
      <c r="CG480">
        <v>31.0117677419355</v>
      </c>
      <c r="CH480">
        <v>999.9</v>
      </c>
      <c r="CI480">
        <v>0</v>
      </c>
      <c r="CJ480">
        <v>0</v>
      </c>
      <c r="CK480">
        <v>10006.6938709677</v>
      </c>
      <c r="CL480">
        <v>0</v>
      </c>
      <c r="CM480">
        <v>6.7292974193548396</v>
      </c>
      <c r="CN480">
        <v>0</v>
      </c>
      <c r="CO480">
        <v>0</v>
      </c>
      <c r="CP480">
        <v>0</v>
      </c>
      <c r="CQ480">
        <v>0</v>
      </c>
      <c r="CR480">
        <v>2.4709677419354801</v>
      </c>
      <c r="CS480">
        <v>0</v>
      </c>
      <c r="CT480">
        <v>356.85806451612899</v>
      </c>
      <c r="CU480">
        <v>-0.84838709677419399</v>
      </c>
      <c r="CV480">
        <v>40.125</v>
      </c>
      <c r="CW480">
        <v>45.378999999999998</v>
      </c>
      <c r="CX480">
        <v>42.875</v>
      </c>
      <c r="CY480">
        <v>44.061999999999998</v>
      </c>
      <c r="CZ480">
        <v>41.125</v>
      </c>
      <c r="DA480">
        <v>0</v>
      </c>
      <c r="DB480">
        <v>0</v>
      </c>
      <c r="DC480">
        <v>0</v>
      </c>
      <c r="DD480">
        <v>1581712313.7</v>
      </c>
      <c r="DE480">
        <v>2.0576923076923102</v>
      </c>
      <c r="DF480">
        <v>24.194871763840499</v>
      </c>
      <c r="DG480">
        <v>403.17265030896101</v>
      </c>
      <c r="DH480">
        <v>369.63846153846202</v>
      </c>
      <c r="DI480">
        <v>15</v>
      </c>
      <c r="DJ480">
        <v>100</v>
      </c>
      <c r="DK480">
        <v>100</v>
      </c>
      <c r="DL480">
        <v>2.5920000000000001</v>
      </c>
      <c r="DM480">
        <v>0.45</v>
      </c>
      <c r="DN480">
        <v>2</v>
      </c>
      <c r="DO480">
        <v>291.72399999999999</v>
      </c>
      <c r="DP480">
        <v>285.13099999999997</v>
      </c>
      <c r="DQ480">
        <v>30.549399999999999</v>
      </c>
      <c r="DR480">
        <v>32.750799999999998</v>
      </c>
      <c r="DS480">
        <v>30.000499999999999</v>
      </c>
      <c r="DT480">
        <v>32.659999999999997</v>
      </c>
      <c r="DU480">
        <v>32.683100000000003</v>
      </c>
      <c r="DV480">
        <v>14.856</v>
      </c>
      <c r="DW480">
        <v>27.220099999999999</v>
      </c>
      <c r="DX480">
        <v>78.901700000000005</v>
      </c>
      <c r="DY480">
        <v>30.5428</v>
      </c>
      <c r="DZ480">
        <v>400</v>
      </c>
      <c r="EA480">
        <v>32.954300000000003</v>
      </c>
      <c r="EB480">
        <v>99.883200000000002</v>
      </c>
      <c r="EC480">
        <v>100.254</v>
      </c>
    </row>
    <row r="481" spans="1:133" x14ac:dyDescent="0.35">
      <c r="A481">
        <v>465</v>
      </c>
      <c r="B481">
        <v>1581712318.5</v>
      </c>
      <c r="C481">
        <v>2320.4000000953702</v>
      </c>
      <c r="D481" t="s">
        <v>1168</v>
      </c>
      <c r="E481" t="s">
        <v>1169</v>
      </c>
      <c r="F481" t="s">
        <v>232</v>
      </c>
      <c r="G481" t="s">
        <v>233</v>
      </c>
      <c r="H481" t="s">
        <v>234</v>
      </c>
      <c r="I481" t="s">
        <v>235</v>
      </c>
      <c r="J481" t="s">
        <v>236</v>
      </c>
      <c r="K481" t="s">
        <v>237</v>
      </c>
      <c r="L481" t="s">
        <v>238</v>
      </c>
      <c r="M481" t="s">
        <v>239</v>
      </c>
      <c r="N481">
        <v>1581712309.87097</v>
      </c>
      <c r="O481">
        <f t="shared" si="301"/>
        <v>1.6872115311749672E-4</v>
      </c>
      <c r="P481">
        <f t="shared" si="302"/>
        <v>-1.1756808004001467</v>
      </c>
      <c r="Q481">
        <f t="shared" si="303"/>
        <v>402.19270967741897</v>
      </c>
      <c r="R481">
        <f t="shared" si="304"/>
        <v>533.67589776805971</v>
      </c>
      <c r="S481">
        <f t="shared" si="305"/>
        <v>53.08772729548339</v>
      </c>
      <c r="T481">
        <f t="shared" si="306"/>
        <v>40.008358970083925</v>
      </c>
      <c r="U481">
        <f t="shared" si="307"/>
        <v>1.3383695920231226E-2</v>
      </c>
      <c r="V481">
        <f t="shared" si="308"/>
        <v>2.2507894817071894</v>
      </c>
      <c r="W481">
        <f t="shared" si="309"/>
        <v>1.3339640604166361E-2</v>
      </c>
      <c r="X481">
        <f t="shared" si="310"/>
        <v>8.3412214216828859E-3</v>
      </c>
      <c r="Y481">
        <f t="shared" si="311"/>
        <v>0</v>
      </c>
      <c r="Z481">
        <f t="shared" si="312"/>
        <v>31.296510679105303</v>
      </c>
      <c r="AA481">
        <f t="shared" si="313"/>
        <v>31.017519354838701</v>
      </c>
      <c r="AB481">
        <f t="shared" si="314"/>
        <v>4.5158867358792838</v>
      </c>
      <c r="AC481">
        <f t="shared" si="315"/>
        <v>71.85180676875018</v>
      </c>
      <c r="AD481">
        <f t="shared" si="316"/>
        <v>3.3071826277632792</v>
      </c>
      <c r="AE481">
        <f t="shared" si="317"/>
        <v>4.6027828338502417</v>
      </c>
      <c r="AF481">
        <f t="shared" si="318"/>
        <v>1.2087041081160046</v>
      </c>
      <c r="AG481">
        <f t="shared" si="319"/>
        <v>-7.4406028524816055</v>
      </c>
      <c r="AH481">
        <f t="shared" si="320"/>
        <v>40.61754798805957</v>
      </c>
      <c r="AI481">
        <f t="shared" si="321"/>
        <v>4.0597851436760051</v>
      </c>
      <c r="AJ481">
        <f t="shared" si="322"/>
        <v>37.236730279253969</v>
      </c>
      <c r="AK481">
        <v>-4.1205004681674998E-2</v>
      </c>
      <c r="AL481">
        <v>4.62562275118482E-2</v>
      </c>
      <c r="AM481">
        <v>3.4566322851764002</v>
      </c>
      <c r="AN481">
        <v>0</v>
      </c>
      <c r="AO481">
        <v>0</v>
      </c>
      <c r="AP481">
        <f t="shared" si="323"/>
        <v>1</v>
      </c>
      <c r="AQ481">
        <f t="shared" si="324"/>
        <v>0</v>
      </c>
      <c r="AR481">
        <f t="shared" si="325"/>
        <v>51789.583108516214</v>
      </c>
      <c r="AS481" t="s">
        <v>240</v>
      </c>
      <c r="AT481">
        <v>0</v>
      </c>
      <c r="AU481">
        <v>0</v>
      </c>
      <c r="AV481">
        <f t="shared" si="326"/>
        <v>0</v>
      </c>
      <c r="AW481" t="e">
        <f t="shared" si="327"/>
        <v>#DIV/0!</v>
      </c>
      <c r="AX481">
        <v>0</v>
      </c>
      <c r="AY481" t="s">
        <v>240</v>
      </c>
      <c r="AZ481">
        <v>0</v>
      </c>
      <c r="BA481">
        <v>0</v>
      </c>
      <c r="BB481" t="e">
        <f t="shared" si="328"/>
        <v>#DIV/0!</v>
      </c>
      <c r="BC481">
        <v>0.5</v>
      </c>
      <c r="BD481">
        <f t="shared" si="329"/>
        <v>0</v>
      </c>
      <c r="BE481">
        <f t="shared" si="330"/>
        <v>-1.1756808004001467</v>
      </c>
      <c r="BF481" t="e">
        <f t="shared" si="331"/>
        <v>#DIV/0!</v>
      </c>
      <c r="BG481" t="e">
        <f t="shared" si="332"/>
        <v>#DIV/0!</v>
      </c>
      <c r="BH481" t="e">
        <f t="shared" si="333"/>
        <v>#DIV/0!</v>
      </c>
      <c r="BI481" t="e">
        <f t="shared" si="334"/>
        <v>#DIV/0!</v>
      </c>
      <c r="BJ481" t="s">
        <v>240</v>
      </c>
      <c r="BK481">
        <v>0</v>
      </c>
      <c r="BL481">
        <f t="shared" si="335"/>
        <v>0</v>
      </c>
      <c r="BM481" t="e">
        <f t="shared" si="336"/>
        <v>#DIV/0!</v>
      </c>
      <c r="BN481" t="e">
        <f t="shared" si="337"/>
        <v>#DIV/0!</v>
      </c>
      <c r="BO481" t="e">
        <f t="shared" si="338"/>
        <v>#DIV/0!</v>
      </c>
      <c r="BP481" t="e">
        <f t="shared" si="339"/>
        <v>#DIV/0!</v>
      </c>
      <c r="BQ481">
        <f t="shared" si="340"/>
        <v>0</v>
      </c>
      <c r="BR481">
        <f t="shared" si="341"/>
        <v>0</v>
      </c>
      <c r="BS481">
        <f t="shared" si="342"/>
        <v>0</v>
      </c>
      <c r="BT481">
        <f t="shared" si="343"/>
        <v>0</v>
      </c>
      <c r="BU481">
        <v>6</v>
      </c>
      <c r="BV481">
        <v>0.5</v>
      </c>
      <c r="BW481" t="s">
        <v>241</v>
      </c>
      <c r="BX481">
        <v>1581712309.87097</v>
      </c>
      <c r="BY481">
        <v>402.19270967741897</v>
      </c>
      <c r="BZ481">
        <v>399.980161290323</v>
      </c>
      <c r="CA481">
        <v>33.246170967741897</v>
      </c>
      <c r="CB481">
        <v>32.920403225806503</v>
      </c>
      <c r="CC481">
        <v>300.41983870967698</v>
      </c>
      <c r="CD481">
        <v>99.275632258064505</v>
      </c>
      <c r="CE481">
        <v>0.19996241935483899</v>
      </c>
      <c r="CF481">
        <v>31.3522483870968</v>
      </c>
      <c r="CG481">
        <v>31.017519354838701</v>
      </c>
      <c r="CH481">
        <v>999.9</v>
      </c>
      <c r="CI481">
        <v>0</v>
      </c>
      <c r="CJ481">
        <v>0</v>
      </c>
      <c r="CK481">
        <v>10009.291290322601</v>
      </c>
      <c r="CL481">
        <v>0</v>
      </c>
      <c r="CM481">
        <v>7.7205138709677401</v>
      </c>
      <c r="CN481">
        <v>0</v>
      </c>
      <c r="CO481">
        <v>0</v>
      </c>
      <c r="CP481">
        <v>0</v>
      </c>
      <c r="CQ481">
        <v>0</v>
      </c>
      <c r="CR481">
        <v>2.7774193548387101</v>
      </c>
      <c r="CS481">
        <v>0</v>
      </c>
      <c r="CT481">
        <v>389.62580645161302</v>
      </c>
      <c r="CU481">
        <v>-0.82258064516129004</v>
      </c>
      <c r="CV481">
        <v>40.112806451612897</v>
      </c>
      <c r="CW481">
        <v>45.378999999999998</v>
      </c>
      <c r="CX481">
        <v>42.846741935483898</v>
      </c>
      <c r="CY481">
        <v>44.058</v>
      </c>
      <c r="CZ481">
        <v>41.125</v>
      </c>
      <c r="DA481">
        <v>0</v>
      </c>
      <c r="DB481">
        <v>0</v>
      </c>
      <c r="DC481">
        <v>0</v>
      </c>
      <c r="DD481">
        <v>1581712319.0999999</v>
      </c>
      <c r="DE481">
        <v>3.5423076923076899</v>
      </c>
      <c r="DF481">
        <v>13.999999988534899</v>
      </c>
      <c r="DG481">
        <v>-36.1059827984785</v>
      </c>
      <c r="DH481">
        <v>392.29615384615403</v>
      </c>
      <c r="DI481">
        <v>15</v>
      </c>
      <c r="DJ481">
        <v>100</v>
      </c>
      <c r="DK481">
        <v>100</v>
      </c>
      <c r="DL481">
        <v>2.5920000000000001</v>
      </c>
      <c r="DM481">
        <v>0.45</v>
      </c>
      <c r="DN481">
        <v>2</v>
      </c>
      <c r="DO481">
        <v>291.73599999999999</v>
      </c>
      <c r="DP481">
        <v>285.16699999999997</v>
      </c>
      <c r="DQ481">
        <v>30.5319</v>
      </c>
      <c r="DR481">
        <v>32.7545</v>
      </c>
      <c r="DS481">
        <v>30.000699999999998</v>
      </c>
      <c r="DT481">
        <v>32.662599999999998</v>
      </c>
      <c r="DU481">
        <v>32.686</v>
      </c>
      <c r="DV481">
        <v>14.846</v>
      </c>
      <c r="DW481">
        <v>27.220099999999999</v>
      </c>
      <c r="DX481">
        <v>79.271799999999999</v>
      </c>
      <c r="DY481">
        <v>30.522200000000002</v>
      </c>
      <c r="DZ481">
        <v>400</v>
      </c>
      <c r="EA481">
        <v>32.952199999999998</v>
      </c>
      <c r="EB481">
        <v>99.881799999999998</v>
      </c>
      <c r="EC481">
        <v>100.254</v>
      </c>
    </row>
    <row r="482" spans="1:133" x14ac:dyDescent="0.35">
      <c r="A482">
        <v>466</v>
      </c>
      <c r="B482">
        <v>1581712323.5</v>
      </c>
      <c r="C482">
        <v>2325.4000000953702</v>
      </c>
      <c r="D482" t="s">
        <v>1170</v>
      </c>
      <c r="E482" t="s">
        <v>1171</v>
      </c>
      <c r="F482" t="s">
        <v>232</v>
      </c>
      <c r="G482" t="s">
        <v>233</v>
      </c>
      <c r="H482" t="s">
        <v>234</v>
      </c>
      <c r="I482" t="s">
        <v>235</v>
      </c>
      <c r="J482" t="s">
        <v>236</v>
      </c>
      <c r="K482" t="s">
        <v>237</v>
      </c>
      <c r="L482" t="s">
        <v>238</v>
      </c>
      <c r="M482" t="s">
        <v>239</v>
      </c>
      <c r="N482">
        <v>1581712314.87097</v>
      </c>
      <c r="O482">
        <f t="shared" si="301"/>
        <v>1.6723110598520938E-4</v>
      </c>
      <c r="P482">
        <f t="shared" si="302"/>
        <v>-1.1709062450830865</v>
      </c>
      <c r="Q482">
        <f t="shared" si="303"/>
        <v>402.19325806451599</v>
      </c>
      <c r="R482">
        <f t="shared" si="304"/>
        <v>534.40197224999417</v>
      </c>
      <c r="S482">
        <f t="shared" si="305"/>
        <v>53.160330032954661</v>
      </c>
      <c r="T482">
        <f t="shared" si="306"/>
        <v>40.008696535530433</v>
      </c>
      <c r="U482">
        <f t="shared" si="307"/>
        <v>1.3259702165606332E-2</v>
      </c>
      <c r="V482">
        <f t="shared" si="308"/>
        <v>2.249600122768125</v>
      </c>
      <c r="W482">
        <f t="shared" si="309"/>
        <v>1.3216435166093853E-2</v>
      </c>
      <c r="X482">
        <f t="shared" si="310"/>
        <v>8.2641475163073089E-3</v>
      </c>
      <c r="Y482">
        <f t="shared" si="311"/>
        <v>0</v>
      </c>
      <c r="Z482">
        <f t="shared" si="312"/>
        <v>31.298157077079409</v>
      </c>
      <c r="AA482">
        <f t="shared" si="313"/>
        <v>31.019367741935501</v>
      </c>
      <c r="AB482">
        <f t="shared" si="314"/>
        <v>4.5163626280991886</v>
      </c>
      <c r="AC482">
        <f t="shared" si="315"/>
        <v>71.846466039861795</v>
      </c>
      <c r="AD482">
        <f t="shared" si="316"/>
        <v>3.3071588513241714</v>
      </c>
      <c r="AE482">
        <f t="shared" si="317"/>
        <v>4.6030918897100612</v>
      </c>
      <c r="AF482">
        <f t="shared" si="318"/>
        <v>1.2092037767750172</v>
      </c>
      <c r="AG482">
        <f t="shared" si="319"/>
        <v>-7.3748917739477333</v>
      </c>
      <c r="AH482">
        <f t="shared" si="320"/>
        <v>40.515100884841409</v>
      </c>
      <c r="AI482">
        <f t="shared" si="321"/>
        <v>4.0517469022070456</v>
      </c>
      <c r="AJ482">
        <f t="shared" si="322"/>
        <v>37.191956013100722</v>
      </c>
      <c r="AK482">
        <v>-4.1172982916317401E-2</v>
      </c>
      <c r="AL482">
        <v>4.6220280274973498E-2</v>
      </c>
      <c r="AM482">
        <v>3.4545058261057102</v>
      </c>
      <c r="AN482">
        <v>0</v>
      </c>
      <c r="AO482">
        <v>0</v>
      </c>
      <c r="AP482">
        <f t="shared" si="323"/>
        <v>1</v>
      </c>
      <c r="AQ482">
        <f t="shared" si="324"/>
        <v>0</v>
      </c>
      <c r="AR482">
        <f t="shared" si="325"/>
        <v>51750.798431195806</v>
      </c>
      <c r="AS482" t="s">
        <v>240</v>
      </c>
      <c r="AT482">
        <v>0</v>
      </c>
      <c r="AU482">
        <v>0</v>
      </c>
      <c r="AV482">
        <f t="shared" si="326"/>
        <v>0</v>
      </c>
      <c r="AW482" t="e">
        <f t="shared" si="327"/>
        <v>#DIV/0!</v>
      </c>
      <c r="AX482">
        <v>0</v>
      </c>
      <c r="AY482" t="s">
        <v>240</v>
      </c>
      <c r="AZ482">
        <v>0</v>
      </c>
      <c r="BA482">
        <v>0</v>
      </c>
      <c r="BB482" t="e">
        <f t="shared" si="328"/>
        <v>#DIV/0!</v>
      </c>
      <c r="BC482">
        <v>0.5</v>
      </c>
      <c r="BD482">
        <f t="shared" si="329"/>
        <v>0</v>
      </c>
      <c r="BE482">
        <f t="shared" si="330"/>
        <v>-1.1709062450830865</v>
      </c>
      <c r="BF482" t="e">
        <f t="shared" si="331"/>
        <v>#DIV/0!</v>
      </c>
      <c r="BG482" t="e">
        <f t="shared" si="332"/>
        <v>#DIV/0!</v>
      </c>
      <c r="BH482" t="e">
        <f t="shared" si="333"/>
        <v>#DIV/0!</v>
      </c>
      <c r="BI482" t="e">
        <f t="shared" si="334"/>
        <v>#DIV/0!</v>
      </c>
      <c r="BJ482" t="s">
        <v>240</v>
      </c>
      <c r="BK482">
        <v>0</v>
      </c>
      <c r="BL482">
        <f t="shared" si="335"/>
        <v>0</v>
      </c>
      <c r="BM482" t="e">
        <f t="shared" si="336"/>
        <v>#DIV/0!</v>
      </c>
      <c r="BN482" t="e">
        <f t="shared" si="337"/>
        <v>#DIV/0!</v>
      </c>
      <c r="BO482" t="e">
        <f t="shared" si="338"/>
        <v>#DIV/0!</v>
      </c>
      <c r="BP482" t="e">
        <f t="shared" si="339"/>
        <v>#DIV/0!</v>
      </c>
      <c r="BQ482">
        <f t="shared" si="340"/>
        <v>0</v>
      </c>
      <c r="BR482">
        <f t="shared" si="341"/>
        <v>0</v>
      </c>
      <c r="BS482">
        <f t="shared" si="342"/>
        <v>0</v>
      </c>
      <c r="BT482">
        <f t="shared" si="343"/>
        <v>0</v>
      </c>
      <c r="BU482">
        <v>6</v>
      </c>
      <c r="BV482">
        <v>0.5</v>
      </c>
      <c r="BW482" t="s">
        <v>241</v>
      </c>
      <c r="BX482">
        <v>1581712314.87097</v>
      </c>
      <c r="BY482">
        <v>402.19325806451599</v>
      </c>
      <c r="BZ482">
        <v>399.989096774193</v>
      </c>
      <c r="CA482">
        <v>33.245696774193497</v>
      </c>
      <c r="CB482">
        <v>32.922812903225797</v>
      </c>
      <c r="CC482">
        <v>300.42638709677402</v>
      </c>
      <c r="CD482">
        <v>99.276280645161293</v>
      </c>
      <c r="CE482">
        <v>0.200017709677419</v>
      </c>
      <c r="CF482">
        <v>31.353429032258099</v>
      </c>
      <c r="CG482">
        <v>31.019367741935501</v>
      </c>
      <c r="CH482">
        <v>999.9</v>
      </c>
      <c r="CI482">
        <v>0</v>
      </c>
      <c r="CJ482">
        <v>0</v>
      </c>
      <c r="CK482">
        <v>10001.447419354799</v>
      </c>
      <c r="CL482">
        <v>0</v>
      </c>
      <c r="CM482">
        <v>8.00176193548387</v>
      </c>
      <c r="CN482">
        <v>0</v>
      </c>
      <c r="CO482">
        <v>0</v>
      </c>
      <c r="CP482">
        <v>0</v>
      </c>
      <c r="CQ482">
        <v>0</v>
      </c>
      <c r="CR482">
        <v>3.87096774193548</v>
      </c>
      <c r="CS482">
        <v>0</v>
      </c>
      <c r="CT482">
        <v>390.57741935483898</v>
      </c>
      <c r="CU482">
        <v>-0.42258064516129001</v>
      </c>
      <c r="CV482">
        <v>40.0945161290323</v>
      </c>
      <c r="CW482">
        <v>45.383000000000003</v>
      </c>
      <c r="CX482">
        <v>42.780096774193503</v>
      </c>
      <c r="CY482">
        <v>44.055999999999997</v>
      </c>
      <c r="CZ482">
        <v>41.125</v>
      </c>
      <c r="DA482">
        <v>0</v>
      </c>
      <c r="DB482">
        <v>0</v>
      </c>
      <c r="DC482">
        <v>0</v>
      </c>
      <c r="DD482">
        <v>1581712323.9000001</v>
      </c>
      <c r="DE482">
        <v>4.2846153846153801</v>
      </c>
      <c r="DF482">
        <v>22.7760685420137</v>
      </c>
      <c r="DG482">
        <v>-38.5948721227684</v>
      </c>
      <c r="DH482">
        <v>388.16538461538499</v>
      </c>
      <c r="DI482">
        <v>15</v>
      </c>
      <c r="DJ482">
        <v>100</v>
      </c>
      <c r="DK482">
        <v>100</v>
      </c>
      <c r="DL482">
        <v>2.5920000000000001</v>
      </c>
      <c r="DM482">
        <v>0.45</v>
      </c>
      <c r="DN482">
        <v>2</v>
      </c>
      <c r="DO482">
        <v>291.69299999999998</v>
      </c>
      <c r="DP482">
        <v>285.142</v>
      </c>
      <c r="DQ482">
        <v>30.508099999999999</v>
      </c>
      <c r="DR482">
        <v>32.757800000000003</v>
      </c>
      <c r="DS482">
        <v>30.000399999999999</v>
      </c>
      <c r="DT482">
        <v>32.665500000000002</v>
      </c>
      <c r="DU482">
        <v>32.688400000000001</v>
      </c>
      <c r="DV482">
        <v>14.8553</v>
      </c>
      <c r="DW482">
        <v>27.220099999999999</v>
      </c>
      <c r="DX482">
        <v>79.271799999999999</v>
      </c>
      <c r="DY482">
        <v>30.4999</v>
      </c>
      <c r="DZ482">
        <v>400</v>
      </c>
      <c r="EA482">
        <v>32.953699999999998</v>
      </c>
      <c r="EB482">
        <v>99.882999999999996</v>
      </c>
      <c r="EC482">
        <v>100.254</v>
      </c>
    </row>
    <row r="483" spans="1:133" x14ac:dyDescent="0.35">
      <c r="A483">
        <v>467</v>
      </c>
      <c r="B483">
        <v>1581712328.5</v>
      </c>
      <c r="C483">
        <v>2330.4000000953702</v>
      </c>
      <c r="D483" t="s">
        <v>1172</v>
      </c>
      <c r="E483" t="s">
        <v>1173</v>
      </c>
      <c r="F483" t="s">
        <v>232</v>
      </c>
      <c r="G483" t="s">
        <v>233</v>
      </c>
      <c r="H483" t="s">
        <v>234</v>
      </c>
      <c r="I483" t="s">
        <v>235</v>
      </c>
      <c r="J483" t="s">
        <v>236</v>
      </c>
      <c r="K483" t="s">
        <v>237</v>
      </c>
      <c r="L483" t="s">
        <v>238</v>
      </c>
      <c r="M483" t="s">
        <v>239</v>
      </c>
      <c r="N483">
        <v>1581712319.87097</v>
      </c>
      <c r="O483">
        <f t="shared" si="301"/>
        <v>1.6266847519524986E-4</v>
      </c>
      <c r="P483">
        <f t="shared" si="302"/>
        <v>-1.1727952504970989</v>
      </c>
      <c r="Q483">
        <f t="shared" si="303"/>
        <v>402.20093548387098</v>
      </c>
      <c r="R483">
        <f t="shared" si="304"/>
        <v>538.56614493292648</v>
      </c>
      <c r="S483">
        <f t="shared" si="305"/>
        <v>53.574995181068267</v>
      </c>
      <c r="T483">
        <f t="shared" si="306"/>
        <v>40.009780382784989</v>
      </c>
      <c r="U483">
        <f t="shared" si="307"/>
        <v>1.2897949081738875E-2</v>
      </c>
      <c r="V483">
        <f t="shared" si="308"/>
        <v>2.2483019986872588</v>
      </c>
      <c r="W483">
        <f t="shared" si="309"/>
        <v>1.2856983217597158E-2</v>
      </c>
      <c r="X483">
        <f t="shared" si="310"/>
        <v>8.0392842256735101E-3</v>
      </c>
      <c r="Y483">
        <f t="shared" si="311"/>
        <v>0</v>
      </c>
      <c r="Z483">
        <f t="shared" si="312"/>
        <v>31.299440085124491</v>
      </c>
      <c r="AA483">
        <f t="shared" si="313"/>
        <v>31.0190387096774</v>
      </c>
      <c r="AB483">
        <f t="shared" si="314"/>
        <v>4.5162779111051892</v>
      </c>
      <c r="AC483">
        <f t="shared" si="315"/>
        <v>71.847524228125806</v>
      </c>
      <c r="AD483">
        <f t="shared" si="316"/>
        <v>3.3071705516367103</v>
      </c>
      <c r="AE483">
        <f t="shared" si="317"/>
        <v>4.6030403791451286</v>
      </c>
      <c r="AF483">
        <f t="shared" si="318"/>
        <v>1.2091073594684789</v>
      </c>
      <c r="AG483">
        <f t="shared" si="319"/>
        <v>-7.173679756110519</v>
      </c>
      <c r="AH483">
        <f t="shared" si="320"/>
        <v>40.507752844498583</v>
      </c>
      <c r="AI483">
        <f t="shared" si="321"/>
        <v>4.0533405188626173</v>
      </c>
      <c r="AJ483">
        <f t="shared" si="322"/>
        <v>37.387413607250679</v>
      </c>
      <c r="AK483">
        <v>-4.1138050265287697E-2</v>
      </c>
      <c r="AL483">
        <v>4.6181065313924297E-2</v>
      </c>
      <c r="AM483">
        <v>3.4521854163540699</v>
      </c>
      <c r="AN483">
        <v>0</v>
      </c>
      <c r="AO483">
        <v>0</v>
      </c>
      <c r="AP483">
        <f t="shared" si="323"/>
        <v>1</v>
      </c>
      <c r="AQ483">
        <f t="shared" si="324"/>
        <v>0</v>
      </c>
      <c r="AR483">
        <f t="shared" si="325"/>
        <v>51708.73290245136</v>
      </c>
      <c r="AS483" t="s">
        <v>240</v>
      </c>
      <c r="AT483">
        <v>0</v>
      </c>
      <c r="AU483">
        <v>0</v>
      </c>
      <c r="AV483">
        <f t="shared" si="326"/>
        <v>0</v>
      </c>
      <c r="AW483" t="e">
        <f t="shared" si="327"/>
        <v>#DIV/0!</v>
      </c>
      <c r="AX483">
        <v>0</v>
      </c>
      <c r="AY483" t="s">
        <v>240</v>
      </c>
      <c r="AZ483">
        <v>0</v>
      </c>
      <c r="BA483">
        <v>0</v>
      </c>
      <c r="BB483" t="e">
        <f t="shared" si="328"/>
        <v>#DIV/0!</v>
      </c>
      <c r="BC483">
        <v>0.5</v>
      </c>
      <c r="BD483">
        <f t="shared" si="329"/>
        <v>0</v>
      </c>
      <c r="BE483">
        <f t="shared" si="330"/>
        <v>-1.1727952504970989</v>
      </c>
      <c r="BF483" t="e">
        <f t="shared" si="331"/>
        <v>#DIV/0!</v>
      </c>
      <c r="BG483" t="e">
        <f t="shared" si="332"/>
        <v>#DIV/0!</v>
      </c>
      <c r="BH483" t="e">
        <f t="shared" si="333"/>
        <v>#DIV/0!</v>
      </c>
      <c r="BI483" t="e">
        <f t="shared" si="334"/>
        <v>#DIV/0!</v>
      </c>
      <c r="BJ483" t="s">
        <v>240</v>
      </c>
      <c r="BK483">
        <v>0</v>
      </c>
      <c r="BL483">
        <f t="shared" si="335"/>
        <v>0</v>
      </c>
      <c r="BM483" t="e">
        <f t="shared" si="336"/>
        <v>#DIV/0!</v>
      </c>
      <c r="BN483" t="e">
        <f t="shared" si="337"/>
        <v>#DIV/0!</v>
      </c>
      <c r="BO483" t="e">
        <f t="shared" si="338"/>
        <v>#DIV/0!</v>
      </c>
      <c r="BP483" t="e">
        <f t="shared" si="339"/>
        <v>#DIV/0!</v>
      </c>
      <c r="BQ483">
        <f t="shared" si="340"/>
        <v>0</v>
      </c>
      <c r="BR483">
        <f t="shared" si="341"/>
        <v>0</v>
      </c>
      <c r="BS483">
        <f t="shared" si="342"/>
        <v>0</v>
      </c>
      <c r="BT483">
        <f t="shared" si="343"/>
        <v>0</v>
      </c>
      <c r="BU483">
        <v>6</v>
      </c>
      <c r="BV483">
        <v>0.5</v>
      </c>
      <c r="BW483" t="s">
        <v>241</v>
      </c>
      <c r="BX483">
        <v>1581712319.87097</v>
      </c>
      <c r="BY483">
        <v>402.20093548387098</v>
      </c>
      <c r="BZ483">
        <v>399.98938709677401</v>
      </c>
      <c r="CA483">
        <v>33.245548387096797</v>
      </c>
      <c r="CB483">
        <v>32.931480645161301</v>
      </c>
      <c r="CC483">
        <v>300.43290322580702</v>
      </c>
      <c r="CD483">
        <v>99.277100000000004</v>
      </c>
      <c r="CE483">
        <v>0.19999429032258101</v>
      </c>
      <c r="CF483">
        <v>31.353232258064502</v>
      </c>
      <c r="CG483">
        <v>31.0190387096774</v>
      </c>
      <c r="CH483">
        <v>999.9</v>
      </c>
      <c r="CI483">
        <v>0</v>
      </c>
      <c r="CJ483">
        <v>0</v>
      </c>
      <c r="CK483">
        <v>9992.8793548387093</v>
      </c>
      <c r="CL483">
        <v>0</v>
      </c>
      <c r="CM483">
        <v>7.9535864516128996</v>
      </c>
      <c r="CN483">
        <v>0</v>
      </c>
      <c r="CO483">
        <v>0</v>
      </c>
      <c r="CP483">
        <v>0</v>
      </c>
      <c r="CQ483">
        <v>0</v>
      </c>
      <c r="CR483">
        <v>4.4064516129032301</v>
      </c>
      <c r="CS483">
        <v>0</v>
      </c>
      <c r="CT483">
        <v>386.08064516129002</v>
      </c>
      <c r="CU483">
        <v>-0.53870967741935505</v>
      </c>
      <c r="CV483">
        <v>40.076225806451603</v>
      </c>
      <c r="CW483">
        <v>45.387</v>
      </c>
      <c r="CX483">
        <v>42.733612903225797</v>
      </c>
      <c r="CY483">
        <v>44.055999999999997</v>
      </c>
      <c r="CZ483">
        <v>41.125</v>
      </c>
      <c r="DA483">
        <v>0</v>
      </c>
      <c r="DB483">
        <v>0</v>
      </c>
      <c r="DC483">
        <v>0</v>
      </c>
      <c r="DD483">
        <v>1581712328.7</v>
      </c>
      <c r="DE483">
        <v>4.0115384615384597</v>
      </c>
      <c r="DF483">
        <v>-4.7350427236173198</v>
      </c>
      <c r="DG483">
        <v>2.0136748846930002</v>
      </c>
      <c r="DH483">
        <v>384.43461538461497</v>
      </c>
      <c r="DI483">
        <v>15</v>
      </c>
      <c r="DJ483">
        <v>100</v>
      </c>
      <c r="DK483">
        <v>100</v>
      </c>
      <c r="DL483">
        <v>2.5920000000000001</v>
      </c>
      <c r="DM483">
        <v>0.45</v>
      </c>
      <c r="DN483">
        <v>2</v>
      </c>
      <c r="DO483">
        <v>291.72399999999999</v>
      </c>
      <c r="DP483">
        <v>285.18799999999999</v>
      </c>
      <c r="DQ483">
        <v>30.488299999999999</v>
      </c>
      <c r="DR483">
        <v>32.761000000000003</v>
      </c>
      <c r="DS483">
        <v>30.000299999999999</v>
      </c>
      <c r="DT483">
        <v>32.667999999999999</v>
      </c>
      <c r="DU483">
        <v>32.6905</v>
      </c>
      <c r="DV483">
        <v>14.850899999999999</v>
      </c>
      <c r="DW483">
        <v>27.220099999999999</v>
      </c>
      <c r="DX483">
        <v>79.271799999999999</v>
      </c>
      <c r="DY483">
        <v>30.483799999999999</v>
      </c>
      <c r="DZ483">
        <v>400</v>
      </c>
      <c r="EA483">
        <v>32.953499999999998</v>
      </c>
      <c r="EB483">
        <v>99.883899999999997</v>
      </c>
      <c r="EC483">
        <v>100.252</v>
      </c>
    </row>
    <row r="484" spans="1:133" x14ac:dyDescent="0.35">
      <c r="A484">
        <v>468</v>
      </c>
      <c r="B484">
        <v>1581712333.5</v>
      </c>
      <c r="C484">
        <v>2335.4000000953702</v>
      </c>
      <c r="D484" t="s">
        <v>1174</v>
      </c>
      <c r="E484" t="s">
        <v>1175</v>
      </c>
      <c r="F484" t="s">
        <v>232</v>
      </c>
      <c r="G484" t="s">
        <v>233</v>
      </c>
      <c r="H484" t="s">
        <v>234</v>
      </c>
      <c r="I484" t="s">
        <v>235</v>
      </c>
      <c r="J484" t="s">
        <v>236</v>
      </c>
      <c r="K484" t="s">
        <v>237</v>
      </c>
      <c r="L484" t="s">
        <v>238</v>
      </c>
      <c r="M484" t="s">
        <v>239</v>
      </c>
      <c r="N484">
        <v>1581712324.87097</v>
      </c>
      <c r="O484">
        <f t="shared" si="301"/>
        <v>1.5747775357280572E-4</v>
      </c>
      <c r="P484">
        <f t="shared" si="302"/>
        <v>-1.1454884017237894</v>
      </c>
      <c r="Q484">
        <f t="shared" si="303"/>
        <v>402.199935483871</v>
      </c>
      <c r="R484">
        <f t="shared" si="304"/>
        <v>539.82098833719431</v>
      </c>
      <c r="S484">
        <f t="shared" si="305"/>
        <v>53.700082679751567</v>
      </c>
      <c r="T484">
        <f t="shared" si="306"/>
        <v>40.009874117350023</v>
      </c>
      <c r="U484">
        <f t="shared" si="307"/>
        <v>1.2488140289687311E-2</v>
      </c>
      <c r="V484">
        <f t="shared" si="308"/>
        <v>2.2486315167293078</v>
      </c>
      <c r="W484">
        <f t="shared" si="309"/>
        <v>1.2449737725224558E-2</v>
      </c>
      <c r="X484">
        <f t="shared" si="310"/>
        <v>7.7845264954820408E-3</v>
      </c>
      <c r="Y484">
        <f t="shared" si="311"/>
        <v>0</v>
      </c>
      <c r="Z484">
        <f t="shared" si="312"/>
        <v>31.299466666273766</v>
      </c>
      <c r="AA484">
        <f t="shared" si="313"/>
        <v>31.018345161290299</v>
      </c>
      <c r="AB484">
        <f t="shared" si="314"/>
        <v>4.5160993455044203</v>
      </c>
      <c r="AC484">
        <f t="shared" si="315"/>
        <v>71.85680551375556</v>
      </c>
      <c r="AD484">
        <f t="shared" si="316"/>
        <v>3.3072786193496069</v>
      </c>
      <c r="AE484">
        <f t="shared" si="317"/>
        <v>4.6025962269036489</v>
      </c>
      <c r="AF484">
        <f t="shared" si="318"/>
        <v>1.2088207261548134</v>
      </c>
      <c r="AG484">
        <f t="shared" si="319"/>
        <v>-6.9447689325607325</v>
      </c>
      <c r="AH484">
        <f t="shared" si="320"/>
        <v>40.392070503987902</v>
      </c>
      <c r="AI484">
        <f t="shared" si="321"/>
        <v>4.0411250313519353</v>
      </c>
      <c r="AJ484">
        <f t="shared" si="322"/>
        <v>37.488426602779107</v>
      </c>
      <c r="AK484">
        <v>-4.1146915905176898E-2</v>
      </c>
      <c r="AL484">
        <v>4.6191017771372703E-2</v>
      </c>
      <c r="AM484">
        <v>3.4527743826874402</v>
      </c>
      <c r="AN484">
        <v>0</v>
      </c>
      <c r="AO484">
        <v>0</v>
      </c>
      <c r="AP484">
        <f t="shared" si="323"/>
        <v>1</v>
      </c>
      <c r="AQ484">
        <f t="shared" si="324"/>
        <v>0</v>
      </c>
      <c r="AR484">
        <f t="shared" si="325"/>
        <v>51719.721542332954</v>
      </c>
      <c r="AS484" t="s">
        <v>240</v>
      </c>
      <c r="AT484">
        <v>0</v>
      </c>
      <c r="AU484">
        <v>0</v>
      </c>
      <c r="AV484">
        <f t="shared" si="326"/>
        <v>0</v>
      </c>
      <c r="AW484" t="e">
        <f t="shared" si="327"/>
        <v>#DIV/0!</v>
      </c>
      <c r="AX484">
        <v>0</v>
      </c>
      <c r="AY484" t="s">
        <v>240</v>
      </c>
      <c r="AZ484">
        <v>0</v>
      </c>
      <c r="BA484">
        <v>0</v>
      </c>
      <c r="BB484" t="e">
        <f t="shared" si="328"/>
        <v>#DIV/0!</v>
      </c>
      <c r="BC484">
        <v>0.5</v>
      </c>
      <c r="BD484">
        <f t="shared" si="329"/>
        <v>0</v>
      </c>
      <c r="BE484">
        <f t="shared" si="330"/>
        <v>-1.1454884017237894</v>
      </c>
      <c r="BF484" t="e">
        <f t="shared" si="331"/>
        <v>#DIV/0!</v>
      </c>
      <c r="BG484" t="e">
        <f t="shared" si="332"/>
        <v>#DIV/0!</v>
      </c>
      <c r="BH484" t="e">
        <f t="shared" si="333"/>
        <v>#DIV/0!</v>
      </c>
      <c r="BI484" t="e">
        <f t="shared" si="334"/>
        <v>#DIV/0!</v>
      </c>
      <c r="BJ484" t="s">
        <v>240</v>
      </c>
      <c r="BK484">
        <v>0</v>
      </c>
      <c r="BL484">
        <f t="shared" si="335"/>
        <v>0</v>
      </c>
      <c r="BM484" t="e">
        <f t="shared" si="336"/>
        <v>#DIV/0!</v>
      </c>
      <c r="BN484" t="e">
        <f t="shared" si="337"/>
        <v>#DIV/0!</v>
      </c>
      <c r="BO484" t="e">
        <f t="shared" si="338"/>
        <v>#DIV/0!</v>
      </c>
      <c r="BP484" t="e">
        <f t="shared" si="339"/>
        <v>#DIV/0!</v>
      </c>
      <c r="BQ484">
        <f t="shared" si="340"/>
        <v>0</v>
      </c>
      <c r="BR484">
        <f t="shared" si="341"/>
        <v>0</v>
      </c>
      <c r="BS484">
        <f t="shared" si="342"/>
        <v>0</v>
      </c>
      <c r="BT484">
        <f t="shared" si="343"/>
        <v>0</v>
      </c>
      <c r="BU484">
        <v>6</v>
      </c>
      <c r="BV484">
        <v>0.5</v>
      </c>
      <c r="BW484" t="s">
        <v>241</v>
      </c>
      <c r="BX484">
        <v>1581712324.87097</v>
      </c>
      <c r="BY484">
        <v>402.199935483871</v>
      </c>
      <c r="BZ484">
        <v>400.03870967741898</v>
      </c>
      <c r="CA484">
        <v>33.246474193548401</v>
      </c>
      <c r="CB484">
        <v>32.9424225806452</v>
      </c>
      <c r="CC484">
        <v>300.42696774193598</v>
      </c>
      <c r="CD484">
        <v>99.277593548387102</v>
      </c>
      <c r="CE484">
        <v>0.19998112903225801</v>
      </c>
      <c r="CF484">
        <v>31.351535483871</v>
      </c>
      <c r="CG484">
        <v>31.018345161290299</v>
      </c>
      <c r="CH484">
        <v>999.9</v>
      </c>
      <c r="CI484">
        <v>0</v>
      </c>
      <c r="CJ484">
        <v>0</v>
      </c>
      <c r="CK484">
        <v>9994.9832258064507</v>
      </c>
      <c r="CL484">
        <v>0</v>
      </c>
      <c r="CM484">
        <v>8.0881299999999996</v>
      </c>
      <c r="CN484">
        <v>0</v>
      </c>
      <c r="CO484">
        <v>0</v>
      </c>
      <c r="CP484">
        <v>0</v>
      </c>
      <c r="CQ484">
        <v>0</v>
      </c>
      <c r="CR484">
        <v>4.4483870967741899</v>
      </c>
      <c r="CS484">
        <v>0</v>
      </c>
      <c r="CT484">
        <v>391.00322580645201</v>
      </c>
      <c r="CU484">
        <v>-0.380645161290323</v>
      </c>
      <c r="CV484">
        <v>40.066064516129003</v>
      </c>
      <c r="CW484">
        <v>45.387</v>
      </c>
      <c r="CX484">
        <v>42.7093548387097</v>
      </c>
      <c r="CY484">
        <v>44.054000000000002</v>
      </c>
      <c r="CZ484">
        <v>41.120935483871001</v>
      </c>
      <c r="DA484">
        <v>0</v>
      </c>
      <c r="DB484">
        <v>0</v>
      </c>
      <c r="DC484">
        <v>0</v>
      </c>
      <c r="DD484">
        <v>1581712334.0999999</v>
      </c>
      <c r="DE484">
        <v>4.1115384615384603</v>
      </c>
      <c r="DF484">
        <v>-7.8461539987280497</v>
      </c>
      <c r="DG484">
        <v>118.464957253528</v>
      </c>
      <c r="DH484">
        <v>390.05</v>
      </c>
      <c r="DI484">
        <v>15</v>
      </c>
      <c r="DJ484">
        <v>100</v>
      </c>
      <c r="DK484">
        <v>100</v>
      </c>
      <c r="DL484">
        <v>2.5920000000000001</v>
      </c>
      <c r="DM484">
        <v>0.45</v>
      </c>
      <c r="DN484">
        <v>2</v>
      </c>
      <c r="DO484">
        <v>291.68</v>
      </c>
      <c r="DP484">
        <v>285.13499999999999</v>
      </c>
      <c r="DQ484">
        <v>30.4693</v>
      </c>
      <c r="DR484">
        <v>32.764699999999998</v>
      </c>
      <c r="DS484">
        <v>30.000299999999999</v>
      </c>
      <c r="DT484">
        <v>32.670200000000001</v>
      </c>
      <c r="DU484">
        <v>32.692</v>
      </c>
      <c r="DV484">
        <v>14.8468</v>
      </c>
      <c r="DW484">
        <v>27.220099999999999</v>
      </c>
      <c r="DX484">
        <v>79.271799999999999</v>
      </c>
      <c r="DY484">
        <v>30.4651</v>
      </c>
      <c r="DZ484">
        <v>400</v>
      </c>
      <c r="EA484">
        <v>32.951999999999998</v>
      </c>
      <c r="EB484">
        <v>99.882599999999996</v>
      </c>
      <c r="EC484">
        <v>100.253</v>
      </c>
    </row>
    <row r="485" spans="1:133" x14ac:dyDescent="0.35">
      <c r="A485">
        <v>469</v>
      </c>
      <c r="B485">
        <v>1581712338.5</v>
      </c>
      <c r="C485">
        <v>2340.4000000953702</v>
      </c>
      <c r="D485" t="s">
        <v>1176</v>
      </c>
      <c r="E485" t="s">
        <v>1177</v>
      </c>
      <c r="F485" t="s">
        <v>232</v>
      </c>
      <c r="G485" t="s">
        <v>233</v>
      </c>
      <c r="H485" t="s">
        <v>234</v>
      </c>
      <c r="I485" t="s">
        <v>235</v>
      </c>
      <c r="J485" t="s">
        <v>236</v>
      </c>
      <c r="K485" t="s">
        <v>237</v>
      </c>
      <c r="L485" t="s">
        <v>238</v>
      </c>
      <c r="M485" t="s">
        <v>239</v>
      </c>
      <c r="N485">
        <v>1581712329.87097</v>
      </c>
      <c r="O485">
        <f t="shared" si="301"/>
        <v>1.5190745285938786E-4</v>
      </c>
      <c r="P485">
        <f t="shared" si="302"/>
        <v>-1.1740479503870747</v>
      </c>
      <c r="Q485">
        <f t="shared" si="303"/>
        <v>402.199903225806</v>
      </c>
      <c r="R485">
        <f t="shared" si="304"/>
        <v>548.80039621879428</v>
      </c>
      <c r="S485">
        <f t="shared" si="305"/>
        <v>54.593354225945639</v>
      </c>
      <c r="T485">
        <f t="shared" si="306"/>
        <v>40.009886905572763</v>
      </c>
      <c r="U485">
        <f t="shared" si="307"/>
        <v>1.2055902519407023E-2</v>
      </c>
      <c r="V485">
        <f t="shared" si="308"/>
        <v>2.2483576319668788</v>
      </c>
      <c r="W485">
        <f t="shared" si="309"/>
        <v>1.2020103858244405E-2</v>
      </c>
      <c r="X485">
        <f t="shared" si="310"/>
        <v>7.5157723641570626E-3</v>
      </c>
      <c r="Y485">
        <f t="shared" si="311"/>
        <v>0</v>
      </c>
      <c r="Z485">
        <f t="shared" si="312"/>
        <v>31.29940602287726</v>
      </c>
      <c r="AA485">
        <f t="shared" si="313"/>
        <v>31.014729032258099</v>
      </c>
      <c r="AB485">
        <f t="shared" si="314"/>
        <v>4.5151684123840079</v>
      </c>
      <c r="AC485">
        <f t="shared" si="315"/>
        <v>71.867674895765774</v>
      </c>
      <c r="AD485">
        <f t="shared" si="316"/>
        <v>3.3074220984213065</v>
      </c>
      <c r="AE485">
        <f t="shared" si="317"/>
        <v>4.6020997662972531</v>
      </c>
      <c r="AF485">
        <f t="shared" si="318"/>
        <v>1.2077463139627014</v>
      </c>
      <c r="AG485">
        <f t="shared" si="319"/>
        <v>-6.6991186710990043</v>
      </c>
      <c r="AH485">
        <f t="shared" si="320"/>
        <v>40.595559667069942</v>
      </c>
      <c r="AI485">
        <f t="shared" si="321"/>
        <v>4.0618679493142631</v>
      </c>
      <c r="AJ485">
        <f t="shared" si="322"/>
        <v>37.958308945285204</v>
      </c>
      <c r="AK485">
        <v>-4.1139546989142899E-2</v>
      </c>
      <c r="AL485">
        <v>4.6182745517572101E-2</v>
      </c>
      <c r="AM485">
        <v>3.4522848504705901</v>
      </c>
      <c r="AN485">
        <v>0</v>
      </c>
      <c r="AO485">
        <v>0</v>
      </c>
      <c r="AP485">
        <f t="shared" si="323"/>
        <v>1</v>
      </c>
      <c r="AQ485">
        <f t="shared" si="324"/>
        <v>0</v>
      </c>
      <c r="AR485">
        <f t="shared" si="325"/>
        <v>51711.159280616681</v>
      </c>
      <c r="AS485" t="s">
        <v>240</v>
      </c>
      <c r="AT485">
        <v>0</v>
      </c>
      <c r="AU485">
        <v>0</v>
      </c>
      <c r="AV485">
        <f t="shared" si="326"/>
        <v>0</v>
      </c>
      <c r="AW485" t="e">
        <f t="shared" si="327"/>
        <v>#DIV/0!</v>
      </c>
      <c r="AX485">
        <v>0</v>
      </c>
      <c r="AY485" t="s">
        <v>240</v>
      </c>
      <c r="AZ485">
        <v>0</v>
      </c>
      <c r="BA485">
        <v>0</v>
      </c>
      <c r="BB485" t="e">
        <f t="shared" si="328"/>
        <v>#DIV/0!</v>
      </c>
      <c r="BC485">
        <v>0.5</v>
      </c>
      <c r="BD485">
        <f t="shared" si="329"/>
        <v>0</v>
      </c>
      <c r="BE485">
        <f t="shared" si="330"/>
        <v>-1.1740479503870747</v>
      </c>
      <c r="BF485" t="e">
        <f t="shared" si="331"/>
        <v>#DIV/0!</v>
      </c>
      <c r="BG485" t="e">
        <f t="shared" si="332"/>
        <v>#DIV/0!</v>
      </c>
      <c r="BH485" t="e">
        <f t="shared" si="333"/>
        <v>#DIV/0!</v>
      </c>
      <c r="BI485" t="e">
        <f t="shared" si="334"/>
        <v>#DIV/0!</v>
      </c>
      <c r="BJ485" t="s">
        <v>240</v>
      </c>
      <c r="BK485">
        <v>0</v>
      </c>
      <c r="BL485">
        <f t="shared" si="335"/>
        <v>0</v>
      </c>
      <c r="BM485" t="e">
        <f t="shared" si="336"/>
        <v>#DIV/0!</v>
      </c>
      <c r="BN485" t="e">
        <f t="shared" si="337"/>
        <v>#DIV/0!</v>
      </c>
      <c r="BO485" t="e">
        <f t="shared" si="338"/>
        <v>#DIV/0!</v>
      </c>
      <c r="BP485" t="e">
        <f t="shared" si="339"/>
        <v>#DIV/0!</v>
      </c>
      <c r="BQ485">
        <f t="shared" si="340"/>
        <v>0</v>
      </c>
      <c r="BR485">
        <f t="shared" si="341"/>
        <v>0</v>
      </c>
      <c r="BS485">
        <f t="shared" si="342"/>
        <v>0</v>
      </c>
      <c r="BT485">
        <f t="shared" si="343"/>
        <v>0</v>
      </c>
      <c r="BU485">
        <v>6</v>
      </c>
      <c r="BV485">
        <v>0.5</v>
      </c>
      <c r="BW485" t="s">
        <v>241</v>
      </c>
      <c r="BX485">
        <v>1581712329.87097</v>
      </c>
      <c r="BY485">
        <v>402.199903225806</v>
      </c>
      <c r="BZ485">
        <v>399.97716129032199</v>
      </c>
      <c r="CA485">
        <v>33.247903225806397</v>
      </c>
      <c r="CB485">
        <v>32.954606451612896</v>
      </c>
      <c r="CC485">
        <v>300.42645161290301</v>
      </c>
      <c r="CD485">
        <v>99.2776225806452</v>
      </c>
      <c r="CE485">
        <v>0.19999187096774201</v>
      </c>
      <c r="CF485">
        <v>31.3496387096774</v>
      </c>
      <c r="CG485">
        <v>31.014729032258099</v>
      </c>
      <c r="CH485">
        <v>999.9</v>
      </c>
      <c r="CI485">
        <v>0</v>
      </c>
      <c r="CJ485">
        <v>0</v>
      </c>
      <c r="CK485">
        <v>9993.1903225806509</v>
      </c>
      <c r="CL485">
        <v>0</v>
      </c>
      <c r="CM485">
        <v>8.2024893548387094</v>
      </c>
      <c r="CN485">
        <v>0</v>
      </c>
      <c r="CO485">
        <v>0</v>
      </c>
      <c r="CP485">
        <v>0</v>
      </c>
      <c r="CQ485">
        <v>0</v>
      </c>
      <c r="CR485">
        <v>4.6645161290322603</v>
      </c>
      <c r="CS485">
        <v>0</v>
      </c>
      <c r="CT485">
        <v>394.46451612903201</v>
      </c>
      <c r="CU485">
        <v>-0.14193548387096799</v>
      </c>
      <c r="CV485">
        <v>40.076225806451603</v>
      </c>
      <c r="CW485">
        <v>45.387</v>
      </c>
      <c r="CX485">
        <v>42.693258064516101</v>
      </c>
      <c r="CY485">
        <v>44.064064516129001</v>
      </c>
      <c r="CZ485">
        <v>41.120935483871001</v>
      </c>
      <c r="DA485">
        <v>0</v>
      </c>
      <c r="DB485">
        <v>0</v>
      </c>
      <c r="DC485">
        <v>0</v>
      </c>
      <c r="DD485">
        <v>1581712338.9000001</v>
      </c>
      <c r="DE485">
        <v>3.6653846153846201</v>
      </c>
      <c r="DF485">
        <v>28.188033983004001</v>
      </c>
      <c r="DG485">
        <v>131.01880388932699</v>
      </c>
      <c r="DH485">
        <v>394.25769230769203</v>
      </c>
      <c r="DI485">
        <v>15</v>
      </c>
      <c r="DJ485">
        <v>100</v>
      </c>
      <c r="DK485">
        <v>100</v>
      </c>
      <c r="DL485">
        <v>2.5920000000000001</v>
      </c>
      <c r="DM485">
        <v>0.45</v>
      </c>
      <c r="DN485">
        <v>2</v>
      </c>
      <c r="DO485">
        <v>291.714</v>
      </c>
      <c r="DP485">
        <v>285.13600000000002</v>
      </c>
      <c r="DQ485">
        <v>30.4514</v>
      </c>
      <c r="DR485">
        <v>32.768300000000004</v>
      </c>
      <c r="DS485">
        <v>30.000399999999999</v>
      </c>
      <c r="DT485">
        <v>32.673099999999998</v>
      </c>
      <c r="DU485">
        <v>32.694899999999997</v>
      </c>
      <c r="DV485">
        <v>14.8543</v>
      </c>
      <c r="DW485">
        <v>27.220099999999999</v>
      </c>
      <c r="DX485">
        <v>79.271799999999999</v>
      </c>
      <c r="DY485">
        <v>30.448799999999999</v>
      </c>
      <c r="DZ485">
        <v>400</v>
      </c>
      <c r="EA485">
        <v>32.952100000000002</v>
      </c>
      <c r="EB485">
        <v>99.882199999999997</v>
      </c>
      <c r="EC485">
        <v>100.252</v>
      </c>
    </row>
    <row r="486" spans="1:133" x14ac:dyDescent="0.35">
      <c r="A486">
        <v>470</v>
      </c>
      <c r="B486">
        <v>1581712343.5</v>
      </c>
      <c r="C486">
        <v>2345.4000000953702</v>
      </c>
      <c r="D486" t="s">
        <v>1178</v>
      </c>
      <c r="E486" t="s">
        <v>1179</v>
      </c>
      <c r="F486" t="s">
        <v>232</v>
      </c>
      <c r="G486" t="s">
        <v>233</v>
      </c>
      <c r="H486" t="s">
        <v>234</v>
      </c>
      <c r="I486" t="s">
        <v>235</v>
      </c>
      <c r="J486" t="s">
        <v>236</v>
      </c>
      <c r="K486" t="s">
        <v>237</v>
      </c>
      <c r="L486" t="s">
        <v>238</v>
      </c>
      <c r="M486" t="s">
        <v>239</v>
      </c>
      <c r="N486">
        <v>1581712334.87097</v>
      </c>
      <c r="O486">
        <f t="shared" si="301"/>
        <v>1.4896397581837923E-4</v>
      </c>
      <c r="P486">
        <f t="shared" si="302"/>
        <v>-1.1472153080313117</v>
      </c>
      <c r="Q486">
        <f t="shared" si="303"/>
        <v>402.18441935483901</v>
      </c>
      <c r="R486">
        <f t="shared" si="304"/>
        <v>548.20946922857149</v>
      </c>
      <c r="S486">
        <f t="shared" si="305"/>
        <v>54.534413695997642</v>
      </c>
      <c r="T486">
        <f t="shared" si="306"/>
        <v>40.008231776887918</v>
      </c>
      <c r="U486">
        <f t="shared" si="307"/>
        <v>1.1823928747225789E-2</v>
      </c>
      <c r="V486">
        <f t="shared" si="308"/>
        <v>2.2498303364652426</v>
      </c>
      <c r="W486">
        <f t="shared" si="309"/>
        <v>1.1789514819159784E-2</v>
      </c>
      <c r="X486">
        <f t="shared" si="310"/>
        <v>7.3715303151319538E-3</v>
      </c>
      <c r="Y486">
        <f t="shared" si="311"/>
        <v>0</v>
      </c>
      <c r="Z486">
        <f t="shared" si="312"/>
        <v>31.298931194816163</v>
      </c>
      <c r="AA486">
        <f t="shared" si="313"/>
        <v>31.0150677419355</v>
      </c>
      <c r="AB486">
        <f t="shared" si="314"/>
        <v>4.5152556024140376</v>
      </c>
      <c r="AC486">
        <f t="shared" si="315"/>
        <v>71.880913129936715</v>
      </c>
      <c r="AD486">
        <f t="shared" si="316"/>
        <v>3.3077533956839442</v>
      </c>
      <c r="AE486">
        <f t="shared" si="317"/>
        <v>4.6017130996995395</v>
      </c>
      <c r="AF486">
        <f t="shared" si="318"/>
        <v>1.2075022067300933</v>
      </c>
      <c r="AG486">
        <f t="shared" si="319"/>
        <v>-6.569311333590524</v>
      </c>
      <c r="AH486">
        <f t="shared" si="320"/>
        <v>40.401866832912546</v>
      </c>
      <c r="AI486">
        <f t="shared" si="321"/>
        <v>4.0398187862666308</v>
      </c>
      <c r="AJ486">
        <f t="shared" si="322"/>
        <v>37.872374285588656</v>
      </c>
      <c r="AK486">
        <v>-4.11791798918517E-2</v>
      </c>
      <c r="AL486">
        <v>4.6227236922895598E-2</v>
      </c>
      <c r="AM486">
        <v>3.4549173910345301</v>
      </c>
      <c r="AN486">
        <v>0</v>
      </c>
      <c r="AO486">
        <v>0</v>
      </c>
      <c r="AP486">
        <f t="shared" si="323"/>
        <v>1</v>
      </c>
      <c r="AQ486">
        <f t="shared" si="324"/>
        <v>0</v>
      </c>
      <c r="AR486">
        <f t="shared" si="325"/>
        <v>51759.187324481973</v>
      </c>
      <c r="AS486" t="s">
        <v>240</v>
      </c>
      <c r="AT486">
        <v>0</v>
      </c>
      <c r="AU486">
        <v>0</v>
      </c>
      <c r="AV486">
        <f t="shared" si="326"/>
        <v>0</v>
      </c>
      <c r="AW486" t="e">
        <f t="shared" si="327"/>
        <v>#DIV/0!</v>
      </c>
      <c r="AX486">
        <v>0</v>
      </c>
      <c r="AY486" t="s">
        <v>240</v>
      </c>
      <c r="AZ486">
        <v>0</v>
      </c>
      <c r="BA486">
        <v>0</v>
      </c>
      <c r="BB486" t="e">
        <f t="shared" si="328"/>
        <v>#DIV/0!</v>
      </c>
      <c r="BC486">
        <v>0.5</v>
      </c>
      <c r="BD486">
        <f t="shared" si="329"/>
        <v>0</v>
      </c>
      <c r="BE486">
        <f t="shared" si="330"/>
        <v>-1.1472153080313117</v>
      </c>
      <c r="BF486" t="e">
        <f t="shared" si="331"/>
        <v>#DIV/0!</v>
      </c>
      <c r="BG486" t="e">
        <f t="shared" si="332"/>
        <v>#DIV/0!</v>
      </c>
      <c r="BH486" t="e">
        <f t="shared" si="333"/>
        <v>#DIV/0!</v>
      </c>
      <c r="BI486" t="e">
        <f t="shared" si="334"/>
        <v>#DIV/0!</v>
      </c>
      <c r="BJ486" t="s">
        <v>240</v>
      </c>
      <c r="BK486">
        <v>0</v>
      </c>
      <c r="BL486">
        <f t="shared" si="335"/>
        <v>0</v>
      </c>
      <c r="BM486" t="e">
        <f t="shared" si="336"/>
        <v>#DIV/0!</v>
      </c>
      <c r="BN486" t="e">
        <f t="shared" si="337"/>
        <v>#DIV/0!</v>
      </c>
      <c r="BO486" t="e">
        <f t="shared" si="338"/>
        <v>#DIV/0!</v>
      </c>
      <c r="BP486" t="e">
        <f t="shared" si="339"/>
        <v>#DIV/0!</v>
      </c>
      <c r="BQ486">
        <f t="shared" si="340"/>
        <v>0</v>
      </c>
      <c r="BR486">
        <f t="shared" si="341"/>
        <v>0</v>
      </c>
      <c r="BS486">
        <f t="shared" si="342"/>
        <v>0</v>
      </c>
      <c r="BT486">
        <f t="shared" si="343"/>
        <v>0</v>
      </c>
      <c r="BU486">
        <v>6</v>
      </c>
      <c r="BV486">
        <v>0.5</v>
      </c>
      <c r="BW486" t="s">
        <v>241</v>
      </c>
      <c r="BX486">
        <v>1581712334.87097</v>
      </c>
      <c r="BY486">
        <v>402.18441935483901</v>
      </c>
      <c r="BZ486">
        <v>400.012870967742</v>
      </c>
      <c r="CA486">
        <v>33.251329032258099</v>
      </c>
      <c r="CB486">
        <v>32.963712903225797</v>
      </c>
      <c r="CC486">
        <v>300.42277419354798</v>
      </c>
      <c r="CD486">
        <v>99.277348387096794</v>
      </c>
      <c r="CE486">
        <v>0.199980548387097</v>
      </c>
      <c r="CF486">
        <v>31.348161290322601</v>
      </c>
      <c r="CG486">
        <v>31.0150677419355</v>
      </c>
      <c r="CH486">
        <v>999.9</v>
      </c>
      <c r="CI486">
        <v>0</v>
      </c>
      <c r="CJ486">
        <v>0</v>
      </c>
      <c r="CK486">
        <v>10002.845161290301</v>
      </c>
      <c r="CL486">
        <v>0</v>
      </c>
      <c r="CM486">
        <v>8.3776558064516102</v>
      </c>
      <c r="CN486">
        <v>0</v>
      </c>
      <c r="CO486">
        <v>0</v>
      </c>
      <c r="CP486">
        <v>0</v>
      </c>
      <c r="CQ486">
        <v>0</v>
      </c>
      <c r="CR486">
        <v>5.0225806451612902</v>
      </c>
      <c r="CS486">
        <v>0</v>
      </c>
      <c r="CT486">
        <v>399.174193548387</v>
      </c>
      <c r="CU486">
        <v>-0.57096774193548405</v>
      </c>
      <c r="CV486">
        <v>40.080290322580602</v>
      </c>
      <c r="CW486">
        <v>45.390999999999998</v>
      </c>
      <c r="CX486">
        <v>42.6650322580645</v>
      </c>
      <c r="CY486">
        <v>44.064064516129001</v>
      </c>
      <c r="CZ486">
        <v>41.124935483870999</v>
      </c>
      <c r="DA486">
        <v>0</v>
      </c>
      <c r="DB486">
        <v>0</v>
      </c>
      <c r="DC486">
        <v>0</v>
      </c>
      <c r="DD486">
        <v>1581712343.7</v>
      </c>
      <c r="DE486">
        <v>4.3153846153846196</v>
      </c>
      <c r="DF486">
        <v>18.105982820703598</v>
      </c>
      <c r="DG486">
        <v>-47.965811418165501</v>
      </c>
      <c r="DH486">
        <v>399.93076923076899</v>
      </c>
      <c r="DI486">
        <v>15</v>
      </c>
      <c r="DJ486">
        <v>100</v>
      </c>
      <c r="DK486">
        <v>100</v>
      </c>
      <c r="DL486">
        <v>2.5920000000000001</v>
      </c>
      <c r="DM486">
        <v>0.45</v>
      </c>
      <c r="DN486">
        <v>2</v>
      </c>
      <c r="DO486">
        <v>291.685</v>
      </c>
      <c r="DP486">
        <v>285.06900000000002</v>
      </c>
      <c r="DQ486">
        <v>30.438099999999999</v>
      </c>
      <c r="DR486">
        <v>32.772199999999998</v>
      </c>
      <c r="DS486">
        <v>30.0002</v>
      </c>
      <c r="DT486">
        <v>32.6768</v>
      </c>
      <c r="DU486">
        <v>32.698500000000003</v>
      </c>
      <c r="DV486">
        <v>14.850099999999999</v>
      </c>
      <c r="DW486">
        <v>27.220099999999999</v>
      </c>
      <c r="DX486">
        <v>79.271799999999999</v>
      </c>
      <c r="DY486">
        <v>30.438400000000001</v>
      </c>
      <c r="DZ486">
        <v>400</v>
      </c>
      <c r="EA486">
        <v>32.952100000000002</v>
      </c>
      <c r="EB486">
        <v>99.881699999999995</v>
      </c>
      <c r="EC486">
        <v>100.254</v>
      </c>
    </row>
    <row r="487" spans="1:133" x14ac:dyDescent="0.35">
      <c r="A487">
        <v>471</v>
      </c>
      <c r="B487">
        <v>1581712348.5</v>
      </c>
      <c r="C487">
        <v>2350.4000000953702</v>
      </c>
      <c r="D487" t="s">
        <v>1180</v>
      </c>
      <c r="E487" t="s">
        <v>1181</v>
      </c>
      <c r="F487" t="s">
        <v>232</v>
      </c>
      <c r="G487" t="s">
        <v>233</v>
      </c>
      <c r="H487" t="s">
        <v>234</v>
      </c>
      <c r="I487" t="s">
        <v>235</v>
      </c>
      <c r="J487" t="s">
        <v>236</v>
      </c>
      <c r="K487" t="s">
        <v>237</v>
      </c>
      <c r="L487" t="s">
        <v>238</v>
      </c>
      <c r="M487" t="s">
        <v>239</v>
      </c>
      <c r="N487">
        <v>1581712339.87097</v>
      </c>
      <c r="O487">
        <f t="shared" si="301"/>
        <v>1.4816684266601903E-4</v>
      </c>
      <c r="P487">
        <f t="shared" si="302"/>
        <v>-1.1541994615088687</v>
      </c>
      <c r="Q487">
        <f t="shared" si="303"/>
        <v>402.19929032258102</v>
      </c>
      <c r="R487">
        <f t="shared" si="304"/>
        <v>549.89993122737712</v>
      </c>
      <c r="S487">
        <f t="shared" si="305"/>
        <v>54.702321718898901</v>
      </c>
      <c r="T487">
        <f t="shared" si="306"/>
        <v>40.009524869791989</v>
      </c>
      <c r="U487">
        <f t="shared" si="307"/>
        <v>1.1768234841482067E-2</v>
      </c>
      <c r="V487">
        <f t="shared" si="308"/>
        <v>2.250387069072405</v>
      </c>
      <c r="W487">
        <f t="shared" si="309"/>
        <v>1.1734152250665784E-2</v>
      </c>
      <c r="X487">
        <f t="shared" si="310"/>
        <v>7.3368990621134403E-3</v>
      </c>
      <c r="Y487">
        <f t="shared" si="311"/>
        <v>0</v>
      </c>
      <c r="Z487">
        <f t="shared" si="312"/>
        <v>31.298647556406426</v>
      </c>
      <c r="AA487">
        <f t="shared" si="313"/>
        <v>31.0136516129032</v>
      </c>
      <c r="AB487">
        <f t="shared" si="314"/>
        <v>4.5148910748020095</v>
      </c>
      <c r="AC487">
        <f t="shared" si="315"/>
        <v>71.892685696504358</v>
      </c>
      <c r="AD487">
        <f t="shared" si="316"/>
        <v>3.3081901376461627</v>
      </c>
      <c r="AE487">
        <f t="shared" si="317"/>
        <v>4.6015670517745271</v>
      </c>
      <c r="AF487">
        <f t="shared" si="318"/>
        <v>1.2067009371558468</v>
      </c>
      <c r="AG487">
        <f t="shared" si="319"/>
        <v>-6.5341577615714392</v>
      </c>
      <c r="AH487">
        <f t="shared" si="320"/>
        <v>40.515967339713725</v>
      </c>
      <c r="AI487">
        <f t="shared" si="321"/>
        <v>4.050186124235176</v>
      </c>
      <c r="AJ487">
        <f t="shared" si="322"/>
        <v>38.031995702377465</v>
      </c>
      <c r="AK487">
        <v>-4.1194168591246902E-2</v>
      </c>
      <c r="AL487">
        <v>4.6244063051048903E-2</v>
      </c>
      <c r="AM487">
        <v>3.455912760051</v>
      </c>
      <c r="AN487">
        <v>0</v>
      </c>
      <c r="AO487">
        <v>0</v>
      </c>
      <c r="AP487">
        <f t="shared" si="323"/>
        <v>1</v>
      </c>
      <c r="AQ487">
        <f t="shared" si="324"/>
        <v>0</v>
      </c>
      <c r="AR487">
        <f t="shared" si="325"/>
        <v>51777.339388493885</v>
      </c>
      <c r="AS487" t="s">
        <v>240</v>
      </c>
      <c r="AT487">
        <v>0</v>
      </c>
      <c r="AU487">
        <v>0</v>
      </c>
      <c r="AV487">
        <f t="shared" si="326"/>
        <v>0</v>
      </c>
      <c r="AW487" t="e">
        <f t="shared" si="327"/>
        <v>#DIV/0!</v>
      </c>
      <c r="AX487">
        <v>0</v>
      </c>
      <c r="AY487" t="s">
        <v>240</v>
      </c>
      <c r="AZ487">
        <v>0</v>
      </c>
      <c r="BA487">
        <v>0</v>
      </c>
      <c r="BB487" t="e">
        <f t="shared" si="328"/>
        <v>#DIV/0!</v>
      </c>
      <c r="BC487">
        <v>0.5</v>
      </c>
      <c r="BD487">
        <f t="shared" si="329"/>
        <v>0</v>
      </c>
      <c r="BE487">
        <f t="shared" si="330"/>
        <v>-1.1541994615088687</v>
      </c>
      <c r="BF487" t="e">
        <f t="shared" si="331"/>
        <v>#DIV/0!</v>
      </c>
      <c r="BG487" t="e">
        <f t="shared" si="332"/>
        <v>#DIV/0!</v>
      </c>
      <c r="BH487" t="e">
        <f t="shared" si="333"/>
        <v>#DIV/0!</v>
      </c>
      <c r="BI487" t="e">
        <f t="shared" si="334"/>
        <v>#DIV/0!</v>
      </c>
      <c r="BJ487" t="s">
        <v>240</v>
      </c>
      <c r="BK487">
        <v>0</v>
      </c>
      <c r="BL487">
        <f t="shared" si="335"/>
        <v>0</v>
      </c>
      <c r="BM487" t="e">
        <f t="shared" si="336"/>
        <v>#DIV/0!</v>
      </c>
      <c r="BN487" t="e">
        <f t="shared" si="337"/>
        <v>#DIV/0!</v>
      </c>
      <c r="BO487" t="e">
        <f t="shared" si="338"/>
        <v>#DIV/0!</v>
      </c>
      <c r="BP487" t="e">
        <f t="shared" si="339"/>
        <v>#DIV/0!</v>
      </c>
      <c r="BQ487">
        <f t="shared" si="340"/>
        <v>0</v>
      </c>
      <c r="BR487">
        <f t="shared" si="341"/>
        <v>0</v>
      </c>
      <c r="BS487">
        <f t="shared" si="342"/>
        <v>0</v>
      </c>
      <c r="BT487">
        <f t="shared" si="343"/>
        <v>0</v>
      </c>
      <c r="BU487">
        <v>6</v>
      </c>
      <c r="BV487">
        <v>0.5</v>
      </c>
      <c r="BW487" t="s">
        <v>241</v>
      </c>
      <c r="BX487">
        <v>1581712339.87097</v>
      </c>
      <c r="BY487">
        <v>402.19929032258102</v>
      </c>
      <c r="BZ487">
        <v>400.01319354838699</v>
      </c>
      <c r="CA487">
        <v>33.255874193548401</v>
      </c>
      <c r="CB487">
        <v>32.969803225806501</v>
      </c>
      <c r="CC487">
        <v>300.42774193548399</v>
      </c>
      <c r="CD487">
        <v>99.276867741935504</v>
      </c>
      <c r="CE487">
        <v>0.199998161290323</v>
      </c>
      <c r="CF487">
        <v>31.347603225806399</v>
      </c>
      <c r="CG487">
        <v>31.0136516129032</v>
      </c>
      <c r="CH487">
        <v>999.9</v>
      </c>
      <c r="CI487">
        <v>0</v>
      </c>
      <c r="CJ487">
        <v>0</v>
      </c>
      <c r="CK487">
        <v>10006.534516129001</v>
      </c>
      <c r="CL487">
        <v>0</v>
      </c>
      <c r="CM487">
        <v>8.3358380645161301</v>
      </c>
      <c r="CN487">
        <v>0</v>
      </c>
      <c r="CO487">
        <v>0</v>
      </c>
      <c r="CP487">
        <v>0</v>
      </c>
      <c r="CQ487">
        <v>0</v>
      </c>
      <c r="CR487">
        <v>4.6451612903225801</v>
      </c>
      <c r="CS487">
        <v>0</v>
      </c>
      <c r="CT487">
        <v>397.325806451613</v>
      </c>
      <c r="CU487">
        <v>-0.63870967741935503</v>
      </c>
      <c r="CV487">
        <v>40.090451612903202</v>
      </c>
      <c r="CW487">
        <v>45.408999999999999</v>
      </c>
      <c r="CX487">
        <v>42.646870967741897</v>
      </c>
      <c r="CY487">
        <v>44.066064516129003</v>
      </c>
      <c r="CZ487">
        <v>41.128999999999998</v>
      </c>
      <c r="DA487">
        <v>0</v>
      </c>
      <c r="DB487">
        <v>0</v>
      </c>
      <c r="DC487">
        <v>0</v>
      </c>
      <c r="DD487">
        <v>1581712349.0999999</v>
      </c>
      <c r="DE487">
        <v>4.5423076923076904</v>
      </c>
      <c r="DF487">
        <v>-12.4615385654183</v>
      </c>
      <c r="DG487">
        <v>5.0222225774357003</v>
      </c>
      <c r="DH487">
        <v>397.03461538461499</v>
      </c>
      <c r="DI487">
        <v>15</v>
      </c>
      <c r="DJ487">
        <v>100</v>
      </c>
      <c r="DK487">
        <v>100</v>
      </c>
      <c r="DL487">
        <v>2.5920000000000001</v>
      </c>
      <c r="DM487">
        <v>0.45</v>
      </c>
      <c r="DN487">
        <v>2</v>
      </c>
      <c r="DO487">
        <v>291.73</v>
      </c>
      <c r="DP487">
        <v>285.142</v>
      </c>
      <c r="DQ487">
        <v>30.425699999999999</v>
      </c>
      <c r="DR487">
        <v>32.776299999999999</v>
      </c>
      <c r="DS487">
        <v>30.000399999999999</v>
      </c>
      <c r="DT487">
        <v>32.679699999999997</v>
      </c>
      <c r="DU487">
        <v>32.701500000000003</v>
      </c>
      <c r="DV487">
        <v>14.8535</v>
      </c>
      <c r="DW487">
        <v>27.220099999999999</v>
      </c>
      <c r="DX487">
        <v>79.271799999999999</v>
      </c>
      <c r="DY487">
        <v>30.4236</v>
      </c>
      <c r="DZ487">
        <v>400</v>
      </c>
      <c r="EA487">
        <v>32.952100000000002</v>
      </c>
      <c r="EB487">
        <v>99.879099999999994</v>
      </c>
      <c r="EC487">
        <v>100.253</v>
      </c>
    </row>
    <row r="488" spans="1:133" x14ac:dyDescent="0.35">
      <c r="A488">
        <v>472</v>
      </c>
      <c r="B488">
        <v>1581712353.5</v>
      </c>
      <c r="C488">
        <v>2355.4000000953702</v>
      </c>
      <c r="D488" t="s">
        <v>1182</v>
      </c>
      <c r="E488" t="s">
        <v>1183</v>
      </c>
      <c r="F488" t="s">
        <v>232</v>
      </c>
      <c r="G488" t="s">
        <v>233</v>
      </c>
      <c r="H488" t="s">
        <v>234</v>
      </c>
      <c r="I488" t="s">
        <v>235</v>
      </c>
      <c r="J488" t="s">
        <v>236</v>
      </c>
      <c r="K488" t="s">
        <v>237</v>
      </c>
      <c r="L488" t="s">
        <v>238</v>
      </c>
      <c r="M488" t="s">
        <v>239</v>
      </c>
      <c r="N488">
        <v>1581712344.87097</v>
      </c>
      <c r="O488">
        <f t="shared" si="301"/>
        <v>1.4830641125774651E-4</v>
      </c>
      <c r="P488">
        <f t="shared" si="302"/>
        <v>-1.1740784986259514</v>
      </c>
      <c r="Q488">
        <f t="shared" si="303"/>
        <v>402.19887096774198</v>
      </c>
      <c r="R488">
        <f t="shared" si="304"/>
        <v>552.4359817506155</v>
      </c>
      <c r="S488">
        <f t="shared" si="305"/>
        <v>54.954560711204024</v>
      </c>
      <c r="T488">
        <f t="shared" si="306"/>
        <v>40.009454493773774</v>
      </c>
      <c r="U488">
        <f t="shared" si="307"/>
        <v>1.1779109768009015E-2</v>
      </c>
      <c r="V488">
        <f t="shared" si="308"/>
        <v>2.2492975877599903</v>
      </c>
      <c r="W488">
        <f t="shared" si="309"/>
        <v>1.1744947768775382E-2</v>
      </c>
      <c r="X488">
        <f t="shared" si="310"/>
        <v>7.3436533646226735E-3</v>
      </c>
      <c r="Y488">
        <f t="shared" si="311"/>
        <v>0</v>
      </c>
      <c r="Z488">
        <f t="shared" si="312"/>
        <v>31.298205658111705</v>
      </c>
      <c r="AA488">
        <f t="shared" si="313"/>
        <v>31.015693548387102</v>
      </c>
      <c r="AB488">
        <f t="shared" si="314"/>
        <v>4.5154167002322048</v>
      </c>
      <c r="AC488">
        <f t="shared" si="315"/>
        <v>71.905224471829825</v>
      </c>
      <c r="AD488">
        <f t="shared" si="316"/>
        <v>3.3086967040140562</v>
      </c>
      <c r="AE488">
        <f t="shared" si="317"/>
        <v>4.6014691259468892</v>
      </c>
      <c r="AF488">
        <f t="shared" si="318"/>
        <v>1.2067199962181485</v>
      </c>
      <c r="AG488">
        <f t="shared" si="319"/>
        <v>-6.5403127364666211</v>
      </c>
      <c r="AH488">
        <f t="shared" si="320"/>
        <v>40.203362530062002</v>
      </c>
      <c r="AI488">
        <f t="shared" si="321"/>
        <v>4.0209162104400233</v>
      </c>
      <c r="AJ488">
        <f t="shared" si="322"/>
        <v>37.683966004035405</v>
      </c>
      <c r="AK488">
        <v>-4.1164840040999899E-2</v>
      </c>
      <c r="AL488">
        <v>4.6211139184074497E-2</v>
      </c>
      <c r="AM488">
        <v>3.4539649941315398</v>
      </c>
      <c r="AN488">
        <v>0</v>
      </c>
      <c r="AO488">
        <v>0</v>
      </c>
      <c r="AP488">
        <f t="shared" si="323"/>
        <v>1</v>
      </c>
      <c r="AQ488">
        <f t="shared" si="324"/>
        <v>0</v>
      </c>
      <c r="AR488">
        <f t="shared" si="325"/>
        <v>51742.047125829537</v>
      </c>
      <c r="AS488" t="s">
        <v>240</v>
      </c>
      <c r="AT488">
        <v>0</v>
      </c>
      <c r="AU488">
        <v>0</v>
      </c>
      <c r="AV488">
        <f t="shared" si="326"/>
        <v>0</v>
      </c>
      <c r="AW488" t="e">
        <f t="shared" si="327"/>
        <v>#DIV/0!</v>
      </c>
      <c r="AX488">
        <v>0</v>
      </c>
      <c r="AY488" t="s">
        <v>240</v>
      </c>
      <c r="AZ488">
        <v>0</v>
      </c>
      <c r="BA488">
        <v>0</v>
      </c>
      <c r="BB488" t="e">
        <f t="shared" si="328"/>
        <v>#DIV/0!</v>
      </c>
      <c r="BC488">
        <v>0.5</v>
      </c>
      <c r="BD488">
        <f t="shared" si="329"/>
        <v>0</v>
      </c>
      <c r="BE488">
        <f t="shared" si="330"/>
        <v>-1.1740784986259514</v>
      </c>
      <c r="BF488" t="e">
        <f t="shared" si="331"/>
        <v>#DIV/0!</v>
      </c>
      <c r="BG488" t="e">
        <f t="shared" si="332"/>
        <v>#DIV/0!</v>
      </c>
      <c r="BH488" t="e">
        <f t="shared" si="333"/>
        <v>#DIV/0!</v>
      </c>
      <c r="BI488" t="e">
        <f t="shared" si="334"/>
        <v>#DIV/0!</v>
      </c>
      <c r="BJ488" t="s">
        <v>240</v>
      </c>
      <c r="BK488">
        <v>0</v>
      </c>
      <c r="BL488">
        <f t="shared" si="335"/>
        <v>0</v>
      </c>
      <c r="BM488" t="e">
        <f t="shared" si="336"/>
        <v>#DIV/0!</v>
      </c>
      <c r="BN488" t="e">
        <f t="shared" si="337"/>
        <v>#DIV/0!</v>
      </c>
      <c r="BO488" t="e">
        <f t="shared" si="338"/>
        <v>#DIV/0!</v>
      </c>
      <c r="BP488" t="e">
        <f t="shared" si="339"/>
        <v>#DIV/0!</v>
      </c>
      <c r="BQ488">
        <f t="shared" si="340"/>
        <v>0</v>
      </c>
      <c r="BR488">
        <f t="shared" si="341"/>
        <v>0</v>
      </c>
      <c r="BS488">
        <f t="shared" si="342"/>
        <v>0</v>
      </c>
      <c r="BT488">
        <f t="shared" si="343"/>
        <v>0</v>
      </c>
      <c r="BU488">
        <v>6</v>
      </c>
      <c r="BV488">
        <v>0.5</v>
      </c>
      <c r="BW488" t="s">
        <v>241</v>
      </c>
      <c r="BX488">
        <v>1581712344.87097</v>
      </c>
      <c r="BY488">
        <v>402.19887096774198</v>
      </c>
      <c r="BZ488">
        <v>399.97316129032299</v>
      </c>
      <c r="CA488">
        <v>33.260990322580703</v>
      </c>
      <c r="CB488">
        <v>32.974648387096799</v>
      </c>
      <c r="CC488">
        <v>300.42458064516097</v>
      </c>
      <c r="CD488">
        <v>99.276803225806404</v>
      </c>
      <c r="CE488">
        <v>0.199991419354839</v>
      </c>
      <c r="CF488">
        <v>31.347229032258099</v>
      </c>
      <c r="CG488">
        <v>31.015693548387102</v>
      </c>
      <c r="CH488">
        <v>999.9</v>
      </c>
      <c r="CI488">
        <v>0</v>
      </c>
      <c r="CJ488">
        <v>0</v>
      </c>
      <c r="CK488">
        <v>9999.4167741935507</v>
      </c>
      <c r="CL488">
        <v>0</v>
      </c>
      <c r="CM488">
        <v>8.2223316129032291</v>
      </c>
      <c r="CN488">
        <v>0</v>
      </c>
      <c r="CO488">
        <v>0</v>
      </c>
      <c r="CP488">
        <v>0</v>
      </c>
      <c r="CQ488">
        <v>0</v>
      </c>
      <c r="CR488">
        <v>3.6516129032258098</v>
      </c>
      <c r="CS488">
        <v>0</v>
      </c>
      <c r="CT488">
        <v>393.96129032258102</v>
      </c>
      <c r="CU488">
        <v>-0.77741935483871005</v>
      </c>
      <c r="CV488">
        <v>40.092483870967698</v>
      </c>
      <c r="CW488">
        <v>45.418999999999997</v>
      </c>
      <c r="CX488">
        <v>42.606548387096801</v>
      </c>
      <c r="CY488">
        <v>44.066064516129003</v>
      </c>
      <c r="CZ488">
        <v>41.133000000000003</v>
      </c>
      <c r="DA488">
        <v>0</v>
      </c>
      <c r="DB488">
        <v>0</v>
      </c>
      <c r="DC488">
        <v>0</v>
      </c>
      <c r="DD488">
        <v>1581712353.9000001</v>
      </c>
      <c r="DE488">
        <v>3.1461538461538501</v>
      </c>
      <c r="DF488">
        <v>-4.6085470215550002</v>
      </c>
      <c r="DG488">
        <v>-35.162392875847502</v>
      </c>
      <c r="DH488">
        <v>394.13461538461502</v>
      </c>
      <c r="DI488">
        <v>15</v>
      </c>
      <c r="DJ488">
        <v>100</v>
      </c>
      <c r="DK488">
        <v>100</v>
      </c>
      <c r="DL488">
        <v>2.5920000000000001</v>
      </c>
      <c r="DM488">
        <v>0.45</v>
      </c>
      <c r="DN488">
        <v>2</v>
      </c>
      <c r="DO488">
        <v>291.69099999999997</v>
      </c>
      <c r="DP488">
        <v>285.15800000000002</v>
      </c>
      <c r="DQ488">
        <v>30.410299999999999</v>
      </c>
      <c r="DR488">
        <v>32.779899999999998</v>
      </c>
      <c r="DS488">
        <v>30.000299999999999</v>
      </c>
      <c r="DT488">
        <v>32.683300000000003</v>
      </c>
      <c r="DU488">
        <v>32.705100000000002</v>
      </c>
      <c r="DV488">
        <v>14.854799999999999</v>
      </c>
      <c r="DW488">
        <v>27.220099999999999</v>
      </c>
      <c r="DX488">
        <v>79.271799999999999</v>
      </c>
      <c r="DY488">
        <v>30.4071</v>
      </c>
      <c r="DZ488">
        <v>400</v>
      </c>
      <c r="EA488">
        <v>32.952100000000002</v>
      </c>
      <c r="EB488">
        <v>99.878600000000006</v>
      </c>
      <c r="EC488">
        <v>100.25</v>
      </c>
    </row>
    <row r="489" spans="1:133" x14ac:dyDescent="0.35">
      <c r="A489">
        <v>473</v>
      </c>
      <c r="B489">
        <v>1581712358.5</v>
      </c>
      <c r="C489">
        <v>2360.4000000953702</v>
      </c>
      <c r="D489" t="s">
        <v>1184</v>
      </c>
      <c r="E489" t="s">
        <v>1185</v>
      </c>
      <c r="F489" t="s">
        <v>232</v>
      </c>
      <c r="G489" t="s">
        <v>233</v>
      </c>
      <c r="H489" t="s">
        <v>234</v>
      </c>
      <c r="I489" t="s">
        <v>235</v>
      </c>
      <c r="J489" t="s">
        <v>236</v>
      </c>
      <c r="K489" t="s">
        <v>237</v>
      </c>
      <c r="L489" t="s">
        <v>238</v>
      </c>
      <c r="M489" t="s">
        <v>239</v>
      </c>
      <c r="N489">
        <v>1581712349.87097</v>
      </c>
      <c r="O489">
        <f t="shared" si="301"/>
        <v>1.4833918758291802E-4</v>
      </c>
      <c r="P489">
        <f t="shared" si="302"/>
        <v>-1.1683474955543671</v>
      </c>
      <c r="Q489">
        <f t="shared" si="303"/>
        <v>402.19941935483899</v>
      </c>
      <c r="R489">
        <f t="shared" si="304"/>
        <v>551.64054251189862</v>
      </c>
      <c r="S489">
        <f t="shared" si="305"/>
        <v>54.87504514430524</v>
      </c>
      <c r="T489">
        <f t="shared" si="306"/>
        <v>40.00922628639843</v>
      </c>
      <c r="U489">
        <f t="shared" si="307"/>
        <v>1.1780809879195714E-2</v>
      </c>
      <c r="V489">
        <f t="shared" si="308"/>
        <v>2.2491017653819161</v>
      </c>
      <c r="W489">
        <f t="shared" si="309"/>
        <v>1.1746635067385111E-2</v>
      </c>
      <c r="X489">
        <f t="shared" si="310"/>
        <v>7.344709072395642E-3</v>
      </c>
      <c r="Y489">
        <f t="shared" si="311"/>
        <v>0</v>
      </c>
      <c r="Z489">
        <f t="shared" si="312"/>
        <v>31.297142510015693</v>
      </c>
      <c r="AA489">
        <f t="shared" si="313"/>
        <v>31.0177870967742</v>
      </c>
      <c r="AB489">
        <f t="shared" si="314"/>
        <v>4.515955666951081</v>
      </c>
      <c r="AC489">
        <f t="shared" si="315"/>
        <v>71.919527570926618</v>
      </c>
      <c r="AD489">
        <f t="shared" si="316"/>
        <v>3.309157544407638</v>
      </c>
      <c r="AE489">
        <f t="shared" si="317"/>
        <v>4.6011947744570012</v>
      </c>
      <c r="AF489">
        <f t="shared" si="318"/>
        <v>1.206798122543443</v>
      </c>
      <c r="AG489">
        <f t="shared" si="319"/>
        <v>-6.5417581724066851</v>
      </c>
      <c r="AH489">
        <f t="shared" si="320"/>
        <v>39.818891543714159</v>
      </c>
      <c r="AI489">
        <f t="shared" si="321"/>
        <v>3.9828308114457354</v>
      </c>
      <c r="AJ489">
        <f t="shared" si="322"/>
        <v>37.259964182753208</v>
      </c>
      <c r="AK489">
        <v>-4.1159569914944703E-2</v>
      </c>
      <c r="AL489">
        <v>4.6205223005889202E-2</v>
      </c>
      <c r="AM489">
        <v>3.45361494428459</v>
      </c>
      <c r="AN489">
        <v>0</v>
      </c>
      <c r="AO489">
        <v>0</v>
      </c>
      <c r="AP489">
        <f t="shared" si="323"/>
        <v>1</v>
      </c>
      <c r="AQ489">
        <f t="shared" si="324"/>
        <v>0</v>
      </c>
      <c r="AR489">
        <f t="shared" si="325"/>
        <v>51735.85671478563</v>
      </c>
      <c r="AS489" t="s">
        <v>240</v>
      </c>
      <c r="AT489">
        <v>0</v>
      </c>
      <c r="AU489">
        <v>0</v>
      </c>
      <c r="AV489">
        <f t="shared" si="326"/>
        <v>0</v>
      </c>
      <c r="AW489" t="e">
        <f t="shared" si="327"/>
        <v>#DIV/0!</v>
      </c>
      <c r="AX489">
        <v>0</v>
      </c>
      <c r="AY489" t="s">
        <v>240</v>
      </c>
      <c r="AZ489">
        <v>0</v>
      </c>
      <c r="BA489">
        <v>0</v>
      </c>
      <c r="BB489" t="e">
        <f t="shared" si="328"/>
        <v>#DIV/0!</v>
      </c>
      <c r="BC489">
        <v>0.5</v>
      </c>
      <c r="BD489">
        <f t="shared" si="329"/>
        <v>0</v>
      </c>
      <c r="BE489">
        <f t="shared" si="330"/>
        <v>-1.1683474955543671</v>
      </c>
      <c r="BF489" t="e">
        <f t="shared" si="331"/>
        <v>#DIV/0!</v>
      </c>
      <c r="BG489" t="e">
        <f t="shared" si="332"/>
        <v>#DIV/0!</v>
      </c>
      <c r="BH489" t="e">
        <f t="shared" si="333"/>
        <v>#DIV/0!</v>
      </c>
      <c r="BI489" t="e">
        <f t="shared" si="334"/>
        <v>#DIV/0!</v>
      </c>
      <c r="BJ489" t="s">
        <v>240</v>
      </c>
      <c r="BK489">
        <v>0</v>
      </c>
      <c r="BL489">
        <f t="shared" si="335"/>
        <v>0</v>
      </c>
      <c r="BM489" t="e">
        <f t="shared" si="336"/>
        <v>#DIV/0!</v>
      </c>
      <c r="BN489" t="e">
        <f t="shared" si="337"/>
        <v>#DIV/0!</v>
      </c>
      <c r="BO489" t="e">
        <f t="shared" si="338"/>
        <v>#DIV/0!</v>
      </c>
      <c r="BP489" t="e">
        <f t="shared" si="339"/>
        <v>#DIV/0!</v>
      </c>
      <c r="BQ489">
        <f t="shared" si="340"/>
        <v>0</v>
      </c>
      <c r="BR489">
        <f t="shared" si="341"/>
        <v>0</v>
      </c>
      <c r="BS489">
        <f t="shared" si="342"/>
        <v>0</v>
      </c>
      <c r="BT489">
        <f t="shared" si="343"/>
        <v>0</v>
      </c>
      <c r="BU489">
        <v>6</v>
      </c>
      <c r="BV489">
        <v>0.5</v>
      </c>
      <c r="BW489" t="s">
        <v>241</v>
      </c>
      <c r="BX489">
        <v>1581712349.87097</v>
      </c>
      <c r="BY489">
        <v>402.19941935483899</v>
      </c>
      <c r="BZ489">
        <v>399.98516129032203</v>
      </c>
      <c r="CA489">
        <v>33.265858064516102</v>
      </c>
      <c r="CB489">
        <v>32.979451612903198</v>
      </c>
      <c r="CC489">
        <v>300.421774193548</v>
      </c>
      <c r="CD489">
        <v>99.276103225806395</v>
      </c>
      <c r="CE489">
        <v>0.199988387096774</v>
      </c>
      <c r="CF489">
        <v>31.346180645161301</v>
      </c>
      <c r="CG489">
        <v>31.0177870967742</v>
      </c>
      <c r="CH489">
        <v>999.9</v>
      </c>
      <c r="CI489">
        <v>0</v>
      </c>
      <c r="CJ489">
        <v>0</v>
      </c>
      <c r="CK489">
        <v>9998.2070967741893</v>
      </c>
      <c r="CL489">
        <v>0</v>
      </c>
      <c r="CM489">
        <v>8.1248699999999996</v>
      </c>
      <c r="CN489">
        <v>0</v>
      </c>
      <c r="CO489">
        <v>0</v>
      </c>
      <c r="CP489">
        <v>0</v>
      </c>
      <c r="CQ489">
        <v>0</v>
      </c>
      <c r="CR489">
        <v>2.06129032258064</v>
      </c>
      <c r="CS489">
        <v>0</v>
      </c>
      <c r="CT489">
        <v>390.825806451613</v>
      </c>
      <c r="CU489">
        <v>-0.30645161290322598</v>
      </c>
      <c r="CV489">
        <v>40.106709677419403</v>
      </c>
      <c r="CW489">
        <v>45.433</v>
      </c>
      <c r="CX489">
        <v>42.588387096774198</v>
      </c>
      <c r="CY489">
        <v>44.066064516129003</v>
      </c>
      <c r="CZ489">
        <v>41.134999999999998</v>
      </c>
      <c r="DA489">
        <v>0</v>
      </c>
      <c r="DB489">
        <v>0</v>
      </c>
      <c r="DC489">
        <v>0</v>
      </c>
      <c r="DD489">
        <v>1581712358.7</v>
      </c>
      <c r="DE489">
        <v>1.7615384615384599</v>
      </c>
      <c r="DF489">
        <v>-12.2051281454559</v>
      </c>
      <c r="DG489">
        <v>-82.471794530463796</v>
      </c>
      <c r="DH489">
        <v>390.56538461538503</v>
      </c>
      <c r="DI489">
        <v>15</v>
      </c>
      <c r="DJ489">
        <v>100</v>
      </c>
      <c r="DK489">
        <v>100</v>
      </c>
      <c r="DL489">
        <v>2.5920000000000001</v>
      </c>
      <c r="DM489">
        <v>0.45</v>
      </c>
      <c r="DN489">
        <v>2</v>
      </c>
      <c r="DO489">
        <v>291.72800000000001</v>
      </c>
      <c r="DP489">
        <v>285.07900000000001</v>
      </c>
      <c r="DQ489">
        <v>30.3947</v>
      </c>
      <c r="DR489">
        <v>32.784300000000002</v>
      </c>
      <c r="DS489">
        <v>30.000399999999999</v>
      </c>
      <c r="DT489">
        <v>32.686900000000001</v>
      </c>
      <c r="DU489">
        <v>32.7087</v>
      </c>
      <c r="DV489">
        <v>14.8513</v>
      </c>
      <c r="DW489">
        <v>27.220099999999999</v>
      </c>
      <c r="DX489">
        <v>79.271799999999999</v>
      </c>
      <c r="DY489">
        <v>30.389700000000001</v>
      </c>
      <c r="DZ489">
        <v>400</v>
      </c>
      <c r="EA489">
        <v>32.952100000000002</v>
      </c>
      <c r="EB489">
        <v>99.879599999999996</v>
      </c>
      <c r="EC489">
        <v>100.248</v>
      </c>
    </row>
    <row r="490" spans="1:133" x14ac:dyDescent="0.35">
      <c r="A490">
        <v>474</v>
      </c>
      <c r="B490">
        <v>1581712363.5</v>
      </c>
      <c r="C490">
        <v>2365.4000000953702</v>
      </c>
      <c r="D490" t="s">
        <v>1186</v>
      </c>
      <c r="E490" t="s">
        <v>1187</v>
      </c>
      <c r="F490" t="s">
        <v>232</v>
      </c>
      <c r="G490" t="s">
        <v>233</v>
      </c>
      <c r="H490" t="s">
        <v>234</v>
      </c>
      <c r="I490" t="s">
        <v>235</v>
      </c>
      <c r="J490" t="s">
        <v>236</v>
      </c>
      <c r="K490" t="s">
        <v>237</v>
      </c>
      <c r="L490" t="s">
        <v>238</v>
      </c>
      <c r="M490" t="s">
        <v>239</v>
      </c>
      <c r="N490">
        <v>1581712354.87097</v>
      </c>
      <c r="O490">
        <f t="shared" si="301"/>
        <v>1.4833088036109228E-4</v>
      </c>
      <c r="P490">
        <f t="shared" si="302"/>
        <v>-1.1673141442874431</v>
      </c>
      <c r="Q490">
        <f t="shared" si="303"/>
        <v>402.19774193548398</v>
      </c>
      <c r="R490">
        <f t="shared" si="304"/>
        <v>551.47362631818226</v>
      </c>
      <c r="S490">
        <f t="shared" si="305"/>
        <v>54.858026870402526</v>
      </c>
      <c r="T490">
        <f t="shared" si="306"/>
        <v>40.008757411695193</v>
      </c>
      <c r="U490">
        <f t="shared" si="307"/>
        <v>1.1782931497775569E-2</v>
      </c>
      <c r="V490">
        <f t="shared" si="308"/>
        <v>2.2489252669067445</v>
      </c>
      <c r="W490">
        <f t="shared" si="309"/>
        <v>1.1748741720341927E-2</v>
      </c>
      <c r="X490">
        <f t="shared" si="310"/>
        <v>7.3460270693289954E-3</v>
      </c>
      <c r="Y490">
        <f t="shared" si="311"/>
        <v>0</v>
      </c>
      <c r="Z490">
        <f t="shared" si="312"/>
        <v>31.295231996848006</v>
      </c>
      <c r="AA490">
        <f t="shared" si="313"/>
        <v>31.018290322580601</v>
      </c>
      <c r="AB490">
        <f t="shared" si="314"/>
        <v>4.5160852266262363</v>
      </c>
      <c r="AC490">
        <f t="shared" si="315"/>
        <v>71.936609682374495</v>
      </c>
      <c r="AD490">
        <f t="shared" si="316"/>
        <v>3.3095840546590622</v>
      </c>
      <c r="AE490">
        <f t="shared" si="317"/>
        <v>4.6006950692728541</v>
      </c>
      <c r="AF490">
        <f t="shared" si="318"/>
        <v>1.2065011719671741</v>
      </c>
      <c r="AG490">
        <f t="shared" si="319"/>
        <v>-6.5413918239241697</v>
      </c>
      <c r="AH490">
        <f t="shared" si="320"/>
        <v>39.523216571364003</v>
      </c>
      <c r="AI490">
        <f t="shared" si="321"/>
        <v>3.9535391413936112</v>
      </c>
      <c r="AJ490">
        <f t="shared" si="322"/>
        <v>36.935363888833443</v>
      </c>
      <c r="AK490">
        <v>-4.1154820204074599E-2</v>
      </c>
      <c r="AL490">
        <v>4.6199891039340003E-2</v>
      </c>
      <c r="AM490">
        <v>3.4532994480173902</v>
      </c>
      <c r="AN490">
        <v>0</v>
      </c>
      <c r="AO490">
        <v>0</v>
      </c>
      <c r="AP490">
        <f t="shared" si="323"/>
        <v>1</v>
      </c>
      <c r="AQ490">
        <f t="shared" si="324"/>
        <v>0</v>
      </c>
      <c r="AR490">
        <f t="shared" si="325"/>
        <v>51730.438322657799</v>
      </c>
      <c r="AS490" t="s">
        <v>240</v>
      </c>
      <c r="AT490">
        <v>0</v>
      </c>
      <c r="AU490">
        <v>0</v>
      </c>
      <c r="AV490">
        <f t="shared" si="326"/>
        <v>0</v>
      </c>
      <c r="AW490" t="e">
        <f t="shared" si="327"/>
        <v>#DIV/0!</v>
      </c>
      <c r="AX490">
        <v>0</v>
      </c>
      <c r="AY490" t="s">
        <v>240</v>
      </c>
      <c r="AZ490">
        <v>0</v>
      </c>
      <c r="BA490">
        <v>0</v>
      </c>
      <c r="BB490" t="e">
        <f t="shared" si="328"/>
        <v>#DIV/0!</v>
      </c>
      <c r="BC490">
        <v>0.5</v>
      </c>
      <c r="BD490">
        <f t="shared" si="329"/>
        <v>0</v>
      </c>
      <c r="BE490">
        <f t="shared" si="330"/>
        <v>-1.1673141442874431</v>
      </c>
      <c r="BF490" t="e">
        <f t="shared" si="331"/>
        <v>#DIV/0!</v>
      </c>
      <c r="BG490" t="e">
        <f t="shared" si="332"/>
        <v>#DIV/0!</v>
      </c>
      <c r="BH490" t="e">
        <f t="shared" si="333"/>
        <v>#DIV/0!</v>
      </c>
      <c r="BI490" t="e">
        <f t="shared" si="334"/>
        <v>#DIV/0!</v>
      </c>
      <c r="BJ490" t="s">
        <v>240</v>
      </c>
      <c r="BK490">
        <v>0</v>
      </c>
      <c r="BL490">
        <f t="shared" si="335"/>
        <v>0</v>
      </c>
      <c r="BM490" t="e">
        <f t="shared" si="336"/>
        <v>#DIV/0!</v>
      </c>
      <c r="BN490" t="e">
        <f t="shared" si="337"/>
        <v>#DIV/0!</v>
      </c>
      <c r="BO490" t="e">
        <f t="shared" si="338"/>
        <v>#DIV/0!</v>
      </c>
      <c r="BP490" t="e">
        <f t="shared" si="339"/>
        <v>#DIV/0!</v>
      </c>
      <c r="BQ490">
        <f t="shared" si="340"/>
        <v>0</v>
      </c>
      <c r="BR490">
        <f t="shared" si="341"/>
        <v>0</v>
      </c>
      <c r="BS490">
        <f t="shared" si="342"/>
        <v>0</v>
      </c>
      <c r="BT490">
        <f t="shared" si="343"/>
        <v>0</v>
      </c>
      <c r="BU490">
        <v>6</v>
      </c>
      <c r="BV490">
        <v>0.5</v>
      </c>
      <c r="BW490" t="s">
        <v>241</v>
      </c>
      <c r="BX490">
        <v>1581712354.87097</v>
      </c>
      <c r="BY490">
        <v>402.19774193548398</v>
      </c>
      <c r="BZ490">
        <v>399.98558064516101</v>
      </c>
      <c r="CA490">
        <v>33.2703967741936</v>
      </c>
      <c r="CB490">
        <v>32.984012903225803</v>
      </c>
      <c r="CC490">
        <v>300.42722580645199</v>
      </c>
      <c r="CD490">
        <v>99.275329032258099</v>
      </c>
      <c r="CE490">
        <v>0.20001167741935499</v>
      </c>
      <c r="CF490">
        <v>31.344270967741899</v>
      </c>
      <c r="CG490">
        <v>31.018290322580601</v>
      </c>
      <c r="CH490">
        <v>999.9</v>
      </c>
      <c r="CI490">
        <v>0</v>
      </c>
      <c r="CJ490">
        <v>0</v>
      </c>
      <c r="CK490">
        <v>9997.1312903225808</v>
      </c>
      <c r="CL490">
        <v>0</v>
      </c>
      <c r="CM490">
        <v>8.0501945161290305</v>
      </c>
      <c r="CN490">
        <v>0</v>
      </c>
      <c r="CO490">
        <v>0</v>
      </c>
      <c r="CP490">
        <v>0</v>
      </c>
      <c r="CQ490">
        <v>0</v>
      </c>
      <c r="CR490">
        <v>1.6354838709677399</v>
      </c>
      <c r="CS490">
        <v>0</v>
      </c>
      <c r="CT490">
        <v>386.96774193548401</v>
      </c>
      <c r="CU490">
        <v>-0.63225806451612898</v>
      </c>
      <c r="CV490">
        <v>40.1046774193548</v>
      </c>
      <c r="CW490">
        <v>45.436999999999998</v>
      </c>
      <c r="CX490">
        <v>42.552129032258101</v>
      </c>
      <c r="CY490">
        <v>44.070129032258002</v>
      </c>
      <c r="CZ490">
        <v>41.143000000000001</v>
      </c>
      <c r="DA490">
        <v>0</v>
      </c>
      <c r="DB490">
        <v>0</v>
      </c>
      <c r="DC490">
        <v>0</v>
      </c>
      <c r="DD490">
        <v>1581712364.0999999</v>
      </c>
      <c r="DE490">
        <v>2.0423076923076899</v>
      </c>
      <c r="DF490">
        <v>8.9196582091670198</v>
      </c>
      <c r="DG490">
        <v>-37.555555501610797</v>
      </c>
      <c r="DH490">
        <v>385.91153846153799</v>
      </c>
      <c r="DI490">
        <v>15</v>
      </c>
      <c r="DJ490">
        <v>100</v>
      </c>
      <c r="DK490">
        <v>100</v>
      </c>
      <c r="DL490">
        <v>2.5920000000000001</v>
      </c>
      <c r="DM490">
        <v>0.45</v>
      </c>
      <c r="DN490">
        <v>2</v>
      </c>
      <c r="DO490">
        <v>291.68900000000002</v>
      </c>
      <c r="DP490">
        <v>285.108</v>
      </c>
      <c r="DQ490">
        <v>30.374500000000001</v>
      </c>
      <c r="DR490">
        <v>32.788699999999999</v>
      </c>
      <c r="DS490">
        <v>30.000299999999999</v>
      </c>
      <c r="DT490">
        <v>32.690600000000003</v>
      </c>
      <c r="DU490">
        <v>32.712400000000002</v>
      </c>
      <c r="DV490">
        <v>14.8522</v>
      </c>
      <c r="DW490">
        <v>27.220099999999999</v>
      </c>
      <c r="DX490">
        <v>79.271799999999999</v>
      </c>
      <c r="DY490">
        <v>30.368500000000001</v>
      </c>
      <c r="DZ490">
        <v>400</v>
      </c>
      <c r="EA490">
        <v>32.952100000000002</v>
      </c>
      <c r="EB490">
        <v>99.877099999999999</v>
      </c>
      <c r="EC490">
        <v>100.25</v>
      </c>
    </row>
    <row r="491" spans="1:133" x14ac:dyDescent="0.35">
      <c r="A491">
        <v>475</v>
      </c>
      <c r="B491">
        <v>1581712368.5</v>
      </c>
      <c r="C491">
        <v>2370.4000000953702</v>
      </c>
      <c r="D491" t="s">
        <v>1188</v>
      </c>
      <c r="E491" t="s">
        <v>1189</v>
      </c>
      <c r="F491" t="s">
        <v>232</v>
      </c>
      <c r="G491" t="s">
        <v>233</v>
      </c>
      <c r="H491" t="s">
        <v>234</v>
      </c>
      <c r="I491" t="s">
        <v>235</v>
      </c>
      <c r="J491" t="s">
        <v>236</v>
      </c>
      <c r="K491" t="s">
        <v>237</v>
      </c>
      <c r="L491" t="s">
        <v>238</v>
      </c>
      <c r="M491" t="s">
        <v>239</v>
      </c>
      <c r="N491">
        <v>1581712359.87097</v>
      </c>
      <c r="O491">
        <f t="shared" si="301"/>
        <v>1.4839453761468098E-4</v>
      </c>
      <c r="P491">
        <f t="shared" si="302"/>
        <v>-1.152855979824279</v>
      </c>
      <c r="Q491">
        <f t="shared" si="303"/>
        <v>402.198225806452</v>
      </c>
      <c r="R491">
        <f t="shared" si="304"/>
        <v>549.37974070748021</v>
      </c>
      <c r="S491">
        <f t="shared" si="305"/>
        <v>54.649294847842704</v>
      </c>
      <c r="T491">
        <f t="shared" si="306"/>
        <v>40.008481931042468</v>
      </c>
      <c r="U491">
        <f t="shared" si="307"/>
        <v>1.179442316187666E-2</v>
      </c>
      <c r="V491">
        <f t="shared" si="308"/>
        <v>2.2491352965163278</v>
      </c>
      <c r="W491">
        <f t="shared" si="309"/>
        <v>1.1760169956250384E-2</v>
      </c>
      <c r="X491">
        <f t="shared" si="310"/>
        <v>7.3531753928437237E-3</v>
      </c>
      <c r="Y491">
        <f t="shared" si="311"/>
        <v>0</v>
      </c>
      <c r="Z491">
        <f t="shared" si="312"/>
        <v>31.292473059372615</v>
      </c>
      <c r="AA491">
        <f t="shared" si="313"/>
        <v>31.017370967741901</v>
      </c>
      <c r="AB491">
        <f t="shared" si="314"/>
        <v>4.5158485335113001</v>
      </c>
      <c r="AC491">
        <f t="shared" si="315"/>
        <v>71.95717333150715</v>
      </c>
      <c r="AD491">
        <f t="shared" si="316"/>
        <v>3.3100139050777617</v>
      </c>
      <c r="AE491">
        <f t="shared" si="317"/>
        <v>4.599977669812719</v>
      </c>
      <c r="AF491">
        <f t="shared" si="318"/>
        <v>1.2058346284335384</v>
      </c>
      <c r="AG491">
        <f t="shared" si="319"/>
        <v>-6.5441991088074314</v>
      </c>
      <c r="AH491">
        <f t="shared" si="320"/>
        <v>39.305909975584719</v>
      </c>
      <c r="AI491">
        <f t="shared" si="321"/>
        <v>3.9313636333744553</v>
      </c>
      <c r="AJ491">
        <f t="shared" si="322"/>
        <v>36.693074500151745</v>
      </c>
      <c r="AK491">
        <v>-4.1160472301833097E-2</v>
      </c>
      <c r="AL491">
        <v>4.6206236014224897E-2</v>
      </c>
      <c r="AM491">
        <v>3.4536748832969701</v>
      </c>
      <c r="AN491">
        <v>0</v>
      </c>
      <c r="AO491">
        <v>0</v>
      </c>
      <c r="AP491">
        <f t="shared" si="323"/>
        <v>1</v>
      </c>
      <c r="AQ491">
        <f t="shared" si="324"/>
        <v>0</v>
      </c>
      <c r="AR491">
        <f t="shared" si="325"/>
        <v>51737.702054554247</v>
      </c>
      <c r="AS491" t="s">
        <v>240</v>
      </c>
      <c r="AT491">
        <v>0</v>
      </c>
      <c r="AU491">
        <v>0</v>
      </c>
      <c r="AV491">
        <f t="shared" si="326"/>
        <v>0</v>
      </c>
      <c r="AW491" t="e">
        <f t="shared" si="327"/>
        <v>#DIV/0!</v>
      </c>
      <c r="AX491">
        <v>0</v>
      </c>
      <c r="AY491" t="s">
        <v>240</v>
      </c>
      <c r="AZ491">
        <v>0</v>
      </c>
      <c r="BA491">
        <v>0</v>
      </c>
      <c r="BB491" t="e">
        <f t="shared" si="328"/>
        <v>#DIV/0!</v>
      </c>
      <c r="BC491">
        <v>0.5</v>
      </c>
      <c r="BD491">
        <f t="shared" si="329"/>
        <v>0</v>
      </c>
      <c r="BE491">
        <f t="shared" si="330"/>
        <v>-1.152855979824279</v>
      </c>
      <c r="BF491" t="e">
        <f t="shared" si="331"/>
        <v>#DIV/0!</v>
      </c>
      <c r="BG491" t="e">
        <f t="shared" si="332"/>
        <v>#DIV/0!</v>
      </c>
      <c r="BH491" t="e">
        <f t="shared" si="333"/>
        <v>#DIV/0!</v>
      </c>
      <c r="BI491" t="e">
        <f t="shared" si="334"/>
        <v>#DIV/0!</v>
      </c>
      <c r="BJ491" t="s">
        <v>240</v>
      </c>
      <c r="BK491">
        <v>0</v>
      </c>
      <c r="BL491">
        <f t="shared" si="335"/>
        <v>0</v>
      </c>
      <c r="BM491" t="e">
        <f t="shared" si="336"/>
        <v>#DIV/0!</v>
      </c>
      <c r="BN491" t="e">
        <f t="shared" si="337"/>
        <v>#DIV/0!</v>
      </c>
      <c r="BO491" t="e">
        <f t="shared" si="338"/>
        <v>#DIV/0!</v>
      </c>
      <c r="BP491" t="e">
        <f t="shared" si="339"/>
        <v>#DIV/0!</v>
      </c>
      <c r="BQ491">
        <f t="shared" si="340"/>
        <v>0</v>
      </c>
      <c r="BR491">
        <f t="shared" si="341"/>
        <v>0</v>
      </c>
      <c r="BS491">
        <f t="shared" si="342"/>
        <v>0</v>
      </c>
      <c r="BT491">
        <f t="shared" si="343"/>
        <v>0</v>
      </c>
      <c r="BU491">
        <v>6</v>
      </c>
      <c r="BV491">
        <v>0.5</v>
      </c>
      <c r="BW491" t="s">
        <v>241</v>
      </c>
      <c r="BX491">
        <v>1581712359.87097</v>
      </c>
      <c r="BY491">
        <v>402.198225806452</v>
      </c>
      <c r="BZ491">
        <v>400.01503225806499</v>
      </c>
      <c r="CA491">
        <v>33.274987096774197</v>
      </c>
      <c r="CB491">
        <v>32.9884870967742</v>
      </c>
      <c r="CC491">
        <v>300.432903225806</v>
      </c>
      <c r="CD491">
        <v>99.274535483871006</v>
      </c>
      <c r="CE491">
        <v>0.20000061290322599</v>
      </c>
      <c r="CF491">
        <v>31.341529032258101</v>
      </c>
      <c r="CG491">
        <v>31.017370967741901</v>
      </c>
      <c r="CH491">
        <v>999.9</v>
      </c>
      <c r="CI491">
        <v>0</v>
      </c>
      <c r="CJ491">
        <v>0</v>
      </c>
      <c r="CK491">
        <v>9998.5841935483804</v>
      </c>
      <c r="CL491">
        <v>0</v>
      </c>
      <c r="CM491">
        <v>7.9276845161290304</v>
      </c>
      <c r="CN491">
        <v>0</v>
      </c>
      <c r="CO491">
        <v>0</v>
      </c>
      <c r="CP491">
        <v>0</v>
      </c>
      <c r="CQ491">
        <v>0</v>
      </c>
      <c r="CR491">
        <v>1.15161290322581</v>
      </c>
      <c r="CS491">
        <v>0</v>
      </c>
      <c r="CT491">
        <v>375.14516129032302</v>
      </c>
      <c r="CU491">
        <v>-0.50645161290322604</v>
      </c>
      <c r="CV491">
        <v>40.118903225806399</v>
      </c>
      <c r="CW491">
        <v>45.436999999999998</v>
      </c>
      <c r="CX491">
        <v>42.588387096774198</v>
      </c>
      <c r="CY491">
        <v>44.080290322580602</v>
      </c>
      <c r="CZ491">
        <v>41.149000000000001</v>
      </c>
      <c r="DA491">
        <v>0</v>
      </c>
      <c r="DB491">
        <v>0</v>
      </c>
      <c r="DC491">
        <v>0</v>
      </c>
      <c r="DD491">
        <v>1581712368.9000001</v>
      </c>
      <c r="DE491">
        <v>1.4576923076923101</v>
      </c>
      <c r="DF491">
        <v>7.6410256268701202</v>
      </c>
      <c r="DG491">
        <v>-225.79487201462001</v>
      </c>
      <c r="DH491">
        <v>372.51153846153898</v>
      </c>
      <c r="DI491">
        <v>15</v>
      </c>
      <c r="DJ491">
        <v>100</v>
      </c>
      <c r="DK491">
        <v>100</v>
      </c>
      <c r="DL491">
        <v>2.5920000000000001</v>
      </c>
      <c r="DM491">
        <v>0.45</v>
      </c>
      <c r="DN491">
        <v>2</v>
      </c>
      <c r="DO491">
        <v>291.61799999999999</v>
      </c>
      <c r="DP491">
        <v>285.053</v>
      </c>
      <c r="DQ491">
        <v>30.356400000000001</v>
      </c>
      <c r="DR491">
        <v>32.7926</v>
      </c>
      <c r="DS491">
        <v>30.000399999999999</v>
      </c>
      <c r="DT491">
        <v>32.694299999999998</v>
      </c>
      <c r="DU491">
        <v>32.716000000000001</v>
      </c>
      <c r="DV491">
        <v>14.848599999999999</v>
      </c>
      <c r="DW491">
        <v>27.220099999999999</v>
      </c>
      <c r="DX491">
        <v>79.271799999999999</v>
      </c>
      <c r="DY491">
        <v>30.352399999999999</v>
      </c>
      <c r="DZ491">
        <v>400</v>
      </c>
      <c r="EA491">
        <v>32.952100000000002</v>
      </c>
      <c r="EB491">
        <v>99.876300000000001</v>
      </c>
      <c r="EC491">
        <v>100.247</v>
      </c>
    </row>
    <row r="492" spans="1:133" x14ac:dyDescent="0.35">
      <c r="A492">
        <v>476</v>
      </c>
      <c r="B492">
        <v>1581712373.5</v>
      </c>
      <c r="C492">
        <v>2375.4000000953702</v>
      </c>
      <c r="D492" t="s">
        <v>1190</v>
      </c>
      <c r="E492" t="s">
        <v>1191</v>
      </c>
      <c r="F492" t="s">
        <v>232</v>
      </c>
      <c r="G492" t="s">
        <v>233</v>
      </c>
      <c r="H492" t="s">
        <v>234</v>
      </c>
      <c r="I492" t="s">
        <v>235</v>
      </c>
      <c r="J492" t="s">
        <v>236</v>
      </c>
      <c r="K492" t="s">
        <v>237</v>
      </c>
      <c r="L492" t="s">
        <v>238</v>
      </c>
      <c r="M492" t="s">
        <v>239</v>
      </c>
      <c r="N492">
        <v>1581712364.87097</v>
      </c>
      <c r="O492">
        <f t="shared" si="301"/>
        <v>1.4757659014501232E-4</v>
      </c>
      <c r="P492">
        <f t="shared" si="302"/>
        <v>-1.159050230146184</v>
      </c>
      <c r="Q492">
        <f t="shared" si="303"/>
        <v>402.20854838709698</v>
      </c>
      <c r="R492">
        <f t="shared" si="304"/>
        <v>550.98981501907349</v>
      </c>
      <c r="S492">
        <f t="shared" si="305"/>
        <v>54.80920685796994</v>
      </c>
      <c r="T492">
        <f t="shared" si="306"/>
        <v>40.009326720184639</v>
      </c>
      <c r="U492">
        <f t="shared" si="307"/>
        <v>1.1737132774562632E-2</v>
      </c>
      <c r="V492">
        <f t="shared" si="308"/>
        <v>2.2504106004039555</v>
      </c>
      <c r="W492">
        <f t="shared" si="309"/>
        <v>1.1703230171506094E-2</v>
      </c>
      <c r="X492">
        <f t="shared" si="310"/>
        <v>7.3175566567635977E-3</v>
      </c>
      <c r="Y492">
        <f t="shared" si="311"/>
        <v>0</v>
      </c>
      <c r="Z492">
        <f t="shared" si="312"/>
        <v>31.288749054731543</v>
      </c>
      <c r="AA492">
        <f t="shared" si="313"/>
        <v>31.015641935483899</v>
      </c>
      <c r="AB492">
        <f t="shared" si="314"/>
        <v>4.5154034136247967</v>
      </c>
      <c r="AC492">
        <f t="shared" si="315"/>
        <v>71.981719020050619</v>
      </c>
      <c r="AD492">
        <f t="shared" si="316"/>
        <v>3.3103861515465534</v>
      </c>
      <c r="AE492">
        <f t="shared" si="317"/>
        <v>4.5989262226766776</v>
      </c>
      <c r="AF492">
        <f t="shared" si="318"/>
        <v>1.2050172620782433</v>
      </c>
      <c r="AG492">
        <f t="shared" si="319"/>
        <v>-6.5081276253950433</v>
      </c>
      <c r="AH492">
        <f t="shared" si="320"/>
        <v>39.050325789608522</v>
      </c>
      <c r="AI492">
        <f t="shared" si="321"/>
        <v>3.9034761107993718</v>
      </c>
      <c r="AJ492">
        <f t="shared" si="322"/>
        <v>36.445674275012848</v>
      </c>
      <c r="AK492">
        <v>-4.1194802190181401E-2</v>
      </c>
      <c r="AL492">
        <v>4.6244774321359303E-2</v>
      </c>
      <c r="AM492">
        <v>3.45595483332233</v>
      </c>
      <c r="AN492">
        <v>0</v>
      </c>
      <c r="AO492">
        <v>0</v>
      </c>
      <c r="AP492">
        <f t="shared" si="323"/>
        <v>1</v>
      </c>
      <c r="AQ492">
        <f t="shared" si="324"/>
        <v>0</v>
      </c>
      <c r="AR492">
        <f t="shared" si="325"/>
        <v>51779.760824997604</v>
      </c>
      <c r="AS492" t="s">
        <v>240</v>
      </c>
      <c r="AT492">
        <v>0</v>
      </c>
      <c r="AU492">
        <v>0</v>
      </c>
      <c r="AV492">
        <f t="shared" si="326"/>
        <v>0</v>
      </c>
      <c r="AW492" t="e">
        <f t="shared" si="327"/>
        <v>#DIV/0!</v>
      </c>
      <c r="AX492">
        <v>0</v>
      </c>
      <c r="AY492" t="s">
        <v>240</v>
      </c>
      <c r="AZ492">
        <v>0</v>
      </c>
      <c r="BA492">
        <v>0</v>
      </c>
      <c r="BB492" t="e">
        <f t="shared" si="328"/>
        <v>#DIV/0!</v>
      </c>
      <c r="BC492">
        <v>0.5</v>
      </c>
      <c r="BD492">
        <f t="shared" si="329"/>
        <v>0</v>
      </c>
      <c r="BE492">
        <f t="shared" si="330"/>
        <v>-1.159050230146184</v>
      </c>
      <c r="BF492" t="e">
        <f t="shared" si="331"/>
        <v>#DIV/0!</v>
      </c>
      <c r="BG492" t="e">
        <f t="shared" si="332"/>
        <v>#DIV/0!</v>
      </c>
      <c r="BH492" t="e">
        <f t="shared" si="333"/>
        <v>#DIV/0!</v>
      </c>
      <c r="BI492" t="e">
        <f t="shared" si="334"/>
        <v>#DIV/0!</v>
      </c>
      <c r="BJ492" t="s">
        <v>240</v>
      </c>
      <c r="BK492">
        <v>0</v>
      </c>
      <c r="BL492">
        <f t="shared" si="335"/>
        <v>0</v>
      </c>
      <c r="BM492" t="e">
        <f t="shared" si="336"/>
        <v>#DIV/0!</v>
      </c>
      <c r="BN492" t="e">
        <f t="shared" si="337"/>
        <v>#DIV/0!</v>
      </c>
      <c r="BO492" t="e">
        <f t="shared" si="338"/>
        <v>#DIV/0!</v>
      </c>
      <c r="BP492" t="e">
        <f t="shared" si="339"/>
        <v>#DIV/0!</v>
      </c>
      <c r="BQ492">
        <f t="shared" si="340"/>
        <v>0</v>
      </c>
      <c r="BR492">
        <f t="shared" si="341"/>
        <v>0</v>
      </c>
      <c r="BS492">
        <f t="shared" si="342"/>
        <v>0</v>
      </c>
      <c r="BT492">
        <f t="shared" si="343"/>
        <v>0</v>
      </c>
      <c r="BU492">
        <v>6</v>
      </c>
      <c r="BV492">
        <v>0.5</v>
      </c>
      <c r="BW492" t="s">
        <v>241</v>
      </c>
      <c r="BX492">
        <v>1581712364.87097</v>
      </c>
      <c r="BY492">
        <v>402.20854838709698</v>
      </c>
      <c r="BZ492">
        <v>400.012258064516</v>
      </c>
      <c r="CA492">
        <v>33.278880645161301</v>
      </c>
      <c r="CB492">
        <v>32.993951612903203</v>
      </c>
      <c r="CC492">
        <v>300.42303225806501</v>
      </c>
      <c r="CD492">
        <v>99.274087096774196</v>
      </c>
      <c r="CE492">
        <v>0.199996387096774</v>
      </c>
      <c r="CF492">
        <v>31.337509677419401</v>
      </c>
      <c r="CG492">
        <v>31.015641935483899</v>
      </c>
      <c r="CH492">
        <v>999.9</v>
      </c>
      <c r="CI492">
        <v>0</v>
      </c>
      <c r="CJ492">
        <v>0</v>
      </c>
      <c r="CK492">
        <v>10006.9687096774</v>
      </c>
      <c r="CL492">
        <v>0</v>
      </c>
      <c r="CM492">
        <v>7.3547341935483903</v>
      </c>
      <c r="CN492">
        <v>0</v>
      </c>
      <c r="CO492">
        <v>0</v>
      </c>
      <c r="CP492">
        <v>0</v>
      </c>
      <c r="CQ492">
        <v>0</v>
      </c>
      <c r="CR492">
        <v>2.1677419354838698</v>
      </c>
      <c r="CS492">
        <v>0</v>
      </c>
      <c r="CT492">
        <v>342.68064516128999</v>
      </c>
      <c r="CU492">
        <v>-0.61612903225806503</v>
      </c>
      <c r="CV492">
        <v>40.118903225806399</v>
      </c>
      <c r="CW492">
        <v>45.445129032258002</v>
      </c>
      <c r="CX492">
        <v>42.580354838709702</v>
      </c>
      <c r="CY492">
        <v>44.088419354838699</v>
      </c>
      <c r="CZ492">
        <v>41.156999999999996</v>
      </c>
      <c r="DA492">
        <v>0</v>
      </c>
      <c r="DB492">
        <v>0</v>
      </c>
      <c r="DC492">
        <v>0</v>
      </c>
      <c r="DD492">
        <v>1581712373.7</v>
      </c>
      <c r="DE492">
        <v>1.59615384615385</v>
      </c>
      <c r="DF492">
        <v>-0.50940215954669998</v>
      </c>
      <c r="DG492">
        <v>-572.82051303812295</v>
      </c>
      <c r="DH492">
        <v>339.56923076923101</v>
      </c>
      <c r="DI492">
        <v>15</v>
      </c>
      <c r="DJ492">
        <v>100</v>
      </c>
      <c r="DK492">
        <v>100</v>
      </c>
      <c r="DL492">
        <v>2.5920000000000001</v>
      </c>
      <c r="DM492">
        <v>0.45</v>
      </c>
      <c r="DN492">
        <v>2</v>
      </c>
      <c r="DO492">
        <v>291.78399999999999</v>
      </c>
      <c r="DP492">
        <v>285.01</v>
      </c>
      <c r="DQ492">
        <v>30.340800000000002</v>
      </c>
      <c r="DR492">
        <v>32.797400000000003</v>
      </c>
      <c r="DS492">
        <v>30.000399999999999</v>
      </c>
      <c r="DT492">
        <v>32.697899999999997</v>
      </c>
      <c r="DU492">
        <v>32.719700000000003</v>
      </c>
      <c r="DV492">
        <v>14.853</v>
      </c>
      <c r="DW492">
        <v>27.220099999999999</v>
      </c>
      <c r="DX492">
        <v>79.271799999999999</v>
      </c>
      <c r="DY492">
        <v>30.3383</v>
      </c>
      <c r="DZ492">
        <v>400</v>
      </c>
      <c r="EA492">
        <v>32.952100000000002</v>
      </c>
      <c r="EB492">
        <v>99.874399999999994</v>
      </c>
      <c r="EC492">
        <v>100.245</v>
      </c>
    </row>
    <row r="493" spans="1:133" x14ac:dyDescent="0.35">
      <c r="A493">
        <v>477</v>
      </c>
      <c r="B493">
        <v>1581712378.5</v>
      </c>
      <c r="C493">
        <v>2380.4000000953702</v>
      </c>
      <c r="D493" t="s">
        <v>1192</v>
      </c>
      <c r="E493" t="s">
        <v>1193</v>
      </c>
      <c r="F493" t="s">
        <v>232</v>
      </c>
      <c r="G493" t="s">
        <v>233</v>
      </c>
      <c r="H493" t="s">
        <v>234</v>
      </c>
      <c r="I493" t="s">
        <v>235</v>
      </c>
      <c r="J493" t="s">
        <v>236</v>
      </c>
      <c r="K493" t="s">
        <v>237</v>
      </c>
      <c r="L493" t="s">
        <v>238</v>
      </c>
      <c r="M493" t="s">
        <v>239</v>
      </c>
      <c r="N493">
        <v>1581712369.87097</v>
      </c>
      <c r="O493">
        <f t="shared" si="301"/>
        <v>1.4643223240119095E-4</v>
      </c>
      <c r="P493">
        <f t="shared" si="302"/>
        <v>-1.1617042852098152</v>
      </c>
      <c r="Q493">
        <f t="shared" si="303"/>
        <v>402.202032258065</v>
      </c>
      <c r="R493">
        <f t="shared" si="304"/>
        <v>552.39693094712618</v>
      </c>
      <c r="S493">
        <f t="shared" si="305"/>
        <v>54.949054973464079</v>
      </c>
      <c r="T493">
        <f t="shared" si="306"/>
        <v>40.00858864855423</v>
      </c>
      <c r="U493">
        <f t="shared" si="307"/>
        <v>1.1659553619455568E-2</v>
      </c>
      <c r="V493">
        <f t="shared" si="308"/>
        <v>2.2497390144438394</v>
      </c>
      <c r="W493">
        <f t="shared" si="309"/>
        <v>1.1626087062571868E-2</v>
      </c>
      <c r="X493">
        <f t="shared" si="310"/>
        <v>7.2693031928809026E-3</v>
      </c>
      <c r="Y493">
        <f t="shared" si="311"/>
        <v>0</v>
      </c>
      <c r="Z493">
        <f t="shared" si="312"/>
        <v>31.283929936416413</v>
      </c>
      <c r="AA493">
        <f t="shared" si="313"/>
        <v>31.011148387096799</v>
      </c>
      <c r="AB493">
        <f t="shared" si="314"/>
        <v>4.5142467789008629</v>
      </c>
      <c r="AC493">
        <f t="shared" si="315"/>
        <v>72.008402265734631</v>
      </c>
      <c r="AD493">
        <f t="shared" si="316"/>
        <v>3.3106370254060598</v>
      </c>
      <c r="AE493">
        <f t="shared" si="317"/>
        <v>4.5975704518324445</v>
      </c>
      <c r="AF493">
        <f t="shared" si="318"/>
        <v>1.2036097534948031</v>
      </c>
      <c r="AG493">
        <f t="shared" si="319"/>
        <v>-6.4576614488925212</v>
      </c>
      <c r="AH493">
        <f t="shared" si="320"/>
        <v>38.95494427493022</v>
      </c>
      <c r="AI493">
        <f t="shared" si="321"/>
        <v>3.8949182833445377</v>
      </c>
      <c r="AJ493">
        <f t="shared" si="322"/>
        <v>36.392201109382235</v>
      </c>
      <c r="AK493">
        <v>-4.1176721584072297E-2</v>
      </c>
      <c r="AL493">
        <v>4.6224477257053698E-2</v>
      </c>
      <c r="AM493">
        <v>3.45475412792812</v>
      </c>
      <c r="AN493">
        <v>0</v>
      </c>
      <c r="AO493">
        <v>0</v>
      </c>
      <c r="AP493">
        <f t="shared" si="323"/>
        <v>1</v>
      </c>
      <c r="AQ493">
        <f t="shared" si="324"/>
        <v>0</v>
      </c>
      <c r="AR493">
        <f t="shared" si="325"/>
        <v>51758.84246722058</v>
      </c>
      <c r="AS493" t="s">
        <v>240</v>
      </c>
      <c r="AT493">
        <v>0</v>
      </c>
      <c r="AU493">
        <v>0</v>
      </c>
      <c r="AV493">
        <f t="shared" si="326"/>
        <v>0</v>
      </c>
      <c r="AW493" t="e">
        <f t="shared" si="327"/>
        <v>#DIV/0!</v>
      </c>
      <c r="AX493">
        <v>0</v>
      </c>
      <c r="AY493" t="s">
        <v>240</v>
      </c>
      <c r="AZ493">
        <v>0</v>
      </c>
      <c r="BA493">
        <v>0</v>
      </c>
      <c r="BB493" t="e">
        <f t="shared" si="328"/>
        <v>#DIV/0!</v>
      </c>
      <c r="BC493">
        <v>0.5</v>
      </c>
      <c r="BD493">
        <f t="shared" si="329"/>
        <v>0</v>
      </c>
      <c r="BE493">
        <f t="shared" si="330"/>
        <v>-1.1617042852098152</v>
      </c>
      <c r="BF493" t="e">
        <f t="shared" si="331"/>
        <v>#DIV/0!</v>
      </c>
      <c r="BG493" t="e">
        <f t="shared" si="332"/>
        <v>#DIV/0!</v>
      </c>
      <c r="BH493" t="e">
        <f t="shared" si="333"/>
        <v>#DIV/0!</v>
      </c>
      <c r="BI493" t="e">
        <f t="shared" si="334"/>
        <v>#DIV/0!</v>
      </c>
      <c r="BJ493" t="s">
        <v>240</v>
      </c>
      <c r="BK493">
        <v>0</v>
      </c>
      <c r="BL493">
        <f t="shared" si="335"/>
        <v>0</v>
      </c>
      <c r="BM493" t="e">
        <f t="shared" si="336"/>
        <v>#DIV/0!</v>
      </c>
      <c r="BN493" t="e">
        <f t="shared" si="337"/>
        <v>#DIV/0!</v>
      </c>
      <c r="BO493" t="e">
        <f t="shared" si="338"/>
        <v>#DIV/0!</v>
      </c>
      <c r="BP493" t="e">
        <f t="shared" si="339"/>
        <v>#DIV/0!</v>
      </c>
      <c r="BQ493">
        <f t="shared" si="340"/>
        <v>0</v>
      </c>
      <c r="BR493">
        <f t="shared" si="341"/>
        <v>0</v>
      </c>
      <c r="BS493">
        <f t="shared" si="342"/>
        <v>0</v>
      </c>
      <c r="BT493">
        <f t="shared" si="343"/>
        <v>0</v>
      </c>
      <c r="BU493">
        <v>6</v>
      </c>
      <c r="BV493">
        <v>0.5</v>
      </c>
      <c r="BW493" t="s">
        <v>241</v>
      </c>
      <c r="BX493">
        <v>1581712369.87097</v>
      </c>
      <c r="BY493">
        <v>402.202032258065</v>
      </c>
      <c r="BZ493">
        <v>399.99951612903197</v>
      </c>
      <c r="CA493">
        <v>33.2814774193548</v>
      </c>
      <c r="CB493">
        <v>32.998758064516103</v>
      </c>
      <c r="CC493">
        <v>300.42248387096799</v>
      </c>
      <c r="CD493">
        <v>99.273858064516105</v>
      </c>
      <c r="CE493">
        <v>0.20000193548387099</v>
      </c>
      <c r="CF493">
        <v>31.3323258064516</v>
      </c>
      <c r="CG493">
        <v>31.011148387096799</v>
      </c>
      <c r="CH493">
        <v>999.9</v>
      </c>
      <c r="CI493">
        <v>0</v>
      </c>
      <c r="CJ493">
        <v>0</v>
      </c>
      <c r="CK493">
        <v>10002.599677419401</v>
      </c>
      <c r="CL493">
        <v>0</v>
      </c>
      <c r="CM493">
        <v>6.8288080645161298</v>
      </c>
      <c r="CN493">
        <v>0</v>
      </c>
      <c r="CO493">
        <v>0</v>
      </c>
      <c r="CP493">
        <v>0</v>
      </c>
      <c r="CQ493">
        <v>0</v>
      </c>
      <c r="CR493">
        <v>2.9064516129032301</v>
      </c>
      <c r="CS493">
        <v>0</v>
      </c>
      <c r="CT493">
        <v>318.98064516129</v>
      </c>
      <c r="CU493">
        <v>-0.66129032258064502</v>
      </c>
      <c r="CV493">
        <v>40.120935483871001</v>
      </c>
      <c r="CW493">
        <v>45.445129032258002</v>
      </c>
      <c r="CX493">
        <v>42.592483870967698</v>
      </c>
      <c r="CY493">
        <v>44.094516129032201</v>
      </c>
      <c r="CZ493">
        <v>41.170999999999999</v>
      </c>
      <c r="DA493">
        <v>0</v>
      </c>
      <c r="DB493">
        <v>0</v>
      </c>
      <c r="DC493">
        <v>0</v>
      </c>
      <c r="DD493">
        <v>1581712379.0999999</v>
      </c>
      <c r="DE493">
        <v>1.46923076923077</v>
      </c>
      <c r="DF493">
        <v>1.12820453888691</v>
      </c>
      <c r="DG493">
        <v>-276.680341360483</v>
      </c>
      <c r="DH493">
        <v>312.83461538461501</v>
      </c>
      <c r="DI493">
        <v>15</v>
      </c>
      <c r="DJ493">
        <v>100</v>
      </c>
      <c r="DK493">
        <v>100</v>
      </c>
      <c r="DL493">
        <v>2.5920000000000001</v>
      </c>
      <c r="DM493">
        <v>0.45</v>
      </c>
      <c r="DN493">
        <v>2</v>
      </c>
      <c r="DO493">
        <v>291.72399999999999</v>
      </c>
      <c r="DP493">
        <v>285.19200000000001</v>
      </c>
      <c r="DQ493">
        <v>30.328499999999998</v>
      </c>
      <c r="DR493">
        <v>32.802500000000002</v>
      </c>
      <c r="DS493">
        <v>30.000499999999999</v>
      </c>
      <c r="DT493">
        <v>32.701500000000003</v>
      </c>
      <c r="DU493">
        <v>32.723300000000002</v>
      </c>
      <c r="DV493">
        <v>14.8527</v>
      </c>
      <c r="DW493">
        <v>27.220099999999999</v>
      </c>
      <c r="DX493">
        <v>79.271799999999999</v>
      </c>
      <c r="DY493">
        <v>30.3277</v>
      </c>
      <c r="DZ493">
        <v>400</v>
      </c>
      <c r="EA493">
        <v>32.952100000000002</v>
      </c>
      <c r="EB493">
        <v>99.874600000000001</v>
      </c>
      <c r="EC493">
        <v>100.244</v>
      </c>
    </row>
    <row r="494" spans="1:133" x14ac:dyDescent="0.35">
      <c r="A494">
        <v>478</v>
      </c>
      <c r="B494">
        <v>1581712383.5</v>
      </c>
      <c r="C494">
        <v>2385.4000000953702</v>
      </c>
      <c r="D494" t="s">
        <v>1194</v>
      </c>
      <c r="E494" t="s">
        <v>1195</v>
      </c>
      <c r="F494" t="s">
        <v>232</v>
      </c>
      <c r="G494" t="s">
        <v>233</v>
      </c>
      <c r="H494" t="s">
        <v>234</v>
      </c>
      <c r="I494" t="s">
        <v>235</v>
      </c>
      <c r="J494" t="s">
        <v>236</v>
      </c>
      <c r="K494" t="s">
        <v>237</v>
      </c>
      <c r="L494" t="s">
        <v>238</v>
      </c>
      <c r="M494" t="s">
        <v>239</v>
      </c>
      <c r="N494">
        <v>1581712374.87097</v>
      </c>
      <c r="O494">
        <f t="shared" si="301"/>
        <v>1.4527190816986875E-4</v>
      </c>
      <c r="P494">
        <f t="shared" si="302"/>
        <v>-1.1652132114381555</v>
      </c>
      <c r="Q494">
        <f t="shared" si="303"/>
        <v>402.20948387096797</v>
      </c>
      <c r="R494">
        <f t="shared" si="304"/>
        <v>554.06379115123184</v>
      </c>
      <c r="S494">
        <f t="shared" si="305"/>
        <v>55.114567228331119</v>
      </c>
      <c r="T494">
        <f t="shared" si="306"/>
        <v>40.009114460663561</v>
      </c>
      <c r="U494">
        <f t="shared" si="307"/>
        <v>1.1573556020171006E-2</v>
      </c>
      <c r="V494">
        <f t="shared" si="308"/>
        <v>2.2500701399159033</v>
      </c>
      <c r="W494">
        <f t="shared" si="309"/>
        <v>1.1540585406638177E-2</v>
      </c>
      <c r="X494">
        <f t="shared" si="310"/>
        <v>7.2158202777788871E-3</v>
      </c>
      <c r="Y494">
        <f t="shared" si="311"/>
        <v>0</v>
      </c>
      <c r="Z494">
        <f t="shared" si="312"/>
        <v>31.277580846327414</v>
      </c>
      <c r="AA494">
        <f t="shared" si="313"/>
        <v>31.0090516129032</v>
      </c>
      <c r="AB494">
        <f t="shared" si="314"/>
        <v>4.5137071596928937</v>
      </c>
      <c r="AC494">
        <f t="shared" si="315"/>
        <v>72.03939059500695</v>
      </c>
      <c r="AD494">
        <f t="shared" si="316"/>
        <v>3.3107924755307678</v>
      </c>
      <c r="AE494">
        <f t="shared" si="317"/>
        <v>4.5958085544386034</v>
      </c>
      <c r="AF494">
        <f t="shared" si="318"/>
        <v>1.2029146841621259</v>
      </c>
      <c r="AG494">
        <f t="shared" si="319"/>
        <v>-6.4064911502912114</v>
      </c>
      <c r="AH494">
        <f t="shared" si="320"/>
        <v>38.397584206463939</v>
      </c>
      <c r="AI494">
        <f t="shared" si="321"/>
        <v>3.838458252792222</v>
      </c>
      <c r="AJ494">
        <f t="shared" si="322"/>
        <v>35.829551308964952</v>
      </c>
      <c r="AK494">
        <v>-4.11856356174196E-2</v>
      </c>
      <c r="AL494">
        <v>4.6234484040398198E-2</v>
      </c>
      <c r="AM494">
        <v>3.45534611790062</v>
      </c>
      <c r="AN494">
        <v>0</v>
      </c>
      <c r="AO494">
        <v>0</v>
      </c>
      <c r="AP494">
        <f t="shared" si="323"/>
        <v>1</v>
      </c>
      <c r="AQ494">
        <f t="shared" si="324"/>
        <v>0</v>
      </c>
      <c r="AR494">
        <f t="shared" si="325"/>
        <v>51770.72315216015</v>
      </c>
      <c r="AS494" t="s">
        <v>240</v>
      </c>
      <c r="AT494">
        <v>0</v>
      </c>
      <c r="AU494">
        <v>0</v>
      </c>
      <c r="AV494">
        <f t="shared" si="326"/>
        <v>0</v>
      </c>
      <c r="AW494" t="e">
        <f t="shared" si="327"/>
        <v>#DIV/0!</v>
      </c>
      <c r="AX494">
        <v>0</v>
      </c>
      <c r="AY494" t="s">
        <v>240</v>
      </c>
      <c r="AZ494">
        <v>0</v>
      </c>
      <c r="BA494">
        <v>0</v>
      </c>
      <c r="BB494" t="e">
        <f t="shared" si="328"/>
        <v>#DIV/0!</v>
      </c>
      <c r="BC494">
        <v>0.5</v>
      </c>
      <c r="BD494">
        <f t="shared" si="329"/>
        <v>0</v>
      </c>
      <c r="BE494">
        <f t="shared" si="330"/>
        <v>-1.1652132114381555</v>
      </c>
      <c r="BF494" t="e">
        <f t="shared" si="331"/>
        <v>#DIV/0!</v>
      </c>
      <c r="BG494" t="e">
        <f t="shared" si="332"/>
        <v>#DIV/0!</v>
      </c>
      <c r="BH494" t="e">
        <f t="shared" si="333"/>
        <v>#DIV/0!</v>
      </c>
      <c r="BI494" t="e">
        <f t="shared" si="334"/>
        <v>#DIV/0!</v>
      </c>
      <c r="BJ494" t="s">
        <v>240</v>
      </c>
      <c r="BK494">
        <v>0</v>
      </c>
      <c r="BL494">
        <f t="shared" si="335"/>
        <v>0</v>
      </c>
      <c r="BM494" t="e">
        <f t="shared" si="336"/>
        <v>#DIV/0!</v>
      </c>
      <c r="BN494" t="e">
        <f t="shared" si="337"/>
        <v>#DIV/0!</v>
      </c>
      <c r="BO494" t="e">
        <f t="shared" si="338"/>
        <v>#DIV/0!</v>
      </c>
      <c r="BP494" t="e">
        <f t="shared" si="339"/>
        <v>#DIV/0!</v>
      </c>
      <c r="BQ494">
        <f t="shared" si="340"/>
        <v>0</v>
      </c>
      <c r="BR494">
        <f t="shared" si="341"/>
        <v>0</v>
      </c>
      <c r="BS494">
        <f t="shared" si="342"/>
        <v>0</v>
      </c>
      <c r="BT494">
        <f t="shared" si="343"/>
        <v>0</v>
      </c>
      <c r="BU494">
        <v>6</v>
      </c>
      <c r="BV494">
        <v>0.5</v>
      </c>
      <c r="BW494" t="s">
        <v>241</v>
      </c>
      <c r="BX494">
        <v>1581712374.87097</v>
      </c>
      <c r="BY494">
        <v>402.20948387096797</v>
      </c>
      <c r="BZ494">
        <v>399.99906451612901</v>
      </c>
      <c r="CA494">
        <v>33.2832193548387</v>
      </c>
      <c r="CB494">
        <v>33.002745161290299</v>
      </c>
      <c r="CC494">
        <v>300.42719354838698</v>
      </c>
      <c r="CD494">
        <v>99.273319354838705</v>
      </c>
      <c r="CE494">
        <v>0.20000503225806501</v>
      </c>
      <c r="CF494">
        <v>31.3255870967742</v>
      </c>
      <c r="CG494">
        <v>31.0090516129032</v>
      </c>
      <c r="CH494">
        <v>999.9</v>
      </c>
      <c r="CI494">
        <v>0</v>
      </c>
      <c r="CJ494">
        <v>0</v>
      </c>
      <c r="CK494">
        <v>10004.819354838701</v>
      </c>
      <c r="CL494">
        <v>0</v>
      </c>
      <c r="CM494">
        <v>6.3199077419354799</v>
      </c>
      <c r="CN494">
        <v>0</v>
      </c>
      <c r="CO494">
        <v>0</v>
      </c>
      <c r="CP494">
        <v>0</v>
      </c>
      <c r="CQ494">
        <v>0</v>
      </c>
      <c r="CR494">
        <v>2.6451612903225801</v>
      </c>
      <c r="CS494">
        <v>0</v>
      </c>
      <c r="CT494">
        <v>289.47096774193602</v>
      </c>
      <c r="CU494">
        <v>-0.23548387096774201</v>
      </c>
      <c r="CV494">
        <v>40.125</v>
      </c>
      <c r="CW494">
        <v>45.453258064516099</v>
      </c>
      <c r="CX494">
        <v>42.596483870967703</v>
      </c>
      <c r="CY494">
        <v>44.106709677419303</v>
      </c>
      <c r="CZ494">
        <v>41.179000000000002</v>
      </c>
      <c r="DA494">
        <v>0</v>
      </c>
      <c r="DB494">
        <v>0</v>
      </c>
      <c r="DC494">
        <v>0</v>
      </c>
      <c r="DD494">
        <v>1581712383.9000001</v>
      </c>
      <c r="DE494">
        <v>1.9115384615384601</v>
      </c>
      <c r="DF494">
        <v>12.2427345886515</v>
      </c>
      <c r="DG494">
        <v>-69.432477964749097</v>
      </c>
      <c r="DH494">
        <v>287.019230769231</v>
      </c>
      <c r="DI494">
        <v>15</v>
      </c>
      <c r="DJ494">
        <v>100</v>
      </c>
      <c r="DK494">
        <v>100</v>
      </c>
      <c r="DL494">
        <v>2.5920000000000001</v>
      </c>
      <c r="DM494">
        <v>0.45</v>
      </c>
      <c r="DN494">
        <v>2</v>
      </c>
      <c r="DO494">
        <v>291.65300000000002</v>
      </c>
      <c r="DP494">
        <v>285.18200000000002</v>
      </c>
      <c r="DQ494">
        <v>30.320799999999998</v>
      </c>
      <c r="DR494">
        <v>32.807200000000002</v>
      </c>
      <c r="DS494">
        <v>30.000399999999999</v>
      </c>
      <c r="DT494">
        <v>32.705199999999998</v>
      </c>
      <c r="DU494">
        <v>32.726199999999999</v>
      </c>
      <c r="DV494">
        <v>14.8553</v>
      </c>
      <c r="DW494">
        <v>27.220099999999999</v>
      </c>
      <c r="DX494">
        <v>79.271799999999999</v>
      </c>
      <c r="DY494">
        <v>30.3217</v>
      </c>
      <c r="DZ494">
        <v>400</v>
      </c>
      <c r="EA494">
        <v>32.952100000000002</v>
      </c>
      <c r="EB494">
        <v>99.874700000000004</v>
      </c>
      <c r="EC494">
        <v>100.245</v>
      </c>
    </row>
    <row r="495" spans="1:133" x14ac:dyDescent="0.35">
      <c r="A495">
        <v>479</v>
      </c>
      <c r="B495">
        <v>1581712388.5</v>
      </c>
      <c r="C495">
        <v>2390.4000000953702</v>
      </c>
      <c r="D495" t="s">
        <v>1196</v>
      </c>
      <c r="E495" t="s">
        <v>1197</v>
      </c>
      <c r="F495" t="s">
        <v>232</v>
      </c>
      <c r="G495" t="s">
        <v>233</v>
      </c>
      <c r="H495" t="s">
        <v>234</v>
      </c>
      <c r="I495" t="s">
        <v>235</v>
      </c>
      <c r="J495" t="s">
        <v>236</v>
      </c>
      <c r="K495" t="s">
        <v>237</v>
      </c>
      <c r="L495" t="s">
        <v>238</v>
      </c>
      <c r="M495" t="s">
        <v>239</v>
      </c>
      <c r="N495">
        <v>1581712379.87097</v>
      </c>
      <c r="O495">
        <f t="shared" si="301"/>
        <v>1.440102992077305E-4</v>
      </c>
      <c r="P495">
        <f t="shared" si="302"/>
        <v>-1.1766371803116387</v>
      </c>
      <c r="Q495">
        <f t="shared" si="303"/>
        <v>402.21235483870998</v>
      </c>
      <c r="R495">
        <f t="shared" si="304"/>
        <v>556.8138487081095</v>
      </c>
      <c r="S495">
        <f t="shared" si="305"/>
        <v>55.387452880688954</v>
      </c>
      <c r="T495">
        <f t="shared" si="306"/>
        <v>40.008914834548627</v>
      </c>
      <c r="U495">
        <f t="shared" si="307"/>
        <v>1.1490431272001786E-2</v>
      </c>
      <c r="V495">
        <f t="shared" si="308"/>
        <v>2.2490280501931936</v>
      </c>
      <c r="W495">
        <f t="shared" si="309"/>
        <v>1.1457916836738425E-2</v>
      </c>
      <c r="X495">
        <f t="shared" si="310"/>
        <v>7.164111596404496E-3</v>
      </c>
      <c r="Y495">
        <f t="shared" si="311"/>
        <v>0</v>
      </c>
      <c r="Z495">
        <f t="shared" si="312"/>
        <v>31.270290286827418</v>
      </c>
      <c r="AA495">
        <f t="shared" si="313"/>
        <v>31.002058064516099</v>
      </c>
      <c r="AB495">
        <f t="shared" si="314"/>
        <v>4.511907728288028</v>
      </c>
      <c r="AC495">
        <f t="shared" si="315"/>
        <v>72.071937600847363</v>
      </c>
      <c r="AD495">
        <f t="shared" si="316"/>
        <v>3.3108402446752754</v>
      </c>
      <c r="AE495">
        <f t="shared" si="317"/>
        <v>4.5937994105438742</v>
      </c>
      <c r="AF495">
        <f t="shared" si="318"/>
        <v>1.2010674836127526</v>
      </c>
      <c r="AG495">
        <f t="shared" si="319"/>
        <v>-6.350854195060915</v>
      </c>
      <c r="AH495">
        <f t="shared" si="320"/>
        <v>38.295708417087631</v>
      </c>
      <c r="AI495">
        <f t="shared" si="321"/>
        <v>3.8297706747622122</v>
      </c>
      <c r="AJ495">
        <f t="shared" si="322"/>
        <v>35.774624896788929</v>
      </c>
      <c r="AK495">
        <v>-4.1157586141101002E-2</v>
      </c>
      <c r="AL495">
        <v>4.6202996045961599E-2</v>
      </c>
      <c r="AM495">
        <v>3.4534831749970598</v>
      </c>
      <c r="AN495">
        <v>0</v>
      </c>
      <c r="AO495">
        <v>0</v>
      </c>
      <c r="AP495">
        <f t="shared" si="323"/>
        <v>1</v>
      </c>
      <c r="AQ495">
        <f t="shared" si="324"/>
        <v>0</v>
      </c>
      <c r="AR495">
        <f t="shared" si="325"/>
        <v>51738.18719763952</v>
      </c>
      <c r="AS495" t="s">
        <v>240</v>
      </c>
      <c r="AT495">
        <v>0</v>
      </c>
      <c r="AU495">
        <v>0</v>
      </c>
      <c r="AV495">
        <f t="shared" si="326"/>
        <v>0</v>
      </c>
      <c r="AW495" t="e">
        <f t="shared" si="327"/>
        <v>#DIV/0!</v>
      </c>
      <c r="AX495">
        <v>0</v>
      </c>
      <c r="AY495" t="s">
        <v>240</v>
      </c>
      <c r="AZ495">
        <v>0</v>
      </c>
      <c r="BA495">
        <v>0</v>
      </c>
      <c r="BB495" t="e">
        <f t="shared" si="328"/>
        <v>#DIV/0!</v>
      </c>
      <c r="BC495">
        <v>0.5</v>
      </c>
      <c r="BD495">
        <f t="shared" si="329"/>
        <v>0</v>
      </c>
      <c r="BE495">
        <f t="shared" si="330"/>
        <v>-1.1766371803116387</v>
      </c>
      <c r="BF495" t="e">
        <f t="shared" si="331"/>
        <v>#DIV/0!</v>
      </c>
      <c r="BG495" t="e">
        <f t="shared" si="332"/>
        <v>#DIV/0!</v>
      </c>
      <c r="BH495" t="e">
        <f t="shared" si="333"/>
        <v>#DIV/0!</v>
      </c>
      <c r="BI495" t="e">
        <f t="shared" si="334"/>
        <v>#DIV/0!</v>
      </c>
      <c r="BJ495" t="s">
        <v>240</v>
      </c>
      <c r="BK495">
        <v>0</v>
      </c>
      <c r="BL495">
        <f t="shared" si="335"/>
        <v>0</v>
      </c>
      <c r="BM495" t="e">
        <f t="shared" si="336"/>
        <v>#DIV/0!</v>
      </c>
      <c r="BN495" t="e">
        <f t="shared" si="337"/>
        <v>#DIV/0!</v>
      </c>
      <c r="BO495" t="e">
        <f t="shared" si="338"/>
        <v>#DIV/0!</v>
      </c>
      <c r="BP495" t="e">
        <f t="shared" si="339"/>
        <v>#DIV/0!</v>
      </c>
      <c r="BQ495">
        <f t="shared" si="340"/>
        <v>0</v>
      </c>
      <c r="BR495">
        <f t="shared" si="341"/>
        <v>0</v>
      </c>
      <c r="BS495">
        <f t="shared" si="342"/>
        <v>0</v>
      </c>
      <c r="BT495">
        <f t="shared" si="343"/>
        <v>0</v>
      </c>
      <c r="BU495">
        <v>6</v>
      </c>
      <c r="BV495">
        <v>0.5</v>
      </c>
      <c r="BW495" t="s">
        <v>241</v>
      </c>
      <c r="BX495">
        <v>1581712379.87097</v>
      </c>
      <c r="BY495">
        <v>402.21235483870998</v>
      </c>
      <c r="BZ495">
        <v>399.97812903225798</v>
      </c>
      <c r="CA495">
        <v>33.284103225806398</v>
      </c>
      <c r="CB495">
        <v>33.006067741935503</v>
      </c>
      <c r="CC495">
        <v>300.430096774194</v>
      </c>
      <c r="CD495">
        <v>99.2720870967742</v>
      </c>
      <c r="CE495">
        <v>0.20003093548387099</v>
      </c>
      <c r="CF495">
        <v>31.317900000000002</v>
      </c>
      <c r="CG495">
        <v>31.002058064516099</v>
      </c>
      <c r="CH495">
        <v>999.9</v>
      </c>
      <c r="CI495">
        <v>0</v>
      </c>
      <c r="CJ495">
        <v>0</v>
      </c>
      <c r="CK495">
        <v>9998.1296774193597</v>
      </c>
      <c r="CL495">
        <v>0</v>
      </c>
      <c r="CM495">
        <v>6.2046519354838701</v>
      </c>
      <c r="CN495">
        <v>0</v>
      </c>
      <c r="CO495">
        <v>0</v>
      </c>
      <c r="CP495">
        <v>0</v>
      </c>
      <c r="CQ495">
        <v>0</v>
      </c>
      <c r="CR495">
        <v>3.3903225806451598</v>
      </c>
      <c r="CS495">
        <v>0</v>
      </c>
      <c r="CT495">
        <v>311.69677419354798</v>
      </c>
      <c r="CU495">
        <v>-0.12903225806451599</v>
      </c>
      <c r="CV495">
        <v>40.125</v>
      </c>
      <c r="CW495">
        <v>45.467483870967698</v>
      </c>
      <c r="CX495">
        <v>42.576387096774198</v>
      </c>
      <c r="CY495">
        <v>44.112806451612897</v>
      </c>
      <c r="CZ495">
        <v>41.186999999999998</v>
      </c>
      <c r="DA495">
        <v>0</v>
      </c>
      <c r="DB495">
        <v>0</v>
      </c>
      <c r="DC495">
        <v>0</v>
      </c>
      <c r="DD495">
        <v>1581712388.7</v>
      </c>
      <c r="DE495">
        <v>2.5423076923076899</v>
      </c>
      <c r="DF495">
        <v>9.6717948966718108</v>
      </c>
      <c r="DG495">
        <v>226.95384635333801</v>
      </c>
      <c r="DH495">
        <v>314.75384615384598</v>
      </c>
      <c r="DI495">
        <v>15</v>
      </c>
      <c r="DJ495">
        <v>100</v>
      </c>
      <c r="DK495">
        <v>100</v>
      </c>
      <c r="DL495">
        <v>2.5920000000000001</v>
      </c>
      <c r="DM495">
        <v>0.45</v>
      </c>
      <c r="DN495">
        <v>2</v>
      </c>
      <c r="DO495">
        <v>291.63499999999999</v>
      </c>
      <c r="DP495">
        <v>285.07900000000001</v>
      </c>
      <c r="DQ495">
        <v>30.315300000000001</v>
      </c>
      <c r="DR495">
        <v>32.811999999999998</v>
      </c>
      <c r="DS495">
        <v>30.000399999999999</v>
      </c>
      <c r="DT495">
        <v>32.7089</v>
      </c>
      <c r="DU495">
        <v>32.729700000000001</v>
      </c>
      <c r="DV495">
        <v>14.853899999999999</v>
      </c>
      <c r="DW495">
        <v>27.220099999999999</v>
      </c>
      <c r="DX495">
        <v>79.271799999999999</v>
      </c>
      <c r="DY495">
        <v>30.315000000000001</v>
      </c>
      <c r="DZ495">
        <v>400</v>
      </c>
      <c r="EA495">
        <v>32.952100000000002</v>
      </c>
      <c r="EB495">
        <v>99.874499999999998</v>
      </c>
      <c r="EC495">
        <v>100.244</v>
      </c>
    </row>
    <row r="496" spans="1:133" x14ac:dyDescent="0.35">
      <c r="A496">
        <v>480</v>
      </c>
      <c r="B496">
        <v>1581712393.5</v>
      </c>
      <c r="C496">
        <v>2395.4000000953702</v>
      </c>
      <c r="D496" t="s">
        <v>1198</v>
      </c>
      <c r="E496" t="s">
        <v>1199</v>
      </c>
      <c r="F496" t="s">
        <v>232</v>
      </c>
      <c r="G496" t="s">
        <v>233</v>
      </c>
      <c r="H496" t="s">
        <v>234</v>
      </c>
      <c r="I496" t="s">
        <v>235</v>
      </c>
      <c r="J496" t="s">
        <v>236</v>
      </c>
      <c r="K496" t="s">
        <v>237</v>
      </c>
      <c r="L496" t="s">
        <v>238</v>
      </c>
      <c r="M496" t="s">
        <v>239</v>
      </c>
      <c r="N496">
        <v>1581712384.87097</v>
      </c>
      <c r="O496">
        <f t="shared" si="301"/>
        <v>1.4301888518719605E-4</v>
      </c>
      <c r="P496">
        <f t="shared" si="302"/>
        <v>-1.1632383542204343</v>
      </c>
      <c r="Q496">
        <f t="shared" si="303"/>
        <v>402.22254838709699</v>
      </c>
      <c r="R496">
        <f t="shared" si="304"/>
        <v>555.75292411036071</v>
      </c>
      <c r="S496">
        <f t="shared" si="305"/>
        <v>55.281459798486821</v>
      </c>
      <c r="T496">
        <f t="shared" si="306"/>
        <v>40.009595404829092</v>
      </c>
      <c r="U496">
        <f t="shared" si="307"/>
        <v>1.1436254090836253E-2</v>
      </c>
      <c r="V496">
        <f t="shared" si="308"/>
        <v>2.2480558385020228</v>
      </c>
      <c r="W496">
        <f t="shared" si="309"/>
        <v>1.140403119176684E-2</v>
      </c>
      <c r="X496">
        <f t="shared" si="310"/>
        <v>7.1304069765128746E-3</v>
      </c>
      <c r="Y496">
        <f t="shared" si="311"/>
        <v>0</v>
      </c>
      <c r="Z496">
        <f t="shared" si="312"/>
        <v>31.262663641227785</v>
      </c>
      <c r="AA496">
        <f t="shared" si="313"/>
        <v>30.991996774193499</v>
      </c>
      <c r="AB496">
        <f t="shared" si="314"/>
        <v>4.50932006674803</v>
      </c>
      <c r="AC496">
        <f t="shared" si="315"/>
        <v>72.1053322828338</v>
      </c>
      <c r="AD496">
        <f t="shared" si="316"/>
        <v>3.3108793974010049</v>
      </c>
      <c r="AE496">
        <f t="shared" si="317"/>
        <v>4.5917261492035726</v>
      </c>
      <c r="AF496">
        <f t="shared" si="318"/>
        <v>1.1984406693470251</v>
      </c>
      <c r="AG496">
        <f t="shared" si="319"/>
        <v>-6.3071328367553461</v>
      </c>
      <c r="AH496">
        <f t="shared" si="320"/>
        <v>38.536795677517219</v>
      </c>
      <c r="AI496">
        <f t="shared" si="321"/>
        <v>3.8552051701911201</v>
      </c>
      <c r="AJ496">
        <f t="shared" si="322"/>
        <v>36.084868010952995</v>
      </c>
      <c r="AK496">
        <v>-4.1131428122669803E-2</v>
      </c>
      <c r="AL496">
        <v>4.6173631378704297E-2</v>
      </c>
      <c r="AM496">
        <v>3.4517454626459099</v>
      </c>
      <c r="AN496">
        <v>0</v>
      </c>
      <c r="AO496">
        <v>0</v>
      </c>
      <c r="AP496">
        <f t="shared" si="323"/>
        <v>1</v>
      </c>
      <c r="AQ496">
        <f t="shared" si="324"/>
        <v>0</v>
      </c>
      <c r="AR496">
        <f t="shared" si="325"/>
        <v>51707.975732251172</v>
      </c>
      <c r="AS496" t="s">
        <v>240</v>
      </c>
      <c r="AT496">
        <v>0</v>
      </c>
      <c r="AU496">
        <v>0</v>
      </c>
      <c r="AV496">
        <f t="shared" si="326"/>
        <v>0</v>
      </c>
      <c r="AW496" t="e">
        <f t="shared" si="327"/>
        <v>#DIV/0!</v>
      </c>
      <c r="AX496">
        <v>0</v>
      </c>
      <c r="AY496" t="s">
        <v>240</v>
      </c>
      <c r="AZ496">
        <v>0</v>
      </c>
      <c r="BA496">
        <v>0</v>
      </c>
      <c r="BB496" t="e">
        <f t="shared" si="328"/>
        <v>#DIV/0!</v>
      </c>
      <c r="BC496">
        <v>0.5</v>
      </c>
      <c r="BD496">
        <f t="shared" si="329"/>
        <v>0</v>
      </c>
      <c r="BE496">
        <f t="shared" si="330"/>
        <v>-1.1632383542204343</v>
      </c>
      <c r="BF496" t="e">
        <f t="shared" si="331"/>
        <v>#DIV/0!</v>
      </c>
      <c r="BG496" t="e">
        <f t="shared" si="332"/>
        <v>#DIV/0!</v>
      </c>
      <c r="BH496" t="e">
        <f t="shared" si="333"/>
        <v>#DIV/0!</v>
      </c>
      <c r="BI496" t="e">
        <f t="shared" si="334"/>
        <v>#DIV/0!</v>
      </c>
      <c r="BJ496" t="s">
        <v>240</v>
      </c>
      <c r="BK496">
        <v>0</v>
      </c>
      <c r="BL496">
        <f t="shared" si="335"/>
        <v>0</v>
      </c>
      <c r="BM496" t="e">
        <f t="shared" si="336"/>
        <v>#DIV/0!</v>
      </c>
      <c r="BN496" t="e">
        <f t="shared" si="337"/>
        <v>#DIV/0!</v>
      </c>
      <c r="BO496" t="e">
        <f t="shared" si="338"/>
        <v>#DIV/0!</v>
      </c>
      <c r="BP496" t="e">
        <f t="shared" si="339"/>
        <v>#DIV/0!</v>
      </c>
      <c r="BQ496">
        <f t="shared" si="340"/>
        <v>0</v>
      </c>
      <c r="BR496">
        <f t="shared" si="341"/>
        <v>0</v>
      </c>
      <c r="BS496">
        <f t="shared" si="342"/>
        <v>0</v>
      </c>
      <c r="BT496">
        <f t="shared" si="343"/>
        <v>0</v>
      </c>
      <c r="BU496">
        <v>6</v>
      </c>
      <c r="BV496">
        <v>0.5</v>
      </c>
      <c r="BW496" t="s">
        <v>241</v>
      </c>
      <c r="BX496">
        <v>1581712384.87097</v>
      </c>
      <c r="BY496">
        <v>402.22254838709699</v>
      </c>
      <c r="BZ496">
        <v>400.01422580645198</v>
      </c>
      <c r="CA496">
        <v>33.284774193548401</v>
      </c>
      <c r="CB496">
        <v>33.008645161290303</v>
      </c>
      <c r="CC496">
        <v>300.42158064516099</v>
      </c>
      <c r="CD496">
        <v>99.271293548387106</v>
      </c>
      <c r="CE496">
        <v>0.19999558064516099</v>
      </c>
      <c r="CF496">
        <v>31.309964516129</v>
      </c>
      <c r="CG496">
        <v>30.991996774193499</v>
      </c>
      <c r="CH496">
        <v>999.9</v>
      </c>
      <c r="CI496">
        <v>0</v>
      </c>
      <c r="CJ496">
        <v>0</v>
      </c>
      <c r="CK496">
        <v>9991.8551612903193</v>
      </c>
      <c r="CL496">
        <v>0</v>
      </c>
      <c r="CM496">
        <v>6.2969499999999998</v>
      </c>
      <c r="CN496">
        <v>0</v>
      </c>
      <c r="CO496">
        <v>0</v>
      </c>
      <c r="CP496">
        <v>0</v>
      </c>
      <c r="CQ496">
        <v>0</v>
      </c>
      <c r="CR496">
        <v>1.97741935483871</v>
      </c>
      <c r="CS496">
        <v>0</v>
      </c>
      <c r="CT496">
        <v>281.78709677419403</v>
      </c>
      <c r="CU496">
        <v>-0.35161290322580602</v>
      </c>
      <c r="CV496">
        <v>40.128999999999998</v>
      </c>
      <c r="CW496">
        <v>45.481709677419403</v>
      </c>
      <c r="CX496">
        <v>42.572258064516099</v>
      </c>
      <c r="CY496">
        <v>44.120935483871001</v>
      </c>
      <c r="CZ496">
        <v>41.186999999999998</v>
      </c>
      <c r="DA496">
        <v>0</v>
      </c>
      <c r="DB496">
        <v>0</v>
      </c>
      <c r="DC496">
        <v>0</v>
      </c>
      <c r="DD496">
        <v>1581712394.0999999</v>
      </c>
      <c r="DE496">
        <v>1.70384615384615</v>
      </c>
      <c r="DF496">
        <v>-10.629059537200501</v>
      </c>
      <c r="DG496">
        <v>-474.598290585413</v>
      </c>
      <c r="DH496">
        <v>274.18461538461497</v>
      </c>
      <c r="DI496">
        <v>15</v>
      </c>
      <c r="DJ496">
        <v>100</v>
      </c>
      <c r="DK496">
        <v>100</v>
      </c>
      <c r="DL496">
        <v>2.5920000000000001</v>
      </c>
      <c r="DM496">
        <v>0.45</v>
      </c>
      <c r="DN496">
        <v>2</v>
      </c>
      <c r="DO496">
        <v>291.68299999999999</v>
      </c>
      <c r="DP496">
        <v>285.10500000000002</v>
      </c>
      <c r="DQ496">
        <v>30.3765</v>
      </c>
      <c r="DR496">
        <v>32.817100000000003</v>
      </c>
      <c r="DS496">
        <v>30.0001</v>
      </c>
      <c r="DT496">
        <v>32.712499999999999</v>
      </c>
      <c r="DU496">
        <v>32.732799999999997</v>
      </c>
      <c r="DV496">
        <v>14.850199999999999</v>
      </c>
      <c r="DW496">
        <v>27.220099999999999</v>
      </c>
      <c r="DX496">
        <v>79.271799999999999</v>
      </c>
      <c r="DY496">
        <v>30.4404</v>
      </c>
      <c r="DZ496">
        <v>400</v>
      </c>
      <c r="EA496">
        <v>32.952100000000002</v>
      </c>
      <c r="EB496">
        <v>99.873400000000004</v>
      </c>
      <c r="EC496">
        <v>100.24299999999999</v>
      </c>
    </row>
    <row r="497" spans="1:133" x14ac:dyDescent="0.35">
      <c r="A497">
        <v>481</v>
      </c>
      <c r="B497">
        <v>1581712398.5</v>
      </c>
      <c r="C497">
        <v>2400.4000000953702</v>
      </c>
      <c r="D497" t="s">
        <v>1200</v>
      </c>
      <c r="E497" t="s">
        <v>1201</v>
      </c>
      <c r="F497" t="s">
        <v>232</v>
      </c>
      <c r="G497" t="s">
        <v>233</v>
      </c>
      <c r="H497" t="s">
        <v>234</v>
      </c>
      <c r="I497" t="s">
        <v>235</v>
      </c>
      <c r="J497" t="s">
        <v>236</v>
      </c>
      <c r="K497" t="s">
        <v>237</v>
      </c>
      <c r="L497" t="s">
        <v>238</v>
      </c>
      <c r="M497" t="s">
        <v>239</v>
      </c>
      <c r="N497">
        <v>1581712389.87097</v>
      </c>
      <c r="O497">
        <f t="shared" si="301"/>
        <v>1.423829041808343E-4</v>
      </c>
      <c r="P497">
        <f t="shared" si="302"/>
        <v>-1.1759111140197753</v>
      </c>
      <c r="Q497">
        <f t="shared" si="303"/>
        <v>402.23396774193498</v>
      </c>
      <c r="R497">
        <f t="shared" si="304"/>
        <v>557.83327835108253</v>
      </c>
      <c r="S497">
        <f t="shared" si="305"/>
        <v>55.488193309031224</v>
      </c>
      <c r="T497">
        <f t="shared" si="306"/>
        <v>40.010585642178377</v>
      </c>
      <c r="U497">
        <f t="shared" si="307"/>
        <v>1.1416368755034084E-2</v>
      </c>
      <c r="V497">
        <f t="shared" si="308"/>
        <v>2.2486020984287034</v>
      </c>
      <c r="W497">
        <f t="shared" si="309"/>
        <v>1.1384265424079122E-2</v>
      </c>
      <c r="X497">
        <f t="shared" si="310"/>
        <v>7.1180426721045645E-3</v>
      </c>
      <c r="Y497">
        <f t="shared" si="311"/>
        <v>0</v>
      </c>
      <c r="Z497">
        <f t="shared" si="312"/>
        <v>31.25599699070769</v>
      </c>
      <c r="AA497">
        <f t="shared" si="313"/>
        <v>30.9800161290323</v>
      </c>
      <c r="AB497">
        <f t="shared" si="314"/>
        <v>4.506240452833886</v>
      </c>
      <c r="AC497">
        <f t="shared" si="315"/>
        <v>72.137171169512143</v>
      </c>
      <c r="AD497">
        <f t="shared" si="316"/>
        <v>3.3110438246948743</v>
      </c>
      <c r="AE497">
        <f t="shared" si="317"/>
        <v>4.5899274548961584</v>
      </c>
      <c r="AF497">
        <f t="shared" si="318"/>
        <v>1.1951966281390116</v>
      </c>
      <c r="AG497">
        <f t="shared" si="319"/>
        <v>-6.279086074374792</v>
      </c>
      <c r="AH497">
        <f t="shared" si="320"/>
        <v>39.163633554383928</v>
      </c>
      <c r="AI497">
        <f t="shared" si="321"/>
        <v>3.9165975501700334</v>
      </c>
      <c r="AJ497">
        <f t="shared" si="322"/>
        <v>36.801145030179171</v>
      </c>
      <c r="AK497">
        <v>-4.1146124361970203E-2</v>
      </c>
      <c r="AL497">
        <v>4.6190129194780202E-2</v>
      </c>
      <c r="AM497">
        <v>3.4527218002909499</v>
      </c>
      <c r="AN497">
        <v>0</v>
      </c>
      <c r="AO497">
        <v>0</v>
      </c>
      <c r="AP497">
        <f t="shared" si="323"/>
        <v>1</v>
      </c>
      <c r="AQ497">
        <f t="shared" si="324"/>
        <v>0</v>
      </c>
      <c r="AR497">
        <f t="shared" si="325"/>
        <v>51726.861878521013</v>
      </c>
      <c r="AS497" t="s">
        <v>240</v>
      </c>
      <c r="AT497">
        <v>0</v>
      </c>
      <c r="AU497">
        <v>0</v>
      </c>
      <c r="AV497">
        <f t="shared" si="326"/>
        <v>0</v>
      </c>
      <c r="AW497" t="e">
        <f t="shared" si="327"/>
        <v>#DIV/0!</v>
      </c>
      <c r="AX497">
        <v>0</v>
      </c>
      <c r="AY497" t="s">
        <v>240</v>
      </c>
      <c r="AZ497">
        <v>0</v>
      </c>
      <c r="BA497">
        <v>0</v>
      </c>
      <c r="BB497" t="e">
        <f t="shared" si="328"/>
        <v>#DIV/0!</v>
      </c>
      <c r="BC497">
        <v>0.5</v>
      </c>
      <c r="BD497">
        <f t="shared" si="329"/>
        <v>0</v>
      </c>
      <c r="BE497">
        <f t="shared" si="330"/>
        <v>-1.1759111140197753</v>
      </c>
      <c r="BF497" t="e">
        <f t="shared" si="331"/>
        <v>#DIV/0!</v>
      </c>
      <c r="BG497" t="e">
        <f t="shared" si="332"/>
        <v>#DIV/0!</v>
      </c>
      <c r="BH497" t="e">
        <f t="shared" si="333"/>
        <v>#DIV/0!</v>
      </c>
      <c r="BI497" t="e">
        <f t="shared" si="334"/>
        <v>#DIV/0!</v>
      </c>
      <c r="BJ497" t="s">
        <v>240</v>
      </c>
      <c r="BK497">
        <v>0</v>
      </c>
      <c r="BL497">
        <f t="shared" si="335"/>
        <v>0</v>
      </c>
      <c r="BM497" t="e">
        <f t="shared" si="336"/>
        <v>#DIV/0!</v>
      </c>
      <c r="BN497" t="e">
        <f t="shared" si="337"/>
        <v>#DIV/0!</v>
      </c>
      <c r="BO497" t="e">
        <f t="shared" si="338"/>
        <v>#DIV/0!</v>
      </c>
      <c r="BP497" t="e">
        <f t="shared" si="339"/>
        <v>#DIV/0!</v>
      </c>
      <c r="BQ497">
        <f t="shared" si="340"/>
        <v>0</v>
      </c>
      <c r="BR497">
        <f t="shared" si="341"/>
        <v>0</v>
      </c>
      <c r="BS497">
        <f t="shared" si="342"/>
        <v>0</v>
      </c>
      <c r="BT497">
        <f t="shared" si="343"/>
        <v>0</v>
      </c>
      <c r="BU497">
        <v>6</v>
      </c>
      <c r="BV497">
        <v>0.5</v>
      </c>
      <c r="BW497" t="s">
        <v>241</v>
      </c>
      <c r="BX497">
        <v>1581712389.87097</v>
      </c>
      <c r="BY497">
        <v>402.23396774193498</v>
      </c>
      <c r="BZ497">
        <v>399.99980645161298</v>
      </c>
      <c r="CA497">
        <v>33.286548387096801</v>
      </c>
      <c r="CB497">
        <v>33.011645161290303</v>
      </c>
      <c r="CC497">
        <v>300.41874193548398</v>
      </c>
      <c r="CD497">
        <v>99.270948387096794</v>
      </c>
      <c r="CE497">
        <v>0.19997861290322599</v>
      </c>
      <c r="CF497">
        <v>31.3030774193548</v>
      </c>
      <c r="CG497">
        <v>30.9800161290323</v>
      </c>
      <c r="CH497">
        <v>999.9</v>
      </c>
      <c r="CI497">
        <v>0</v>
      </c>
      <c r="CJ497">
        <v>0</v>
      </c>
      <c r="CK497">
        <v>9995.4599999999991</v>
      </c>
      <c r="CL497">
        <v>0</v>
      </c>
      <c r="CM497">
        <v>5.3431567741935497</v>
      </c>
      <c r="CN497">
        <v>0</v>
      </c>
      <c r="CO497">
        <v>0</v>
      </c>
      <c r="CP497">
        <v>0</v>
      </c>
      <c r="CQ497">
        <v>0</v>
      </c>
      <c r="CR497">
        <v>2.2967741935483899</v>
      </c>
      <c r="CS497">
        <v>0</v>
      </c>
      <c r="CT497">
        <v>242.93225806451599</v>
      </c>
      <c r="CU497">
        <v>3.8709677419354799E-2</v>
      </c>
      <c r="CV497">
        <v>40.128999999999998</v>
      </c>
      <c r="CW497">
        <v>45.491870967741903</v>
      </c>
      <c r="CX497">
        <v>42.572290322580599</v>
      </c>
      <c r="CY497">
        <v>44.125</v>
      </c>
      <c r="CZ497">
        <v>41.186999999999998</v>
      </c>
      <c r="DA497">
        <v>0</v>
      </c>
      <c r="DB497">
        <v>0</v>
      </c>
      <c r="DC497">
        <v>0</v>
      </c>
      <c r="DD497">
        <v>1581712398.9000001</v>
      </c>
      <c r="DE497">
        <v>1.7230769230769201</v>
      </c>
      <c r="DF497">
        <v>-10.4820508758446</v>
      </c>
      <c r="DG497">
        <v>-1003.60683839781</v>
      </c>
      <c r="DH497">
        <v>239.21923076923099</v>
      </c>
      <c r="DI497">
        <v>15</v>
      </c>
      <c r="DJ497">
        <v>100</v>
      </c>
      <c r="DK497">
        <v>100</v>
      </c>
      <c r="DL497">
        <v>2.5920000000000001</v>
      </c>
      <c r="DM497">
        <v>0.45</v>
      </c>
      <c r="DN497">
        <v>2</v>
      </c>
      <c r="DO497">
        <v>291.63299999999998</v>
      </c>
      <c r="DP497">
        <v>285.01400000000001</v>
      </c>
      <c r="DQ497">
        <v>30.455400000000001</v>
      </c>
      <c r="DR497">
        <v>32.823</v>
      </c>
      <c r="DS497">
        <v>30.0001</v>
      </c>
      <c r="DT497">
        <v>32.716200000000001</v>
      </c>
      <c r="DU497">
        <v>32.736400000000003</v>
      </c>
      <c r="DV497">
        <v>14.8514</v>
      </c>
      <c r="DW497">
        <v>27.220099999999999</v>
      </c>
      <c r="DX497">
        <v>79.271799999999999</v>
      </c>
      <c r="DY497">
        <v>30.461099999999998</v>
      </c>
      <c r="DZ497">
        <v>400</v>
      </c>
      <c r="EA497">
        <v>32.952100000000002</v>
      </c>
      <c r="EB497">
        <v>99.873999999999995</v>
      </c>
      <c r="EC497">
        <v>100.244</v>
      </c>
    </row>
    <row r="498" spans="1:133" x14ac:dyDescent="0.35">
      <c r="A498">
        <v>482</v>
      </c>
      <c r="B498">
        <v>1581712403.5</v>
      </c>
      <c r="C498">
        <v>2405.4000000953702</v>
      </c>
      <c r="D498" t="s">
        <v>1202</v>
      </c>
      <c r="E498" t="s">
        <v>1203</v>
      </c>
      <c r="F498" t="s">
        <v>232</v>
      </c>
      <c r="G498" t="s">
        <v>233</v>
      </c>
      <c r="H498" t="s">
        <v>234</v>
      </c>
      <c r="I498" t="s">
        <v>235</v>
      </c>
      <c r="J498" t="s">
        <v>236</v>
      </c>
      <c r="K498" t="s">
        <v>237</v>
      </c>
      <c r="L498" t="s">
        <v>238</v>
      </c>
      <c r="M498" t="s">
        <v>239</v>
      </c>
      <c r="N498">
        <v>1581712394.87097</v>
      </c>
      <c r="O498">
        <f t="shared" si="301"/>
        <v>1.4354110211459408E-4</v>
      </c>
      <c r="P498">
        <f t="shared" si="302"/>
        <v>-1.1506855661305471</v>
      </c>
      <c r="Q498">
        <f t="shared" si="303"/>
        <v>402.22509677419299</v>
      </c>
      <c r="R498">
        <f t="shared" si="304"/>
        <v>552.67121407025218</v>
      </c>
      <c r="S498">
        <f t="shared" si="305"/>
        <v>54.975309401466788</v>
      </c>
      <c r="T498">
        <f t="shared" si="306"/>
        <v>40.010133658572244</v>
      </c>
      <c r="U498">
        <f t="shared" si="307"/>
        <v>1.1536796222597753E-2</v>
      </c>
      <c r="V498">
        <f t="shared" si="308"/>
        <v>2.2497684969739398</v>
      </c>
      <c r="W498">
        <f t="shared" si="309"/>
        <v>1.1504030019025759E-2</v>
      </c>
      <c r="X498">
        <f t="shared" si="310"/>
        <v>7.1929548674833617E-3</v>
      </c>
      <c r="Y498">
        <f t="shared" si="311"/>
        <v>0</v>
      </c>
      <c r="Z498">
        <f t="shared" si="312"/>
        <v>31.25156524734837</v>
      </c>
      <c r="AA498">
        <f t="shared" si="313"/>
        <v>30.970990322580601</v>
      </c>
      <c r="AB498">
        <f t="shared" si="314"/>
        <v>4.5039215876177883</v>
      </c>
      <c r="AC498">
        <f t="shared" si="315"/>
        <v>72.164299249410831</v>
      </c>
      <c r="AD498">
        <f t="shared" si="316"/>
        <v>3.3115219344712949</v>
      </c>
      <c r="AE498">
        <f t="shared" si="317"/>
        <v>4.5888645340075565</v>
      </c>
      <c r="AF498">
        <f t="shared" si="318"/>
        <v>1.1923996531464933</v>
      </c>
      <c r="AG498">
        <f t="shared" si="319"/>
        <v>-6.3301626032535987</v>
      </c>
      <c r="AH498">
        <f t="shared" si="320"/>
        <v>39.784918583078671</v>
      </c>
      <c r="AI498">
        <f t="shared" si="321"/>
        <v>3.9764101637998546</v>
      </c>
      <c r="AJ498">
        <f t="shared" si="322"/>
        <v>37.431166143624928</v>
      </c>
      <c r="AK498">
        <v>-4.1177515217760897E-2</v>
      </c>
      <c r="AL498">
        <v>4.6225368180395299E-2</v>
      </c>
      <c r="AM498">
        <v>3.45480683573096</v>
      </c>
      <c r="AN498">
        <v>0</v>
      </c>
      <c r="AO498">
        <v>0</v>
      </c>
      <c r="AP498">
        <f t="shared" si="323"/>
        <v>1</v>
      </c>
      <c r="AQ498">
        <f t="shared" si="324"/>
        <v>0</v>
      </c>
      <c r="AR498">
        <f t="shared" si="325"/>
        <v>51765.42728925564</v>
      </c>
      <c r="AS498" t="s">
        <v>240</v>
      </c>
      <c r="AT498">
        <v>0</v>
      </c>
      <c r="AU498">
        <v>0</v>
      </c>
      <c r="AV498">
        <f t="shared" si="326"/>
        <v>0</v>
      </c>
      <c r="AW498" t="e">
        <f t="shared" si="327"/>
        <v>#DIV/0!</v>
      </c>
      <c r="AX498">
        <v>0</v>
      </c>
      <c r="AY498" t="s">
        <v>240</v>
      </c>
      <c r="AZ498">
        <v>0</v>
      </c>
      <c r="BA498">
        <v>0</v>
      </c>
      <c r="BB498" t="e">
        <f t="shared" si="328"/>
        <v>#DIV/0!</v>
      </c>
      <c r="BC498">
        <v>0.5</v>
      </c>
      <c r="BD498">
        <f t="shared" si="329"/>
        <v>0</v>
      </c>
      <c r="BE498">
        <f t="shared" si="330"/>
        <v>-1.1506855661305471</v>
      </c>
      <c r="BF498" t="e">
        <f t="shared" si="331"/>
        <v>#DIV/0!</v>
      </c>
      <c r="BG498" t="e">
        <f t="shared" si="332"/>
        <v>#DIV/0!</v>
      </c>
      <c r="BH498" t="e">
        <f t="shared" si="333"/>
        <v>#DIV/0!</v>
      </c>
      <c r="BI498" t="e">
        <f t="shared" si="334"/>
        <v>#DIV/0!</v>
      </c>
      <c r="BJ498" t="s">
        <v>240</v>
      </c>
      <c r="BK498">
        <v>0</v>
      </c>
      <c r="BL498">
        <f t="shared" si="335"/>
        <v>0</v>
      </c>
      <c r="BM498" t="e">
        <f t="shared" si="336"/>
        <v>#DIV/0!</v>
      </c>
      <c r="BN498" t="e">
        <f t="shared" si="337"/>
        <v>#DIV/0!</v>
      </c>
      <c r="BO498" t="e">
        <f t="shared" si="338"/>
        <v>#DIV/0!</v>
      </c>
      <c r="BP498" t="e">
        <f t="shared" si="339"/>
        <v>#DIV/0!</v>
      </c>
      <c r="BQ498">
        <f t="shared" si="340"/>
        <v>0</v>
      </c>
      <c r="BR498">
        <f t="shared" si="341"/>
        <v>0</v>
      </c>
      <c r="BS498">
        <f t="shared" si="342"/>
        <v>0</v>
      </c>
      <c r="BT498">
        <f t="shared" si="343"/>
        <v>0</v>
      </c>
      <c r="BU498">
        <v>6</v>
      </c>
      <c r="BV498">
        <v>0.5</v>
      </c>
      <c r="BW498" t="s">
        <v>241</v>
      </c>
      <c r="BX498">
        <v>1581712394.87097</v>
      </c>
      <c r="BY498">
        <v>402.22509677419299</v>
      </c>
      <c r="BZ498">
        <v>400.04229032258098</v>
      </c>
      <c r="CA498">
        <v>33.290996774193502</v>
      </c>
      <c r="CB498">
        <v>33.013864516128997</v>
      </c>
      <c r="CC498">
        <v>300.425096774194</v>
      </c>
      <c r="CD498">
        <v>99.2720129032258</v>
      </c>
      <c r="CE498">
        <v>0.19998419354838701</v>
      </c>
      <c r="CF498">
        <v>31.2990064516129</v>
      </c>
      <c r="CG498">
        <v>30.970990322580601</v>
      </c>
      <c r="CH498">
        <v>999.9</v>
      </c>
      <c r="CI498">
        <v>0</v>
      </c>
      <c r="CJ498">
        <v>0</v>
      </c>
      <c r="CK498">
        <v>10002.9783870968</v>
      </c>
      <c r="CL498">
        <v>0</v>
      </c>
      <c r="CM498">
        <v>4.4340396774193502</v>
      </c>
      <c r="CN498">
        <v>0</v>
      </c>
      <c r="CO498">
        <v>0</v>
      </c>
      <c r="CP498">
        <v>0</v>
      </c>
      <c r="CQ498">
        <v>0</v>
      </c>
      <c r="CR498">
        <v>1.4032258064516101</v>
      </c>
      <c r="CS498">
        <v>0</v>
      </c>
      <c r="CT498">
        <v>184.94838709677401</v>
      </c>
      <c r="CU498">
        <v>-0.49354838709677401</v>
      </c>
      <c r="CV498">
        <v>40.128999999999998</v>
      </c>
      <c r="CW498">
        <v>45.5</v>
      </c>
      <c r="CX498">
        <v>42.582290322580597</v>
      </c>
      <c r="CY498">
        <v>44.125</v>
      </c>
      <c r="CZ498">
        <v>41.186999999999998</v>
      </c>
      <c r="DA498">
        <v>0</v>
      </c>
      <c r="DB498">
        <v>0</v>
      </c>
      <c r="DC498">
        <v>0</v>
      </c>
      <c r="DD498">
        <v>1581712403.7</v>
      </c>
      <c r="DE498">
        <v>1.18846153846154</v>
      </c>
      <c r="DF498">
        <v>13.794872222325299</v>
      </c>
      <c r="DG498">
        <v>-536.88205122467605</v>
      </c>
      <c r="DH498">
        <v>166.23846153846199</v>
      </c>
      <c r="DI498">
        <v>15</v>
      </c>
      <c r="DJ498">
        <v>100</v>
      </c>
      <c r="DK498">
        <v>100</v>
      </c>
      <c r="DL498">
        <v>2.5920000000000001</v>
      </c>
      <c r="DM498">
        <v>0.45</v>
      </c>
      <c r="DN498">
        <v>2</v>
      </c>
      <c r="DO498">
        <v>291.62799999999999</v>
      </c>
      <c r="DP498">
        <v>284.995</v>
      </c>
      <c r="DQ498">
        <v>30.486899999999999</v>
      </c>
      <c r="DR498">
        <v>32.827599999999997</v>
      </c>
      <c r="DS498">
        <v>30.000399999999999</v>
      </c>
      <c r="DT498">
        <v>32.719799999999999</v>
      </c>
      <c r="DU498">
        <v>32.740099999999998</v>
      </c>
      <c r="DV498">
        <v>14.847200000000001</v>
      </c>
      <c r="DW498">
        <v>27.220099999999999</v>
      </c>
      <c r="DX498">
        <v>79.271799999999999</v>
      </c>
      <c r="DY498">
        <v>30.484400000000001</v>
      </c>
      <c r="DZ498">
        <v>400</v>
      </c>
      <c r="EA498">
        <v>32.950899999999997</v>
      </c>
      <c r="EB498">
        <v>99.872200000000007</v>
      </c>
      <c r="EC498">
        <v>100.24299999999999</v>
      </c>
    </row>
    <row r="499" spans="1:133" x14ac:dyDescent="0.35">
      <c r="A499">
        <v>483</v>
      </c>
      <c r="B499">
        <v>1581712408.5</v>
      </c>
      <c r="C499">
        <v>2410.4000000953702</v>
      </c>
      <c r="D499" t="s">
        <v>1204</v>
      </c>
      <c r="E499" t="s">
        <v>1205</v>
      </c>
      <c r="F499" t="s">
        <v>232</v>
      </c>
      <c r="G499" t="s">
        <v>233</v>
      </c>
      <c r="H499" t="s">
        <v>234</v>
      </c>
      <c r="I499" t="s">
        <v>235</v>
      </c>
      <c r="J499" t="s">
        <v>236</v>
      </c>
      <c r="K499" t="s">
        <v>237</v>
      </c>
      <c r="L499" t="s">
        <v>238</v>
      </c>
      <c r="M499" t="s">
        <v>239</v>
      </c>
      <c r="N499">
        <v>1581712399.87097</v>
      </c>
      <c r="O499">
        <f t="shared" si="301"/>
        <v>1.4639113351774195E-4</v>
      </c>
      <c r="P499">
        <f t="shared" si="302"/>
        <v>-1.1578042747780544</v>
      </c>
      <c r="Q499">
        <f t="shared" si="303"/>
        <v>402.21164516128999</v>
      </c>
      <c r="R499">
        <f t="shared" si="304"/>
        <v>550.40004472260546</v>
      </c>
      <c r="S499">
        <f t="shared" si="305"/>
        <v>54.750185558388793</v>
      </c>
      <c r="T499">
        <f t="shared" si="306"/>
        <v>40.009375757634317</v>
      </c>
      <c r="U499">
        <f t="shared" si="307"/>
        <v>1.1777285799189203E-2</v>
      </c>
      <c r="V499">
        <f t="shared" si="308"/>
        <v>2.2502776061423919</v>
      </c>
      <c r="W499">
        <f t="shared" si="309"/>
        <v>1.1743149189142996E-2</v>
      </c>
      <c r="X499">
        <f t="shared" si="310"/>
        <v>7.3425269822532009E-3</v>
      </c>
      <c r="Y499">
        <f t="shared" si="311"/>
        <v>0</v>
      </c>
      <c r="Z499">
        <f t="shared" si="312"/>
        <v>31.249607394170781</v>
      </c>
      <c r="AA499">
        <f t="shared" si="313"/>
        <v>30.9697322580645</v>
      </c>
      <c r="AB499">
        <f t="shared" si="314"/>
        <v>4.503598454499822</v>
      </c>
      <c r="AC499">
        <f t="shared" si="315"/>
        <v>72.184823227384797</v>
      </c>
      <c r="AD499">
        <f t="shared" si="316"/>
        <v>3.3122704395928171</v>
      </c>
      <c r="AE499">
        <f t="shared" si="317"/>
        <v>4.5885967319737633</v>
      </c>
      <c r="AF499">
        <f t="shared" si="318"/>
        <v>1.1913280149070049</v>
      </c>
      <c r="AG499">
        <f t="shared" si="319"/>
        <v>-6.4558489881324199</v>
      </c>
      <c r="AH499">
        <f t="shared" si="320"/>
        <v>39.822098516222702</v>
      </c>
      <c r="AI499">
        <f t="shared" si="321"/>
        <v>3.9791809161413974</v>
      </c>
      <c r="AJ499">
        <f t="shared" si="322"/>
        <v>37.345430444231681</v>
      </c>
      <c r="AK499">
        <v>-4.1191221297686702E-2</v>
      </c>
      <c r="AL499">
        <v>4.62407544558305E-2</v>
      </c>
      <c r="AM499">
        <v>3.4557170461241302</v>
      </c>
      <c r="AN499">
        <v>0</v>
      </c>
      <c r="AO499">
        <v>0</v>
      </c>
      <c r="AP499">
        <f t="shared" si="323"/>
        <v>1</v>
      </c>
      <c r="AQ499">
        <f t="shared" si="324"/>
        <v>0</v>
      </c>
      <c r="AR499">
        <f t="shared" si="325"/>
        <v>51782.156512628644</v>
      </c>
      <c r="AS499" t="s">
        <v>240</v>
      </c>
      <c r="AT499">
        <v>0</v>
      </c>
      <c r="AU499">
        <v>0</v>
      </c>
      <c r="AV499">
        <f t="shared" si="326"/>
        <v>0</v>
      </c>
      <c r="AW499" t="e">
        <f t="shared" si="327"/>
        <v>#DIV/0!</v>
      </c>
      <c r="AX499">
        <v>0</v>
      </c>
      <c r="AY499" t="s">
        <v>240</v>
      </c>
      <c r="AZ499">
        <v>0</v>
      </c>
      <c r="BA499">
        <v>0</v>
      </c>
      <c r="BB499" t="e">
        <f t="shared" si="328"/>
        <v>#DIV/0!</v>
      </c>
      <c r="BC499">
        <v>0.5</v>
      </c>
      <c r="BD499">
        <f t="shared" si="329"/>
        <v>0</v>
      </c>
      <c r="BE499">
        <f t="shared" si="330"/>
        <v>-1.1578042747780544</v>
      </c>
      <c r="BF499" t="e">
        <f t="shared" si="331"/>
        <v>#DIV/0!</v>
      </c>
      <c r="BG499" t="e">
        <f t="shared" si="332"/>
        <v>#DIV/0!</v>
      </c>
      <c r="BH499" t="e">
        <f t="shared" si="333"/>
        <v>#DIV/0!</v>
      </c>
      <c r="BI499" t="e">
        <f t="shared" si="334"/>
        <v>#DIV/0!</v>
      </c>
      <c r="BJ499" t="s">
        <v>240</v>
      </c>
      <c r="BK499">
        <v>0</v>
      </c>
      <c r="BL499">
        <f t="shared" si="335"/>
        <v>0</v>
      </c>
      <c r="BM499" t="e">
        <f t="shared" si="336"/>
        <v>#DIV/0!</v>
      </c>
      <c r="BN499" t="e">
        <f t="shared" si="337"/>
        <v>#DIV/0!</v>
      </c>
      <c r="BO499" t="e">
        <f t="shared" si="338"/>
        <v>#DIV/0!</v>
      </c>
      <c r="BP499" t="e">
        <f t="shared" si="339"/>
        <v>#DIV/0!</v>
      </c>
      <c r="BQ499">
        <f t="shared" si="340"/>
        <v>0</v>
      </c>
      <c r="BR499">
        <f t="shared" si="341"/>
        <v>0</v>
      </c>
      <c r="BS499">
        <f t="shared" si="342"/>
        <v>0</v>
      </c>
      <c r="BT499">
        <f t="shared" si="343"/>
        <v>0</v>
      </c>
      <c r="BU499">
        <v>6</v>
      </c>
      <c r="BV499">
        <v>0.5</v>
      </c>
      <c r="BW499" t="s">
        <v>241</v>
      </c>
      <c r="BX499">
        <v>1581712399.87097</v>
      </c>
      <c r="BY499">
        <v>402.21164516128999</v>
      </c>
      <c r="BZ499">
        <v>400.01693548387101</v>
      </c>
      <c r="CA499">
        <v>33.2980387096774</v>
      </c>
      <c r="CB499">
        <v>33.015409677419299</v>
      </c>
      <c r="CC499">
        <v>300.42899999999997</v>
      </c>
      <c r="CD499">
        <v>99.273445161290297</v>
      </c>
      <c r="CE499">
        <v>0.19999435483871</v>
      </c>
      <c r="CF499">
        <v>31.297980645161299</v>
      </c>
      <c r="CG499">
        <v>30.9697322580645</v>
      </c>
      <c r="CH499">
        <v>999.9</v>
      </c>
      <c r="CI499">
        <v>0</v>
      </c>
      <c r="CJ499">
        <v>0</v>
      </c>
      <c r="CK499">
        <v>10006.1635483871</v>
      </c>
      <c r="CL499">
        <v>0</v>
      </c>
      <c r="CM499">
        <v>2.8201603225806502</v>
      </c>
      <c r="CN499">
        <v>0</v>
      </c>
      <c r="CO499">
        <v>0</v>
      </c>
      <c r="CP499">
        <v>0</v>
      </c>
      <c r="CQ499">
        <v>0</v>
      </c>
      <c r="CR499">
        <v>2.0387096774193498</v>
      </c>
      <c r="CS499">
        <v>0</v>
      </c>
      <c r="CT499">
        <v>133.66129032258101</v>
      </c>
      <c r="CU499">
        <v>-0.57419354838709702</v>
      </c>
      <c r="CV499">
        <v>40.126935483871002</v>
      </c>
      <c r="CW499">
        <v>45.5</v>
      </c>
      <c r="CX499">
        <v>42.598419354838697</v>
      </c>
      <c r="CY499">
        <v>44.125</v>
      </c>
      <c r="CZ499">
        <v>41.186999999999998</v>
      </c>
      <c r="DA499">
        <v>0</v>
      </c>
      <c r="DB499">
        <v>0</v>
      </c>
      <c r="DC499">
        <v>0</v>
      </c>
      <c r="DD499">
        <v>1581712409.0999999</v>
      </c>
      <c r="DE499">
        <v>2.0346153846153801</v>
      </c>
      <c r="DF499">
        <v>3.3333338917820901</v>
      </c>
      <c r="DG499">
        <v>-331.55897461967197</v>
      </c>
      <c r="DH499">
        <v>128.611538461538</v>
      </c>
      <c r="DI499">
        <v>15</v>
      </c>
      <c r="DJ499">
        <v>100</v>
      </c>
      <c r="DK499">
        <v>100</v>
      </c>
      <c r="DL499">
        <v>2.5920000000000001</v>
      </c>
      <c r="DM499">
        <v>0.45</v>
      </c>
      <c r="DN499">
        <v>2</v>
      </c>
      <c r="DO499">
        <v>291.642</v>
      </c>
      <c r="DP499">
        <v>285.07100000000003</v>
      </c>
      <c r="DQ499">
        <v>30.507899999999999</v>
      </c>
      <c r="DR499">
        <v>32.8324</v>
      </c>
      <c r="DS499">
        <v>30.000499999999999</v>
      </c>
      <c r="DT499">
        <v>32.723500000000001</v>
      </c>
      <c r="DU499">
        <v>32.743699999999997</v>
      </c>
      <c r="DV499">
        <v>14.8537</v>
      </c>
      <c r="DW499">
        <v>27.220099999999999</v>
      </c>
      <c r="DX499">
        <v>79.271799999999999</v>
      </c>
      <c r="DY499">
        <v>30.505600000000001</v>
      </c>
      <c r="DZ499">
        <v>400</v>
      </c>
      <c r="EA499">
        <v>32.947600000000001</v>
      </c>
      <c r="EB499">
        <v>99.869600000000005</v>
      </c>
      <c r="EC499">
        <v>100.242</v>
      </c>
    </row>
    <row r="500" spans="1:133" x14ac:dyDescent="0.35">
      <c r="A500">
        <v>484</v>
      </c>
      <c r="B500">
        <v>1581712413.5</v>
      </c>
      <c r="C500">
        <v>2415.4000000953702</v>
      </c>
      <c r="D500" t="s">
        <v>1206</v>
      </c>
      <c r="E500" t="s">
        <v>1207</v>
      </c>
      <c r="F500" t="s">
        <v>232</v>
      </c>
      <c r="G500" t="s">
        <v>233</v>
      </c>
      <c r="H500" t="s">
        <v>234</v>
      </c>
      <c r="I500" t="s">
        <v>235</v>
      </c>
      <c r="J500" t="s">
        <v>236</v>
      </c>
      <c r="K500" t="s">
        <v>237</v>
      </c>
      <c r="L500" t="s">
        <v>238</v>
      </c>
      <c r="M500" t="s">
        <v>239</v>
      </c>
      <c r="N500">
        <v>1581712404.87097</v>
      </c>
      <c r="O500">
        <f t="shared" si="301"/>
        <v>1.503150819404926E-4</v>
      </c>
      <c r="P500">
        <f t="shared" si="302"/>
        <v>-1.159622490729046</v>
      </c>
      <c r="Q500">
        <f t="shared" si="303"/>
        <v>402.19080645161301</v>
      </c>
      <c r="R500">
        <f t="shared" si="304"/>
        <v>546.53174299325758</v>
      </c>
      <c r="S500">
        <f t="shared" si="305"/>
        <v>54.366182459404421</v>
      </c>
      <c r="T500">
        <f t="shared" si="306"/>
        <v>40.007884349570439</v>
      </c>
      <c r="U500">
        <f t="shared" si="307"/>
        <v>1.2094723419711325E-2</v>
      </c>
      <c r="V500">
        <f t="shared" si="308"/>
        <v>2.2490726659793197</v>
      </c>
      <c r="W500">
        <f t="shared" si="309"/>
        <v>1.2058705628328153E-2</v>
      </c>
      <c r="X500">
        <f t="shared" si="310"/>
        <v>7.5399180781659282E-3</v>
      </c>
      <c r="Y500">
        <f t="shared" si="311"/>
        <v>0</v>
      </c>
      <c r="Z500">
        <f t="shared" si="312"/>
        <v>31.249151137228537</v>
      </c>
      <c r="AA500">
        <f t="shared" si="313"/>
        <v>30.972712903225801</v>
      </c>
      <c r="AB500">
        <f t="shared" si="314"/>
        <v>4.5043640641817468</v>
      </c>
      <c r="AC500">
        <f t="shared" si="315"/>
        <v>72.199475372518478</v>
      </c>
      <c r="AD500">
        <f t="shared" si="316"/>
        <v>3.3131057172529661</v>
      </c>
      <c r="AE500">
        <f t="shared" si="317"/>
        <v>4.5888224258677148</v>
      </c>
      <c r="AF500">
        <f t="shared" si="318"/>
        <v>1.1912583469287807</v>
      </c>
      <c r="AG500">
        <f t="shared" si="319"/>
        <v>-6.6288951135757239</v>
      </c>
      <c r="AH500">
        <f t="shared" si="320"/>
        <v>39.544190370831195</v>
      </c>
      <c r="AI500">
        <f t="shared" si="321"/>
        <v>3.9536031697114851</v>
      </c>
      <c r="AJ500">
        <f t="shared" si="322"/>
        <v>36.868898426966958</v>
      </c>
      <c r="AK500">
        <v>-4.1158786804274303E-2</v>
      </c>
      <c r="AL500">
        <v>4.6204343895557401E-2</v>
      </c>
      <c r="AM500">
        <v>3.4535629275598501</v>
      </c>
      <c r="AN500">
        <v>0</v>
      </c>
      <c r="AO500">
        <v>0</v>
      </c>
      <c r="AP500">
        <f t="shared" si="323"/>
        <v>1</v>
      </c>
      <c r="AQ500">
        <f t="shared" si="324"/>
        <v>0</v>
      </c>
      <c r="AR500">
        <f t="shared" si="325"/>
        <v>51742.934083740758</v>
      </c>
      <c r="AS500" t="s">
        <v>240</v>
      </c>
      <c r="AT500">
        <v>0</v>
      </c>
      <c r="AU500">
        <v>0</v>
      </c>
      <c r="AV500">
        <f t="shared" si="326"/>
        <v>0</v>
      </c>
      <c r="AW500" t="e">
        <f t="shared" si="327"/>
        <v>#DIV/0!</v>
      </c>
      <c r="AX500">
        <v>0</v>
      </c>
      <c r="AY500" t="s">
        <v>240</v>
      </c>
      <c r="AZ500">
        <v>0</v>
      </c>
      <c r="BA500">
        <v>0</v>
      </c>
      <c r="BB500" t="e">
        <f t="shared" si="328"/>
        <v>#DIV/0!</v>
      </c>
      <c r="BC500">
        <v>0.5</v>
      </c>
      <c r="BD500">
        <f t="shared" si="329"/>
        <v>0</v>
      </c>
      <c r="BE500">
        <f t="shared" si="330"/>
        <v>-1.159622490729046</v>
      </c>
      <c r="BF500" t="e">
        <f t="shared" si="331"/>
        <v>#DIV/0!</v>
      </c>
      <c r="BG500" t="e">
        <f t="shared" si="332"/>
        <v>#DIV/0!</v>
      </c>
      <c r="BH500" t="e">
        <f t="shared" si="333"/>
        <v>#DIV/0!</v>
      </c>
      <c r="BI500" t="e">
        <f t="shared" si="334"/>
        <v>#DIV/0!</v>
      </c>
      <c r="BJ500" t="s">
        <v>240</v>
      </c>
      <c r="BK500">
        <v>0</v>
      </c>
      <c r="BL500">
        <f t="shared" si="335"/>
        <v>0</v>
      </c>
      <c r="BM500" t="e">
        <f t="shared" si="336"/>
        <v>#DIV/0!</v>
      </c>
      <c r="BN500" t="e">
        <f t="shared" si="337"/>
        <v>#DIV/0!</v>
      </c>
      <c r="BO500" t="e">
        <f t="shared" si="338"/>
        <v>#DIV/0!</v>
      </c>
      <c r="BP500" t="e">
        <f t="shared" si="339"/>
        <v>#DIV/0!</v>
      </c>
      <c r="BQ500">
        <f t="shared" si="340"/>
        <v>0</v>
      </c>
      <c r="BR500">
        <f t="shared" si="341"/>
        <v>0</v>
      </c>
      <c r="BS500">
        <f t="shared" si="342"/>
        <v>0</v>
      </c>
      <c r="BT500">
        <f t="shared" si="343"/>
        <v>0</v>
      </c>
      <c r="BU500">
        <v>6</v>
      </c>
      <c r="BV500">
        <v>0.5</v>
      </c>
      <c r="BW500" t="s">
        <v>241</v>
      </c>
      <c r="BX500">
        <v>1581712404.87097</v>
      </c>
      <c r="BY500">
        <v>402.19080645161301</v>
      </c>
      <c r="BZ500">
        <v>399.995580645161</v>
      </c>
      <c r="CA500">
        <v>33.3059516129032</v>
      </c>
      <c r="CB500">
        <v>33.015745161290297</v>
      </c>
      <c r="CC500">
        <v>300.42480645161299</v>
      </c>
      <c r="CD500">
        <v>99.274874193548399</v>
      </c>
      <c r="CE500">
        <v>0.20001112903225801</v>
      </c>
      <c r="CF500">
        <v>31.298845161290298</v>
      </c>
      <c r="CG500">
        <v>30.972712903225801</v>
      </c>
      <c r="CH500">
        <v>999.9</v>
      </c>
      <c r="CI500">
        <v>0</v>
      </c>
      <c r="CJ500">
        <v>0</v>
      </c>
      <c r="CK500">
        <v>9998.1406451612893</v>
      </c>
      <c r="CL500">
        <v>0</v>
      </c>
      <c r="CM500">
        <v>2.1336187096774202</v>
      </c>
      <c r="CN500">
        <v>0</v>
      </c>
      <c r="CO500">
        <v>0</v>
      </c>
      <c r="CP500">
        <v>0</v>
      </c>
      <c r="CQ500">
        <v>0</v>
      </c>
      <c r="CR500">
        <v>2.96129032258064</v>
      </c>
      <c r="CS500">
        <v>0</v>
      </c>
      <c r="CT500">
        <v>113.722580645161</v>
      </c>
      <c r="CU500">
        <v>-0.76451612903225796</v>
      </c>
      <c r="CV500">
        <v>40.130935483870999</v>
      </c>
      <c r="CW500">
        <v>45.5</v>
      </c>
      <c r="CX500">
        <v>42.6286129032258</v>
      </c>
      <c r="CY500">
        <v>44.127000000000002</v>
      </c>
      <c r="CZ500">
        <v>41.191064516129003</v>
      </c>
      <c r="DA500">
        <v>0</v>
      </c>
      <c r="DB500">
        <v>0</v>
      </c>
      <c r="DC500">
        <v>0</v>
      </c>
      <c r="DD500">
        <v>1581712413.9000001</v>
      </c>
      <c r="DE500">
        <v>3.4269230769230798</v>
      </c>
      <c r="DF500">
        <v>21.924786958102001</v>
      </c>
      <c r="DG500">
        <v>-223.60683713387999</v>
      </c>
      <c r="DH500">
        <v>107.780769230769</v>
      </c>
      <c r="DI500">
        <v>15</v>
      </c>
      <c r="DJ500">
        <v>100</v>
      </c>
      <c r="DK500">
        <v>100</v>
      </c>
      <c r="DL500">
        <v>2.5920000000000001</v>
      </c>
      <c r="DM500">
        <v>0.45</v>
      </c>
      <c r="DN500">
        <v>2</v>
      </c>
      <c r="DO500">
        <v>291.63799999999998</v>
      </c>
      <c r="DP500">
        <v>285.09899999999999</v>
      </c>
      <c r="DQ500">
        <v>30.524999999999999</v>
      </c>
      <c r="DR500">
        <v>32.837499999999999</v>
      </c>
      <c r="DS500">
        <v>30.000499999999999</v>
      </c>
      <c r="DT500">
        <v>32.727899999999998</v>
      </c>
      <c r="DU500">
        <v>32.747399999999999</v>
      </c>
      <c r="DV500">
        <v>14.846299999999999</v>
      </c>
      <c r="DW500">
        <v>27.220099999999999</v>
      </c>
      <c r="DX500">
        <v>79.271799999999999</v>
      </c>
      <c r="DY500">
        <v>30.523199999999999</v>
      </c>
      <c r="DZ500">
        <v>400</v>
      </c>
      <c r="EA500">
        <v>32.948799999999999</v>
      </c>
      <c r="EB500">
        <v>99.868799999999993</v>
      </c>
      <c r="EC500">
        <v>100.244</v>
      </c>
    </row>
    <row r="501" spans="1:133" x14ac:dyDescent="0.35">
      <c r="A501">
        <v>485</v>
      </c>
      <c r="B501">
        <v>1581712418.5</v>
      </c>
      <c r="C501">
        <v>2420.4000000953702</v>
      </c>
      <c r="D501" t="s">
        <v>1208</v>
      </c>
      <c r="E501" t="s">
        <v>1209</v>
      </c>
      <c r="F501" t="s">
        <v>232</v>
      </c>
      <c r="G501" t="s">
        <v>233</v>
      </c>
      <c r="H501" t="s">
        <v>234</v>
      </c>
      <c r="I501" t="s">
        <v>235</v>
      </c>
      <c r="J501" t="s">
        <v>236</v>
      </c>
      <c r="K501" t="s">
        <v>237</v>
      </c>
      <c r="L501" t="s">
        <v>238</v>
      </c>
      <c r="M501" t="s">
        <v>239</v>
      </c>
      <c r="N501">
        <v>1581712409.87097</v>
      </c>
      <c r="O501">
        <f t="shared" si="301"/>
        <v>1.5387441705152314E-4</v>
      </c>
      <c r="P501">
        <f t="shared" si="302"/>
        <v>-1.1432319356659164</v>
      </c>
      <c r="Q501">
        <f t="shared" si="303"/>
        <v>402.167709677419</v>
      </c>
      <c r="R501">
        <f t="shared" si="304"/>
        <v>540.89594991877163</v>
      </c>
      <c r="S501">
        <f t="shared" si="305"/>
        <v>53.80602111234932</v>
      </c>
      <c r="T501">
        <f t="shared" si="306"/>
        <v>40.005927722065579</v>
      </c>
      <c r="U501">
        <f t="shared" si="307"/>
        <v>1.2380792509657762E-2</v>
      </c>
      <c r="V501">
        <f t="shared" si="308"/>
        <v>2.2489810209101293</v>
      </c>
      <c r="W501">
        <f t="shared" si="309"/>
        <v>1.2343052092232376E-2</v>
      </c>
      <c r="X501">
        <f t="shared" si="310"/>
        <v>7.717788738412508E-3</v>
      </c>
      <c r="Y501">
        <f t="shared" si="311"/>
        <v>0</v>
      </c>
      <c r="Z501">
        <f t="shared" si="312"/>
        <v>31.248749994987744</v>
      </c>
      <c r="AA501">
        <f t="shared" si="313"/>
        <v>30.975432258064501</v>
      </c>
      <c r="AB501">
        <f t="shared" si="314"/>
        <v>4.5050626576237045</v>
      </c>
      <c r="AC501">
        <f t="shared" si="315"/>
        <v>72.208938520141672</v>
      </c>
      <c r="AD501">
        <f t="shared" si="316"/>
        <v>3.313686522682985</v>
      </c>
      <c r="AE501">
        <f t="shared" si="317"/>
        <v>4.5890253901996889</v>
      </c>
      <c r="AF501">
        <f t="shared" si="318"/>
        <v>1.1913761349407195</v>
      </c>
      <c r="AG501">
        <f t="shared" si="319"/>
        <v>-6.7858617919721702</v>
      </c>
      <c r="AH501">
        <f t="shared" si="320"/>
        <v>39.307125049250089</v>
      </c>
      <c r="AI501">
        <f t="shared" si="321"/>
        <v>3.9301294358021521</v>
      </c>
      <c r="AJ501">
        <f t="shared" si="322"/>
        <v>36.451392693080074</v>
      </c>
      <c r="AK501">
        <v>-4.1156320551179702E-2</v>
      </c>
      <c r="AL501">
        <v>4.6201575310403101E-2</v>
      </c>
      <c r="AM501">
        <v>3.4533991088901801</v>
      </c>
      <c r="AN501">
        <v>0</v>
      </c>
      <c r="AO501">
        <v>0</v>
      </c>
      <c r="AP501">
        <f t="shared" si="323"/>
        <v>1</v>
      </c>
      <c r="AQ501">
        <f t="shared" si="324"/>
        <v>0</v>
      </c>
      <c r="AR501">
        <f t="shared" si="325"/>
        <v>51739.845632727811</v>
      </c>
      <c r="AS501" t="s">
        <v>240</v>
      </c>
      <c r="AT501">
        <v>0</v>
      </c>
      <c r="AU501">
        <v>0</v>
      </c>
      <c r="AV501">
        <f t="shared" si="326"/>
        <v>0</v>
      </c>
      <c r="AW501" t="e">
        <f t="shared" si="327"/>
        <v>#DIV/0!</v>
      </c>
      <c r="AX501">
        <v>0</v>
      </c>
      <c r="AY501" t="s">
        <v>240</v>
      </c>
      <c r="AZ501">
        <v>0</v>
      </c>
      <c r="BA501">
        <v>0</v>
      </c>
      <c r="BB501" t="e">
        <f t="shared" si="328"/>
        <v>#DIV/0!</v>
      </c>
      <c r="BC501">
        <v>0.5</v>
      </c>
      <c r="BD501">
        <f t="shared" si="329"/>
        <v>0</v>
      </c>
      <c r="BE501">
        <f t="shared" si="330"/>
        <v>-1.1432319356659164</v>
      </c>
      <c r="BF501" t="e">
        <f t="shared" si="331"/>
        <v>#DIV/0!</v>
      </c>
      <c r="BG501" t="e">
        <f t="shared" si="332"/>
        <v>#DIV/0!</v>
      </c>
      <c r="BH501" t="e">
        <f t="shared" si="333"/>
        <v>#DIV/0!</v>
      </c>
      <c r="BI501" t="e">
        <f t="shared" si="334"/>
        <v>#DIV/0!</v>
      </c>
      <c r="BJ501" t="s">
        <v>240</v>
      </c>
      <c r="BK501">
        <v>0</v>
      </c>
      <c r="BL501">
        <f t="shared" si="335"/>
        <v>0</v>
      </c>
      <c r="BM501" t="e">
        <f t="shared" si="336"/>
        <v>#DIV/0!</v>
      </c>
      <c r="BN501" t="e">
        <f t="shared" si="337"/>
        <v>#DIV/0!</v>
      </c>
      <c r="BO501" t="e">
        <f t="shared" si="338"/>
        <v>#DIV/0!</v>
      </c>
      <c r="BP501" t="e">
        <f t="shared" si="339"/>
        <v>#DIV/0!</v>
      </c>
      <c r="BQ501">
        <f t="shared" si="340"/>
        <v>0</v>
      </c>
      <c r="BR501">
        <f t="shared" si="341"/>
        <v>0</v>
      </c>
      <c r="BS501">
        <f t="shared" si="342"/>
        <v>0</v>
      </c>
      <c r="BT501">
        <f t="shared" si="343"/>
        <v>0</v>
      </c>
      <c r="BU501">
        <v>6</v>
      </c>
      <c r="BV501">
        <v>0.5</v>
      </c>
      <c r="BW501" t="s">
        <v>241</v>
      </c>
      <c r="BX501">
        <v>1581712409.87097</v>
      </c>
      <c r="BY501">
        <v>402.167709677419</v>
      </c>
      <c r="BZ501">
        <v>400.00806451612902</v>
      </c>
      <c r="CA501">
        <v>33.3115064516129</v>
      </c>
      <c r="CB501">
        <v>33.0144290322581</v>
      </c>
      <c r="CC501">
        <v>300.423967741936</v>
      </c>
      <c r="CD501">
        <v>99.275703225806396</v>
      </c>
      <c r="CE501">
        <v>0.200029806451613</v>
      </c>
      <c r="CF501">
        <v>31.299622580645199</v>
      </c>
      <c r="CG501">
        <v>30.975432258064501</v>
      </c>
      <c r="CH501">
        <v>999.9</v>
      </c>
      <c r="CI501">
        <v>0</v>
      </c>
      <c r="CJ501">
        <v>0</v>
      </c>
      <c r="CK501">
        <v>9997.4580645161295</v>
      </c>
      <c r="CL501">
        <v>0</v>
      </c>
      <c r="CM501">
        <v>1.71445612903226</v>
      </c>
      <c r="CN501">
        <v>0</v>
      </c>
      <c r="CO501">
        <v>0</v>
      </c>
      <c r="CP501">
        <v>0</v>
      </c>
      <c r="CQ501">
        <v>0</v>
      </c>
      <c r="CR501">
        <v>3.6032258064516101</v>
      </c>
      <c r="CS501">
        <v>0</v>
      </c>
      <c r="CT501">
        <v>98.512903225806497</v>
      </c>
      <c r="CU501">
        <v>-0.87419354838709695</v>
      </c>
      <c r="CV501">
        <v>40.142935483871</v>
      </c>
      <c r="CW501">
        <v>45.5</v>
      </c>
      <c r="CX501">
        <v>42.6226129032258</v>
      </c>
      <c r="CY501">
        <v>44.131</v>
      </c>
      <c r="CZ501">
        <v>41.191064516129003</v>
      </c>
      <c r="DA501">
        <v>0</v>
      </c>
      <c r="DB501">
        <v>0</v>
      </c>
      <c r="DC501">
        <v>0</v>
      </c>
      <c r="DD501">
        <v>1581712418.7</v>
      </c>
      <c r="DE501">
        <v>4.2</v>
      </c>
      <c r="DF501">
        <v>-8.9709395669092</v>
      </c>
      <c r="DG501">
        <v>-49.558974801928699</v>
      </c>
      <c r="DH501">
        <v>95.630769230769204</v>
      </c>
      <c r="DI501">
        <v>15</v>
      </c>
      <c r="DJ501">
        <v>100</v>
      </c>
      <c r="DK501">
        <v>100</v>
      </c>
      <c r="DL501">
        <v>2.5920000000000001</v>
      </c>
      <c r="DM501">
        <v>0.45</v>
      </c>
      <c r="DN501">
        <v>2</v>
      </c>
      <c r="DO501">
        <v>291.70800000000003</v>
      </c>
      <c r="DP501">
        <v>285.11500000000001</v>
      </c>
      <c r="DQ501">
        <v>30.5381</v>
      </c>
      <c r="DR501">
        <v>32.842199999999998</v>
      </c>
      <c r="DS501">
        <v>30.000399999999999</v>
      </c>
      <c r="DT501">
        <v>32.731499999999997</v>
      </c>
      <c r="DU501">
        <v>32.750999999999998</v>
      </c>
      <c r="DV501">
        <v>14.853400000000001</v>
      </c>
      <c r="DW501">
        <v>27.490200000000002</v>
      </c>
      <c r="DX501">
        <v>79.271799999999999</v>
      </c>
      <c r="DY501">
        <v>30.5383</v>
      </c>
      <c r="DZ501">
        <v>400</v>
      </c>
      <c r="EA501">
        <v>32.946300000000001</v>
      </c>
      <c r="EB501">
        <v>99.867999999999995</v>
      </c>
      <c r="EC501">
        <v>100.24299999999999</v>
      </c>
    </row>
    <row r="502" spans="1:133" x14ac:dyDescent="0.35">
      <c r="A502">
        <v>486</v>
      </c>
      <c r="B502">
        <v>1581712423.5</v>
      </c>
      <c r="C502">
        <v>2425.4000000953702</v>
      </c>
      <c r="D502" t="s">
        <v>1210</v>
      </c>
      <c r="E502" t="s">
        <v>1211</v>
      </c>
      <c r="F502" t="s">
        <v>232</v>
      </c>
      <c r="G502" t="s">
        <v>233</v>
      </c>
      <c r="H502" t="s">
        <v>234</v>
      </c>
      <c r="I502" t="s">
        <v>235</v>
      </c>
      <c r="J502" t="s">
        <v>236</v>
      </c>
      <c r="K502" t="s">
        <v>237</v>
      </c>
      <c r="L502" t="s">
        <v>238</v>
      </c>
      <c r="M502" t="s">
        <v>239</v>
      </c>
      <c r="N502">
        <v>1581712414.87097</v>
      </c>
      <c r="O502">
        <f t="shared" si="301"/>
        <v>1.5627711815957053E-4</v>
      </c>
      <c r="P502">
        <f t="shared" si="302"/>
        <v>-1.1579645567301671</v>
      </c>
      <c r="Q502">
        <f t="shared" si="303"/>
        <v>402.16145161290302</v>
      </c>
      <c r="R502">
        <f t="shared" si="304"/>
        <v>540.42844878670553</v>
      </c>
      <c r="S502">
        <f t="shared" si="305"/>
        <v>53.759728657255813</v>
      </c>
      <c r="T502">
        <f t="shared" si="306"/>
        <v>40.00546337569051</v>
      </c>
      <c r="U502">
        <f t="shared" si="307"/>
        <v>1.2580846275245069E-2</v>
      </c>
      <c r="V502">
        <f t="shared" si="308"/>
        <v>2.2484600983625915</v>
      </c>
      <c r="W502">
        <f t="shared" si="309"/>
        <v>1.2541869429103148E-2</v>
      </c>
      <c r="X502">
        <f t="shared" si="310"/>
        <v>7.8421601848110978E-3</v>
      </c>
      <c r="Y502">
        <f t="shared" si="311"/>
        <v>0</v>
      </c>
      <c r="Z502">
        <f t="shared" si="312"/>
        <v>31.246654372650017</v>
      </c>
      <c r="AA502">
        <f t="shared" si="313"/>
        <v>30.973783870967701</v>
      </c>
      <c r="AB502">
        <f t="shared" si="314"/>
        <v>4.5046391810586126</v>
      </c>
      <c r="AC502">
        <f t="shared" si="315"/>
        <v>72.217462167385008</v>
      </c>
      <c r="AD502">
        <f t="shared" si="316"/>
        <v>3.3138343989573471</v>
      </c>
      <c r="AE502">
        <f t="shared" si="317"/>
        <v>4.5886885242194895</v>
      </c>
      <c r="AF502">
        <f t="shared" si="318"/>
        <v>1.1908047821012655</v>
      </c>
      <c r="AG502">
        <f t="shared" si="319"/>
        <v>-6.8918209108370601</v>
      </c>
      <c r="AH502">
        <f t="shared" si="320"/>
        <v>39.341424711598037</v>
      </c>
      <c r="AI502">
        <f t="shared" si="321"/>
        <v>3.9344131968692628</v>
      </c>
      <c r="AJ502">
        <f t="shared" si="322"/>
        <v>36.384016997630241</v>
      </c>
      <c r="AK502">
        <v>-4.1142303770076098E-2</v>
      </c>
      <c r="AL502">
        <v>4.6185840245676797E-2</v>
      </c>
      <c r="AM502">
        <v>3.45246799261127</v>
      </c>
      <c r="AN502">
        <v>0</v>
      </c>
      <c r="AO502">
        <v>0</v>
      </c>
      <c r="AP502">
        <f t="shared" si="323"/>
        <v>1</v>
      </c>
      <c r="AQ502">
        <f t="shared" si="324"/>
        <v>0</v>
      </c>
      <c r="AR502">
        <f t="shared" si="325"/>
        <v>51723.171043424751</v>
      </c>
      <c r="AS502" t="s">
        <v>240</v>
      </c>
      <c r="AT502">
        <v>0</v>
      </c>
      <c r="AU502">
        <v>0</v>
      </c>
      <c r="AV502">
        <f t="shared" si="326"/>
        <v>0</v>
      </c>
      <c r="AW502" t="e">
        <f t="shared" si="327"/>
        <v>#DIV/0!</v>
      </c>
      <c r="AX502">
        <v>0</v>
      </c>
      <c r="AY502" t="s">
        <v>240</v>
      </c>
      <c r="AZ502">
        <v>0</v>
      </c>
      <c r="BA502">
        <v>0</v>
      </c>
      <c r="BB502" t="e">
        <f t="shared" si="328"/>
        <v>#DIV/0!</v>
      </c>
      <c r="BC502">
        <v>0.5</v>
      </c>
      <c r="BD502">
        <f t="shared" si="329"/>
        <v>0</v>
      </c>
      <c r="BE502">
        <f t="shared" si="330"/>
        <v>-1.1579645567301671</v>
      </c>
      <c r="BF502" t="e">
        <f t="shared" si="331"/>
        <v>#DIV/0!</v>
      </c>
      <c r="BG502" t="e">
        <f t="shared" si="332"/>
        <v>#DIV/0!</v>
      </c>
      <c r="BH502" t="e">
        <f t="shared" si="333"/>
        <v>#DIV/0!</v>
      </c>
      <c r="BI502" t="e">
        <f t="shared" si="334"/>
        <v>#DIV/0!</v>
      </c>
      <c r="BJ502" t="s">
        <v>240</v>
      </c>
      <c r="BK502">
        <v>0</v>
      </c>
      <c r="BL502">
        <f t="shared" si="335"/>
        <v>0</v>
      </c>
      <c r="BM502" t="e">
        <f t="shared" si="336"/>
        <v>#DIV/0!</v>
      </c>
      <c r="BN502" t="e">
        <f t="shared" si="337"/>
        <v>#DIV/0!</v>
      </c>
      <c r="BO502" t="e">
        <f t="shared" si="338"/>
        <v>#DIV/0!</v>
      </c>
      <c r="BP502" t="e">
        <f t="shared" si="339"/>
        <v>#DIV/0!</v>
      </c>
      <c r="BQ502">
        <f t="shared" si="340"/>
        <v>0</v>
      </c>
      <c r="BR502">
        <f t="shared" si="341"/>
        <v>0</v>
      </c>
      <c r="BS502">
        <f t="shared" si="342"/>
        <v>0</v>
      </c>
      <c r="BT502">
        <f t="shared" si="343"/>
        <v>0</v>
      </c>
      <c r="BU502">
        <v>6</v>
      </c>
      <c r="BV502">
        <v>0.5</v>
      </c>
      <c r="BW502" t="s">
        <v>241</v>
      </c>
      <c r="BX502">
        <v>1581712414.87097</v>
      </c>
      <c r="BY502">
        <v>402.16145161290302</v>
      </c>
      <c r="BZ502">
        <v>399.97435483870998</v>
      </c>
      <c r="CA502">
        <v>33.312861290322601</v>
      </c>
      <c r="CB502">
        <v>33.011151612903198</v>
      </c>
      <c r="CC502">
        <v>300.43003225806501</v>
      </c>
      <c r="CD502">
        <v>99.276129032258098</v>
      </c>
      <c r="CE502">
        <v>0.19999732258064501</v>
      </c>
      <c r="CF502">
        <v>31.298332258064502</v>
      </c>
      <c r="CG502">
        <v>30.973783870967701</v>
      </c>
      <c r="CH502">
        <v>999.9</v>
      </c>
      <c r="CI502">
        <v>0</v>
      </c>
      <c r="CJ502">
        <v>0</v>
      </c>
      <c r="CK502">
        <v>9994.0103225806506</v>
      </c>
      <c r="CL502">
        <v>0</v>
      </c>
      <c r="CM502">
        <v>1.49277774193548</v>
      </c>
      <c r="CN502">
        <v>0</v>
      </c>
      <c r="CO502">
        <v>0</v>
      </c>
      <c r="CP502">
        <v>0</v>
      </c>
      <c r="CQ502">
        <v>0</v>
      </c>
      <c r="CR502">
        <v>3.0096774193548401</v>
      </c>
      <c r="CS502">
        <v>0</v>
      </c>
      <c r="CT502">
        <v>94.6806451612903</v>
      </c>
      <c r="CU502">
        <v>-0.80967741935483895</v>
      </c>
      <c r="CV502">
        <v>40.152999999999999</v>
      </c>
      <c r="CW502">
        <v>45.503999999999998</v>
      </c>
      <c r="CX502">
        <v>42.628774193548402</v>
      </c>
      <c r="CY502">
        <v>44.131</v>
      </c>
      <c r="CZ502">
        <v>41.191064516129003</v>
      </c>
      <c r="DA502">
        <v>0</v>
      </c>
      <c r="DB502">
        <v>0</v>
      </c>
      <c r="DC502">
        <v>0</v>
      </c>
      <c r="DD502">
        <v>1581712424.0999999</v>
      </c>
      <c r="DE502">
        <v>3.8538461538461499</v>
      </c>
      <c r="DF502">
        <v>-11.9931620801176</v>
      </c>
      <c r="DG502">
        <v>-6.8410259894869796</v>
      </c>
      <c r="DH502">
        <v>91.734615384615395</v>
      </c>
      <c r="DI502">
        <v>15</v>
      </c>
      <c r="DJ502">
        <v>100</v>
      </c>
      <c r="DK502">
        <v>100</v>
      </c>
      <c r="DL502">
        <v>2.5920000000000001</v>
      </c>
      <c r="DM502">
        <v>0.45</v>
      </c>
      <c r="DN502">
        <v>2</v>
      </c>
      <c r="DO502">
        <v>291.59399999999999</v>
      </c>
      <c r="DP502">
        <v>285.08100000000002</v>
      </c>
      <c r="DQ502">
        <v>30.5533</v>
      </c>
      <c r="DR502">
        <v>32.847000000000001</v>
      </c>
      <c r="DS502">
        <v>30.000399999999999</v>
      </c>
      <c r="DT502">
        <v>32.735199999999999</v>
      </c>
      <c r="DU502">
        <v>32.753999999999998</v>
      </c>
      <c r="DV502">
        <v>14.8468</v>
      </c>
      <c r="DW502">
        <v>27.490200000000002</v>
      </c>
      <c r="DX502">
        <v>79.271799999999999</v>
      </c>
      <c r="DY502">
        <v>30.5564</v>
      </c>
      <c r="DZ502">
        <v>400</v>
      </c>
      <c r="EA502">
        <v>32.950099999999999</v>
      </c>
      <c r="EB502">
        <v>99.868799999999993</v>
      </c>
      <c r="EC502">
        <v>100.24</v>
      </c>
    </row>
    <row r="503" spans="1:133" x14ac:dyDescent="0.35">
      <c r="A503">
        <v>487</v>
      </c>
      <c r="B503">
        <v>1581712428.5</v>
      </c>
      <c r="C503">
        <v>2430.4000000953702</v>
      </c>
      <c r="D503" t="s">
        <v>1212</v>
      </c>
      <c r="E503" t="s">
        <v>1213</v>
      </c>
      <c r="F503" t="s">
        <v>232</v>
      </c>
      <c r="G503" t="s">
        <v>233</v>
      </c>
      <c r="H503" t="s">
        <v>234</v>
      </c>
      <c r="I503" t="s">
        <v>235</v>
      </c>
      <c r="J503" t="s">
        <v>236</v>
      </c>
      <c r="K503" t="s">
        <v>237</v>
      </c>
      <c r="L503" t="s">
        <v>238</v>
      </c>
      <c r="M503" t="s">
        <v>239</v>
      </c>
      <c r="N503">
        <v>1581712419.87097</v>
      </c>
      <c r="O503">
        <f t="shared" si="301"/>
        <v>1.6403101801073798E-4</v>
      </c>
      <c r="P503">
        <f t="shared" si="302"/>
        <v>-1.1321917552817886</v>
      </c>
      <c r="Q503">
        <f t="shared" si="303"/>
        <v>402.17141935483897</v>
      </c>
      <c r="R503">
        <f t="shared" si="304"/>
        <v>530.30745068719125</v>
      </c>
      <c r="S503">
        <f t="shared" si="305"/>
        <v>52.752624385338152</v>
      </c>
      <c r="T503">
        <f t="shared" si="306"/>
        <v>40.006222421073304</v>
      </c>
      <c r="U503">
        <f t="shared" si="307"/>
        <v>1.3219254273867343E-2</v>
      </c>
      <c r="V503">
        <f t="shared" si="308"/>
        <v>2.2497346738749235</v>
      </c>
      <c r="W503">
        <f t="shared" si="309"/>
        <v>1.3176252939090621E-2</v>
      </c>
      <c r="X503">
        <f t="shared" si="310"/>
        <v>8.2390098642924799E-3</v>
      </c>
      <c r="Y503">
        <f t="shared" si="311"/>
        <v>0</v>
      </c>
      <c r="Z503">
        <f t="shared" si="312"/>
        <v>31.24123745345905</v>
      </c>
      <c r="AA503">
        <f t="shared" si="313"/>
        <v>30.968648387096799</v>
      </c>
      <c r="AB503">
        <f t="shared" si="314"/>
        <v>4.5033200790836903</v>
      </c>
      <c r="AC503">
        <f t="shared" si="315"/>
        <v>72.224332811591395</v>
      </c>
      <c r="AD503">
        <f t="shared" si="316"/>
        <v>3.3136065620626716</v>
      </c>
      <c r="AE503">
        <f t="shared" si="317"/>
        <v>4.5879365486237704</v>
      </c>
      <c r="AF503">
        <f t="shared" si="318"/>
        <v>1.1897135170210187</v>
      </c>
      <c r="AG503">
        <f t="shared" si="319"/>
        <v>-7.2337678942735444</v>
      </c>
      <c r="AH503">
        <f t="shared" si="320"/>
        <v>39.637210217785672</v>
      </c>
      <c r="AI503">
        <f t="shared" si="321"/>
        <v>3.9615913906379365</v>
      </c>
      <c r="AJ503">
        <f t="shared" si="322"/>
        <v>36.365033714150066</v>
      </c>
      <c r="AK503">
        <v>-4.1176604742054201E-2</v>
      </c>
      <c r="AL503">
        <v>4.6224346091652498E-2</v>
      </c>
      <c r="AM503">
        <v>3.4547463680389598</v>
      </c>
      <c r="AN503">
        <v>0</v>
      </c>
      <c r="AO503">
        <v>0</v>
      </c>
      <c r="AP503">
        <f t="shared" si="323"/>
        <v>1</v>
      </c>
      <c r="AQ503">
        <f t="shared" si="324"/>
        <v>0</v>
      </c>
      <c r="AR503">
        <f t="shared" si="325"/>
        <v>51765.01023259027</v>
      </c>
      <c r="AS503" t="s">
        <v>240</v>
      </c>
      <c r="AT503">
        <v>0</v>
      </c>
      <c r="AU503">
        <v>0</v>
      </c>
      <c r="AV503">
        <f t="shared" si="326"/>
        <v>0</v>
      </c>
      <c r="AW503" t="e">
        <f t="shared" si="327"/>
        <v>#DIV/0!</v>
      </c>
      <c r="AX503">
        <v>0</v>
      </c>
      <c r="AY503" t="s">
        <v>240</v>
      </c>
      <c r="AZ503">
        <v>0</v>
      </c>
      <c r="BA503">
        <v>0</v>
      </c>
      <c r="BB503" t="e">
        <f t="shared" si="328"/>
        <v>#DIV/0!</v>
      </c>
      <c r="BC503">
        <v>0.5</v>
      </c>
      <c r="BD503">
        <f t="shared" si="329"/>
        <v>0</v>
      </c>
      <c r="BE503">
        <f t="shared" si="330"/>
        <v>-1.1321917552817886</v>
      </c>
      <c r="BF503" t="e">
        <f t="shared" si="331"/>
        <v>#DIV/0!</v>
      </c>
      <c r="BG503" t="e">
        <f t="shared" si="332"/>
        <v>#DIV/0!</v>
      </c>
      <c r="BH503" t="e">
        <f t="shared" si="333"/>
        <v>#DIV/0!</v>
      </c>
      <c r="BI503" t="e">
        <f t="shared" si="334"/>
        <v>#DIV/0!</v>
      </c>
      <c r="BJ503" t="s">
        <v>240</v>
      </c>
      <c r="BK503">
        <v>0</v>
      </c>
      <c r="BL503">
        <f t="shared" si="335"/>
        <v>0</v>
      </c>
      <c r="BM503" t="e">
        <f t="shared" si="336"/>
        <v>#DIV/0!</v>
      </c>
      <c r="BN503" t="e">
        <f t="shared" si="337"/>
        <v>#DIV/0!</v>
      </c>
      <c r="BO503" t="e">
        <f t="shared" si="338"/>
        <v>#DIV/0!</v>
      </c>
      <c r="BP503" t="e">
        <f t="shared" si="339"/>
        <v>#DIV/0!</v>
      </c>
      <c r="BQ503">
        <f t="shared" si="340"/>
        <v>0</v>
      </c>
      <c r="BR503">
        <f t="shared" si="341"/>
        <v>0</v>
      </c>
      <c r="BS503">
        <f t="shared" si="342"/>
        <v>0</v>
      </c>
      <c r="BT503">
        <f t="shared" si="343"/>
        <v>0</v>
      </c>
      <c r="BU503">
        <v>6</v>
      </c>
      <c r="BV503">
        <v>0.5</v>
      </c>
      <c r="BW503" t="s">
        <v>241</v>
      </c>
      <c r="BX503">
        <v>1581712419.87097</v>
      </c>
      <c r="BY503">
        <v>402.17141935483897</v>
      </c>
      <c r="BZ503">
        <v>400.04199999999997</v>
      </c>
      <c r="CA503">
        <v>33.310764516128998</v>
      </c>
      <c r="CB503">
        <v>32.994080645161297</v>
      </c>
      <c r="CC503">
        <v>300.42645161290301</v>
      </c>
      <c r="CD503">
        <v>99.275570967741899</v>
      </c>
      <c r="CE503">
        <v>0.19997725806451599</v>
      </c>
      <c r="CF503">
        <v>31.2954516129032</v>
      </c>
      <c r="CG503">
        <v>30.968648387096799</v>
      </c>
      <c r="CH503">
        <v>999.9</v>
      </c>
      <c r="CI503">
        <v>0</v>
      </c>
      <c r="CJ503">
        <v>0</v>
      </c>
      <c r="CK503">
        <v>10002.3987096774</v>
      </c>
      <c r="CL503">
        <v>0</v>
      </c>
      <c r="CM503">
        <v>1.40717870967742</v>
      </c>
      <c r="CN503">
        <v>0</v>
      </c>
      <c r="CO503">
        <v>0</v>
      </c>
      <c r="CP503">
        <v>0</v>
      </c>
      <c r="CQ503">
        <v>0</v>
      </c>
      <c r="CR503">
        <v>2.7516129032258099</v>
      </c>
      <c r="CS503">
        <v>0</v>
      </c>
      <c r="CT503">
        <v>90.112903225806406</v>
      </c>
      <c r="CU503">
        <v>-1.01935483870968</v>
      </c>
      <c r="CV503">
        <v>40.161000000000001</v>
      </c>
      <c r="CW503">
        <v>45.508000000000003</v>
      </c>
      <c r="CX503">
        <v>42.663064516128998</v>
      </c>
      <c r="CY503">
        <v>44.128999999999998</v>
      </c>
      <c r="CZ503">
        <v>41.191064516129003</v>
      </c>
      <c r="DA503">
        <v>0</v>
      </c>
      <c r="DB503">
        <v>0</v>
      </c>
      <c r="DC503">
        <v>0</v>
      </c>
      <c r="DD503">
        <v>1581712428.9000001</v>
      </c>
      <c r="DE503">
        <v>2.9153846153846201</v>
      </c>
      <c r="DF503">
        <v>-11.494017056141599</v>
      </c>
      <c r="DG503">
        <v>-49.244444694526898</v>
      </c>
      <c r="DH503">
        <v>88.761538461538393</v>
      </c>
      <c r="DI503">
        <v>15</v>
      </c>
      <c r="DJ503">
        <v>100</v>
      </c>
      <c r="DK503">
        <v>100</v>
      </c>
      <c r="DL503">
        <v>2.5920000000000001</v>
      </c>
      <c r="DM503">
        <v>0.45</v>
      </c>
      <c r="DN503">
        <v>2</v>
      </c>
      <c r="DO503">
        <v>291.68099999999998</v>
      </c>
      <c r="DP503">
        <v>284.95999999999998</v>
      </c>
      <c r="DQ503">
        <v>30.574300000000001</v>
      </c>
      <c r="DR503">
        <v>32.850999999999999</v>
      </c>
      <c r="DS503">
        <v>30.000399999999999</v>
      </c>
      <c r="DT503">
        <v>32.738100000000003</v>
      </c>
      <c r="DU503">
        <v>32.756100000000004</v>
      </c>
      <c r="DV503">
        <v>14.841799999999999</v>
      </c>
      <c r="DW503">
        <v>27.490200000000002</v>
      </c>
      <c r="DX503">
        <v>79.271799999999999</v>
      </c>
      <c r="DY503">
        <v>30.581499999999998</v>
      </c>
      <c r="DZ503">
        <v>400</v>
      </c>
      <c r="EA503">
        <v>32.950000000000003</v>
      </c>
      <c r="EB503">
        <v>99.866900000000001</v>
      </c>
      <c r="EC503">
        <v>100.241</v>
      </c>
    </row>
    <row r="504" spans="1:133" x14ac:dyDescent="0.35">
      <c r="A504">
        <v>488</v>
      </c>
      <c r="B504">
        <v>1581712433.5</v>
      </c>
      <c r="C504">
        <v>2435.4000000953702</v>
      </c>
      <c r="D504" t="s">
        <v>1214</v>
      </c>
      <c r="E504" t="s">
        <v>1215</v>
      </c>
      <c r="F504" t="s">
        <v>232</v>
      </c>
      <c r="G504" t="s">
        <v>233</v>
      </c>
      <c r="H504" t="s">
        <v>234</v>
      </c>
      <c r="I504" t="s">
        <v>235</v>
      </c>
      <c r="J504" t="s">
        <v>236</v>
      </c>
      <c r="K504" t="s">
        <v>237</v>
      </c>
      <c r="L504" t="s">
        <v>238</v>
      </c>
      <c r="M504" t="s">
        <v>239</v>
      </c>
      <c r="N504">
        <v>1581712424.87097</v>
      </c>
      <c r="O504">
        <f t="shared" si="301"/>
        <v>1.714051236225273E-4</v>
      </c>
      <c r="P504">
        <f t="shared" si="302"/>
        <v>-1.1562369574319473</v>
      </c>
      <c r="Q504">
        <f t="shared" si="303"/>
        <v>402.202258064516</v>
      </c>
      <c r="R504">
        <f t="shared" si="304"/>
        <v>527.15335041731419</v>
      </c>
      <c r="S504">
        <f t="shared" si="305"/>
        <v>52.438388278125821</v>
      </c>
      <c r="T504">
        <f t="shared" si="306"/>
        <v>40.008923699393662</v>
      </c>
      <c r="U504">
        <f t="shared" si="307"/>
        <v>1.3826035701733274E-2</v>
      </c>
      <c r="V504">
        <f t="shared" si="308"/>
        <v>2.249017175469441</v>
      </c>
      <c r="W504">
        <f t="shared" si="309"/>
        <v>1.3778988760900229E-2</v>
      </c>
      <c r="X504">
        <f t="shared" si="310"/>
        <v>8.6160815458231448E-3</v>
      </c>
      <c r="Y504">
        <f t="shared" si="311"/>
        <v>0</v>
      </c>
      <c r="Z504">
        <f t="shared" si="312"/>
        <v>31.236219150998135</v>
      </c>
      <c r="AA504">
        <f t="shared" si="313"/>
        <v>30.9624290322581</v>
      </c>
      <c r="AB504">
        <f t="shared" si="314"/>
        <v>4.501723024160424</v>
      </c>
      <c r="AC504">
        <f t="shared" si="315"/>
        <v>72.219548217981199</v>
      </c>
      <c r="AD504">
        <f t="shared" si="316"/>
        <v>3.3129036379798675</v>
      </c>
      <c r="AE504">
        <f t="shared" si="317"/>
        <v>4.5872671869678383</v>
      </c>
      <c r="AF504">
        <f t="shared" si="318"/>
        <v>1.1888193861805565</v>
      </c>
      <c r="AG504">
        <f t="shared" si="319"/>
        <v>-7.5589659517534535</v>
      </c>
      <c r="AH504">
        <f t="shared" si="320"/>
        <v>40.067714478998916</v>
      </c>
      <c r="AI504">
        <f t="shared" si="321"/>
        <v>4.0057227527252275</v>
      </c>
      <c r="AJ504">
        <f t="shared" si="322"/>
        <v>36.514471279970692</v>
      </c>
      <c r="AK504">
        <v>-4.1157293492781098E-2</v>
      </c>
      <c r="AL504">
        <v>4.6202667522585103E-2</v>
      </c>
      <c r="AM504">
        <v>3.4534637360740499</v>
      </c>
      <c r="AN504">
        <v>0</v>
      </c>
      <c r="AO504">
        <v>0</v>
      </c>
      <c r="AP504">
        <f t="shared" si="323"/>
        <v>1</v>
      </c>
      <c r="AQ504">
        <f t="shared" si="324"/>
        <v>0</v>
      </c>
      <c r="AR504">
        <f t="shared" si="325"/>
        <v>51742.14141335187</v>
      </c>
      <c r="AS504" t="s">
        <v>240</v>
      </c>
      <c r="AT504">
        <v>0</v>
      </c>
      <c r="AU504">
        <v>0</v>
      </c>
      <c r="AV504">
        <f t="shared" si="326"/>
        <v>0</v>
      </c>
      <c r="AW504" t="e">
        <f t="shared" si="327"/>
        <v>#DIV/0!</v>
      </c>
      <c r="AX504">
        <v>0</v>
      </c>
      <c r="AY504" t="s">
        <v>240</v>
      </c>
      <c r="AZ504">
        <v>0</v>
      </c>
      <c r="BA504">
        <v>0</v>
      </c>
      <c r="BB504" t="e">
        <f t="shared" si="328"/>
        <v>#DIV/0!</v>
      </c>
      <c r="BC504">
        <v>0.5</v>
      </c>
      <c r="BD504">
        <f t="shared" si="329"/>
        <v>0</v>
      </c>
      <c r="BE504">
        <f t="shared" si="330"/>
        <v>-1.1562369574319473</v>
      </c>
      <c r="BF504" t="e">
        <f t="shared" si="331"/>
        <v>#DIV/0!</v>
      </c>
      <c r="BG504" t="e">
        <f t="shared" si="332"/>
        <v>#DIV/0!</v>
      </c>
      <c r="BH504" t="e">
        <f t="shared" si="333"/>
        <v>#DIV/0!</v>
      </c>
      <c r="BI504" t="e">
        <f t="shared" si="334"/>
        <v>#DIV/0!</v>
      </c>
      <c r="BJ504" t="s">
        <v>240</v>
      </c>
      <c r="BK504">
        <v>0</v>
      </c>
      <c r="BL504">
        <f t="shared" si="335"/>
        <v>0</v>
      </c>
      <c r="BM504" t="e">
        <f t="shared" si="336"/>
        <v>#DIV/0!</v>
      </c>
      <c r="BN504" t="e">
        <f t="shared" si="337"/>
        <v>#DIV/0!</v>
      </c>
      <c r="BO504" t="e">
        <f t="shared" si="338"/>
        <v>#DIV/0!</v>
      </c>
      <c r="BP504" t="e">
        <f t="shared" si="339"/>
        <v>#DIV/0!</v>
      </c>
      <c r="BQ504">
        <f t="shared" si="340"/>
        <v>0</v>
      </c>
      <c r="BR504">
        <f t="shared" si="341"/>
        <v>0</v>
      </c>
      <c r="BS504">
        <f t="shared" si="342"/>
        <v>0</v>
      </c>
      <c r="BT504">
        <f t="shared" si="343"/>
        <v>0</v>
      </c>
      <c r="BU504">
        <v>6</v>
      </c>
      <c r="BV504">
        <v>0.5</v>
      </c>
      <c r="BW504" t="s">
        <v>241</v>
      </c>
      <c r="BX504">
        <v>1581712424.87097</v>
      </c>
      <c r="BY504">
        <v>402.202258064516</v>
      </c>
      <c r="BZ504">
        <v>400.030709677419</v>
      </c>
      <c r="CA504">
        <v>33.304003225806497</v>
      </c>
      <c r="CB504">
        <v>32.973074193548399</v>
      </c>
      <c r="CC504">
        <v>300.42087096774202</v>
      </c>
      <c r="CD504">
        <v>99.274635483870995</v>
      </c>
      <c r="CE504">
        <v>0.20000170967741901</v>
      </c>
      <c r="CF504">
        <v>31.292887096774201</v>
      </c>
      <c r="CG504">
        <v>30.9624290322581</v>
      </c>
      <c r="CH504">
        <v>999.9</v>
      </c>
      <c r="CI504">
        <v>0</v>
      </c>
      <c r="CJ504">
        <v>0</v>
      </c>
      <c r="CK504">
        <v>9997.8019354838707</v>
      </c>
      <c r="CL504">
        <v>0</v>
      </c>
      <c r="CM504">
        <v>1.3331</v>
      </c>
      <c r="CN504">
        <v>0</v>
      </c>
      <c r="CO504">
        <v>0</v>
      </c>
      <c r="CP504">
        <v>0</v>
      </c>
      <c r="CQ504">
        <v>0</v>
      </c>
      <c r="CR504">
        <v>3.9774193548387098</v>
      </c>
      <c r="CS504">
        <v>0</v>
      </c>
      <c r="CT504">
        <v>86.219354838709705</v>
      </c>
      <c r="CU504">
        <v>-1.1419354838709701</v>
      </c>
      <c r="CV504">
        <v>40.158999999999999</v>
      </c>
      <c r="CW504">
        <v>45.512</v>
      </c>
      <c r="CX504">
        <v>42.657032258064497</v>
      </c>
      <c r="CY504">
        <v>44.133000000000003</v>
      </c>
      <c r="CZ504">
        <v>41.191064516129003</v>
      </c>
      <c r="DA504">
        <v>0</v>
      </c>
      <c r="DB504">
        <v>0</v>
      </c>
      <c r="DC504">
        <v>0</v>
      </c>
      <c r="DD504">
        <v>1581712433.7</v>
      </c>
      <c r="DE504">
        <v>4.1346153846153904</v>
      </c>
      <c r="DF504">
        <v>7.2102563003132598</v>
      </c>
      <c r="DG504">
        <v>-50.437607076546001</v>
      </c>
      <c r="DH504">
        <v>85.573076923076897</v>
      </c>
      <c r="DI504">
        <v>15</v>
      </c>
      <c r="DJ504">
        <v>100</v>
      </c>
      <c r="DK504">
        <v>100</v>
      </c>
      <c r="DL504">
        <v>2.5920000000000001</v>
      </c>
      <c r="DM504">
        <v>0.45</v>
      </c>
      <c r="DN504">
        <v>2</v>
      </c>
      <c r="DO504">
        <v>291.72899999999998</v>
      </c>
      <c r="DP504">
        <v>284.952</v>
      </c>
      <c r="DQ504">
        <v>30.600999999999999</v>
      </c>
      <c r="DR504">
        <v>32.855800000000002</v>
      </c>
      <c r="DS504">
        <v>30.000499999999999</v>
      </c>
      <c r="DT504">
        <v>32.741799999999998</v>
      </c>
      <c r="DU504">
        <v>32.759799999999998</v>
      </c>
      <c r="DV504">
        <v>14.845499999999999</v>
      </c>
      <c r="DW504">
        <v>27.490200000000002</v>
      </c>
      <c r="DX504">
        <v>79.271799999999999</v>
      </c>
      <c r="DY504">
        <v>30.610499999999998</v>
      </c>
      <c r="DZ504">
        <v>400</v>
      </c>
      <c r="EA504">
        <v>32.950000000000003</v>
      </c>
      <c r="EB504">
        <v>99.864400000000003</v>
      </c>
      <c r="EC504">
        <v>100.24</v>
      </c>
    </row>
    <row r="505" spans="1:133" x14ac:dyDescent="0.35">
      <c r="A505">
        <v>489</v>
      </c>
      <c r="B505">
        <v>1581712438.5</v>
      </c>
      <c r="C505">
        <v>2440.4000000953702</v>
      </c>
      <c r="D505" t="s">
        <v>1216</v>
      </c>
      <c r="E505" t="s">
        <v>1217</v>
      </c>
      <c r="F505" t="s">
        <v>232</v>
      </c>
      <c r="G505" t="s">
        <v>233</v>
      </c>
      <c r="H505" t="s">
        <v>234</v>
      </c>
      <c r="I505" t="s">
        <v>235</v>
      </c>
      <c r="J505" t="s">
        <v>236</v>
      </c>
      <c r="K505" t="s">
        <v>237</v>
      </c>
      <c r="L505" t="s">
        <v>238</v>
      </c>
      <c r="M505" t="s">
        <v>239</v>
      </c>
      <c r="N505">
        <v>1581712429.87097</v>
      </c>
      <c r="O505">
        <f t="shared" si="301"/>
        <v>1.7758549816367382E-4</v>
      </c>
      <c r="P505">
        <f t="shared" si="302"/>
        <v>-1.1516835274105457</v>
      </c>
      <c r="Q505">
        <f t="shared" si="303"/>
        <v>402.21877419354797</v>
      </c>
      <c r="R505">
        <f t="shared" si="304"/>
        <v>522.06652975935037</v>
      </c>
      <c r="S505">
        <f t="shared" si="305"/>
        <v>51.93210620418197</v>
      </c>
      <c r="T505">
        <f t="shared" si="306"/>
        <v>40.010356742010821</v>
      </c>
      <c r="U505">
        <f t="shared" si="307"/>
        <v>1.4322878826612841E-2</v>
      </c>
      <c r="V505">
        <f t="shared" si="308"/>
        <v>2.2491667844407504</v>
      </c>
      <c r="W505">
        <f t="shared" si="309"/>
        <v>1.4272399846871165E-2</v>
      </c>
      <c r="X505">
        <f t="shared" si="310"/>
        <v>8.9247703412297548E-3</v>
      </c>
      <c r="Y505">
        <f t="shared" si="311"/>
        <v>0</v>
      </c>
      <c r="Z505">
        <f t="shared" si="312"/>
        <v>31.234172966187849</v>
      </c>
      <c r="AA505">
        <f t="shared" si="313"/>
        <v>30.960054838709699</v>
      </c>
      <c r="AB505">
        <f t="shared" si="314"/>
        <v>4.5011134901645899</v>
      </c>
      <c r="AC505">
        <f t="shared" si="315"/>
        <v>72.200015276978519</v>
      </c>
      <c r="AD505">
        <f t="shared" si="316"/>
        <v>3.3120063940672635</v>
      </c>
      <c r="AE505">
        <f t="shared" si="317"/>
        <v>4.587265503146396</v>
      </c>
      <c r="AF505">
        <f t="shared" si="318"/>
        <v>1.1891070960973265</v>
      </c>
      <c r="AG505">
        <f t="shared" si="319"/>
        <v>-7.8315204690180158</v>
      </c>
      <c r="AH505">
        <f t="shared" si="320"/>
        <v>40.357485333384012</v>
      </c>
      <c r="AI505">
        <f t="shared" si="321"/>
        <v>4.0343765227235648</v>
      </c>
      <c r="AJ505">
        <f t="shared" si="322"/>
        <v>36.560341387089565</v>
      </c>
      <c r="AK505">
        <v>-4.1161319713100199E-2</v>
      </c>
      <c r="AL505">
        <v>4.6207187307609497E-2</v>
      </c>
      <c r="AM505">
        <v>3.4537311702667002</v>
      </c>
      <c r="AN505">
        <v>0</v>
      </c>
      <c r="AO505">
        <v>0</v>
      </c>
      <c r="AP505">
        <f t="shared" si="323"/>
        <v>1</v>
      </c>
      <c r="AQ505">
        <f t="shared" si="324"/>
        <v>0</v>
      </c>
      <c r="AR505">
        <f t="shared" si="325"/>
        <v>51746.987139136319</v>
      </c>
      <c r="AS505" t="s">
        <v>240</v>
      </c>
      <c r="AT505">
        <v>0</v>
      </c>
      <c r="AU505">
        <v>0</v>
      </c>
      <c r="AV505">
        <f t="shared" si="326"/>
        <v>0</v>
      </c>
      <c r="AW505" t="e">
        <f t="shared" si="327"/>
        <v>#DIV/0!</v>
      </c>
      <c r="AX505">
        <v>0</v>
      </c>
      <c r="AY505" t="s">
        <v>240</v>
      </c>
      <c r="AZ505">
        <v>0</v>
      </c>
      <c r="BA505">
        <v>0</v>
      </c>
      <c r="BB505" t="e">
        <f t="shared" si="328"/>
        <v>#DIV/0!</v>
      </c>
      <c r="BC505">
        <v>0.5</v>
      </c>
      <c r="BD505">
        <f t="shared" si="329"/>
        <v>0</v>
      </c>
      <c r="BE505">
        <f t="shared" si="330"/>
        <v>-1.1516835274105457</v>
      </c>
      <c r="BF505" t="e">
        <f t="shared" si="331"/>
        <v>#DIV/0!</v>
      </c>
      <c r="BG505" t="e">
        <f t="shared" si="332"/>
        <v>#DIV/0!</v>
      </c>
      <c r="BH505" t="e">
        <f t="shared" si="333"/>
        <v>#DIV/0!</v>
      </c>
      <c r="BI505" t="e">
        <f t="shared" si="334"/>
        <v>#DIV/0!</v>
      </c>
      <c r="BJ505" t="s">
        <v>240</v>
      </c>
      <c r="BK505">
        <v>0</v>
      </c>
      <c r="BL505">
        <f t="shared" si="335"/>
        <v>0</v>
      </c>
      <c r="BM505" t="e">
        <f t="shared" si="336"/>
        <v>#DIV/0!</v>
      </c>
      <c r="BN505" t="e">
        <f t="shared" si="337"/>
        <v>#DIV/0!</v>
      </c>
      <c r="BO505" t="e">
        <f t="shared" si="338"/>
        <v>#DIV/0!</v>
      </c>
      <c r="BP505" t="e">
        <f t="shared" si="339"/>
        <v>#DIV/0!</v>
      </c>
      <c r="BQ505">
        <f t="shared" si="340"/>
        <v>0</v>
      </c>
      <c r="BR505">
        <f t="shared" si="341"/>
        <v>0</v>
      </c>
      <c r="BS505">
        <f t="shared" si="342"/>
        <v>0</v>
      </c>
      <c r="BT505">
        <f t="shared" si="343"/>
        <v>0</v>
      </c>
      <c r="BU505">
        <v>6</v>
      </c>
      <c r="BV505">
        <v>0.5</v>
      </c>
      <c r="BW505" t="s">
        <v>241</v>
      </c>
      <c r="BX505">
        <v>1581712429.87097</v>
      </c>
      <c r="BY505">
        <v>402.21877419354797</v>
      </c>
      <c r="BZ505">
        <v>400.06129032258099</v>
      </c>
      <c r="CA505">
        <v>33.295158064516102</v>
      </c>
      <c r="CB505">
        <v>32.952293548387097</v>
      </c>
      <c r="CC505">
        <v>300.42087096774202</v>
      </c>
      <c r="CD505">
        <v>99.274148387096801</v>
      </c>
      <c r="CE505">
        <v>0.19996696774193601</v>
      </c>
      <c r="CF505">
        <v>31.292880645161301</v>
      </c>
      <c r="CG505">
        <v>30.960054838709699</v>
      </c>
      <c r="CH505">
        <v>999.9</v>
      </c>
      <c r="CI505">
        <v>0</v>
      </c>
      <c r="CJ505">
        <v>0</v>
      </c>
      <c r="CK505">
        <v>9998.8290322580597</v>
      </c>
      <c r="CL505">
        <v>0</v>
      </c>
      <c r="CM505">
        <v>1.29956</v>
      </c>
      <c r="CN505">
        <v>0</v>
      </c>
      <c r="CO505">
        <v>0</v>
      </c>
      <c r="CP505">
        <v>0</v>
      </c>
      <c r="CQ505">
        <v>0</v>
      </c>
      <c r="CR505">
        <v>3.3612903225806399</v>
      </c>
      <c r="CS505">
        <v>0</v>
      </c>
      <c r="CT505">
        <v>85.309677419354898</v>
      </c>
      <c r="CU505">
        <v>-0.83870967741935498</v>
      </c>
      <c r="CV505">
        <v>40.158999999999999</v>
      </c>
      <c r="CW505">
        <v>45.514000000000003</v>
      </c>
      <c r="CX505">
        <v>42.667032258064502</v>
      </c>
      <c r="CY505">
        <v>44.137</v>
      </c>
      <c r="CZ505">
        <v>41.191064516129003</v>
      </c>
      <c r="DA505">
        <v>0</v>
      </c>
      <c r="DB505">
        <v>0</v>
      </c>
      <c r="DC505">
        <v>0</v>
      </c>
      <c r="DD505">
        <v>1581712439.0999999</v>
      </c>
      <c r="DE505">
        <v>3.3230769230769202</v>
      </c>
      <c r="DF505">
        <v>-14.147008657625801</v>
      </c>
      <c r="DG505">
        <v>6.9948717598427397</v>
      </c>
      <c r="DH505">
        <v>83.376923076923106</v>
      </c>
      <c r="DI505">
        <v>15</v>
      </c>
      <c r="DJ505">
        <v>100</v>
      </c>
      <c r="DK505">
        <v>100</v>
      </c>
      <c r="DL505">
        <v>2.5920000000000001</v>
      </c>
      <c r="DM505">
        <v>0.45</v>
      </c>
      <c r="DN505">
        <v>2</v>
      </c>
      <c r="DO505">
        <v>291.71199999999999</v>
      </c>
      <c r="DP505">
        <v>284.93299999999999</v>
      </c>
      <c r="DQ505">
        <v>30.631799999999998</v>
      </c>
      <c r="DR505">
        <v>32.8598</v>
      </c>
      <c r="DS505">
        <v>30.000499999999999</v>
      </c>
      <c r="DT505">
        <v>32.745399999999997</v>
      </c>
      <c r="DU505">
        <v>32.763399999999997</v>
      </c>
      <c r="DV505">
        <v>14.842599999999999</v>
      </c>
      <c r="DW505">
        <v>27.490200000000002</v>
      </c>
      <c r="DX505">
        <v>79.271799999999999</v>
      </c>
      <c r="DY505">
        <v>30.639600000000002</v>
      </c>
      <c r="DZ505">
        <v>400</v>
      </c>
      <c r="EA505">
        <v>32.950000000000003</v>
      </c>
      <c r="EB505">
        <v>99.864800000000002</v>
      </c>
      <c r="EC505">
        <v>100.236</v>
      </c>
    </row>
    <row r="506" spans="1:133" x14ac:dyDescent="0.35">
      <c r="A506">
        <v>490</v>
      </c>
      <c r="B506">
        <v>1581712443.5</v>
      </c>
      <c r="C506">
        <v>2445.4000000953702</v>
      </c>
      <c r="D506" t="s">
        <v>1218</v>
      </c>
      <c r="E506" t="s">
        <v>1219</v>
      </c>
      <c r="F506" t="s">
        <v>232</v>
      </c>
      <c r="G506" t="s">
        <v>233</v>
      </c>
      <c r="H506" t="s">
        <v>234</v>
      </c>
      <c r="I506" t="s">
        <v>235</v>
      </c>
      <c r="J506" t="s">
        <v>236</v>
      </c>
      <c r="K506" t="s">
        <v>237</v>
      </c>
      <c r="L506" t="s">
        <v>238</v>
      </c>
      <c r="M506" t="s">
        <v>239</v>
      </c>
      <c r="N506">
        <v>1581712434.87097</v>
      </c>
      <c r="O506">
        <f t="shared" si="301"/>
        <v>1.7966157566761044E-4</v>
      </c>
      <c r="P506">
        <f t="shared" si="302"/>
        <v>-1.1712327522683568</v>
      </c>
      <c r="Q506">
        <f t="shared" si="303"/>
        <v>402.22364516128999</v>
      </c>
      <c r="R506">
        <f t="shared" si="304"/>
        <v>522.87962180246734</v>
      </c>
      <c r="S506">
        <f t="shared" si="305"/>
        <v>52.013174095955101</v>
      </c>
      <c r="T506">
        <f t="shared" si="306"/>
        <v>40.010984572635195</v>
      </c>
      <c r="U506">
        <f t="shared" si="307"/>
        <v>1.447368388966647E-2</v>
      </c>
      <c r="V506">
        <f t="shared" si="308"/>
        <v>2.2490508601046395</v>
      </c>
      <c r="W506">
        <f t="shared" si="309"/>
        <v>1.4422135749592467E-2</v>
      </c>
      <c r="X506">
        <f t="shared" si="310"/>
        <v>9.0184508655165863E-3</v>
      </c>
      <c r="Y506">
        <f t="shared" si="311"/>
        <v>0</v>
      </c>
      <c r="Z506">
        <f t="shared" si="312"/>
        <v>31.236693705123969</v>
      </c>
      <c r="AA506">
        <f t="shared" si="313"/>
        <v>30.962277419354798</v>
      </c>
      <c r="AB506">
        <f t="shared" si="314"/>
        <v>4.5016840979655308</v>
      </c>
      <c r="AC506">
        <f t="shared" si="315"/>
        <v>72.168374838098941</v>
      </c>
      <c r="AD506">
        <f t="shared" si="316"/>
        <v>3.3111595664260394</v>
      </c>
      <c r="AE506">
        <f t="shared" si="317"/>
        <v>4.5881032707944822</v>
      </c>
      <c r="AF506">
        <f t="shared" si="318"/>
        <v>1.1905245315394914</v>
      </c>
      <c r="AG506">
        <f t="shared" si="319"/>
        <v>-7.9230754869416202</v>
      </c>
      <c r="AH506">
        <f t="shared" si="320"/>
        <v>40.475091570810839</v>
      </c>
      <c r="AI506">
        <f t="shared" si="321"/>
        <v>4.0464501216277027</v>
      </c>
      <c r="AJ506">
        <f t="shared" si="322"/>
        <v>36.598466205496919</v>
      </c>
      <c r="AK506">
        <v>-4.1158199979904199E-2</v>
      </c>
      <c r="AL506">
        <v>4.6203685133793401E-2</v>
      </c>
      <c r="AM506">
        <v>3.4535239485784301</v>
      </c>
      <c r="AN506">
        <v>0</v>
      </c>
      <c r="AO506">
        <v>0</v>
      </c>
      <c r="AP506">
        <f t="shared" si="323"/>
        <v>1</v>
      </c>
      <c r="AQ506">
        <f t="shared" si="324"/>
        <v>0</v>
      </c>
      <c r="AR506">
        <f t="shared" si="325"/>
        <v>51742.686186593623</v>
      </c>
      <c r="AS506" t="s">
        <v>240</v>
      </c>
      <c r="AT506">
        <v>0</v>
      </c>
      <c r="AU506">
        <v>0</v>
      </c>
      <c r="AV506">
        <f t="shared" si="326"/>
        <v>0</v>
      </c>
      <c r="AW506" t="e">
        <f t="shared" si="327"/>
        <v>#DIV/0!</v>
      </c>
      <c r="AX506">
        <v>0</v>
      </c>
      <c r="AY506" t="s">
        <v>240</v>
      </c>
      <c r="AZ506">
        <v>0</v>
      </c>
      <c r="BA506">
        <v>0</v>
      </c>
      <c r="BB506" t="e">
        <f t="shared" si="328"/>
        <v>#DIV/0!</v>
      </c>
      <c r="BC506">
        <v>0.5</v>
      </c>
      <c r="BD506">
        <f t="shared" si="329"/>
        <v>0</v>
      </c>
      <c r="BE506">
        <f t="shared" si="330"/>
        <v>-1.1712327522683568</v>
      </c>
      <c r="BF506" t="e">
        <f t="shared" si="331"/>
        <v>#DIV/0!</v>
      </c>
      <c r="BG506" t="e">
        <f t="shared" si="332"/>
        <v>#DIV/0!</v>
      </c>
      <c r="BH506" t="e">
        <f t="shared" si="333"/>
        <v>#DIV/0!</v>
      </c>
      <c r="BI506" t="e">
        <f t="shared" si="334"/>
        <v>#DIV/0!</v>
      </c>
      <c r="BJ506" t="s">
        <v>240</v>
      </c>
      <c r="BK506">
        <v>0</v>
      </c>
      <c r="BL506">
        <f t="shared" si="335"/>
        <v>0</v>
      </c>
      <c r="BM506" t="e">
        <f t="shared" si="336"/>
        <v>#DIV/0!</v>
      </c>
      <c r="BN506" t="e">
        <f t="shared" si="337"/>
        <v>#DIV/0!</v>
      </c>
      <c r="BO506" t="e">
        <f t="shared" si="338"/>
        <v>#DIV/0!</v>
      </c>
      <c r="BP506" t="e">
        <f t="shared" si="339"/>
        <v>#DIV/0!</v>
      </c>
      <c r="BQ506">
        <f t="shared" si="340"/>
        <v>0</v>
      </c>
      <c r="BR506">
        <f t="shared" si="341"/>
        <v>0</v>
      </c>
      <c r="BS506">
        <f t="shared" si="342"/>
        <v>0</v>
      </c>
      <c r="BT506">
        <f t="shared" si="343"/>
        <v>0</v>
      </c>
      <c r="BU506">
        <v>6</v>
      </c>
      <c r="BV506">
        <v>0.5</v>
      </c>
      <c r="BW506" t="s">
        <v>241</v>
      </c>
      <c r="BX506">
        <v>1581712434.87097</v>
      </c>
      <c r="BY506">
        <v>402.22364516128999</v>
      </c>
      <c r="BZ506">
        <v>400.02883870967702</v>
      </c>
      <c r="CA506">
        <v>33.2865258064516</v>
      </c>
      <c r="CB506">
        <v>32.939658064516102</v>
      </c>
      <c r="CC506">
        <v>300.42793548387101</v>
      </c>
      <c r="CD506">
        <v>99.274464516129001</v>
      </c>
      <c r="CE506">
        <v>0.20000709677419401</v>
      </c>
      <c r="CF506">
        <v>31.2960903225806</v>
      </c>
      <c r="CG506">
        <v>30.962277419354798</v>
      </c>
      <c r="CH506">
        <v>999.9</v>
      </c>
      <c r="CI506">
        <v>0</v>
      </c>
      <c r="CJ506">
        <v>0</v>
      </c>
      <c r="CK506">
        <v>9998.0393548387092</v>
      </c>
      <c r="CL506">
        <v>0</v>
      </c>
      <c r="CM506">
        <v>1.2792048387096799</v>
      </c>
      <c r="CN506">
        <v>0</v>
      </c>
      <c r="CO506">
        <v>0</v>
      </c>
      <c r="CP506">
        <v>0</v>
      </c>
      <c r="CQ506">
        <v>0</v>
      </c>
      <c r="CR506">
        <v>4.64838709677419</v>
      </c>
      <c r="CS506">
        <v>0</v>
      </c>
      <c r="CT506">
        <v>82.641935483870995</v>
      </c>
      <c r="CU506">
        <v>-0.95161290322580605</v>
      </c>
      <c r="CV506">
        <v>40.167000000000002</v>
      </c>
      <c r="CW506">
        <v>45.521999999999998</v>
      </c>
      <c r="CX506">
        <v>42.689225806451603</v>
      </c>
      <c r="CY506">
        <v>44.137</v>
      </c>
      <c r="CZ506">
        <v>41.186999999999998</v>
      </c>
      <c r="DA506">
        <v>0</v>
      </c>
      <c r="DB506">
        <v>0</v>
      </c>
      <c r="DC506">
        <v>0</v>
      </c>
      <c r="DD506">
        <v>1581712443.9000001</v>
      </c>
      <c r="DE506">
        <v>4.7153846153846199</v>
      </c>
      <c r="DF506">
        <v>-11.4256412187212</v>
      </c>
      <c r="DG506">
        <v>-7.6170940948756396</v>
      </c>
      <c r="DH506">
        <v>82.607692307692304</v>
      </c>
      <c r="DI506">
        <v>15</v>
      </c>
      <c r="DJ506">
        <v>100</v>
      </c>
      <c r="DK506">
        <v>100</v>
      </c>
      <c r="DL506">
        <v>2.5920000000000001</v>
      </c>
      <c r="DM506">
        <v>0.45</v>
      </c>
      <c r="DN506">
        <v>2</v>
      </c>
      <c r="DO506">
        <v>291.63</v>
      </c>
      <c r="DP506">
        <v>284.97300000000001</v>
      </c>
      <c r="DQ506">
        <v>30.661300000000001</v>
      </c>
      <c r="DR506">
        <v>32.863799999999998</v>
      </c>
      <c r="DS506">
        <v>30.000499999999999</v>
      </c>
      <c r="DT506">
        <v>32.749099999999999</v>
      </c>
      <c r="DU506">
        <v>32.767099999999999</v>
      </c>
      <c r="DV506">
        <v>14.8466</v>
      </c>
      <c r="DW506">
        <v>27.490200000000002</v>
      </c>
      <c r="DX506">
        <v>79.271799999999999</v>
      </c>
      <c r="DY506">
        <v>30.6662</v>
      </c>
      <c r="DZ506">
        <v>400</v>
      </c>
      <c r="EA506">
        <v>32.950000000000003</v>
      </c>
      <c r="EB506">
        <v>99.863600000000005</v>
      </c>
      <c r="EC506">
        <v>100.23699999999999</v>
      </c>
    </row>
    <row r="507" spans="1:133" x14ac:dyDescent="0.35">
      <c r="A507">
        <v>491</v>
      </c>
      <c r="B507">
        <v>1581712448.5</v>
      </c>
      <c r="C507">
        <v>2450.4000000953702</v>
      </c>
      <c r="D507" t="s">
        <v>1220</v>
      </c>
      <c r="E507" t="s">
        <v>1221</v>
      </c>
      <c r="F507" t="s">
        <v>232</v>
      </c>
      <c r="G507" t="s">
        <v>233</v>
      </c>
      <c r="H507" t="s">
        <v>234</v>
      </c>
      <c r="I507" t="s">
        <v>235</v>
      </c>
      <c r="J507" t="s">
        <v>236</v>
      </c>
      <c r="K507" t="s">
        <v>237</v>
      </c>
      <c r="L507" t="s">
        <v>238</v>
      </c>
      <c r="M507" t="s">
        <v>239</v>
      </c>
      <c r="N507">
        <v>1581712439.87097</v>
      </c>
      <c r="O507">
        <f t="shared" si="301"/>
        <v>1.7807972019364193E-4</v>
      </c>
      <c r="P507">
        <f t="shared" si="302"/>
        <v>-1.1754599511652932</v>
      </c>
      <c r="Q507">
        <f t="shared" si="303"/>
        <v>402.20635483871001</v>
      </c>
      <c r="R507">
        <f t="shared" si="304"/>
        <v>524.68543308850474</v>
      </c>
      <c r="S507">
        <f t="shared" si="305"/>
        <v>52.193028499911222</v>
      </c>
      <c r="T507">
        <f t="shared" si="306"/>
        <v>40.009435019708604</v>
      </c>
      <c r="U507">
        <f t="shared" si="307"/>
        <v>1.4320668735235721E-2</v>
      </c>
      <c r="V507">
        <f t="shared" si="308"/>
        <v>2.2492706861990537</v>
      </c>
      <c r="W507">
        <f t="shared" si="309"/>
        <v>1.4270207625195784E-2</v>
      </c>
      <c r="X507">
        <f t="shared" si="310"/>
        <v>8.9233986053874753E-3</v>
      </c>
      <c r="Y507">
        <f t="shared" si="311"/>
        <v>0</v>
      </c>
      <c r="Z507">
        <f t="shared" si="312"/>
        <v>31.242647994173353</v>
      </c>
      <c r="AA507">
        <f t="shared" si="313"/>
        <v>30.9681322580645</v>
      </c>
      <c r="AB507">
        <f t="shared" si="314"/>
        <v>4.5031875246296496</v>
      </c>
      <c r="AC507">
        <f t="shared" si="315"/>
        <v>72.133522296123033</v>
      </c>
      <c r="AD507">
        <f t="shared" si="316"/>
        <v>3.310582273804989</v>
      </c>
      <c r="AE507">
        <f t="shared" si="317"/>
        <v>4.5895197800190095</v>
      </c>
      <c r="AF507">
        <f t="shared" si="318"/>
        <v>1.1926052508246605</v>
      </c>
      <c r="AG507">
        <f t="shared" si="319"/>
        <v>-7.8533156605396091</v>
      </c>
      <c r="AH507">
        <f t="shared" si="320"/>
        <v>40.42702207384653</v>
      </c>
      <c r="AI507">
        <f t="shared" si="321"/>
        <v>4.0414742767648013</v>
      </c>
      <c r="AJ507">
        <f t="shared" si="322"/>
        <v>36.615180690071725</v>
      </c>
      <c r="AK507">
        <v>-4.1164116020447401E-2</v>
      </c>
      <c r="AL507">
        <v>4.6210326407576698E-2</v>
      </c>
      <c r="AM507">
        <v>3.4539169044897</v>
      </c>
      <c r="AN507">
        <v>0</v>
      </c>
      <c r="AO507">
        <v>0</v>
      </c>
      <c r="AP507">
        <f t="shared" si="323"/>
        <v>1</v>
      </c>
      <c r="AQ507">
        <f t="shared" si="324"/>
        <v>0</v>
      </c>
      <c r="AR507">
        <f t="shared" si="325"/>
        <v>51748.906950948447</v>
      </c>
      <c r="AS507" t="s">
        <v>240</v>
      </c>
      <c r="AT507">
        <v>0</v>
      </c>
      <c r="AU507">
        <v>0</v>
      </c>
      <c r="AV507">
        <f t="shared" si="326"/>
        <v>0</v>
      </c>
      <c r="AW507" t="e">
        <f t="shared" si="327"/>
        <v>#DIV/0!</v>
      </c>
      <c r="AX507">
        <v>0</v>
      </c>
      <c r="AY507" t="s">
        <v>240</v>
      </c>
      <c r="AZ507">
        <v>0</v>
      </c>
      <c r="BA507">
        <v>0</v>
      </c>
      <c r="BB507" t="e">
        <f t="shared" si="328"/>
        <v>#DIV/0!</v>
      </c>
      <c r="BC507">
        <v>0.5</v>
      </c>
      <c r="BD507">
        <f t="shared" si="329"/>
        <v>0</v>
      </c>
      <c r="BE507">
        <f t="shared" si="330"/>
        <v>-1.1754599511652932</v>
      </c>
      <c r="BF507" t="e">
        <f t="shared" si="331"/>
        <v>#DIV/0!</v>
      </c>
      <c r="BG507" t="e">
        <f t="shared" si="332"/>
        <v>#DIV/0!</v>
      </c>
      <c r="BH507" t="e">
        <f t="shared" si="333"/>
        <v>#DIV/0!</v>
      </c>
      <c r="BI507" t="e">
        <f t="shared" si="334"/>
        <v>#DIV/0!</v>
      </c>
      <c r="BJ507" t="s">
        <v>240</v>
      </c>
      <c r="BK507">
        <v>0</v>
      </c>
      <c r="BL507">
        <f t="shared" si="335"/>
        <v>0</v>
      </c>
      <c r="BM507" t="e">
        <f t="shared" si="336"/>
        <v>#DIV/0!</v>
      </c>
      <c r="BN507" t="e">
        <f t="shared" si="337"/>
        <v>#DIV/0!</v>
      </c>
      <c r="BO507" t="e">
        <f t="shared" si="338"/>
        <v>#DIV/0!</v>
      </c>
      <c r="BP507" t="e">
        <f t="shared" si="339"/>
        <v>#DIV/0!</v>
      </c>
      <c r="BQ507">
        <f t="shared" si="340"/>
        <v>0</v>
      </c>
      <c r="BR507">
        <f t="shared" si="341"/>
        <v>0</v>
      </c>
      <c r="BS507">
        <f t="shared" si="342"/>
        <v>0</v>
      </c>
      <c r="BT507">
        <f t="shared" si="343"/>
        <v>0</v>
      </c>
      <c r="BU507">
        <v>6</v>
      </c>
      <c r="BV507">
        <v>0.5</v>
      </c>
      <c r="BW507" t="s">
        <v>241</v>
      </c>
      <c r="BX507">
        <v>1581712439.87097</v>
      </c>
      <c r="BY507">
        <v>402.20635483871001</v>
      </c>
      <c r="BZ507">
        <v>400.00180645161299</v>
      </c>
      <c r="CA507">
        <v>33.280580645161301</v>
      </c>
      <c r="CB507">
        <v>32.9367612903226</v>
      </c>
      <c r="CC507">
        <v>300.42483870967698</v>
      </c>
      <c r="CD507">
        <v>99.274925806451606</v>
      </c>
      <c r="CE507">
        <v>0.199969451612903</v>
      </c>
      <c r="CF507">
        <v>31.301516129032301</v>
      </c>
      <c r="CG507">
        <v>30.9681322580645</v>
      </c>
      <c r="CH507">
        <v>999.9</v>
      </c>
      <c r="CI507">
        <v>0</v>
      </c>
      <c r="CJ507">
        <v>0</v>
      </c>
      <c r="CK507">
        <v>9999.43</v>
      </c>
      <c r="CL507">
        <v>0</v>
      </c>
      <c r="CM507">
        <v>1.2603445161290301</v>
      </c>
      <c r="CN507">
        <v>0</v>
      </c>
      <c r="CO507">
        <v>0</v>
      </c>
      <c r="CP507">
        <v>0</v>
      </c>
      <c r="CQ507">
        <v>0</v>
      </c>
      <c r="CR507">
        <v>3.2967741935483899</v>
      </c>
      <c r="CS507">
        <v>0</v>
      </c>
      <c r="CT507">
        <v>83.283870967742004</v>
      </c>
      <c r="CU507">
        <v>-0.93548387096774199</v>
      </c>
      <c r="CV507">
        <v>40.161000000000001</v>
      </c>
      <c r="CW507">
        <v>45.526000000000003</v>
      </c>
      <c r="CX507">
        <v>42.705322580645102</v>
      </c>
      <c r="CY507">
        <v>44.137</v>
      </c>
      <c r="CZ507">
        <v>41.186999999999998</v>
      </c>
      <c r="DA507">
        <v>0</v>
      </c>
      <c r="DB507">
        <v>0</v>
      </c>
      <c r="DC507">
        <v>0</v>
      </c>
      <c r="DD507">
        <v>1581712448.7</v>
      </c>
      <c r="DE507">
        <v>2.2807692307692302</v>
      </c>
      <c r="DF507">
        <v>-1.46666701142504</v>
      </c>
      <c r="DG507">
        <v>8.77948731455845</v>
      </c>
      <c r="DH507">
        <v>82.638461538461499</v>
      </c>
      <c r="DI507">
        <v>15</v>
      </c>
      <c r="DJ507">
        <v>100</v>
      </c>
      <c r="DK507">
        <v>100</v>
      </c>
      <c r="DL507">
        <v>2.5920000000000001</v>
      </c>
      <c r="DM507">
        <v>0.45</v>
      </c>
      <c r="DN507">
        <v>2</v>
      </c>
      <c r="DO507">
        <v>291.666</v>
      </c>
      <c r="DP507">
        <v>285.00200000000001</v>
      </c>
      <c r="DQ507">
        <v>30.684200000000001</v>
      </c>
      <c r="DR507">
        <v>32.8675</v>
      </c>
      <c r="DS507">
        <v>30.000499999999999</v>
      </c>
      <c r="DT507">
        <v>32.752699999999997</v>
      </c>
      <c r="DU507">
        <v>32.770699999999998</v>
      </c>
      <c r="DV507">
        <v>14.844900000000001</v>
      </c>
      <c r="DW507">
        <v>27.490200000000002</v>
      </c>
      <c r="DX507">
        <v>79.271799999999999</v>
      </c>
      <c r="DY507">
        <v>30.686</v>
      </c>
      <c r="DZ507">
        <v>400</v>
      </c>
      <c r="EA507">
        <v>32.950000000000003</v>
      </c>
      <c r="EB507">
        <v>99.8626</v>
      </c>
      <c r="EC507">
        <v>100.235</v>
      </c>
    </row>
    <row r="508" spans="1:133" x14ac:dyDescent="0.35">
      <c r="A508">
        <v>492</v>
      </c>
      <c r="B508">
        <v>1581712453.5</v>
      </c>
      <c r="C508">
        <v>2455.4000000953702</v>
      </c>
      <c r="D508" t="s">
        <v>1222</v>
      </c>
      <c r="E508" t="s">
        <v>1223</v>
      </c>
      <c r="F508" t="s">
        <v>232</v>
      </c>
      <c r="G508" t="s">
        <v>233</v>
      </c>
      <c r="H508" t="s">
        <v>234</v>
      </c>
      <c r="I508" t="s">
        <v>235</v>
      </c>
      <c r="J508" t="s">
        <v>236</v>
      </c>
      <c r="K508" t="s">
        <v>237</v>
      </c>
      <c r="L508" t="s">
        <v>238</v>
      </c>
      <c r="M508" t="s">
        <v>239</v>
      </c>
      <c r="N508">
        <v>1581712444.87097</v>
      </c>
      <c r="O508">
        <f t="shared" si="301"/>
        <v>1.7717616122285573E-4</v>
      </c>
      <c r="P508">
        <f t="shared" si="302"/>
        <v>-1.1682678163065723</v>
      </c>
      <c r="Q508">
        <f t="shared" si="303"/>
        <v>402.17622580645201</v>
      </c>
      <c r="R508">
        <f t="shared" si="304"/>
        <v>524.66680099475047</v>
      </c>
      <c r="S508">
        <f t="shared" si="305"/>
        <v>52.191184315242161</v>
      </c>
      <c r="T508">
        <f t="shared" si="306"/>
        <v>40.006445020871453</v>
      </c>
      <c r="U508">
        <f t="shared" si="307"/>
        <v>1.4230327883680357E-2</v>
      </c>
      <c r="V508">
        <f t="shared" si="308"/>
        <v>2.2513267801530037</v>
      </c>
      <c r="W508">
        <f t="shared" si="309"/>
        <v>1.4180545564658526E-2</v>
      </c>
      <c r="X508">
        <f t="shared" si="310"/>
        <v>8.8672991359904155E-3</v>
      </c>
      <c r="Y508">
        <f t="shared" si="311"/>
        <v>0</v>
      </c>
      <c r="Z508">
        <f t="shared" si="312"/>
        <v>31.247731043350878</v>
      </c>
      <c r="AA508">
        <f t="shared" si="313"/>
        <v>30.971900000000002</v>
      </c>
      <c r="AB508">
        <f t="shared" si="314"/>
        <v>4.5041552502988926</v>
      </c>
      <c r="AC508">
        <f t="shared" si="315"/>
        <v>72.103619897521469</v>
      </c>
      <c r="AD508">
        <f t="shared" si="316"/>
        <v>3.3101015297490681</v>
      </c>
      <c r="AE508">
        <f t="shared" si="317"/>
        <v>4.590756378741605</v>
      </c>
      <c r="AF508">
        <f t="shared" si="318"/>
        <v>1.1940537205498245</v>
      </c>
      <c r="AG508">
        <f t="shared" si="319"/>
        <v>-7.8134687099279381</v>
      </c>
      <c r="AH508">
        <f t="shared" si="320"/>
        <v>40.58143530915109</v>
      </c>
      <c r="AI508">
        <f t="shared" si="321"/>
        <v>4.0533758037277421</v>
      </c>
      <c r="AJ508">
        <f t="shared" si="322"/>
        <v>36.82134240295089</v>
      </c>
      <c r="AK508">
        <v>-4.1219475685396599E-2</v>
      </c>
      <c r="AL508">
        <v>4.6272472481255197E-2</v>
      </c>
      <c r="AM508">
        <v>3.4575930699397501</v>
      </c>
      <c r="AN508">
        <v>0</v>
      </c>
      <c r="AO508">
        <v>0</v>
      </c>
      <c r="AP508">
        <f t="shared" si="323"/>
        <v>1</v>
      </c>
      <c r="AQ508">
        <f t="shared" si="324"/>
        <v>0</v>
      </c>
      <c r="AR508">
        <f t="shared" si="325"/>
        <v>51814.839015100588</v>
      </c>
      <c r="AS508" t="s">
        <v>240</v>
      </c>
      <c r="AT508">
        <v>0</v>
      </c>
      <c r="AU508">
        <v>0</v>
      </c>
      <c r="AV508">
        <f t="shared" si="326"/>
        <v>0</v>
      </c>
      <c r="AW508" t="e">
        <f t="shared" si="327"/>
        <v>#DIV/0!</v>
      </c>
      <c r="AX508">
        <v>0</v>
      </c>
      <c r="AY508" t="s">
        <v>240</v>
      </c>
      <c r="AZ508">
        <v>0</v>
      </c>
      <c r="BA508">
        <v>0</v>
      </c>
      <c r="BB508" t="e">
        <f t="shared" si="328"/>
        <v>#DIV/0!</v>
      </c>
      <c r="BC508">
        <v>0.5</v>
      </c>
      <c r="BD508">
        <f t="shared" si="329"/>
        <v>0</v>
      </c>
      <c r="BE508">
        <f t="shared" si="330"/>
        <v>-1.1682678163065723</v>
      </c>
      <c r="BF508" t="e">
        <f t="shared" si="331"/>
        <v>#DIV/0!</v>
      </c>
      <c r="BG508" t="e">
        <f t="shared" si="332"/>
        <v>#DIV/0!</v>
      </c>
      <c r="BH508" t="e">
        <f t="shared" si="333"/>
        <v>#DIV/0!</v>
      </c>
      <c r="BI508" t="e">
        <f t="shared" si="334"/>
        <v>#DIV/0!</v>
      </c>
      <c r="BJ508" t="s">
        <v>240</v>
      </c>
      <c r="BK508">
        <v>0</v>
      </c>
      <c r="BL508">
        <f t="shared" si="335"/>
        <v>0</v>
      </c>
      <c r="BM508" t="e">
        <f t="shared" si="336"/>
        <v>#DIV/0!</v>
      </c>
      <c r="BN508" t="e">
        <f t="shared" si="337"/>
        <v>#DIV/0!</v>
      </c>
      <c r="BO508" t="e">
        <f t="shared" si="338"/>
        <v>#DIV/0!</v>
      </c>
      <c r="BP508" t="e">
        <f t="shared" si="339"/>
        <v>#DIV/0!</v>
      </c>
      <c r="BQ508">
        <f t="shared" si="340"/>
        <v>0</v>
      </c>
      <c r="BR508">
        <f t="shared" si="341"/>
        <v>0</v>
      </c>
      <c r="BS508">
        <f t="shared" si="342"/>
        <v>0</v>
      </c>
      <c r="BT508">
        <f t="shared" si="343"/>
        <v>0</v>
      </c>
      <c r="BU508">
        <v>6</v>
      </c>
      <c r="BV508">
        <v>0.5</v>
      </c>
      <c r="BW508" t="s">
        <v>241</v>
      </c>
      <c r="BX508">
        <v>1581712444.87097</v>
      </c>
      <c r="BY508">
        <v>402.17622580645201</v>
      </c>
      <c r="BZ508">
        <v>399.98525806451602</v>
      </c>
      <c r="CA508">
        <v>33.2757419354839</v>
      </c>
      <c r="CB508">
        <v>32.933658064516102</v>
      </c>
      <c r="CC508">
        <v>300.41841935483899</v>
      </c>
      <c r="CD508">
        <v>99.274945161290304</v>
      </c>
      <c r="CE508">
        <v>0.199967709677419</v>
      </c>
      <c r="CF508">
        <v>31.3062516129032</v>
      </c>
      <c r="CG508">
        <v>30.971900000000002</v>
      </c>
      <c r="CH508">
        <v>999.9</v>
      </c>
      <c r="CI508">
        <v>0</v>
      </c>
      <c r="CJ508">
        <v>0</v>
      </c>
      <c r="CK508">
        <v>10012.875806451601</v>
      </c>
      <c r="CL508">
        <v>0</v>
      </c>
      <c r="CM508">
        <v>1.2392219354838701</v>
      </c>
      <c r="CN508">
        <v>0</v>
      </c>
      <c r="CO508">
        <v>0</v>
      </c>
      <c r="CP508">
        <v>0</v>
      </c>
      <c r="CQ508">
        <v>0</v>
      </c>
      <c r="CR508">
        <v>3.6064516129032298</v>
      </c>
      <c r="CS508">
        <v>0</v>
      </c>
      <c r="CT508">
        <v>79.690322580645201</v>
      </c>
      <c r="CU508">
        <v>-1.1806451612903199</v>
      </c>
      <c r="CV508">
        <v>40.168999999999997</v>
      </c>
      <c r="CW508">
        <v>45.52</v>
      </c>
      <c r="CX508">
        <v>42.733580645161297</v>
      </c>
      <c r="CY508">
        <v>44.145000000000003</v>
      </c>
      <c r="CZ508">
        <v>41.186999999999998</v>
      </c>
      <c r="DA508">
        <v>0</v>
      </c>
      <c r="DB508">
        <v>0</v>
      </c>
      <c r="DC508">
        <v>0</v>
      </c>
      <c r="DD508">
        <v>1581712454.0999999</v>
      </c>
      <c r="DE508">
        <v>3.56153846153846</v>
      </c>
      <c r="DF508">
        <v>-11.692308255161199</v>
      </c>
      <c r="DG508">
        <v>-9.7538454003885295</v>
      </c>
      <c r="DH508">
        <v>80.2730769230769</v>
      </c>
      <c r="DI508">
        <v>15</v>
      </c>
      <c r="DJ508">
        <v>100</v>
      </c>
      <c r="DK508">
        <v>100</v>
      </c>
      <c r="DL508">
        <v>2.5920000000000001</v>
      </c>
      <c r="DM508">
        <v>0.45</v>
      </c>
      <c r="DN508">
        <v>2</v>
      </c>
      <c r="DO508">
        <v>291.8</v>
      </c>
      <c r="DP508">
        <v>285.04199999999997</v>
      </c>
      <c r="DQ508">
        <v>30.702400000000001</v>
      </c>
      <c r="DR508">
        <v>32.871899999999997</v>
      </c>
      <c r="DS508">
        <v>30.000399999999999</v>
      </c>
      <c r="DT508">
        <v>32.756399999999999</v>
      </c>
      <c r="DU508">
        <v>32.7744</v>
      </c>
      <c r="DV508">
        <v>14.8489</v>
      </c>
      <c r="DW508">
        <v>27.490200000000002</v>
      </c>
      <c r="DX508">
        <v>79.271799999999999</v>
      </c>
      <c r="DY508">
        <v>30.7028</v>
      </c>
      <c r="DZ508">
        <v>400</v>
      </c>
      <c r="EA508">
        <v>32.950000000000003</v>
      </c>
      <c r="EB508">
        <v>99.861400000000003</v>
      </c>
      <c r="EC508">
        <v>100.232</v>
      </c>
    </row>
    <row r="509" spans="1:133" x14ac:dyDescent="0.35">
      <c r="A509">
        <v>493</v>
      </c>
      <c r="B509">
        <v>1581712458.5</v>
      </c>
      <c r="C509">
        <v>2460.4000000953702</v>
      </c>
      <c r="D509" t="s">
        <v>1224</v>
      </c>
      <c r="E509" t="s">
        <v>1225</v>
      </c>
      <c r="F509" t="s">
        <v>232</v>
      </c>
      <c r="G509" t="s">
        <v>233</v>
      </c>
      <c r="H509" t="s">
        <v>234</v>
      </c>
      <c r="I509" t="s">
        <v>235</v>
      </c>
      <c r="J509" t="s">
        <v>236</v>
      </c>
      <c r="K509" t="s">
        <v>237</v>
      </c>
      <c r="L509" t="s">
        <v>238</v>
      </c>
      <c r="M509" t="s">
        <v>239</v>
      </c>
      <c r="N509">
        <v>1581712449.87097</v>
      </c>
      <c r="O509">
        <f t="shared" si="301"/>
        <v>1.7612029328853196E-4</v>
      </c>
      <c r="P509">
        <f t="shared" si="302"/>
        <v>-1.1632741831841802</v>
      </c>
      <c r="Q509">
        <f t="shared" si="303"/>
        <v>402.15567741935502</v>
      </c>
      <c r="R509">
        <f t="shared" si="304"/>
        <v>524.90748576871806</v>
      </c>
      <c r="S509">
        <f t="shared" si="305"/>
        <v>52.214671672954324</v>
      </c>
      <c r="T509">
        <f t="shared" si="306"/>
        <v>40.004052575311086</v>
      </c>
      <c r="U509">
        <f t="shared" si="307"/>
        <v>1.414064167509663E-2</v>
      </c>
      <c r="V509">
        <f t="shared" si="308"/>
        <v>2.2509969247662598</v>
      </c>
      <c r="W509">
        <f t="shared" si="309"/>
        <v>1.4091476535212413E-2</v>
      </c>
      <c r="X509">
        <f t="shared" si="310"/>
        <v>8.8115758100027562E-3</v>
      </c>
      <c r="Y509">
        <f t="shared" si="311"/>
        <v>0</v>
      </c>
      <c r="Z509">
        <f t="shared" si="312"/>
        <v>31.251191560866896</v>
      </c>
      <c r="AA509">
        <f t="shared" si="313"/>
        <v>30.971470967741901</v>
      </c>
      <c r="AB509">
        <f t="shared" si="314"/>
        <v>4.5040450463712762</v>
      </c>
      <c r="AC509">
        <f t="shared" si="315"/>
        <v>72.080162418821232</v>
      </c>
      <c r="AD509">
        <f t="shared" si="316"/>
        <v>3.3096119127681116</v>
      </c>
      <c r="AE509">
        <f t="shared" si="317"/>
        <v>4.5915711087575488</v>
      </c>
      <c r="AF509">
        <f t="shared" si="318"/>
        <v>1.1944331336031646</v>
      </c>
      <c r="AG509">
        <f t="shared" si="319"/>
        <v>-7.7669049340242591</v>
      </c>
      <c r="AH509">
        <f t="shared" si="320"/>
        <v>41.006106643682443</v>
      </c>
      <c r="AI509">
        <f t="shared" si="321"/>
        <v>4.0964476114531596</v>
      </c>
      <c r="AJ509">
        <f t="shared" si="322"/>
        <v>37.335649321111347</v>
      </c>
      <c r="AK509">
        <v>-4.1210591353618799E-2</v>
      </c>
      <c r="AL509">
        <v>4.6262499040524402E-2</v>
      </c>
      <c r="AM509">
        <v>3.4570032192533899</v>
      </c>
      <c r="AN509">
        <v>0</v>
      </c>
      <c r="AO509">
        <v>0</v>
      </c>
      <c r="AP509">
        <f t="shared" si="323"/>
        <v>1</v>
      </c>
      <c r="AQ509">
        <f t="shared" si="324"/>
        <v>0</v>
      </c>
      <c r="AR509">
        <f t="shared" si="325"/>
        <v>51803.580929714321</v>
      </c>
      <c r="AS509" t="s">
        <v>240</v>
      </c>
      <c r="AT509">
        <v>0</v>
      </c>
      <c r="AU509">
        <v>0</v>
      </c>
      <c r="AV509">
        <f t="shared" si="326"/>
        <v>0</v>
      </c>
      <c r="AW509" t="e">
        <f t="shared" si="327"/>
        <v>#DIV/0!</v>
      </c>
      <c r="AX509">
        <v>0</v>
      </c>
      <c r="AY509" t="s">
        <v>240</v>
      </c>
      <c r="AZ509">
        <v>0</v>
      </c>
      <c r="BA509">
        <v>0</v>
      </c>
      <c r="BB509" t="e">
        <f t="shared" si="328"/>
        <v>#DIV/0!</v>
      </c>
      <c r="BC509">
        <v>0.5</v>
      </c>
      <c r="BD509">
        <f t="shared" si="329"/>
        <v>0</v>
      </c>
      <c r="BE509">
        <f t="shared" si="330"/>
        <v>-1.1632741831841802</v>
      </c>
      <c r="BF509" t="e">
        <f t="shared" si="331"/>
        <v>#DIV/0!</v>
      </c>
      <c r="BG509" t="e">
        <f t="shared" si="332"/>
        <v>#DIV/0!</v>
      </c>
      <c r="BH509" t="e">
        <f t="shared" si="333"/>
        <v>#DIV/0!</v>
      </c>
      <c r="BI509" t="e">
        <f t="shared" si="334"/>
        <v>#DIV/0!</v>
      </c>
      <c r="BJ509" t="s">
        <v>240</v>
      </c>
      <c r="BK509">
        <v>0</v>
      </c>
      <c r="BL509">
        <f t="shared" si="335"/>
        <v>0</v>
      </c>
      <c r="BM509" t="e">
        <f t="shared" si="336"/>
        <v>#DIV/0!</v>
      </c>
      <c r="BN509" t="e">
        <f t="shared" si="337"/>
        <v>#DIV/0!</v>
      </c>
      <c r="BO509" t="e">
        <f t="shared" si="338"/>
        <v>#DIV/0!</v>
      </c>
      <c r="BP509" t="e">
        <f t="shared" si="339"/>
        <v>#DIV/0!</v>
      </c>
      <c r="BQ509">
        <f t="shared" si="340"/>
        <v>0</v>
      </c>
      <c r="BR509">
        <f t="shared" si="341"/>
        <v>0</v>
      </c>
      <c r="BS509">
        <f t="shared" si="342"/>
        <v>0</v>
      </c>
      <c r="BT509">
        <f t="shared" si="343"/>
        <v>0</v>
      </c>
      <c r="BU509">
        <v>6</v>
      </c>
      <c r="BV509">
        <v>0.5</v>
      </c>
      <c r="BW509" t="s">
        <v>241</v>
      </c>
      <c r="BX509">
        <v>1581712449.87097</v>
      </c>
      <c r="BY509">
        <v>402.15567741935502</v>
      </c>
      <c r="BZ509">
        <v>399.97383870967701</v>
      </c>
      <c r="CA509">
        <v>33.271109677419403</v>
      </c>
      <c r="CB509">
        <v>32.931064516128998</v>
      </c>
      <c r="CC509">
        <v>300.41993548387097</v>
      </c>
      <c r="CD509">
        <v>99.274077419354896</v>
      </c>
      <c r="CE509">
        <v>0.199969129032258</v>
      </c>
      <c r="CF509">
        <v>31.309370967741899</v>
      </c>
      <c r="CG509">
        <v>30.971470967741901</v>
      </c>
      <c r="CH509">
        <v>999.9</v>
      </c>
      <c r="CI509">
        <v>0</v>
      </c>
      <c r="CJ509">
        <v>0</v>
      </c>
      <c r="CK509">
        <v>10010.8051612903</v>
      </c>
      <c r="CL509">
        <v>0</v>
      </c>
      <c r="CM509">
        <v>1.2272748387096799</v>
      </c>
      <c r="CN509">
        <v>0</v>
      </c>
      <c r="CO509">
        <v>0</v>
      </c>
      <c r="CP509">
        <v>0</v>
      </c>
      <c r="CQ509">
        <v>0</v>
      </c>
      <c r="CR509">
        <v>3.7258064516128999</v>
      </c>
      <c r="CS509">
        <v>0</v>
      </c>
      <c r="CT509">
        <v>80.070967741935505</v>
      </c>
      <c r="CU509">
        <v>-0.74193548387096797</v>
      </c>
      <c r="CV509">
        <v>40.162999999999997</v>
      </c>
      <c r="CW509">
        <v>45.526000000000003</v>
      </c>
      <c r="CX509">
        <v>42.749677419354803</v>
      </c>
      <c r="CY509">
        <v>44.158999999999999</v>
      </c>
      <c r="CZ509">
        <v>41.189032258064501</v>
      </c>
      <c r="DA509">
        <v>0</v>
      </c>
      <c r="DB509">
        <v>0</v>
      </c>
      <c r="DC509">
        <v>0</v>
      </c>
      <c r="DD509">
        <v>1581712458.9000001</v>
      </c>
      <c r="DE509">
        <v>2.7115384615384599</v>
      </c>
      <c r="DF509">
        <v>16.926495307979</v>
      </c>
      <c r="DG509">
        <v>-3.0564096684927202</v>
      </c>
      <c r="DH509">
        <v>81.846153846153797</v>
      </c>
      <c r="DI509">
        <v>15</v>
      </c>
      <c r="DJ509">
        <v>100</v>
      </c>
      <c r="DK509">
        <v>100</v>
      </c>
      <c r="DL509">
        <v>2.5920000000000001</v>
      </c>
      <c r="DM509">
        <v>0.45</v>
      </c>
      <c r="DN509">
        <v>2</v>
      </c>
      <c r="DO509">
        <v>291.67399999999998</v>
      </c>
      <c r="DP509">
        <v>284.97199999999998</v>
      </c>
      <c r="DQ509">
        <v>30.718800000000002</v>
      </c>
      <c r="DR509">
        <v>32.875500000000002</v>
      </c>
      <c r="DS509">
        <v>30.000499999999999</v>
      </c>
      <c r="DT509">
        <v>32.760100000000001</v>
      </c>
      <c r="DU509">
        <v>32.777299999999997</v>
      </c>
      <c r="DV509">
        <v>14.843299999999999</v>
      </c>
      <c r="DW509">
        <v>27.490200000000002</v>
      </c>
      <c r="DX509">
        <v>79.271799999999999</v>
      </c>
      <c r="DY509">
        <v>30.7212</v>
      </c>
      <c r="DZ509">
        <v>400</v>
      </c>
      <c r="EA509">
        <v>32.950000000000003</v>
      </c>
      <c r="EB509">
        <v>99.859499999999997</v>
      </c>
      <c r="EC509">
        <v>100.233</v>
      </c>
    </row>
    <row r="510" spans="1:133" x14ac:dyDescent="0.35">
      <c r="A510">
        <v>494</v>
      </c>
      <c r="B510">
        <v>1581712463.5</v>
      </c>
      <c r="C510">
        <v>2465.4000000953702</v>
      </c>
      <c r="D510" t="s">
        <v>1226</v>
      </c>
      <c r="E510" t="s">
        <v>1227</v>
      </c>
      <c r="F510" t="s">
        <v>232</v>
      </c>
      <c r="G510" t="s">
        <v>233</v>
      </c>
      <c r="H510" t="s">
        <v>234</v>
      </c>
      <c r="I510" t="s">
        <v>235</v>
      </c>
      <c r="J510" t="s">
        <v>236</v>
      </c>
      <c r="K510" t="s">
        <v>237</v>
      </c>
      <c r="L510" t="s">
        <v>238</v>
      </c>
      <c r="M510" t="s">
        <v>239</v>
      </c>
      <c r="N510">
        <v>1581712454.87097</v>
      </c>
      <c r="O510">
        <f t="shared" si="301"/>
        <v>1.7454473397754736E-4</v>
      </c>
      <c r="P510">
        <f t="shared" si="302"/>
        <v>-1.1441964143676033</v>
      </c>
      <c r="Q510">
        <f t="shared" si="303"/>
        <v>402.15741935483902</v>
      </c>
      <c r="R510">
        <f t="shared" si="304"/>
        <v>523.88643247253879</v>
      </c>
      <c r="S510">
        <f t="shared" si="305"/>
        <v>52.112638260087117</v>
      </c>
      <c r="T510">
        <f t="shared" si="306"/>
        <v>40.003868814731014</v>
      </c>
      <c r="U510">
        <f t="shared" si="307"/>
        <v>1.4018383621554829E-2</v>
      </c>
      <c r="V510">
        <f t="shared" si="308"/>
        <v>2.2512358881704913</v>
      </c>
      <c r="W510">
        <f t="shared" si="309"/>
        <v>1.3970068498517152E-2</v>
      </c>
      <c r="X510">
        <f t="shared" si="310"/>
        <v>8.7356197856877909E-3</v>
      </c>
      <c r="Y510">
        <f t="shared" si="311"/>
        <v>0</v>
      </c>
      <c r="Z510">
        <f t="shared" si="312"/>
        <v>31.253282190298801</v>
      </c>
      <c r="AA510">
        <f t="shared" si="313"/>
        <v>30.967425806451601</v>
      </c>
      <c r="AB510">
        <f t="shared" si="314"/>
        <v>4.5030060962301528</v>
      </c>
      <c r="AC510">
        <f t="shared" si="315"/>
        <v>72.059799295333107</v>
      </c>
      <c r="AD510">
        <f t="shared" si="316"/>
        <v>3.3089714167389128</v>
      </c>
      <c r="AE510">
        <f t="shared" si="317"/>
        <v>4.5919797849800776</v>
      </c>
      <c r="AF510">
        <f t="shared" si="318"/>
        <v>1.19403467949124</v>
      </c>
      <c r="AG510">
        <f t="shared" si="319"/>
        <v>-7.6974227684098384</v>
      </c>
      <c r="AH510">
        <f t="shared" si="320"/>
        <v>41.691298666373378</v>
      </c>
      <c r="AI510">
        <f t="shared" si="321"/>
        <v>4.1644042508127876</v>
      </c>
      <c r="AJ510">
        <f t="shared" si="322"/>
        <v>38.158280148776328</v>
      </c>
      <c r="AK510">
        <v>-4.12170274812085E-2</v>
      </c>
      <c r="AL510">
        <v>4.62697241575796E-2</v>
      </c>
      <c r="AM510">
        <v>3.45743053254852</v>
      </c>
      <c r="AN510">
        <v>0</v>
      </c>
      <c r="AO510">
        <v>0</v>
      </c>
      <c r="AP510">
        <f t="shared" si="323"/>
        <v>1</v>
      </c>
      <c r="AQ510">
        <f t="shared" si="324"/>
        <v>0</v>
      </c>
      <c r="AR510">
        <f t="shared" si="325"/>
        <v>51811.053524977891</v>
      </c>
      <c r="AS510" t="s">
        <v>240</v>
      </c>
      <c r="AT510">
        <v>0</v>
      </c>
      <c r="AU510">
        <v>0</v>
      </c>
      <c r="AV510">
        <f t="shared" si="326"/>
        <v>0</v>
      </c>
      <c r="AW510" t="e">
        <f t="shared" si="327"/>
        <v>#DIV/0!</v>
      </c>
      <c r="AX510">
        <v>0</v>
      </c>
      <c r="AY510" t="s">
        <v>240</v>
      </c>
      <c r="AZ510">
        <v>0</v>
      </c>
      <c r="BA510">
        <v>0</v>
      </c>
      <c r="BB510" t="e">
        <f t="shared" si="328"/>
        <v>#DIV/0!</v>
      </c>
      <c r="BC510">
        <v>0.5</v>
      </c>
      <c r="BD510">
        <f t="shared" si="329"/>
        <v>0</v>
      </c>
      <c r="BE510">
        <f t="shared" si="330"/>
        <v>-1.1441964143676033</v>
      </c>
      <c r="BF510" t="e">
        <f t="shared" si="331"/>
        <v>#DIV/0!</v>
      </c>
      <c r="BG510" t="e">
        <f t="shared" si="332"/>
        <v>#DIV/0!</v>
      </c>
      <c r="BH510" t="e">
        <f t="shared" si="333"/>
        <v>#DIV/0!</v>
      </c>
      <c r="BI510" t="e">
        <f t="shared" si="334"/>
        <v>#DIV/0!</v>
      </c>
      <c r="BJ510" t="s">
        <v>240</v>
      </c>
      <c r="BK510">
        <v>0</v>
      </c>
      <c r="BL510">
        <f t="shared" si="335"/>
        <v>0</v>
      </c>
      <c r="BM510" t="e">
        <f t="shared" si="336"/>
        <v>#DIV/0!</v>
      </c>
      <c r="BN510" t="e">
        <f t="shared" si="337"/>
        <v>#DIV/0!</v>
      </c>
      <c r="BO510" t="e">
        <f t="shared" si="338"/>
        <v>#DIV/0!</v>
      </c>
      <c r="BP510" t="e">
        <f t="shared" si="339"/>
        <v>#DIV/0!</v>
      </c>
      <c r="BQ510">
        <f t="shared" si="340"/>
        <v>0</v>
      </c>
      <c r="BR510">
        <f t="shared" si="341"/>
        <v>0</v>
      </c>
      <c r="BS510">
        <f t="shared" si="342"/>
        <v>0</v>
      </c>
      <c r="BT510">
        <f t="shared" si="343"/>
        <v>0</v>
      </c>
      <c r="BU510">
        <v>6</v>
      </c>
      <c r="BV510">
        <v>0.5</v>
      </c>
      <c r="BW510" t="s">
        <v>241</v>
      </c>
      <c r="BX510">
        <v>1581712454.87097</v>
      </c>
      <c r="BY510">
        <v>402.15741935483902</v>
      </c>
      <c r="BZ510">
        <v>400.01245161290302</v>
      </c>
      <c r="CA510">
        <v>33.2649677419355</v>
      </c>
      <c r="CB510">
        <v>32.927967741935497</v>
      </c>
      <c r="CC510">
        <v>300.42464516129002</v>
      </c>
      <c r="CD510">
        <v>99.273212903225797</v>
      </c>
      <c r="CE510">
        <v>0.199945838709677</v>
      </c>
      <c r="CF510">
        <v>31.310935483870999</v>
      </c>
      <c r="CG510">
        <v>30.967425806451601</v>
      </c>
      <c r="CH510">
        <v>999.9</v>
      </c>
      <c r="CI510">
        <v>0</v>
      </c>
      <c r="CJ510">
        <v>0</v>
      </c>
      <c r="CK510">
        <v>10012.4558064516</v>
      </c>
      <c r="CL510">
        <v>0</v>
      </c>
      <c r="CM510">
        <v>1.2594916129032301</v>
      </c>
      <c r="CN510">
        <v>0</v>
      </c>
      <c r="CO510">
        <v>0</v>
      </c>
      <c r="CP510">
        <v>0</v>
      </c>
      <c r="CQ510">
        <v>0</v>
      </c>
      <c r="CR510">
        <v>1.9741935483871</v>
      </c>
      <c r="CS510">
        <v>0</v>
      </c>
      <c r="CT510">
        <v>86.345161290322594</v>
      </c>
      <c r="CU510">
        <v>-0.49032258064516099</v>
      </c>
      <c r="CV510">
        <v>40.155000000000001</v>
      </c>
      <c r="CW510">
        <v>45.521999999999998</v>
      </c>
      <c r="CX510">
        <v>42.749645161290303</v>
      </c>
      <c r="CY510">
        <v>44.174999999999997</v>
      </c>
      <c r="CZ510">
        <v>41.197161290322597</v>
      </c>
      <c r="DA510">
        <v>0</v>
      </c>
      <c r="DB510">
        <v>0</v>
      </c>
      <c r="DC510">
        <v>0</v>
      </c>
      <c r="DD510">
        <v>1581712463.7</v>
      </c>
      <c r="DE510">
        <v>2.3230769230769202</v>
      </c>
      <c r="DF510">
        <v>-26.099145511333901</v>
      </c>
      <c r="DG510">
        <v>121.305983222062</v>
      </c>
      <c r="DH510">
        <v>86.261538461538393</v>
      </c>
      <c r="DI510">
        <v>15</v>
      </c>
      <c r="DJ510">
        <v>100</v>
      </c>
      <c r="DK510">
        <v>100</v>
      </c>
      <c r="DL510">
        <v>2.5920000000000001</v>
      </c>
      <c r="DM510">
        <v>0.45</v>
      </c>
      <c r="DN510">
        <v>2</v>
      </c>
      <c r="DO510">
        <v>291.66500000000002</v>
      </c>
      <c r="DP510">
        <v>284.93700000000001</v>
      </c>
      <c r="DQ510">
        <v>30.740200000000002</v>
      </c>
      <c r="DR510">
        <v>32.879199999999997</v>
      </c>
      <c r="DS510">
        <v>30.000399999999999</v>
      </c>
      <c r="DT510">
        <v>32.762999999999998</v>
      </c>
      <c r="DU510">
        <v>32.780200000000001</v>
      </c>
      <c r="DV510">
        <v>14.848000000000001</v>
      </c>
      <c r="DW510">
        <v>27.490200000000002</v>
      </c>
      <c r="DX510">
        <v>79.271799999999999</v>
      </c>
      <c r="DY510">
        <v>30.7485</v>
      </c>
      <c r="DZ510">
        <v>400</v>
      </c>
      <c r="EA510">
        <v>32.950200000000002</v>
      </c>
      <c r="EB510">
        <v>99.858400000000003</v>
      </c>
      <c r="EC510">
        <v>100.232</v>
      </c>
    </row>
    <row r="511" spans="1:133" x14ac:dyDescent="0.35">
      <c r="A511">
        <v>495</v>
      </c>
      <c r="B511">
        <v>1581712468.5</v>
      </c>
      <c r="C511">
        <v>2470.4000000953702</v>
      </c>
      <c r="D511" t="s">
        <v>1228</v>
      </c>
      <c r="E511" t="s">
        <v>1229</v>
      </c>
      <c r="F511" t="s">
        <v>232</v>
      </c>
      <c r="G511" t="s">
        <v>233</v>
      </c>
      <c r="H511" t="s">
        <v>234</v>
      </c>
      <c r="I511" t="s">
        <v>235</v>
      </c>
      <c r="J511" t="s">
        <v>236</v>
      </c>
      <c r="K511" t="s">
        <v>237</v>
      </c>
      <c r="L511" t="s">
        <v>238</v>
      </c>
      <c r="M511" t="s">
        <v>239</v>
      </c>
      <c r="N511">
        <v>1581712459.87097</v>
      </c>
      <c r="O511">
        <f t="shared" si="301"/>
        <v>1.7237237429230294E-4</v>
      </c>
      <c r="P511">
        <f t="shared" si="302"/>
        <v>-1.1728075186729268</v>
      </c>
      <c r="Q511">
        <f t="shared" si="303"/>
        <v>402.169806451613</v>
      </c>
      <c r="R511">
        <f t="shared" si="304"/>
        <v>528.81790177636856</v>
      </c>
      <c r="S511">
        <f t="shared" si="305"/>
        <v>52.603100806366776</v>
      </c>
      <c r="T511">
        <f t="shared" si="306"/>
        <v>40.00503537983024</v>
      </c>
      <c r="U511">
        <f t="shared" si="307"/>
        <v>1.3843283314667843E-2</v>
      </c>
      <c r="V511">
        <f t="shared" si="308"/>
        <v>2.2501726966173461</v>
      </c>
      <c r="W511">
        <f t="shared" si="309"/>
        <v>1.3796143268110911E-2</v>
      </c>
      <c r="X511">
        <f t="shared" si="310"/>
        <v>8.6268114417292971E-3</v>
      </c>
      <c r="Y511">
        <f t="shared" si="311"/>
        <v>0</v>
      </c>
      <c r="Z511">
        <f t="shared" si="312"/>
        <v>31.256043128977588</v>
      </c>
      <c r="AA511">
        <f t="shared" si="313"/>
        <v>30.964803225806499</v>
      </c>
      <c r="AB511">
        <f t="shared" si="314"/>
        <v>4.502332630052897</v>
      </c>
      <c r="AC511">
        <f t="shared" si="315"/>
        <v>72.03641385312352</v>
      </c>
      <c r="AD511">
        <f t="shared" si="316"/>
        <v>3.3082866848882251</v>
      </c>
      <c r="AE511">
        <f t="shared" si="317"/>
        <v>4.5925199602989082</v>
      </c>
      <c r="AF511">
        <f t="shared" si="318"/>
        <v>1.1940459451646719</v>
      </c>
      <c r="AG511">
        <f t="shared" si="319"/>
        <v>-7.60162170629056</v>
      </c>
      <c r="AH511">
        <f t="shared" si="320"/>
        <v>42.240598288256223</v>
      </c>
      <c r="AI511">
        <f t="shared" si="321"/>
        <v>4.2212540146915343</v>
      </c>
      <c r="AJ511">
        <f t="shared" si="322"/>
        <v>38.860230596657196</v>
      </c>
      <c r="AK511">
        <v>-4.1188396726425103E-2</v>
      </c>
      <c r="AL511">
        <v>4.6237583627143301E-2</v>
      </c>
      <c r="AM511">
        <v>3.4555294770057898</v>
      </c>
      <c r="AN511">
        <v>0</v>
      </c>
      <c r="AO511">
        <v>0</v>
      </c>
      <c r="AP511">
        <f t="shared" si="323"/>
        <v>1</v>
      </c>
      <c r="AQ511">
        <f t="shared" si="324"/>
        <v>0</v>
      </c>
      <c r="AR511">
        <f t="shared" si="325"/>
        <v>51776.186059843625</v>
      </c>
      <c r="AS511" t="s">
        <v>240</v>
      </c>
      <c r="AT511">
        <v>0</v>
      </c>
      <c r="AU511">
        <v>0</v>
      </c>
      <c r="AV511">
        <f t="shared" si="326"/>
        <v>0</v>
      </c>
      <c r="AW511" t="e">
        <f t="shared" si="327"/>
        <v>#DIV/0!</v>
      </c>
      <c r="AX511">
        <v>0</v>
      </c>
      <c r="AY511" t="s">
        <v>240</v>
      </c>
      <c r="AZ511">
        <v>0</v>
      </c>
      <c r="BA511">
        <v>0</v>
      </c>
      <c r="BB511" t="e">
        <f t="shared" si="328"/>
        <v>#DIV/0!</v>
      </c>
      <c r="BC511">
        <v>0.5</v>
      </c>
      <c r="BD511">
        <f t="shared" si="329"/>
        <v>0</v>
      </c>
      <c r="BE511">
        <f t="shared" si="330"/>
        <v>-1.1728075186729268</v>
      </c>
      <c r="BF511" t="e">
        <f t="shared" si="331"/>
        <v>#DIV/0!</v>
      </c>
      <c r="BG511" t="e">
        <f t="shared" si="332"/>
        <v>#DIV/0!</v>
      </c>
      <c r="BH511" t="e">
        <f t="shared" si="333"/>
        <v>#DIV/0!</v>
      </c>
      <c r="BI511" t="e">
        <f t="shared" si="334"/>
        <v>#DIV/0!</v>
      </c>
      <c r="BJ511" t="s">
        <v>240</v>
      </c>
      <c r="BK511">
        <v>0</v>
      </c>
      <c r="BL511">
        <f t="shared" si="335"/>
        <v>0</v>
      </c>
      <c r="BM511" t="e">
        <f t="shared" si="336"/>
        <v>#DIV/0!</v>
      </c>
      <c r="BN511" t="e">
        <f t="shared" si="337"/>
        <v>#DIV/0!</v>
      </c>
      <c r="BO511" t="e">
        <f t="shared" si="338"/>
        <v>#DIV/0!</v>
      </c>
      <c r="BP511" t="e">
        <f t="shared" si="339"/>
        <v>#DIV/0!</v>
      </c>
      <c r="BQ511">
        <f t="shared" si="340"/>
        <v>0</v>
      </c>
      <c r="BR511">
        <f t="shared" si="341"/>
        <v>0</v>
      </c>
      <c r="BS511">
        <f t="shared" si="342"/>
        <v>0</v>
      </c>
      <c r="BT511">
        <f t="shared" si="343"/>
        <v>0</v>
      </c>
      <c r="BU511">
        <v>6</v>
      </c>
      <c r="BV511">
        <v>0.5</v>
      </c>
      <c r="BW511" t="s">
        <v>241</v>
      </c>
      <c r="BX511">
        <v>1581712459.87097</v>
      </c>
      <c r="BY511">
        <v>402.169806451613</v>
      </c>
      <c r="BZ511">
        <v>399.96596774193603</v>
      </c>
      <c r="CA511">
        <v>33.258138709677397</v>
      </c>
      <c r="CB511">
        <v>32.9253322580645</v>
      </c>
      <c r="CC511">
        <v>300.42612903225802</v>
      </c>
      <c r="CD511">
        <v>99.2730161290323</v>
      </c>
      <c r="CE511">
        <v>0.19997945161290301</v>
      </c>
      <c r="CF511">
        <v>31.313003225806501</v>
      </c>
      <c r="CG511">
        <v>30.964803225806499</v>
      </c>
      <c r="CH511">
        <v>999.9</v>
      </c>
      <c r="CI511">
        <v>0</v>
      </c>
      <c r="CJ511">
        <v>0</v>
      </c>
      <c r="CK511">
        <v>10005.520645161299</v>
      </c>
      <c r="CL511">
        <v>0</v>
      </c>
      <c r="CM511">
        <v>1.3942487096774201</v>
      </c>
      <c r="CN511">
        <v>0</v>
      </c>
      <c r="CO511">
        <v>0</v>
      </c>
      <c r="CP511">
        <v>0</v>
      </c>
      <c r="CQ511">
        <v>0</v>
      </c>
      <c r="CR511">
        <v>0.82258064516129004</v>
      </c>
      <c r="CS511">
        <v>0</v>
      </c>
      <c r="CT511">
        <v>89.829032258064501</v>
      </c>
      <c r="CU511">
        <v>-0.63548387096774195</v>
      </c>
      <c r="CV511">
        <v>40.161000000000001</v>
      </c>
      <c r="CW511">
        <v>45.527999999999999</v>
      </c>
      <c r="CX511">
        <v>42.755677419354797</v>
      </c>
      <c r="CY511">
        <v>44.170999999999999</v>
      </c>
      <c r="CZ511">
        <v>41.201225806451603</v>
      </c>
      <c r="DA511">
        <v>0</v>
      </c>
      <c r="DB511">
        <v>0</v>
      </c>
      <c r="DC511">
        <v>0</v>
      </c>
      <c r="DD511">
        <v>1581712469.0999999</v>
      </c>
      <c r="DE511">
        <v>2.5115384615384602</v>
      </c>
      <c r="DF511">
        <v>-2.4376068418933499</v>
      </c>
      <c r="DG511">
        <v>33.921367381485801</v>
      </c>
      <c r="DH511">
        <v>90.330769230769207</v>
      </c>
      <c r="DI511">
        <v>15</v>
      </c>
      <c r="DJ511">
        <v>100</v>
      </c>
      <c r="DK511">
        <v>100</v>
      </c>
      <c r="DL511">
        <v>2.5920000000000001</v>
      </c>
      <c r="DM511">
        <v>0.45</v>
      </c>
      <c r="DN511">
        <v>2</v>
      </c>
      <c r="DO511">
        <v>291.64499999999998</v>
      </c>
      <c r="DP511">
        <v>284.959</v>
      </c>
      <c r="DQ511">
        <v>30.766999999999999</v>
      </c>
      <c r="DR511">
        <v>32.882800000000003</v>
      </c>
      <c r="DS511">
        <v>30.000299999999999</v>
      </c>
      <c r="DT511">
        <v>32.765900000000002</v>
      </c>
      <c r="DU511">
        <v>32.782400000000003</v>
      </c>
      <c r="DV511">
        <v>14.8497</v>
      </c>
      <c r="DW511">
        <v>27.490200000000002</v>
      </c>
      <c r="DX511">
        <v>79.271799999999999</v>
      </c>
      <c r="DY511">
        <v>30.773900000000001</v>
      </c>
      <c r="DZ511">
        <v>400</v>
      </c>
      <c r="EA511">
        <v>32.9529</v>
      </c>
      <c r="EB511">
        <v>99.858400000000003</v>
      </c>
      <c r="EC511">
        <v>100.229</v>
      </c>
    </row>
    <row r="512" spans="1:133" x14ac:dyDescent="0.35">
      <c r="A512">
        <v>496</v>
      </c>
      <c r="B512">
        <v>1581712473.5</v>
      </c>
      <c r="C512">
        <v>2475.4000000953702</v>
      </c>
      <c r="D512" t="s">
        <v>1230</v>
      </c>
      <c r="E512" t="s">
        <v>1231</v>
      </c>
      <c r="F512" t="s">
        <v>232</v>
      </c>
      <c r="G512" t="s">
        <v>233</v>
      </c>
      <c r="H512" t="s">
        <v>234</v>
      </c>
      <c r="I512" t="s">
        <v>235</v>
      </c>
      <c r="J512" t="s">
        <v>236</v>
      </c>
      <c r="K512" t="s">
        <v>237</v>
      </c>
      <c r="L512" t="s">
        <v>238</v>
      </c>
      <c r="M512" t="s">
        <v>239</v>
      </c>
      <c r="N512">
        <v>1581712464.87097</v>
      </c>
      <c r="O512">
        <f t="shared" si="301"/>
        <v>1.7145968033640033E-4</v>
      </c>
      <c r="P512">
        <f t="shared" si="302"/>
        <v>-1.1376420276449601</v>
      </c>
      <c r="Q512">
        <f t="shared" si="303"/>
        <v>402.168935483871</v>
      </c>
      <c r="R512">
        <f t="shared" si="304"/>
        <v>525.43935192180459</v>
      </c>
      <c r="S512">
        <f t="shared" si="305"/>
        <v>52.266912006181549</v>
      </c>
      <c r="T512">
        <f t="shared" si="306"/>
        <v>40.004861237883432</v>
      </c>
      <c r="U512">
        <f t="shared" si="307"/>
        <v>1.3773961407289377E-2</v>
      </c>
      <c r="V512">
        <f t="shared" si="308"/>
        <v>2.2483284607209248</v>
      </c>
      <c r="W512">
        <f t="shared" si="309"/>
        <v>1.3727253296551313E-2</v>
      </c>
      <c r="X512">
        <f t="shared" si="310"/>
        <v>8.5837165802042543E-3</v>
      </c>
      <c r="Y512">
        <f t="shared" si="311"/>
        <v>0</v>
      </c>
      <c r="Z512">
        <f t="shared" si="312"/>
        <v>31.258957457631016</v>
      </c>
      <c r="AA512">
        <f t="shared" si="313"/>
        <v>30.961193548387101</v>
      </c>
      <c r="AB512">
        <f t="shared" si="314"/>
        <v>4.5014058256229541</v>
      </c>
      <c r="AC512">
        <f t="shared" si="315"/>
        <v>72.013089666711124</v>
      </c>
      <c r="AD512">
        <f t="shared" si="316"/>
        <v>3.3077150207657784</v>
      </c>
      <c r="AE512">
        <f t="shared" si="317"/>
        <v>4.5932135894660933</v>
      </c>
      <c r="AF512">
        <f t="shared" si="318"/>
        <v>1.1936908048571757</v>
      </c>
      <c r="AG512">
        <f t="shared" si="319"/>
        <v>-7.5613719028352548</v>
      </c>
      <c r="AH512">
        <f t="shared" si="320"/>
        <v>42.965311802065308</v>
      </c>
      <c r="AI512">
        <f t="shared" si="321"/>
        <v>4.2971790156518299</v>
      </c>
      <c r="AJ512">
        <f t="shared" si="322"/>
        <v>39.701118914881881</v>
      </c>
      <c r="AK512">
        <v>-4.1138762179549697E-2</v>
      </c>
      <c r="AL512">
        <v>4.6181864500050601E-2</v>
      </c>
      <c r="AM512">
        <v>3.4522327121844101</v>
      </c>
      <c r="AN512">
        <v>0</v>
      </c>
      <c r="AO512">
        <v>0</v>
      </c>
      <c r="AP512">
        <f t="shared" si="323"/>
        <v>1</v>
      </c>
      <c r="AQ512">
        <f t="shared" si="324"/>
        <v>0</v>
      </c>
      <c r="AR512">
        <f t="shared" si="325"/>
        <v>51715.883951219286</v>
      </c>
      <c r="AS512" t="s">
        <v>240</v>
      </c>
      <c r="AT512">
        <v>0</v>
      </c>
      <c r="AU512">
        <v>0</v>
      </c>
      <c r="AV512">
        <f t="shared" si="326"/>
        <v>0</v>
      </c>
      <c r="AW512" t="e">
        <f t="shared" si="327"/>
        <v>#DIV/0!</v>
      </c>
      <c r="AX512">
        <v>0</v>
      </c>
      <c r="AY512" t="s">
        <v>240</v>
      </c>
      <c r="AZ512">
        <v>0</v>
      </c>
      <c r="BA512">
        <v>0</v>
      </c>
      <c r="BB512" t="e">
        <f t="shared" si="328"/>
        <v>#DIV/0!</v>
      </c>
      <c r="BC512">
        <v>0.5</v>
      </c>
      <c r="BD512">
        <f t="shared" si="329"/>
        <v>0</v>
      </c>
      <c r="BE512">
        <f t="shared" si="330"/>
        <v>-1.1376420276449601</v>
      </c>
      <c r="BF512" t="e">
        <f t="shared" si="331"/>
        <v>#DIV/0!</v>
      </c>
      <c r="BG512" t="e">
        <f t="shared" si="332"/>
        <v>#DIV/0!</v>
      </c>
      <c r="BH512" t="e">
        <f t="shared" si="333"/>
        <v>#DIV/0!</v>
      </c>
      <c r="BI512" t="e">
        <f t="shared" si="334"/>
        <v>#DIV/0!</v>
      </c>
      <c r="BJ512" t="s">
        <v>240</v>
      </c>
      <c r="BK512">
        <v>0</v>
      </c>
      <c r="BL512">
        <f t="shared" si="335"/>
        <v>0</v>
      </c>
      <c r="BM512" t="e">
        <f t="shared" si="336"/>
        <v>#DIV/0!</v>
      </c>
      <c r="BN512" t="e">
        <f t="shared" si="337"/>
        <v>#DIV/0!</v>
      </c>
      <c r="BO512" t="e">
        <f t="shared" si="338"/>
        <v>#DIV/0!</v>
      </c>
      <c r="BP512" t="e">
        <f t="shared" si="339"/>
        <v>#DIV/0!</v>
      </c>
      <c r="BQ512">
        <f t="shared" si="340"/>
        <v>0</v>
      </c>
      <c r="BR512">
        <f t="shared" si="341"/>
        <v>0</v>
      </c>
      <c r="BS512">
        <f t="shared" si="342"/>
        <v>0</v>
      </c>
      <c r="BT512">
        <f t="shared" si="343"/>
        <v>0</v>
      </c>
      <c r="BU512">
        <v>6</v>
      </c>
      <c r="BV512">
        <v>0.5</v>
      </c>
      <c r="BW512" t="s">
        <v>241</v>
      </c>
      <c r="BX512">
        <v>1581712464.87097</v>
      </c>
      <c r="BY512">
        <v>402.168935483871</v>
      </c>
      <c r="BZ512">
        <v>400.03458064516099</v>
      </c>
      <c r="CA512">
        <v>33.252464516129002</v>
      </c>
      <c r="CB512">
        <v>32.921416129032302</v>
      </c>
      <c r="CC512">
        <v>300.42416129032301</v>
      </c>
      <c r="CD512">
        <v>99.272761290322606</v>
      </c>
      <c r="CE512">
        <v>0.200016709677419</v>
      </c>
      <c r="CF512">
        <v>31.3156580645161</v>
      </c>
      <c r="CG512">
        <v>30.961193548387101</v>
      </c>
      <c r="CH512">
        <v>999.9</v>
      </c>
      <c r="CI512">
        <v>0</v>
      </c>
      <c r="CJ512">
        <v>0</v>
      </c>
      <c r="CK512">
        <v>9993.4890322580595</v>
      </c>
      <c r="CL512">
        <v>0</v>
      </c>
      <c r="CM512">
        <v>1.4734045161290299</v>
      </c>
      <c r="CN512">
        <v>0</v>
      </c>
      <c r="CO512">
        <v>0</v>
      </c>
      <c r="CP512">
        <v>0</v>
      </c>
      <c r="CQ512">
        <v>0</v>
      </c>
      <c r="CR512">
        <v>1.00322580645161</v>
      </c>
      <c r="CS512">
        <v>0</v>
      </c>
      <c r="CT512">
        <v>92.0741935483871</v>
      </c>
      <c r="CU512">
        <v>-1.1193548387096799</v>
      </c>
      <c r="CV512">
        <v>40.155000000000001</v>
      </c>
      <c r="CW512">
        <v>45.527999999999999</v>
      </c>
      <c r="CX512">
        <v>42.749612903225803</v>
      </c>
      <c r="CY512">
        <v>44.155000000000001</v>
      </c>
      <c r="CZ512">
        <v>41.1991935483871</v>
      </c>
      <c r="DA512">
        <v>0</v>
      </c>
      <c r="DB512">
        <v>0</v>
      </c>
      <c r="DC512">
        <v>0</v>
      </c>
      <c r="DD512">
        <v>1581712473.9000001</v>
      </c>
      <c r="DE512">
        <v>1.75</v>
      </c>
      <c r="DF512">
        <v>14.820512929229301</v>
      </c>
      <c r="DG512">
        <v>-36.796581377603196</v>
      </c>
      <c r="DH512">
        <v>92.257692307692295</v>
      </c>
      <c r="DI512">
        <v>15</v>
      </c>
      <c r="DJ512">
        <v>100</v>
      </c>
      <c r="DK512">
        <v>100</v>
      </c>
      <c r="DL512">
        <v>2.5920000000000001</v>
      </c>
      <c r="DM512">
        <v>0.45</v>
      </c>
      <c r="DN512">
        <v>2</v>
      </c>
      <c r="DO512">
        <v>291.77499999999998</v>
      </c>
      <c r="DP512">
        <v>285.05500000000001</v>
      </c>
      <c r="DQ512">
        <v>30.793700000000001</v>
      </c>
      <c r="DR512">
        <v>32.885800000000003</v>
      </c>
      <c r="DS512">
        <v>30.000299999999999</v>
      </c>
      <c r="DT512">
        <v>32.768900000000002</v>
      </c>
      <c r="DU512">
        <v>32.785200000000003</v>
      </c>
      <c r="DV512">
        <v>14.8421</v>
      </c>
      <c r="DW512">
        <v>27.490200000000002</v>
      </c>
      <c r="DX512">
        <v>79.271799999999999</v>
      </c>
      <c r="DY512">
        <v>30.799700000000001</v>
      </c>
      <c r="DZ512">
        <v>400</v>
      </c>
      <c r="EA512">
        <v>32.958599999999997</v>
      </c>
      <c r="EB512">
        <v>99.857500000000002</v>
      </c>
      <c r="EC512">
        <v>100.229</v>
      </c>
    </row>
    <row r="513" spans="1:133" x14ac:dyDescent="0.35">
      <c r="A513">
        <v>497</v>
      </c>
      <c r="B513">
        <v>1581712478.5</v>
      </c>
      <c r="C513">
        <v>2480.4000000953702</v>
      </c>
      <c r="D513" t="s">
        <v>1232</v>
      </c>
      <c r="E513" t="s">
        <v>1233</v>
      </c>
      <c r="F513" t="s">
        <v>232</v>
      </c>
      <c r="G513" t="s">
        <v>233</v>
      </c>
      <c r="H513" t="s">
        <v>234</v>
      </c>
      <c r="I513" t="s">
        <v>235</v>
      </c>
      <c r="J513" t="s">
        <v>236</v>
      </c>
      <c r="K513" t="s">
        <v>237</v>
      </c>
      <c r="L513" t="s">
        <v>238</v>
      </c>
      <c r="M513" t="s">
        <v>239</v>
      </c>
      <c r="N513">
        <v>1581712469.87097</v>
      </c>
      <c r="O513">
        <f t="shared" si="301"/>
        <v>1.7112159829449288E-4</v>
      </c>
      <c r="P513">
        <f t="shared" si="302"/>
        <v>-1.1663299036474377</v>
      </c>
      <c r="Q513">
        <f t="shared" si="303"/>
        <v>402.179967741935</v>
      </c>
      <c r="R513">
        <f t="shared" si="304"/>
        <v>529.12677426003904</v>
      </c>
      <c r="S513">
        <f t="shared" si="305"/>
        <v>52.633801501002274</v>
      </c>
      <c r="T513">
        <f t="shared" si="306"/>
        <v>40.006028081666066</v>
      </c>
      <c r="U513">
        <f t="shared" si="307"/>
        <v>1.3735553428888761E-2</v>
      </c>
      <c r="V513">
        <f t="shared" si="308"/>
        <v>2.2489354743862804</v>
      </c>
      <c r="W513">
        <f t="shared" si="309"/>
        <v>1.3689117458320623E-2</v>
      </c>
      <c r="X513">
        <f t="shared" si="310"/>
        <v>8.5598573477747384E-3</v>
      </c>
      <c r="Y513">
        <f t="shared" si="311"/>
        <v>0</v>
      </c>
      <c r="Z513">
        <f t="shared" si="312"/>
        <v>31.263654342394183</v>
      </c>
      <c r="AA513">
        <f t="shared" si="313"/>
        <v>30.9631258064516</v>
      </c>
      <c r="AB513">
        <f t="shared" si="314"/>
        <v>4.501901922783393</v>
      </c>
      <c r="AC513">
        <f t="shared" si="315"/>
        <v>71.984113964991309</v>
      </c>
      <c r="AD513">
        <f t="shared" si="316"/>
        <v>3.3072439332407519</v>
      </c>
      <c r="AE513">
        <f t="shared" si="317"/>
        <v>4.5944080590464642</v>
      </c>
      <c r="AF513">
        <f t="shared" si="318"/>
        <v>1.194657989542641</v>
      </c>
      <c r="AG513">
        <f t="shared" si="319"/>
        <v>-7.5464624847871358</v>
      </c>
      <c r="AH513">
        <f t="shared" si="320"/>
        <v>43.296841090933789</v>
      </c>
      <c r="AI513">
        <f t="shared" si="321"/>
        <v>4.3293070111818954</v>
      </c>
      <c r="AJ513">
        <f t="shared" si="322"/>
        <v>40.079685617328551</v>
      </c>
      <c r="AK513">
        <v>-4.1155094886095603E-2</v>
      </c>
      <c r="AL513">
        <v>4.6200199393971998E-2</v>
      </c>
      <c r="AM513">
        <v>3.4533176939218899</v>
      </c>
      <c r="AN513">
        <v>0</v>
      </c>
      <c r="AO513">
        <v>0</v>
      </c>
      <c r="AP513">
        <f t="shared" si="323"/>
        <v>1</v>
      </c>
      <c r="AQ513">
        <f t="shared" si="324"/>
        <v>0</v>
      </c>
      <c r="AR513">
        <f t="shared" si="325"/>
        <v>51734.806124727955</v>
      </c>
      <c r="AS513" t="s">
        <v>240</v>
      </c>
      <c r="AT513">
        <v>0</v>
      </c>
      <c r="AU513">
        <v>0</v>
      </c>
      <c r="AV513">
        <f t="shared" si="326"/>
        <v>0</v>
      </c>
      <c r="AW513" t="e">
        <f t="shared" si="327"/>
        <v>#DIV/0!</v>
      </c>
      <c r="AX513">
        <v>0</v>
      </c>
      <c r="AY513" t="s">
        <v>240</v>
      </c>
      <c r="AZ513">
        <v>0</v>
      </c>
      <c r="BA513">
        <v>0</v>
      </c>
      <c r="BB513" t="e">
        <f t="shared" si="328"/>
        <v>#DIV/0!</v>
      </c>
      <c r="BC513">
        <v>0.5</v>
      </c>
      <c r="BD513">
        <f t="shared" si="329"/>
        <v>0</v>
      </c>
      <c r="BE513">
        <f t="shared" si="330"/>
        <v>-1.1663299036474377</v>
      </c>
      <c r="BF513" t="e">
        <f t="shared" si="331"/>
        <v>#DIV/0!</v>
      </c>
      <c r="BG513" t="e">
        <f t="shared" si="332"/>
        <v>#DIV/0!</v>
      </c>
      <c r="BH513" t="e">
        <f t="shared" si="333"/>
        <v>#DIV/0!</v>
      </c>
      <c r="BI513" t="e">
        <f t="shared" si="334"/>
        <v>#DIV/0!</v>
      </c>
      <c r="BJ513" t="s">
        <v>240</v>
      </c>
      <c r="BK513">
        <v>0</v>
      </c>
      <c r="BL513">
        <f t="shared" si="335"/>
        <v>0</v>
      </c>
      <c r="BM513" t="e">
        <f t="shared" si="336"/>
        <v>#DIV/0!</v>
      </c>
      <c r="BN513" t="e">
        <f t="shared" si="337"/>
        <v>#DIV/0!</v>
      </c>
      <c r="BO513" t="e">
        <f t="shared" si="338"/>
        <v>#DIV/0!</v>
      </c>
      <c r="BP513" t="e">
        <f t="shared" si="339"/>
        <v>#DIV/0!</v>
      </c>
      <c r="BQ513">
        <f t="shared" si="340"/>
        <v>0</v>
      </c>
      <c r="BR513">
        <f t="shared" si="341"/>
        <v>0</v>
      </c>
      <c r="BS513">
        <f t="shared" si="342"/>
        <v>0</v>
      </c>
      <c r="BT513">
        <f t="shared" si="343"/>
        <v>0</v>
      </c>
      <c r="BU513">
        <v>6</v>
      </c>
      <c r="BV513">
        <v>0.5</v>
      </c>
      <c r="BW513" t="s">
        <v>241</v>
      </c>
      <c r="BX513">
        <v>1581712469.87097</v>
      </c>
      <c r="BY513">
        <v>402.179967741935</v>
      </c>
      <c r="BZ513">
        <v>399.988032258065</v>
      </c>
      <c r="CA513">
        <v>33.247670967741897</v>
      </c>
      <c r="CB513">
        <v>32.917270967741899</v>
      </c>
      <c r="CC513">
        <v>300.42167741935498</v>
      </c>
      <c r="CD513">
        <v>99.272967741935503</v>
      </c>
      <c r="CE513">
        <v>0.199982903225806</v>
      </c>
      <c r="CF513">
        <v>31.320229032258101</v>
      </c>
      <c r="CG513">
        <v>30.9631258064516</v>
      </c>
      <c r="CH513">
        <v>999.9</v>
      </c>
      <c r="CI513">
        <v>0</v>
      </c>
      <c r="CJ513">
        <v>0</v>
      </c>
      <c r="CK513">
        <v>9997.4358064516091</v>
      </c>
      <c r="CL513">
        <v>0</v>
      </c>
      <c r="CM513">
        <v>1.5187222580645201</v>
      </c>
      <c r="CN513">
        <v>0</v>
      </c>
      <c r="CO513">
        <v>0</v>
      </c>
      <c r="CP513">
        <v>0</v>
      </c>
      <c r="CQ513">
        <v>0</v>
      </c>
      <c r="CR513">
        <v>2.5548387096774201</v>
      </c>
      <c r="CS513">
        <v>0</v>
      </c>
      <c r="CT513">
        <v>88.3</v>
      </c>
      <c r="CU513">
        <v>-1.3387096774193501</v>
      </c>
      <c r="CV513">
        <v>40.168999999999997</v>
      </c>
      <c r="CW513">
        <v>45.527999999999999</v>
      </c>
      <c r="CX513">
        <v>42.763806451612901</v>
      </c>
      <c r="CY513">
        <v>44.140999999999998</v>
      </c>
      <c r="CZ513">
        <v>41.195129032258102</v>
      </c>
      <c r="DA513">
        <v>0</v>
      </c>
      <c r="DB513">
        <v>0</v>
      </c>
      <c r="DC513">
        <v>0</v>
      </c>
      <c r="DD513">
        <v>1581712478.7</v>
      </c>
      <c r="DE513">
        <v>3.1653846153846099</v>
      </c>
      <c r="DF513">
        <v>-7.3743592488155398</v>
      </c>
      <c r="DG513">
        <v>-95.5658116060727</v>
      </c>
      <c r="DH513">
        <v>86.411538461538498</v>
      </c>
      <c r="DI513">
        <v>15</v>
      </c>
      <c r="DJ513">
        <v>100</v>
      </c>
      <c r="DK513">
        <v>100</v>
      </c>
      <c r="DL513">
        <v>2.5920000000000001</v>
      </c>
      <c r="DM513">
        <v>0.45</v>
      </c>
      <c r="DN513">
        <v>2</v>
      </c>
      <c r="DO513">
        <v>291.65899999999999</v>
      </c>
      <c r="DP513">
        <v>284.92500000000001</v>
      </c>
      <c r="DQ513">
        <v>30.821899999999999</v>
      </c>
      <c r="DR513">
        <v>32.8887</v>
      </c>
      <c r="DS513">
        <v>30.000299999999999</v>
      </c>
      <c r="DT513">
        <v>32.771799999999999</v>
      </c>
      <c r="DU513">
        <v>32.7881</v>
      </c>
      <c r="DV513">
        <v>14.849299999999999</v>
      </c>
      <c r="DW513">
        <v>27.490200000000002</v>
      </c>
      <c r="DX513">
        <v>79.271799999999999</v>
      </c>
      <c r="DY513">
        <v>30.8276</v>
      </c>
      <c r="DZ513">
        <v>400</v>
      </c>
      <c r="EA513">
        <v>32.954799999999999</v>
      </c>
      <c r="EB513">
        <v>99.858099999999993</v>
      </c>
      <c r="EC513">
        <v>100.229</v>
      </c>
    </row>
    <row r="514" spans="1:133" x14ac:dyDescent="0.35">
      <c r="A514">
        <v>498</v>
      </c>
      <c r="B514">
        <v>1581712483.5</v>
      </c>
      <c r="C514">
        <v>2485.4000000953702</v>
      </c>
      <c r="D514" t="s">
        <v>1234</v>
      </c>
      <c r="E514" t="s">
        <v>1235</v>
      </c>
      <c r="F514" t="s">
        <v>232</v>
      </c>
      <c r="G514" t="s">
        <v>233</v>
      </c>
      <c r="H514" t="s">
        <v>234</v>
      </c>
      <c r="I514" t="s">
        <v>235</v>
      </c>
      <c r="J514" t="s">
        <v>236</v>
      </c>
      <c r="K514" t="s">
        <v>237</v>
      </c>
      <c r="L514" t="s">
        <v>238</v>
      </c>
      <c r="M514" t="s">
        <v>239</v>
      </c>
      <c r="N514">
        <v>1581712474.87097</v>
      </c>
      <c r="O514">
        <f t="shared" si="301"/>
        <v>1.7267576106950666E-4</v>
      </c>
      <c r="P514">
        <f t="shared" si="302"/>
        <v>-1.1638091427178161</v>
      </c>
      <c r="Q514">
        <f t="shared" si="303"/>
        <v>402.17587096774201</v>
      </c>
      <c r="R514">
        <f t="shared" si="304"/>
        <v>527.69383206900034</v>
      </c>
      <c r="S514">
        <f t="shared" si="305"/>
        <v>52.491080986477485</v>
      </c>
      <c r="T514">
        <f t="shared" si="306"/>
        <v>40.005482214949353</v>
      </c>
      <c r="U514">
        <f t="shared" si="307"/>
        <v>1.3852353615620436E-2</v>
      </c>
      <c r="V514">
        <f t="shared" si="308"/>
        <v>2.2494423761591031</v>
      </c>
      <c r="W514">
        <f t="shared" si="309"/>
        <v>1.3805136620506418E-2</v>
      </c>
      <c r="X514">
        <f t="shared" si="310"/>
        <v>8.6324391654994913E-3</v>
      </c>
      <c r="Y514">
        <f t="shared" si="311"/>
        <v>0</v>
      </c>
      <c r="Z514">
        <f t="shared" si="312"/>
        <v>31.26971383899706</v>
      </c>
      <c r="AA514">
        <f t="shared" si="313"/>
        <v>30.965</v>
      </c>
      <c r="AB514">
        <f t="shared" si="314"/>
        <v>4.5023831576808693</v>
      </c>
      <c r="AC514">
        <f t="shared" si="315"/>
        <v>71.952207890029541</v>
      </c>
      <c r="AD514">
        <f t="shared" si="316"/>
        <v>3.3070120519104447</v>
      </c>
      <c r="AE514">
        <f t="shared" si="317"/>
        <v>4.5961231057215404</v>
      </c>
      <c r="AF514">
        <f t="shared" si="318"/>
        <v>1.1953711057704246</v>
      </c>
      <c r="AG514">
        <f t="shared" si="319"/>
        <v>-7.6150010631652441</v>
      </c>
      <c r="AH514">
        <f t="shared" si="320"/>
        <v>43.875013345946968</v>
      </c>
      <c r="AI514">
        <f t="shared" si="321"/>
        <v>4.3863131022644355</v>
      </c>
      <c r="AJ514">
        <f t="shared" si="322"/>
        <v>40.646325385046161</v>
      </c>
      <c r="AK514">
        <v>-4.11687369669635E-2</v>
      </c>
      <c r="AL514">
        <v>4.6215513824858202E-2</v>
      </c>
      <c r="AM514">
        <v>3.45422382402064</v>
      </c>
      <c r="AN514">
        <v>0</v>
      </c>
      <c r="AO514">
        <v>0</v>
      </c>
      <c r="AP514">
        <f t="shared" si="323"/>
        <v>1</v>
      </c>
      <c r="AQ514">
        <f t="shared" si="324"/>
        <v>0</v>
      </c>
      <c r="AR514">
        <f t="shared" si="325"/>
        <v>51750.131660768711</v>
      </c>
      <c r="AS514" t="s">
        <v>240</v>
      </c>
      <c r="AT514">
        <v>0</v>
      </c>
      <c r="AU514">
        <v>0</v>
      </c>
      <c r="AV514">
        <f t="shared" si="326"/>
        <v>0</v>
      </c>
      <c r="AW514" t="e">
        <f t="shared" si="327"/>
        <v>#DIV/0!</v>
      </c>
      <c r="AX514">
        <v>0</v>
      </c>
      <c r="AY514" t="s">
        <v>240</v>
      </c>
      <c r="AZ514">
        <v>0</v>
      </c>
      <c r="BA514">
        <v>0</v>
      </c>
      <c r="BB514" t="e">
        <f t="shared" si="328"/>
        <v>#DIV/0!</v>
      </c>
      <c r="BC514">
        <v>0.5</v>
      </c>
      <c r="BD514">
        <f t="shared" si="329"/>
        <v>0</v>
      </c>
      <c r="BE514">
        <f t="shared" si="330"/>
        <v>-1.1638091427178161</v>
      </c>
      <c r="BF514" t="e">
        <f t="shared" si="331"/>
        <v>#DIV/0!</v>
      </c>
      <c r="BG514" t="e">
        <f t="shared" si="332"/>
        <v>#DIV/0!</v>
      </c>
      <c r="BH514" t="e">
        <f t="shared" si="333"/>
        <v>#DIV/0!</v>
      </c>
      <c r="BI514" t="e">
        <f t="shared" si="334"/>
        <v>#DIV/0!</v>
      </c>
      <c r="BJ514" t="s">
        <v>240</v>
      </c>
      <c r="BK514">
        <v>0</v>
      </c>
      <c r="BL514">
        <f t="shared" si="335"/>
        <v>0</v>
      </c>
      <c r="BM514" t="e">
        <f t="shared" si="336"/>
        <v>#DIV/0!</v>
      </c>
      <c r="BN514" t="e">
        <f t="shared" si="337"/>
        <v>#DIV/0!</v>
      </c>
      <c r="BO514" t="e">
        <f t="shared" si="338"/>
        <v>#DIV/0!</v>
      </c>
      <c r="BP514" t="e">
        <f t="shared" si="339"/>
        <v>#DIV/0!</v>
      </c>
      <c r="BQ514">
        <f t="shared" si="340"/>
        <v>0</v>
      </c>
      <c r="BR514">
        <f t="shared" si="341"/>
        <v>0</v>
      </c>
      <c r="BS514">
        <f t="shared" si="342"/>
        <v>0</v>
      </c>
      <c r="BT514">
        <f t="shared" si="343"/>
        <v>0</v>
      </c>
      <c r="BU514">
        <v>6</v>
      </c>
      <c r="BV514">
        <v>0.5</v>
      </c>
      <c r="BW514" t="s">
        <v>241</v>
      </c>
      <c r="BX514">
        <v>1581712474.87097</v>
      </c>
      <c r="BY514">
        <v>402.17587096774201</v>
      </c>
      <c r="BZ514">
        <v>399.99029032258102</v>
      </c>
      <c r="CA514">
        <v>33.245454838709698</v>
      </c>
      <c r="CB514">
        <v>32.912064516129</v>
      </c>
      <c r="CC514">
        <v>300.43177419354799</v>
      </c>
      <c r="CD514">
        <v>99.272635483870999</v>
      </c>
      <c r="CE514">
        <v>0.199971161290323</v>
      </c>
      <c r="CF514">
        <v>31.326790322580599</v>
      </c>
      <c r="CG514">
        <v>30.965</v>
      </c>
      <c r="CH514">
        <v>999.9</v>
      </c>
      <c r="CI514">
        <v>0</v>
      </c>
      <c r="CJ514">
        <v>0</v>
      </c>
      <c r="CK514">
        <v>10000.783225806401</v>
      </c>
      <c r="CL514">
        <v>0</v>
      </c>
      <c r="CM514">
        <v>1.4059845161290301</v>
      </c>
      <c r="CN514">
        <v>0</v>
      </c>
      <c r="CO514">
        <v>0</v>
      </c>
      <c r="CP514">
        <v>0</v>
      </c>
      <c r="CQ514">
        <v>0</v>
      </c>
      <c r="CR514">
        <v>2.5258064516129002</v>
      </c>
      <c r="CS514">
        <v>0</v>
      </c>
      <c r="CT514">
        <v>80.9677419354839</v>
      </c>
      <c r="CU514">
        <v>-1.2516129032258101</v>
      </c>
      <c r="CV514">
        <v>40.162999999999997</v>
      </c>
      <c r="CW514">
        <v>45.524000000000001</v>
      </c>
      <c r="CX514">
        <v>42.761806451612898</v>
      </c>
      <c r="CY514">
        <v>44.137</v>
      </c>
      <c r="CZ514">
        <v>41.186999999999998</v>
      </c>
      <c r="DA514">
        <v>0</v>
      </c>
      <c r="DB514">
        <v>0</v>
      </c>
      <c r="DC514">
        <v>0</v>
      </c>
      <c r="DD514">
        <v>1581712484.0999999</v>
      </c>
      <c r="DE514">
        <v>2.68461538461538</v>
      </c>
      <c r="DF514">
        <v>-1.16239316638721</v>
      </c>
      <c r="DG514">
        <v>-95.275213671278607</v>
      </c>
      <c r="DH514">
        <v>79.261538461538507</v>
      </c>
      <c r="DI514">
        <v>15</v>
      </c>
      <c r="DJ514">
        <v>100</v>
      </c>
      <c r="DK514">
        <v>100</v>
      </c>
      <c r="DL514">
        <v>2.5920000000000001</v>
      </c>
      <c r="DM514">
        <v>0.45</v>
      </c>
      <c r="DN514">
        <v>2</v>
      </c>
      <c r="DO514">
        <v>291.67099999999999</v>
      </c>
      <c r="DP514">
        <v>284.98599999999999</v>
      </c>
      <c r="DQ514">
        <v>30.848700000000001</v>
      </c>
      <c r="DR514">
        <v>32.8917</v>
      </c>
      <c r="DS514">
        <v>30.000299999999999</v>
      </c>
      <c r="DT514">
        <v>32.774700000000003</v>
      </c>
      <c r="DU514">
        <v>32.7911</v>
      </c>
      <c r="DV514">
        <v>14.843999999999999</v>
      </c>
      <c r="DW514">
        <v>27.490200000000002</v>
      </c>
      <c r="DX514">
        <v>79.271799999999999</v>
      </c>
      <c r="DY514">
        <v>30.852</v>
      </c>
      <c r="DZ514">
        <v>400</v>
      </c>
      <c r="EA514">
        <v>32.956200000000003</v>
      </c>
      <c r="EB514">
        <v>99.856399999999994</v>
      </c>
      <c r="EC514">
        <v>100.22799999999999</v>
      </c>
    </row>
    <row r="515" spans="1:133" x14ac:dyDescent="0.35">
      <c r="A515">
        <v>499</v>
      </c>
      <c r="B515">
        <v>1581712488.5</v>
      </c>
      <c r="C515">
        <v>2490.4000000953702</v>
      </c>
      <c r="D515" t="s">
        <v>1236</v>
      </c>
      <c r="E515" t="s">
        <v>1237</v>
      </c>
      <c r="F515" t="s">
        <v>232</v>
      </c>
      <c r="G515" t="s">
        <v>233</v>
      </c>
      <c r="H515" t="s">
        <v>234</v>
      </c>
      <c r="I515" t="s">
        <v>235</v>
      </c>
      <c r="J515" t="s">
        <v>236</v>
      </c>
      <c r="K515" t="s">
        <v>237</v>
      </c>
      <c r="L515" t="s">
        <v>238</v>
      </c>
      <c r="M515" t="s">
        <v>239</v>
      </c>
      <c r="N515">
        <v>1581712479.87097</v>
      </c>
      <c r="O515">
        <f t="shared" si="301"/>
        <v>1.7426216905571442E-4</v>
      </c>
      <c r="P515">
        <f t="shared" si="302"/>
        <v>-1.1539100133646338</v>
      </c>
      <c r="Q515">
        <f t="shared" si="303"/>
        <v>402.187677419355</v>
      </c>
      <c r="R515">
        <f t="shared" si="304"/>
        <v>525.53626349260526</v>
      </c>
      <c r="S515">
        <f t="shared" si="305"/>
        <v>52.276156035392916</v>
      </c>
      <c r="T515">
        <f t="shared" si="306"/>
        <v>40.006422469421679</v>
      </c>
      <c r="U515">
        <f t="shared" si="307"/>
        <v>1.3960347654329802E-2</v>
      </c>
      <c r="V515">
        <f t="shared" si="308"/>
        <v>2.249741913216349</v>
      </c>
      <c r="W515">
        <f t="shared" si="309"/>
        <v>1.3912399311529504E-2</v>
      </c>
      <c r="X515">
        <f t="shared" si="310"/>
        <v>8.6995437435600006E-3</v>
      </c>
      <c r="Y515">
        <f t="shared" si="311"/>
        <v>0</v>
      </c>
      <c r="Z515">
        <f t="shared" si="312"/>
        <v>31.277709779760414</v>
      </c>
      <c r="AA515">
        <f t="shared" si="313"/>
        <v>30.970783870967701</v>
      </c>
      <c r="AB515">
        <f t="shared" si="314"/>
        <v>4.5038685592595273</v>
      </c>
      <c r="AC515">
        <f t="shared" si="315"/>
        <v>71.913452718722652</v>
      </c>
      <c r="AD515">
        <f t="shared" si="316"/>
        <v>3.3068316150446302</v>
      </c>
      <c r="AE515">
        <f t="shared" si="317"/>
        <v>4.5983491127574485</v>
      </c>
      <c r="AF515">
        <f t="shared" si="318"/>
        <v>1.1970369442148971</v>
      </c>
      <c r="AG515">
        <f t="shared" si="319"/>
        <v>-7.6849616553570064</v>
      </c>
      <c r="AH515">
        <f t="shared" si="320"/>
        <v>44.211854867582204</v>
      </c>
      <c r="AI515">
        <f t="shared" si="321"/>
        <v>4.4197112825687013</v>
      </c>
      <c r="AJ515">
        <f t="shared" si="322"/>
        <v>40.946604494793903</v>
      </c>
      <c r="AK515">
        <v>-4.1176799615069599E-2</v>
      </c>
      <c r="AL515">
        <v>4.6224564853684098E-2</v>
      </c>
      <c r="AM515">
        <v>3.4547593102367502</v>
      </c>
      <c r="AN515">
        <v>0</v>
      </c>
      <c r="AO515">
        <v>0</v>
      </c>
      <c r="AP515">
        <f t="shared" si="323"/>
        <v>1</v>
      </c>
      <c r="AQ515">
        <f t="shared" si="324"/>
        <v>0</v>
      </c>
      <c r="AR515">
        <f t="shared" si="325"/>
        <v>51758.391741378102</v>
      </c>
      <c r="AS515" t="s">
        <v>240</v>
      </c>
      <c r="AT515">
        <v>0</v>
      </c>
      <c r="AU515">
        <v>0</v>
      </c>
      <c r="AV515">
        <f t="shared" si="326"/>
        <v>0</v>
      </c>
      <c r="AW515" t="e">
        <f t="shared" si="327"/>
        <v>#DIV/0!</v>
      </c>
      <c r="AX515">
        <v>0</v>
      </c>
      <c r="AY515" t="s">
        <v>240</v>
      </c>
      <c r="AZ515">
        <v>0</v>
      </c>
      <c r="BA515">
        <v>0</v>
      </c>
      <c r="BB515" t="e">
        <f t="shared" si="328"/>
        <v>#DIV/0!</v>
      </c>
      <c r="BC515">
        <v>0.5</v>
      </c>
      <c r="BD515">
        <f t="shared" si="329"/>
        <v>0</v>
      </c>
      <c r="BE515">
        <f t="shared" si="330"/>
        <v>-1.1539100133646338</v>
      </c>
      <c r="BF515" t="e">
        <f t="shared" si="331"/>
        <v>#DIV/0!</v>
      </c>
      <c r="BG515" t="e">
        <f t="shared" si="332"/>
        <v>#DIV/0!</v>
      </c>
      <c r="BH515" t="e">
        <f t="shared" si="333"/>
        <v>#DIV/0!</v>
      </c>
      <c r="BI515" t="e">
        <f t="shared" si="334"/>
        <v>#DIV/0!</v>
      </c>
      <c r="BJ515" t="s">
        <v>240</v>
      </c>
      <c r="BK515">
        <v>0</v>
      </c>
      <c r="BL515">
        <f t="shared" si="335"/>
        <v>0</v>
      </c>
      <c r="BM515" t="e">
        <f t="shared" si="336"/>
        <v>#DIV/0!</v>
      </c>
      <c r="BN515" t="e">
        <f t="shared" si="337"/>
        <v>#DIV/0!</v>
      </c>
      <c r="BO515" t="e">
        <f t="shared" si="338"/>
        <v>#DIV/0!</v>
      </c>
      <c r="BP515" t="e">
        <f t="shared" si="339"/>
        <v>#DIV/0!</v>
      </c>
      <c r="BQ515">
        <f t="shared" si="340"/>
        <v>0</v>
      </c>
      <c r="BR515">
        <f t="shared" si="341"/>
        <v>0</v>
      </c>
      <c r="BS515">
        <f t="shared" si="342"/>
        <v>0</v>
      </c>
      <c r="BT515">
        <f t="shared" si="343"/>
        <v>0</v>
      </c>
      <c r="BU515">
        <v>6</v>
      </c>
      <c r="BV515">
        <v>0.5</v>
      </c>
      <c r="BW515" t="s">
        <v>241</v>
      </c>
      <c r="BX515">
        <v>1581712479.87097</v>
      </c>
      <c r="BY515">
        <v>402.187677419355</v>
      </c>
      <c r="BZ515">
        <v>400.02309677419402</v>
      </c>
      <c r="CA515">
        <v>33.243835483871003</v>
      </c>
      <c r="CB515">
        <v>32.907374193548399</v>
      </c>
      <c r="CC515">
        <v>300.425096774194</v>
      </c>
      <c r="CD515">
        <v>99.272058064516102</v>
      </c>
      <c r="CE515">
        <v>0.19996635483871</v>
      </c>
      <c r="CF515">
        <v>31.335303225806499</v>
      </c>
      <c r="CG515">
        <v>30.970783870967701</v>
      </c>
      <c r="CH515">
        <v>999.9</v>
      </c>
      <c r="CI515">
        <v>0</v>
      </c>
      <c r="CJ515">
        <v>0</v>
      </c>
      <c r="CK515">
        <v>10002.799999999999</v>
      </c>
      <c r="CL515">
        <v>0</v>
      </c>
      <c r="CM515">
        <v>1.2809141935483901</v>
      </c>
      <c r="CN515">
        <v>0</v>
      </c>
      <c r="CO515">
        <v>0</v>
      </c>
      <c r="CP515">
        <v>0</v>
      </c>
      <c r="CQ515">
        <v>0</v>
      </c>
      <c r="CR515">
        <v>3.5322580645161299</v>
      </c>
      <c r="CS515">
        <v>0</v>
      </c>
      <c r="CT515">
        <v>72.941935483871006</v>
      </c>
      <c r="CU515">
        <v>-1.41290322580645</v>
      </c>
      <c r="CV515">
        <v>40.146999999999998</v>
      </c>
      <c r="CW515">
        <v>45.518000000000001</v>
      </c>
      <c r="CX515">
        <v>42.7739032258064</v>
      </c>
      <c r="CY515">
        <v>44.134999999999998</v>
      </c>
      <c r="CZ515">
        <v>41.186999999999998</v>
      </c>
      <c r="DA515">
        <v>0</v>
      </c>
      <c r="DB515">
        <v>0</v>
      </c>
      <c r="DC515">
        <v>0</v>
      </c>
      <c r="DD515">
        <v>1581712488.9000001</v>
      </c>
      <c r="DE515">
        <v>3.68846153846154</v>
      </c>
      <c r="DF515">
        <v>-21.193162206648001</v>
      </c>
      <c r="DG515">
        <v>-48.420512763088702</v>
      </c>
      <c r="DH515">
        <v>72.265384615384605</v>
      </c>
      <c r="DI515">
        <v>15</v>
      </c>
      <c r="DJ515">
        <v>100</v>
      </c>
      <c r="DK515">
        <v>100</v>
      </c>
      <c r="DL515">
        <v>2.5920000000000001</v>
      </c>
      <c r="DM515">
        <v>0.45</v>
      </c>
      <c r="DN515">
        <v>2</v>
      </c>
      <c r="DO515">
        <v>291.64</v>
      </c>
      <c r="DP515">
        <v>285.03500000000003</v>
      </c>
      <c r="DQ515">
        <v>30.869199999999999</v>
      </c>
      <c r="DR515">
        <v>32.894599999999997</v>
      </c>
      <c r="DS515">
        <v>30.000399999999999</v>
      </c>
      <c r="DT515">
        <v>32.7776</v>
      </c>
      <c r="DU515">
        <v>32.793999999999997</v>
      </c>
      <c r="DV515">
        <v>14.8453</v>
      </c>
      <c r="DW515">
        <v>27.490200000000002</v>
      </c>
      <c r="DX515">
        <v>79.271799999999999</v>
      </c>
      <c r="DY515">
        <v>30.8705</v>
      </c>
      <c r="DZ515">
        <v>400</v>
      </c>
      <c r="EA515">
        <v>32.958799999999997</v>
      </c>
      <c r="EB515">
        <v>99.855599999999995</v>
      </c>
      <c r="EC515">
        <v>100.229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2020-02-14T15:35:18Z</dcterms:created>
  <dcterms:modified xsi:type="dcterms:W3CDTF">2020-04-16T20:56:12Z</dcterms:modified>
</cp:coreProperties>
</file>