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8B1D7EB2-EAC7-46B7-B499-AAA97416508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88" i="1" l="1"/>
  <c r="BS588" i="1"/>
  <c r="BQ588" i="1"/>
  <c r="BR588" i="1" s="1"/>
  <c r="BP588" i="1"/>
  <c r="BO588" i="1"/>
  <c r="BN588" i="1"/>
  <c r="BM588" i="1"/>
  <c r="BL588" i="1"/>
  <c r="BG588" i="1" s="1"/>
  <c r="BI588" i="1"/>
  <c r="BE588" i="1"/>
  <c r="BB588" i="1"/>
  <c r="AW588" i="1"/>
  <c r="AV588" i="1"/>
  <c r="AR588" i="1"/>
  <c r="AP588" i="1"/>
  <c r="P588" i="1" s="1"/>
  <c r="AE588" i="1"/>
  <c r="AD588" i="1"/>
  <c r="AC588" i="1"/>
  <c r="V588" i="1"/>
  <c r="T588" i="1"/>
  <c r="Q588" i="1"/>
  <c r="BT587" i="1"/>
  <c r="BS587" i="1"/>
  <c r="BR587" i="1"/>
  <c r="BQ587" i="1"/>
  <c r="BP587" i="1"/>
  <c r="BO587" i="1"/>
  <c r="BN587" i="1"/>
  <c r="BM587" i="1"/>
  <c r="BL587" i="1"/>
  <c r="BG587" i="1" s="1"/>
  <c r="BI587" i="1"/>
  <c r="BB587" i="1"/>
  <c r="AV587" i="1"/>
  <c r="AW587" i="1" s="1"/>
  <c r="AR587" i="1"/>
  <c r="AP587" i="1"/>
  <c r="AE587" i="1"/>
  <c r="AD587" i="1"/>
  <c r="AC587" i="1"/>
  <c r="V587" i="1"/>
  <c r="BT586" i="1"/>
  <c r="BS586" i="1"/>
  <c r="BR586" i="1" s="1"/>
  <c r="BQ586" i="1"/>
  <c r="BP586" i="1"/>
  <c r="BO586" i="1"/>
  <c r="BN586" i="1"/>
  <c r="BM586" i="1"/>
  <c r="BL586" i="1"/>
  <c r="BG586" i="1" s="1"/>
  <c r="BI586" i="1"/>
  <c r="BB586" i="1"/>
  <c r="AV586" i="1"/>
  <c r="AW586" i="1" s="1"/>
  <c r="AR586" i="1"/>
  <c r="AP586" i="1" s="1"/>
  <c r="AE586" i="1"/>
  <c r="AD586" i="1"/>
  <c r="AC586" i="1" s="1"/>
  <c r="V586" i="1"/>
  <c r="BT585" i="1"/>
  <c r="BS585" i="1"/>
  <c r="BQ585" i="1"/>
  <c r="BR585" i="1" s="1"/>
  <c r="Y585" i="1" s="1"/>
  <c r="BP585" i="1"/>
  <c r="BO585" i="1"/>
  <c r="BN585" i="1"/>
  <c r="BM585" i="1"/>
  <c r="BL585" i="1"/>
  <c r="BI585" i="1"/>
  <c r="BG585" i="1"/>
  <c r="BD585" i="1"/>
  <c r="BF585" i="1" s="1"/>
  <c r="BB585" i="1"/>
  <c r="AW585" i="1"/>
  <c r="AV585" i="1"/>
  <c r="AR585" i="1"/>
  <c r="AP585" i="1"/>
  <c r="AE585" i="1"/>
  <c r="AD585" i="1"/>
  <c r="AC585" i="1"/>
  <c r="V585" i="1"/>
  <c r="BT584" i="1"/>
  <c r="BS584" i="1"/>
  <c r="BQ584" i="1"/>
  <c r="BR584" i="1" s="1"/>
  <c r="BP584" i="1"/>
  <c r="BO584" i="1"/>
  <c r="BN584" i="1"/>
  <c r="BM584" i="1"/>
  <c r="BL584" i="1"/>
  <c r="BI584" i="1"/>
  <c r="BG584" i="1"/>
  <c r="BB584" i="1"/>
  <c r="AV584" i="1"/>
  <c r="AW584" i="1" s="1"/>
  <c r="AR584" i="1"/>
  <c r="AQ584" i="1"/>
  <c r="AP584" i="1"/>
  <c r="T584" i="1" s="1"/>
  <c r="AE584" i="1"/>
  <c r="AD584" i="1"/>
  <c r="AC584" i="1" s="1"/>
  <c r="V584" i="1"/>
  <c r="Q584" i="1"/>
  <c r="P584" i="1"/>
  <c r="BE584" i="1" s="1"/>
  <c r="BT583" i="1"/>
  <c r="BS583" i="1"/>
  <c r="BR583" i="1" s="1"/>
  <c r="BQ583" i="1"/>
  <c r="BP583" i="1"/>
  <c r="BO583" i="1"/>
  <c r="BN583" i="1"/>
  <c r="BM583" i="1"/>
  <c r="BL583" i="1"/>
  <c r="BG583" i="1" s="1"/>
  <c r="BI583" i="1"/>
  <c r="BD583" i="1"/>
  <c r="BB583" i="1"/>
  <c r="AW583" i="1"/>
  <c r="AV583" i="1"/>
  <c r="AR583" i="1"/>
  <c r="AP583" i="1" s="1"/>
  <c r="Q583" i="1" s="1"/>
  <c r="AE583" i="1"/>
  <c r="AD583" i="1"/>
  <c r="AC583" i="1" s="1"/>
  <c r="V583" i="1"/>
  <c r="BT582" i="1"/>
  <c r="BS582" i="1"/>
  <c r="BQ582" i="1"/>
  <c r="BR582" i="1" s="1"/>
  <c r="BP582" i="1"/>
  <c r="BO582" i="1"/>
  <c r="BN582" i="1"/>
  <c r="BM582" i="1"/>
  <c r="BL582" i="1"/>
  <c r="BI582" i="1"/>
  <c r="BG582" i="1"/>
  <c r="BB582" i="1"/>
  <c r="AW582" i="1"/>
  <c r="AV582" i="1"/>
  <c r="AR582" i="1"/>
  <c r="AP582" i="1" s="1"/>
  <c r="AQ582" i="1" s="1"/>
  <c r="AE582" i="1"/>
  <c r="AD582" i="1"/>
  <c r="AC582" i="1" s="1"/>
  <c r="V582" i="1"/>
  <c r="T582" i="1"/>
  <c r="BT581" i="1"/>
  <c r="BS581" i="1"/>
  <c r="BR581" i="1"/>
  <c r="BD581" i="1" s="1"/>
  <c r="BQ581" i="1"/>
  <c r="BP581" i="1"/>
  <c r="BO581" i="1"/>
  <c r="BN581" i="1"/>
  <c r="BM581" i="1"/>
  <c r="BL581" i="1"/>
  <c r="BG581" i="1" s="1"/>
  <c r="BI581" i="1"/>
  <c r="BB581" i="1"/>
  <c r="BF581" i="1" s="1"/>
  <c r="AW581" i="1"/>
  <c r="AV581" i="1"/>
  <c r="AR581" i="1"/>
  <c r="AP581" i="1" s="1"/>
  <c r="Q581" i="1" s="1"/>
  <c r="AG581" i="1"/>
  <c r="AE581" i="1"/>
  <c r="AD581" i="1"/>
  <c r="Y581" i="1"/>
  <c r="V581" i="1"/>
  <c r="O581" i="1"/>
  <c r="BT580" i="1"/>
  <c r="BS580" i="1"/>
  <c r="BR580" i="1" s="1"/>
  <c r="BQ580" i="1"/>
  <c r="BP580" i="1"/>
  <c r="BO580" i="1"/>
  <c r="BN580" i="1"/>
  <c r="BM580" i="1"/>
  <c r="BL580" i="1"/>
  <c r="BG580" i="1" s="1"/>
  <c r="BI580" i="1"/>
  <c r="BB580" i="1"/>
  <c r="AW580" i="1"/>
  <c r="AV580" i="1"/>
  <c r="AR580" i="1"/>
  <c r="AP580" i="1"/>
  <c r="Q580" i="1" s="1"/>
  <c r="AE580" i="1"/>
  <c r="AD580" i="1"/>
  <c r="AC580" i="1"/>
  <c r="V580" i="1"/>
  <c r="T580" i="1"/>
  <c r="BT579" i="1"/>
  <c r="BS579" i="1"/>
  <c r="BR579" i="1"/>
  <c r="BQ579" i="1"/>
  <c r="BP579" i="1"/>
  <c r="BO579" i="1"/>
  <c r="BN579" i="1"/>
  <c r="BM579" i="1"/>
  <c r="BL579" i="1"/>
  <c r="BG579" i="1" s="1"/>
  <c r="BI579" i="1"/>
  <c r="BB579" i="1"/>
  <c r="AV579" i="1"/>
  <c r="AW579" i="1" s="1"/>
  <c r="AR579" i="1"/>
  <c r="AP579" i="1"/>
  <c r="AE579" i="1"/>
  <c r="AD579" i="1"/>
  <c r="AC579" i="1"/>
  <c r="V579" i="1"/>
  <c r="P579" i="1"/>
  <c r="BE579" i="1" s="1"/>
  <c r="BT578" i="1"/>
  <c r="BS578" i="1"/>
  <c r="BR578" i="1" s="1"/>
  <c r="Y578" i="1" s="1"/>
  <c r="BQ578" i="1"/>
  <c r="BP578" i="1"/>
  <c r="BO578" i="1"/>
  <c r="BN578" i="1"/>
  <c r="BM578" i="1"/>
  <c r="BL578" i="1"/>
  <c r="BI578" i="1"/>
  <c r="BG578" i="1"/>
  <c r="BB578" i="1"/>
  <c r="AV578" i="1"/>
  <c r="AW578" i="1" s="1"/>
  <c r="AR578" i="1"/>
  <c r="AP578" i="1" s="1"/>
  <c r="AE578" i="1"/>
  <c r="AD578" i="1"/>
  <c r="AC578" i="1" s="1"/>
  <c r="V578" i="1"/>
  <c r="P578" i="1"/>
  <c r="BE578" i="1" s="1"/>
  <c r="BT577" i="1"/>
  <c r="BS577" i="1"/>
  <c r="BQ577" i="1"/>
  <c r="BR577" i="1" s="1"/>
  <c r="Y577" i="1" s="1"/>
  <c r="BP577" i="1"/>
  <c r="BO577" i="1"/>
  <c r="BN577" i="1"/>
  <c r="BM577" i="1"/>
  <c r="BL577" i="1"/>
  <c r="BI577" i="1"/>
  <c r="BG577" i="1"/>
  <c r="BD577" i="1"/>
  <c r="BF577" i="1" s="1"/>
  <c r="BB577" i="1"/>
  <c r="AW577" i="1"/>
  <c r="AV577" i="1"/>
  <c r="AR577" i="1"/>
  <c r="AQ577" i="1"/>
  <c r="AP577" i="1"/>
  <c r="AE577" i="1"/>
  <c r="AD577" i="1"/>
  <c r="AC577" i="1" s="1"/>
  <c r="V577" i="1"/>
  <c r="BT576" i="1"/>
  <c r="BS576" i="1"/>
  <c r="BQ576" i="1"/>
  <c r="BR576" i="1" s="1"/>
  <c r="BP576" i="1"/>
  <c r="BO576" i="1"/>
  <c r="BN576" i="1"/>
  <c r="BM576" i="1"/>
  <c r="BL576" i="1"/>
  <c r="BI576" i="1"/>
  <c r="BG576" i="1"/>
  <c r="BB576" i="1"/>
  <c r="AW576" i="1"/>
  <c r="AV576" i="1"/>
  <c r="AR576" i="1"/>
  <c r="AQ576" i="1"/>
  <c r="AP576" i="1"/>
  <c r="T576" i="1" s="1"/>
  <c r="AE576" i="1"/>
  <c r="AD576" i="1"/>
  <c r="AC576" i="1" s="1"/>
  <c r="V576" i="1"/>
  <c r="Q576" i="1"/>
  <c r="P576" i="1"/>
  <c r="BE576" i="1" s="1"/>
  <c r="BT575" i="1"/>
  <c r="BS575" i="1"/>
  <c r="BQ575" i="1"/>
  <c r="BR575" i="1" s="1"/>
  <c r="Y575" i="1" s="1"/>
  <c r="BP575" i="1"/>
  <c r="BO575" i="1"/>
  <c r="BN575" i="1"/>
  <c r="BM575" i="1"/>
  <c r="BL575" i="1"/>
  <c r="BG575" i="1" s="1"/>
  <c r="BI575" i="1"/>
  <c r="BD575" i="1"/>
  <c r="BB575" i="1"/>
  <c r="AW575" i="1"/>
  <c r="AV575" i="1"/>
  <c r="AR575" i="1"/>
  <c r="AP575" i="1" s="1"/>
  <c r="AE575" i="1"/>
  <c r="AD575" i="1"/>
  <c r="AC575" i="1" s="1"/>
  <c r="V575" i="1"/>
  <c r="T575" i="1"/>
  <c r="Q575" i="1"/>
  <c r="BT574" i="1"/>
  <c r="BS574" i="1"/>
  <c r="BR574" i="1"/>
  <c r="BQ574" i="1"/>
  <c r="BP574" i="1"/>
  <c r="BO574" i="1"/>
  <c r="BN574" i="1"/>
  <c r="BM574" i="1"/>
  <c r="BL574" i="1"/>
  <c r="BI574" i="1"/>
  <c r="BG574" i="1"/>
  <c r="BB574" i="1"/>
  <c r="AW574" i="1"/>
  <c r="AV574" i="1"/>
  <c r="AR574" i="1"/>
  <c r="AP574" i="1" s="1"/>
  <c r="AQ574" i="1"/>
  <c r="AE574" i="1"/>
  <c r="AD574" i="1"/>
  <c r="AC574" i="1" s="1"/>
  <c r="V574" i="1"/>
  <c r="T574" i="1"/>
  <c r="O574" i="1"/>
  <c r="BT573" i="1"/>
  <c r="Y573" i="1" s="1"/>
  <c r="BS573" i="1"/>
  <c r="BR573" i="1"/>
  <c r="BD573" i="1" s="1"/>
  <c r="BQ573" i="1"/>
  <c r="BP573" i="1"/>
  <c r="BO573" i="1"/>
  <c r="BN573" i="1"/>
  <c r="BM573" i="1"/>
  <c r="BL573" i="1"/>
  <c r="BG573" i="1" s="1"/>
  <c r="BI573" i="1"/>
  <c r="BB573" i="1"/>
  <c r="BF573" i="1" s="1"/>
  <c r="AW573" i="1"/>
  <c r="AV573" i="1"/>
  <c r="AR573" i="1"/>
  <c r="AP573" i="1" s="1"/>
  <c r="AG573" i="1"/>
  <c r="AE573" i="1"/>
  <c r="AD573" i="1"/>
  <c r="AC573" i="1" s="1"/>
  <c r="V573" i="1"/>
  <c r="Q573" i="1"/>
  <c r="O573" i="1"/>
  <c r="BT572" i="1"/>
  <c r="BS572" i="1"/>
  <c r="BR572" i="1" s="1"/>
  <c r="BQ572" i="1"/>
  <c r="BP572" i="1"/>
  <c r="BO572" i="1"/>
  <c r="BN572" i="1"/>
  <c r="BM572" i="1"/>
  <c r="BL572" i="1"/>
  <c r="BG572" i="1" s="1"/>
  <c r="BI572" i="1"/>
  <c r="BB572" i="1"/>
  <c r="AW572" i="1"/>
  <c r="AV572" i="1"/>
  <c r="AR572" i="1"/>
  <c r="AP572" i="1"/>
  <c r="AE572" i="1"/>
  <c r="AD572" i="1"/>
  <c r="AC572" i="1"/>
  <c r="V572" i="1"/>
  <c r="T572" i="1"/>
  <c r="BT571" i="1"/>
  <c r="BS571" i="1"/>
  <c r="BR571" i="1"/>
  <c r="BQ571" i="1"/>
  <c r="BP571" i="1"/>
  <c r="BO571" i="1"/>
  <c r="BN571" i="1"/>
  <c r="BM571" i="1"/>
  <c r="BL571" i="1"/>
  <c r="BG571" i="1" s="1"/>
  <c r="BI571" i="1"/>
  <c r="BB571" i="1"/>
  <c r="AV571" i="1"/>
  <c r="AW571" i="1" s="1"/>
  <c r="AR571" i="1"/>
  <c r="AP571" i="1"/>
  <c r="AE571" i="1"/>
  <c r="AD571" i="1"/>
  <c r="AC571" i="1"/>
  <c r="V571" i="1"/>
  <c r="BT570" i="1"/>
  <c r="BS570" i="1"/>
  <c r="BR570" i="1" s="1"/>
  <c r="BQ570" i="1"/>
  <c r="BP570" i="1"/>
  <c r="BO570" i="1"/>
  <c r="BN570" i="1"/>
  <c r="BM570" i="1"/>
  <c r="BL570" i="1"/>
  <c r="BI570" i="1"/>
  <c r="BG570" i="1"/>
  <c r="BB570" i="1"/>
  <c r="AV570" i="1"/>
  <c r="AW570" i="1" s="1"/>
  <c r="AR570" i="1"/>
  <c r="AP570" i="1" s="1"/>
  <c r="AE570" i="1"/>
  <c r="AD570" i="1"/>
  <c r="AC570" i="1" s="1"/>
  <c r="V570" i="1"/>
  <c r="P570" i="1"/>
  <c r="BE570" i="1" s="1"/>
  <c r="BT569" i="1"/>
  <c r="BS569" i="1"/>
  <c r="BQ569" i="1"/>
  <c r="BR569" i="1" s="1"/>
  <c r="Y569" i="1" s="1"/>
  <c r="BP569" i="1"/>
  <c r="BO569" i="1"/>
  <c r="BN569" i="1"/>
  <c r="BM569" i="1"/>
  <c r="BL569" i="1"/>
  <c r="BI569" i="1"/>
  <c r="BG569" i="1"/>
  <c r="BD569" i="1"/>
  <c r="BF569" i="1" s="1"/>
  <c r="BB569" i="1"/>
  <c r="AW569" i="1"/>
  <c r="AV569" i="1"/>
  <c r="AR569" i="1"/>
  <c r="AP569" i="1"/>
  <c r="AE569" i="1"/>
  <c r="AD569" i="1"/>
  <c r="AC569" i="1" s="1"/>
  <c r="V569" i="1"/>
  <c r="BT568" i="1"/>
  <c r="BS568" i="1"/>
  <c r="BQ568" i="1"/>
  <c r="BP568" i="1"/>
  <c r="BO568" i="1"/>
  <c r="BN568" i="1"/>
  <c r="BM568" i="1"/>
  <c r="BL568" i="1"/>
  <c r="BI568" i="1"/>
  <c r="BG568" i="1"/>
  <c r="BB568" i="1"/>
  <c r="AV568" i="1"/>
  <c r="AW568" i="1" s="1"/>
  <c r="AR568" i="1"/>
  <c r="AP568" i="1"/>
  <c r="AE568" i="1"/>
  <c r="AD568" i="1"/>
  <c r="AC568" i="1"/>
  <c r="V568" i="1"/>
  <c r="Q568" i="1"/>
  <c r="P568" i="1"/>
  <c r="BE568" i="1" s="1"/>
  <c r="BT567" i="1"/>
  <c r="BS567" i="1"/>
  <c r="BQ567" i="1"/>
  <c r="BR567" i="1" s="1"/>
  <c r="Y567" i="1" s="1"/>
  <c r="BP567" i="1"/>
  <c r="BO567" i="1"/>
  <c r="BN567" i="1"/>
  <c r="BM567" i="1"/>
  <c r="BL567" i="1"/>
  <c r="BG567" i="1" s="1"/>
  <c r="BI567" i="1"/>
  <c r="BD567" i="1"/>
  <c r="BB567" i="1"/>
  <c r="AV567" i="1"/>
  <c r="AW567" i="1" s="1"/>
  <c r="AR567" i="1"/>
  <c r="AP567" i="1" s="1"/>
  <c r="AE567" i="1"/>
  <c r="AD567" i="1"/>
  <c r="AC567" i="1" s="1"/>
  <c r="V567" i="1"/>
  <c r="BT566" i="1"/>
  <c r="BS566" i="1"/>
  <c r="BQ566" i="1"/>
  <c r="BR566" i="1" s="1"/>
  <c r="BP566" i="1"/>
  <c r="BO566" i="1"/>
  <c r="BN566" i="1"/>
  <c r="BM566" i="1"/>
  <c r="BL566" i="1"/>
  <c r="BI566" i="1"/>
  <c r="BG566" i="1"/>
  <c r="BE566" i="1"/>
  <c r="BB566" i="1"/>
  <c r="AW566" i="1"/>
  <c r="AV566" i="1"/>
  <c r="AR566" i="1"/>
  <c r="AP566" i="1" s="1"/>
  <c r="P566" i="1" s="1"/>
  <c r="AE566" i="1"/>
  <c r="AD566" i="1"/>
  <c r="AC566" i="1" s="1"/>
  <c r="V566" i="1"/>
  <c r="Q566" i="1"/>
  <c r="O566" i="1"/>
  <c r="AG566" i="1" s="1"/>
  <c r="BT565" i="1"/>
  <c r="BS565" i="1"/>
  <c r="BQ565" i="1"/>
  <c r="BR565" i="1" s="1"/>
  <c r="BP565" i="1"/>
  <c r="BO565" i="1"/>
  <c r="BN565" i="1"/>
  <c r="BM565" i="1"/>
  <c r="BL565" i="1"/>
  <c r="BI565" i="1"/>
  <c r="BG565" i="1"/>
  <c r="BB565" i="1"/>
  <c r="AW565" i="1"/>
  <c r="AV565" i="1"/>
  <c r="AR565" i="1"/>
  <c r="AP565" i="1"/>
  <c r="AE565" i="1"/>
  <c r="AD565" i="1"/>
  <c r="AC565" i="1" s="1"/>
  <c r="V565" i="1"/>
  <c r="BT564" i="1"/>
  <c r="BS564" i="1"/>
  <c r="BR564" i="1"/>
  <c r="BD564" i="1" s="1"/>
  <c r="BQ564" i="1"/>
  <c r="BP564" i="1"/>
  <c r="BO564" i="1"/>
  <c r="BN564" i="1"/>
  <c r="BM564" i="1"/>
  <c r="BL564" i="1"/>
  <c r="BG564" i="1" s="1"/>
  <c r="BI564" i="1"/>
  <c r="BF564" i="1"/>
  <c r="BB564" i="1"/>
  <c r="AV564" i="1"/>
  <c r="AW564" i="1" s="1"/>
  <c r="AR564" i="1"/>
  <c r="AP564" i="1" s="1"/>
  <c r="AE564" i="1"/>
  <c r="AC564" i="1" s="1"/>
  <c r="AD564" i="1"/>
  <c r="V564" i="1"/>
  <c r="P564" i="1"/>
  <c r="BE564" i="1" s="1"/>
  <c r="BH564" i="1" s="1"/>
  <c r="O564" i="1"/>
  <c r="AG564" i="1" s="1"/>
  <c r="BT563" i="1"/>
  <c r="BS563" i="1"/>
  <c r="BQ563" i="1"/>
  <c r="BR563" i="1" s="1"/>
  <c r="Y563" i="1" s="1"/>
  <c r="BP563" i="1"/>
  <c r="BO563" i="1"/>
  <c r="BN563" i="1"/>
  <c r="BM563" i="1"/>
  <c r="BL563" i="1"/>
  <c r="BI563" i="1"/>
  <c r="BG563" i="1"/>
  <c r="BD563" i="1"/>
  <c r="BB563" i="1"/>
  <c r="AV563" i="1"/>
  <c r="AW563" i="1" s="1"/>
  <c r="AR563" i="1"/>
  <c r="AP563" i="1" s="1"/>
  <c r="AQ563" i="1"/>
  <c r="AE563" i="1"/>
  <c r="AD563" i="1"/>
  <c r="AC563" i="1" s="1"/>
  <c r="V563" i="1"/>
  <c r="BT562" i="1"/>
  <c r="BS562" i="1"/>
  <c r="BQ562" i="1"/>
  <c r="BR562" i="1" s="1"/>
  <c r="BD562" i="1" s="1"/>
  <c r="BP562" i="1"/>
  <c r="BO562" i="1"/>
  <c r="BN562" i="1"/>
  <c r="BM562" i="1"/>
  <c r="BL562" i="1"/>
  <c r="BG562" i="1" s="1"/>
  <c r="BI562" i="1"/>
  <c r="BF562" i="1"/>
  <c r="BB562" i="1"/>
  <c r="AW562" i="1"/>
  <c r="AV562" i="1"/>
  <c r="AR562" i="1"/>
  <c r="AP562" i="1"/>
  <c r="AE562" i="1"/>
  <c r="AD562" i="1"/>
  <c r="AC562" i="1" s="1"/>
  <c r="Y562" i="1"/>
  <c r="V562" i="1"/>
  <c r="BT561" i="1"/>
  <c r="BS561" i="1"/>
  <c r="BQ561" i="1"/>
  <c r="BP561" i="1"/>
  <c r="BO561" i="1"/>
  <c r="BN561" i="1"/>
  <c r="BM561" i="1"/>
  <c r="BL561" i="1"/>
  <c r="BG561" i="1" s="1"/>
  <c r="BI561" i="1"/>
  <c r="BE561" i="1"/>
  <c r="BB561" i="1"/>
  <c r="AV561" i="1"/>
  <c r="AW561" i="1" s="1"/>
  <c r="AR561" i="1"/>
  <c r="AP561" i="1"/>
  <c r="O561" i="1" s="1"/>
  <c r="AE561" i="1"/>
  <c r="AD561" i="1"/>
  <c r="AC561" i="1"/>
  <c r="V561" i="1"/>
  <c r="T561" i="1"/>
  <c r="Q561" i="1"/>
  <c r="P561" i="1"/>
  <c r="BT560" i="1"/>
  <c r="BS560" i="1"/>
  <c r="BR560" i="1"/>
  <c r="Y560" i="1" s="1"/>
  <c r="BQ560" i="1"/>
  <c r="BP560" i="1"/>
  <c r="BO560" i="1"/>
  <c r="BN560" i="1"/>
  <c r="BM560" i="1"/>
  <c r="BL560" i="1"/>
  <c r="BI560" i="1"/>
  <c r="BG560" i="1"/>
  <c r="BD560" i="1"/>
  <c r="BB560" i="1"/>
  <c r="AV560" i="1"/>
  <c r="AW560" i="1" s="1"/>
  <c r="AR560" i="1"/>
  <c r="AP560" i="1" s="1"/>
  <c r="AE560" i="1"/>
  <c r="AD560" i="1"/>
  <c r="V560" i="1"/>
  <c r="BT559" i="1"/>
  <c r="BS559" i="1"/>
  <c r="BR559" i="1"/>
  <c r="BQ559" i="1"/>
  <c r="BP559" i="1"/>
  <c r="BO559" i="1"/>
  <c r="BN559" i="1"/>
  <c r="BM559" i="1"/>
  <c r="BL559" i="1"/>
  <c r="BI559" i="1"/>
  <c r="BG559" i="1"/>
  <c r="BB559" i="1"/>
  <c r="AW559" i="1"/>
  <c r="AV559" i="1"/>
  <c r="AR559" i="1"/>
  <c r="AP559" i="1" s="1"/>
  <c r="AE559" i="1"/>
  <c r="AD559" i="1"/>
  <c r="V559" i="1"/>
  <c r="BT558" i="1"/>
  <c r="Y558" i="1" s="1"/>
  <c r="BS558" i="1"/>
  <c r="BQ558" i="1"/>
  <c r="BR558" i="1" s="1"/>
  <c r="BD558" i="1" s="1"/>
  <c r="BP558" i="1"/>
  <c r="BO558" i="1"/>
  <c r="BN558" i="1"/>
  <c r="BM558" i="1"/>
  <c r="BL558" i="1"/>
  <c r="BG558" i="1" s="1"/>
  <c r="BI558" i="1"/>
  <c r="BF558" i="1"/>
  <c r="BB558" i="1"/>
  <c r="AW558" i="1"/>
  <c r="AV558" i="1"/>
  <c r="AR558" i="1"/>
  <c r="AP558" i="1"/>
  <c r="AE558" i="1"/>
  <c r="AD558" i="1"/>
  <c r="AC558" i="1"/>
  <c r="V558" i="1"/>
  <c r="BT557" i="1"/>
  <c r="BS557" i="1"/>
  <c r="BR557" i="1" s="1"/>
  <c r="BQ557" i="1"/>
  <c r="BP557" i="1"/>
  <c r="BO557" i="1"/>
  <c r="BN557" i="1"/>
  <c r="BM557" i="1"/>
  <c r="BL557" i="1"/>
  <c r="BG557" i="1" s="1"/>
  <c r="BI557" i="1"/>
  <c r="BB557" i="1"/>
  <c r="AV557" i="1"/>
  <c r="AW557" i="1" s="1"/>
  <c r="AR557" i="1"/>
  <c r="AP557" i="1"/>
  <c r="T557" i="1" s="1"/>
  <c r="AE557" i="1"/>
  <c r="AD557" i="1"/>
  <c r="AC557" i="1"/>
  <c r="V557" i="1"/>
  <c r="P557" i="1"/>
  <c r="BE557" i="1" s="1"/>
  <c r="BT556" i="1"/>
  <c r="BS556" i="1"/>
  <c r="BR556" i="1"/>
  <c r="BQ556" i="1"/>
  <c r="BP556" i="1"/>
  <c r="BO556" i="1"/>
  <c r="BN556" i="1"/>
  <c r="BM556" i="1"/>
  <c r="BL556" i="1"/>
  <c r="BI556" i="1"/>
  <c r="BG556" i="1"/>
  <c r="BB556" i="1"/>
  <c r="AV556" i="1"/>
  <c r="AW556" i="1" s="1"/>
  <c r="AR556" i="1"/>
  <c r="AP556" i="1" s="1"/>
  <c r="AE556" i="1"/>
  <c r="AC556" i="1" s="1"/>
  <c r="AD556" i="1"/>
  <c r="V556" i="1"/>
  <c r="O556" i="1"/>
  <c r="BT555" i="1"/>
  <c r="BS555" i="1"/>
  <c r="BQ555" i="1"/>
  <c r="BR555" i="1" s="1"/>
  <c r="Y555" i="1" s="1"/>
  <c r="BP555" i="1"/>
  <c r="BO555" i="1"/>
  <c r="BN555" i="1"/>
  <c r="BM555" i="1"/>
  <c r="BL555" i="1"/>
  <c r="BI555" i="1"/>
  <c r="BG555" i="1"/>
  <c r="BD555" i="1"/>
  <c r="BB555" i="1"/>
  <c r="AV555" i="1"/>
  <c r="AW555" i="1" s="1"/>
  <c r="AR555" i="1"/>
  <c r="AP555" i="1" s="1"/>
  <c r="AE555" i="1"/>
  <c r="AD555" i="1"/>
  <c r="V555" i="1"/>
  <c r="BT554" i="1"/>
  <c r="BS554" i="1"/>
  <c r="BQ554" i="1"/>
  <c r="BR554" i="1" s="1"/>
  <c r="BP554" i="1"/>
  <c r="BO554" i="1"/>
  <c r="BN554" i="1"/>
  <c r="BM554" i="1"/>
  <c r="BL554" i="1"/>
  <c r="BG554" i="1" s="1"/>
  <c r="BI554" i="1"/>
  <c r="BB554" i="1"/>
  <c r="AW554" i="1"/>
  <c r="AV554" i="1"/>
  <c r="AR554" i="1"/>
  <c r="AQ554" i="1"/>
  <c r="AP554" i="1"/>
  <c r="AE554" i="1"/>
  <c r="AD554" i="1"/>
  <c r="AC554" i="1"/>
  <c r="V554" i="1"/>
  <c r="Q554" i="1"/>
  <c r="BT553" i="1"/>
  <c r="BS553" i="1"/>
  <c r="BQ553" i="1"/>
  <c r="BP553" i="1"/>
  <c r="BO553" i="1"/>
  <c r="BN553" i="1"/>
  <c r="BM553" i="1"/>
  <c r="BL553" i="1"/>
  <c r="BG553" i="1" s="1"/>
  <c r="BI553" i="1"/>
  <c r="BB553" i="1"/>
  <c r="AW553" i="1"/>
  <c r="AV553" i="1"/>
  <c r="AR553" i="1"/>
  <c r="AP553" i="1"/>
  <c r="AE553" i="1"/>
  <c r="AD553" i="1"/>
  <c r="AC553" i="1"/>
  <c r="V553" i="1"/>
  <c r="BT552" i="1"/>
  <c r="BS552" i="1"/>
  <c r="BR552" i="1" s="1"/>
  <c r="BQ552" i="1"/>
  <c r="BP552" i="1"/>
  <c r="BO552" i="1"/>
  <c r="BN552" i="1"/>
  <c r="BM552" i="1"/>
  <c r="BL552" i="1"/>
  <c r="BI552" i="1"/>
  <c r="BG552" i="1"/>
  <c r="BB552" i="1"/>
  <c r="AV552" i="1"/>
  <c r="AW552" i="1" s="1"/>
  <c r="AR552" i="1"/>
  <c r="AP552" i="1" s="1"/>
  <c r="AE552" i="1"/>
  <c r="AD552" i="1"/>
  <c r="AC552" i="1" s="1"/>
  <c r="V552" i="1"/>
  <c r="T552" i="1"/>
  <c r="BT551" i="1"/>
  <c r="BS551" i="1"/>
  <c r="BR551" i="1"/>
  <c r="BQ551" i="1"/>
  <c r="BP551" i="1"/>
  <c r="BO551" i="1"/>
  <c r="BN551" i="1"/>
  <c r="BM551" i="1"/>
  <c r="BL551" i="1"/>
  <c r="BI551" i="1"/>
  <c r="BG551" i="1"/>
  <c r="BD551" i="1"/>
  <c r="BB551" i="1"/>
  <c r="AW551" i="1"/>
  <c r="AV551" i="1"/>
  <c r="AR551" i="1"/>
  <c r="AP551" i="1" s="1"/>
  <c r="AQ551" i="1"/>
  <c r="AG551" i="1"/>
  <c r="AE551" i="1"/>
  <c r="AD551" i="1"/>
  <c r="AC551" i="1" s="1"/>
  <c r="Y551" i="1"/>
  <c r="V551" i="1"/>
  <c r="Q551" i="1"/>
  <c r="O551" i="1"/>
  <c r="BT550" i="1"/>
  <c r="BS550" i="1"/>
  <c r="BQ550" i="1"/>
  <c r="BR550" i="1" s="1"/>
  <c r="BP550" i="1"/>
  <c r="BO550" i="1"/>
  <c r="BN550" i="1"/>
  <c r="BM550" i="1"/>
  <c r="BL550" i="1"/>
  <c r="BI550" i="1"/>
  <c r="BG550" i="1"/>
  <c r="BB550" i="1"/>
  <c r="AW550" i="1"/>
  <c r="AV550" i="1"/>
  <c r="AR550" i="1"/>
  <c r="AP550" i="1"/>
  <c r="AE550" i="1"/>
  <c r="AD550" i="1"/>
  <c r="AC550" i="1" s="1"/>
  <c r="V550" i="1"/>
  <c r="BT549" i="1"/>
  <c r="BS549" i="1"/>
  <c r="BR549" i="1"/>
  <c r="BQ549" i="1"/>
  <c r="BP549" i="1"/>
  <c r="BO549" i="1"/>
  <c r="BN549" i="1"/>
  <c r="BM549" i="1"/>
  <c r="BL549" i="1"/>
  <c r="BG549" i="1" s="1"/>
  <c r="BI549" i="1"/>
  <c r="BB549" i="1"/>
  <c r="AW549" i="1"/>
  <c r="AV549" i="1"/>
  <c r="AR549" i="1"/>
  <c r="AP549" i="1"/>
  <c r="AE549" i="1"/>
  <c r="AD549" i="1"/>
  <c r="AC549" i="1"/>
  <c r="V549" i="1"/>
  <c r="Q549" i="1"/>
  <c r="P549" i="1"/>
  <c r="BE549" i="1" s="1"/>
  <c r="BT548" i="1"/>
  <c r="BS548" i="1"/>
  <c r="BR548" i="1"/>
  <c r="Y548" i="1" s="1"/>
  <c r="BQ548" i="1"/>
  <c r="BP548" i="1"/>
  <c r="BO548" i="1"/>
  <c r="BN548" i="1"/>
  <c r="BM548" i="1"/>
  <c r="BL548" i="1"/>
  <c r="BI548" i="1"/>
  <c r="BG548" i="1"/>
  <c r="BE548" i="1"/>
  <c r="BH548" i="1" s="1"/>
  <c r="BD548" i="1"/>
  <c r="BB548" i="1"/>
  <c r="BF548" i="1" s="1"/>
  <c r="AV548" i="1"/>
  <c r="AW548" i="1" s="1"/>
  <c r="AR548" i="1"/>
  <c r="AQ548" i="1"/>
  <c r="AP548" i="1"/>
  <c r="Q548" i="1" s="1"/>
  <c r="AE548" i="1"/>
  <c r="AC548" i="1" s="1"/>
  <c r="AD548" i="1"/>
  <c r="Z548" i="1"/>
  <c r="AA548" i="1" s="1"/>
  <c r="AH548" i="1" s="1"/>
  <c r="V548" i="1"/>
  <c r="T548" i="1"/>
  <c r="P548" i="1"/>
  <c r="O548" i="1"/>
  <c r="BT547" i="1"/>
  <c r="BS547" i="1"/>
  <c r="BQ547" i="1"/>
  <c r="BR547" i="1" s="1"/>
  <c r="BP547" i="1"/>
  <c r="BO547" i="1"/>
  <c r="BN547" i="1"/>
  <c r="BM547" i="1"/>
  <c r="BL547" i="1"/>
  <c r="BI547" i="1"/>
  <c r="BG547" i="1"/>
  <c r="BB547" i="1"/>
  <c r="AW547" i="1"/>
  <c r="AV547" i="1"/>
  <c r="AR547" i="1"/>
  <c r="AP547" i="1" s="1"/>
  <c r="AE547" i="1"/>
  <c r="AD547" i="1"/>
  <c r="AC547" i="1" s="1"/>
  <c r="V547" i="1"/>
  <c r="BT546" i="1"/>
  <c r="BS546" i="1"/>
  <c r="BQ546" i="1"/>
  <c r="BR546" i="1" s="1"/>
  <c r="BP546" i="1"/>
  <c r="BO546" i="1"/>
  <c r="BN546" i="1"/>
  <c r="BM546" i="1"/>
  <c r="BL546" i="1"/>
  <c r="BG546" i="1" s="1"/>
  <c r="BI546" i="1"/>
  <c r="BB546" i="1"/>
  <c r="AV546" i="1"/>
  <c r="AW546" i="1" s="1"/>
  <c r="AR546" i="1"/>
  <c r="AP546" i="1"/>
  <c r="AE546" i="1"/>
  <c r="AD546" i="1"/>
  <c r="AC546" i="1"/>
  <c r="V546" i="1"/>
  <c r="P546" i="1"/>
  <c r="BE546" i="1" s="1"/>
  <c r="BT545" i="1"/>
  <c r="BS545" i="1"/>
  <c r="BQ545" i="1"/>
  <c r="BR545" i="1" s="1"/>
  <c r="Y545" i="1" s="1"/>
  <c r="BP545" i="1"/>
  <c r="BO545" i="1"/>
  <c r="BN545" i="1"/>
  <c r="BM545" i="1"/>
  <c r="BL545" i="1"/>
  <c r="BI545" i="1"/>
  <c r="BG545" i="1"/>
  <c r="BD545" i="1"/>
  <c r="BB545" i="1"/>
  <c r="BF545" i="1" s="1"/>
  <c r="AV545" i="1"/>
  <c r="AW545" i="1" s="1"/>
  <c r="AR545" i="1"/>
  <c r="AQ545" i="1"/>
  <c r="AP545" i="1"/>
  <c r="O545" i="1" s="1"/>
  <c r="AE545" i="1"/>
  <c r="AD545" i="1"/>
  <c r="AC545" i="1" s="1"/>
  <c r="V545" i="1"/>
  <c r="Q545" i="1"/>
  <c r="P545" i="1"/>
  <c r="BE545" i="1" s="1"/>
  <c r="BH545" i="1" s="1"/>
  <c r="BT544" i="1"/>
  <c r="BS544" i="1"/>
  <c r="BQ544" i="1"/>
  <c r="BR544" i="1" s="1"/>
  <c r="BP544" i="1"/>
  <c r="BO544" i="1"/>
  <c r="BN544" i="1"/>
  <c r="BM544" i="1"/>
  <c r="BL544" i="1"/>
  <c r="BG544" i="1" s="1"/>
  <c r="BI544" i="1"/>
  <c r="BD544" i="1"/>
  <c r="BF544" i="1" s="1"/>
  <c r="BB544" i="1"/>
  <c r="AW544" i="1"/>
  <c r="AV544" i="1"/>
  <c r="AR544" i="1"/>
  <c r="AP544" i="1"/>
  <c r="AE544" i="1"/>
  <c r="AD544" i="1"/>
  <c r="AC544" i="1"/>
  <c r="Y544" i="1"/>
  <c r="V544" i="1"/>
  <c r="BT543" i="1"/>
  <c r="BS543" i="1"/>
  <c r="BQ543" i="1"/>
  <c r="BP543" i="1"/>
  <c r="BO543" i="1"/>
  <c r="BN543" i="1"/>
  <c r="BM543" i="1"/>
  <c r="BL543" i="1"/>
  <c r="BI543" i="1"/>
  <c r="BG543" i="1"/>
  <c r="BB543" i="1"/>
  <c r="AW543" i="1"/>
  <c r="AV543" i="1"/>
  <c r="AR543" i="1"/>
  <c r="AP543" i="1" s="1"/>
  <c r="AE543" i="1"/>
  <c r="AD543" i="1"/>
  <c r="AC543" i="1" s="1"/>
  <c r="V543" i="1"/>
  <c r="Q543" i="1"/>
  <c r="BT542" i="1"/>
  <c r="BS542" i="1"/>
  <c r="BR542" i="1"/>
  <c r="BQ542" i="1"/>
  <c r="BP542" i="1"/>
  <c r="BO542" i="1"/>
  <c r="BN542" i="1"/>
  <c r="BM542" i="1"/>
  <c r="BL542" i="1"/>
  <c r="BG542" i="1" s="1"/>
  <c r="BI542" i="1"/>
  <c r="BB542" i="1"/>
  <c r="AW542" i="1"/>
  <c r="AV542" i="1"/>
  <c r="AR542" i="1"/>
  <c r="AP542" i="1" s="1"/>
  <c r="AE542" i="1"/>
  <c r="AD542" i="1"/>
  <c r="AC542" i="1" s="1"/>
  <c r="V542" i="1"/>
  <c r="Q542" i="1"/>
  <c r="BT541" i="1"/>
  <c r="BS541" i="1"/>
  <c r="BR541" i="1"/>
  <c r="BQ541" i="1"/>
  <c r="BP541" i="1"/>
  <c r="BO541" i="1"/>
  <c r="BN541" i="1"/>
  <c r="BM541" i="1"/>
  <c r="BL541" i="1"/>
  <c r="BI541" i="1"/>
  <c r="BG541" i="1"/>
  <c r="BB541" i="1"/>
  <c r="AW541" i="1"/>
  <c r="AV541" i="1"/>
  <c r="AR541" i="1"/>
  <c r="AQ541" i="1"/>
  <c r="AP541" i="1"/>
  <c r="AE541" i="1"/>
  <c r="AC541" i="1" s="1"/>
  <c r="AD541" i="1"/>
  <c r="V541" i="1"/>
  <c r="T541" i="1"/>
  <c r="O541" i="1"/>
  <c r="AG541" i="1" s="1"/>
  <c r="BT540" i="1"/>
  <c r="BS540" i="1"/>
  <c r="BR540" i="1" s="1"/>
  <c r="BQ540" i="1"/>
  <c r="BP540" i="1"/>
  <c r="BO540" i="1"/>
  <c r="BN540" i="1"/>
  <c r="BM540" i="1"/>
  <c r="BL540" i="1"/>
  <c r="BG540" i="1" s="1"/>
  <c r="BI540" i="1"/>
  <c r="BB540" i="1"/>
  <c r="AV540" i="1"/>
  <c r="AW540" i="1" s="1"/>
  <c r="AR540" i="1"/>
  <c r="AP540" i="1"/>
  <c r="AG540" i="1"/>
  <c r="AE540" i="1"/>
  <c r="AC540" i="1" s="1"/>
  <c r="AD540" i="1"/>
  <c r="V540" i="1"/>
  <c r="O540" i="1"/>
  <c r="BT539" i="1"/>
  <c r="BS539" i="1"/>
  <c r="BR539" i="1"/>
  <c r="Y539" i="1" s="1"/>
  <c r="BQ539" i="1"/>
  <c r="BP539" i="1"/>
  <c r="BO539" i="1"/>
  <c r="BN539" i="1"/>
  <c r="BM539" i="1"/>
  <c r="BL539" i="1"/>
  <c r="BI539" i="1"/>
  <c r="BG539" i="1"/>
  <c r="BB539" i="1"/>
  <c r="AV539" i="1"/>
  <c r="AW539" i="1" s="1"/>
  <c r="AR539" i="1"/>
  <c r="AP539" i="1"/>
  <c r="AE539" i="1"/>
  <c r="AC539" i="1" s="1"/>
  <c r="AD539" i="1"/>
  <c r="V539" i="1"/>
  <c r="P539" i="1"/>
  <c r="BE539" i="1" s="1"/>
  <c r="BT538" i="1"/>
  <c r="BS538" i="1"/>
  <c r="BR538" i="1"/>
  <c r="BQ538" i="1"/>
  <c r="BP538" i="1"/>
  <c r="BO538" i="1"/>
  <c r="BN538" i="1"/>
  <c r="BM538" i="1"/>
  <c r="BL538" i="1"/>
  <c r="BI538" i="1"/>
  <c r="BG538" i="1"/>
  <c r="BB538" i="1"/>
  <c r="AV538" i="1"/>
  <c r="AW538" i="1" s="1"/>
  <c r="AR538" i="1"/>
  <c r="AQ538" i="1"/>
  <c r="AP538" i="1"/>
  <c r="AE538" i="1"/>
  <c r="AC538" i="1" s="1"/>
  <c r="AD538" i="1"/>
  <c r="V538" i="1"/>
  <c r="P538" i="1"/>
  <c r="BE538" i="1" s="1"/>
  <c r="O538" i="1"/>
  <c r="BT537" i="1"/>
  <c r="BS537" i="1"/>
  <c r="BQ537" i="1"/>
  <c r="BP537" i="1"/>
  <c r="BO537" i="1"/>
  <c r="BN537" i="1"/>
  <c r="BM537" i="1"/>
  <c r="BL537" i="1"/>
  <c r="BG537" i="1" s="1"/>
  <c r="BI537" i="1"/>
  <c r="BB537" i="1"/>
  <c r="AV537" i="1"/>
  <c r="AW537" i="1" s="1"/>
  <c r="AR537" i="1"/>
  <c r="AP537" i="1"/>
  <c r="AE537" i="1"/>
  <c r="AD537" i="1"/>
  <c r="AC537" i="1" s="1"/>
  <c r="V537" i="1"/>
  <c r="Q537" i="1"/>
  <c r="BT536" i="1"/>
  <c r="BS536" i="1"/>
  <c r="BQ536" i="1"/>
  <c r="BR536" i="1" s="1"/>
  <c r="BP536" i="1"/>
  <c r="BO536" i="1"/>
  <c r="BN536" i="1"/>
  <c r="BM536" i="1"/>
  <c r="BL536" i="1"/>
  <c r="BI536" i="1"/>
  <c r="BG536" i="1"/>
  <c r="BB536" i="1"/>
  <c r="AW536" i="1"/>
  <c r="AV536" i="1"/>
  <c r="AR536" i="1"/>
  <c r="AP536" i="1"/>
  <c r="AE536" i="1"/>
  <c r="AD536" i="1"/>
  <c r="AC536" i="1"/>
  <c r="V536" i="1"/>
  <c r="T536" i="1"/>
  <c r="BT535" i="1"/>
  <c r="BS535" i="1"/>
  <c r="BQ535" i="1"/>
  <c r="BR535" i="1" s="1"/>
  <c r="BP535" i="1"/>
  <c r="BO535" i="1"/>
  <c r="BN535" i="1"/>
  <c r="BM535" i="1"/>
  <c r="BL535" i="1"/>
  <c r="BI535" i="1"/>
  <c r="BG535" i="1"/>
  <c r="BE535" i="1"/>
  <c r="BB535" i="1"/>
  <c r="AV535" i="1"/>
  <c r="AW535" i="1" s="1"/>
  <c r="AR535" i="1"/>
  <c r="AP535" i="1" s="1"/>
  <c r="P535" i="1" s="1"/>
  <c r="AQ535" i="1"/>
  <c r="AE535" i="1"/>
  <c r="AC535" i="1" s="1"/>
  <c r="AD535" i="1"/>
  <c r="V535" i="1"/>
  <c r="T535" i="1"/>
  <c r="Q535" i="1"/>
  <c r="O535" i="1"/>
  <c r="BT534" i="1"/>
  <c r="BS534" i="1"/>
  <c r="BQ534" i="1"/>
  <c r="BR534" i="1" s="1"/>
  <c r="BP534" i="1"/>
  <c r="BO534" i="1"/>
  <c r="BN534" i="1"/>
  <c r="BM534" i="1"/>
  <c r="BL534" i="1"/>
  <c r="BI534" i="1"/>
  <c r="BG534" i="1"/>
  <c r="BB534" i="1"/>
  <c r="AV534" i="1"/>
  <c r="AW534" i="1" s="1"/>
  <c r="AR534" i="1"/>
  <c r="AP534" i="1" s="1"/>
  <c r="AE534" i="1"/>
  <c r="AD534" i="1"/>
  <c r="V534" i="1"/>
  <c r="BT533" i="1"/>
  <c r="BS533" i="1"/>
  <c r="BR533" i="1"/>
  <c r="BD533" i="1" s="1"/>
  <c r="BQ533" i="1"/>
  <c r="BP533" i="1"/>
  <c r="BO533" i="1"/>
  <c r="BN533" i="1"/>
  <c r="BM533" i="1"/>
  <c r="BL533" i="1"/>
  <c r="BG533" i="1" s="1"/>
  <c r="BI533" i="1"/>
  <c r="BB533" i="1"/>
  <c r="BF533" i="1" s="1"/>
  <c r="AW533" i="1"/>
  <c r="AV533" i="1"/>
  <c r="AR533" i="1"/>
  <c r="AP533" i="1"/>
  <c r="AE533" i="1"/>
  <c r="AD533" i="1"/>
  <c r="AC533" i="1"/>
  <c r="Y533" i="1"/>
  <c r="V533" i="1"/>
  <c r="BT532" i="1"/>
  <c r="BS532" i="1"/>
  <c r="BQ532" i="1"/>
  <c r="BR532" i="1" s="1"/>
  <c r="BP532" i="1"/>
  <c r="BO532" i="1"/>
  <c r="BN532" i="1"/>
  <c r="BM532" i="1"/>
  <c r="BL532" i="1"/>
  <c r="BI532" i="1"/>
  <c r="BG532" i="1"/>
  <c r="BE532" i="1"/>
  <c r="BB532" i="1"/>
  <c r="AV532" i="1"/>
  <c r="AW532" i="1" s="1"/>
  <c r="AR532" i="1"/>
  <c r="AP532" i="1"/>
  <c r="AE532" i="1"/>
  <c r="AD532" i="1"/>
  <c r="AC532" i="1"/>
  <c r="V532" i="1"/>
  <c r="T532" i="1"/>
  <c r="P532" i="1"/>
  <c r="BT531" i="1"/>
  <c r="BS531" i="1"/>
  <c r="BR531" i="1" s="1"/>
  <c r="Y531" i="1" s="1"/>
  <c r="BQ531" i="1"/>
  <c r="BP531" i="1"/>
  <c r="BO531" i="1"/>
  <c r="BN531" i="1"/>
  <c r="BM531" i="1"/>
  <c r="BL531" i="1"/>
  <c r="BG531" i="1" s="1"/>
  <c r="BI531" i="1"/>
  <c r="BD531" i="1"/>
  <c r="BF531" i="1" s="1"/>
  <c r="BB531" i="1"/>
  <c r="AV531" i="1"/>
  <c r="AW531" i="1" s="1"/>
  <c r="AR531" i="1"/>
  <c r="AP531" i="1" s="1"/>
  <c r="AE531" i="1"/>
  <c r="AC531" i="1" s="1"/>
  <c r="AD531" i="1"/>
  <c r="V531" i="1"/>
  <c r="P531" i="1"/>
  <c r="BE531" i="1" s="1"/>
  <c r="O531" i="1"/>
  <c r="BT530" i="1"/>
  <c r="BS530" i="1"/>
  <c r="BQ530" i="1"/>
  <c r="BR530" i="1" s="1"/>
  <c r="Y530" i="1" s="1"/>
  <c r="BP530" i="1"/>
  <c r="BO530" i="1"/>
  <c r="BN530" i="1"/>
  <c r="BM530" i="1"/>
  <c r="BL530" i="1"/>
  <c r="BI530" i="1"/>
  <c r="BG530" i="1"/>
  <c r="BD530" i="1"/>
  <c r="BB530" i="1"/>
  <c r="BF530" i="1" s="1"/>
  <c r="AV530" i="1"/>
  <c r="AW530" i="1" s="1"/>
  <c r="AR530" i="1"/>
  <c r="AQ530" i="1"/>
  <c r="AP530" i="1"/>
  <c r="O530" i="1" s="1"/>
  <c r="AE530" i="1"/>
  <c r="AD530" i="1"/>
  <c r="AC530" i="1" s="1"/>
  <c r="V530" i="1"/>
  <c r="T530" i="1"/>
  <c r="P530" i="1"/>
  <c r="BE530" i="1" s="1"/>
  <c r="BH530" i="1" s="1"/>
  <c r="BT529" i="1"/>
  <c r="BS529" i="1"/>
  <c r="BQ529" i="1"/>
  <c r="BR529" i="1" s="1"/>
  <c r="BD529" i="1" s="1"/>
  <c r="BP529" i="1"/>
  <c r="BO529" i="1"/>
  <c r="BN529" i="1"/>
  <c r="BM529" i="1"/>
  <c r="BL529" i="1"/>
  <c r="BI529" i="1"/>
  <c r="BG529" i="1"/>
  <c r="BF529" i="1"/>
  <c r="BB529" i="1"/>
  <c r="AW529" i="1"/>
  <c r="AV529" i="1"/>
  <c r="AR529" i="1"/>
  <c r="AP529" i="1"/>
  <c r="AE529" i="1"/>
  <c r="AD529" i="1"/>
  <c r="AC529" i="1"/>
  <c r="V529" i="1"/>
  <c r="Q529" i="1"/>
  <c r="BT528" i="1"/>
  <c r="BS528" i="1"/>
  <c r="BQ528" i="1"/>
  <c r="BR528" i="1" s="1"/>
  <c r="BP528" i="1"/>
  <c r="BO528" i="1"/>
  <c r="BN528" i="1"/>
  <c r="BM528" i="1"/>
  <c r="BL528" i="1"/>
  <c r="BG528" i="1" s="1"/>
  <c r="BI528" i="1"/>
  <c r="BB528" i="1"/>
  <c r="AW528" i="1"/>
  <c r="AV528" i="1"/>
  <c r="AR528" i="1"/>
  <c r="AP528" i="1" s="1"/>
  <c r="AE528" i="1"/>
  <c r="AD528" i="1"/>
  <c r="AC528" i="1" s="1"/>
  <c r="V528" i="1"/>
  <c r="BT527" i="1"/>
  <c r="BS527" i="1"/>
  <c r="BR527" i="1"/>
  <c r="Y527" i="1" s="1"/>
  <c r="BQ527" i="1"/>
  <c r="BP527" i="1"/>
  <c r="BO527" i="1"/>
  <c r="BN527" i="1"/>
  <c r="BM527" i="1"/>
  <c r="BL527" i="1"/>
  <c r="BG527" i="1" s="1"/>
  <c r="BI527" i="1"/>
  <c r="BB527" i="1"/>
  <c r="AW527" i="1"/>
  <c r="AV527" i="1"/>
  <c r="AR527" i="1"/>
  <c r="AP527" i="1" s="1"/>
  <c r="AE527" i="1"/>
  <c r="AC527" i="1" s="1"/>
  <c r="AD527" i="1"/>
  <c r="V527" i="1"/>
  <c r="T527" i="1"/>
  <c r="BT526" i="1"/>
  <c r="BS526" i="1"/>
  <c r="BQ526" i="1"/>
  <c r="BR526" i="1" s="1"/>
  <c r="BP526" i="1"/>
  <c r="BO526" i="1"/>
  <c r="BN526" i="1"/>
  <c r="BM526" i="1"/>
  <c r="BL526" i="1"/>
  <c r="BI526" i="1"/>
  <c r="BG526" i="1"/>
  <c r="BB526" i="1"/>
  <c r="AV526" i="1"/>
  <c r="AW526" i="1" s="1"/>
  <c r="AR526" i="1"/>
  <c r="AP526" i="1" s="1"/>
  <c r="AQ526" i="1"/>
  <c r="AE526" i="1"/>
  <c r="AD526" i="1"/>
  <c r="V526" i="1"/>
  <c r="O526" i="1"/>
  <c r="BT525" i="1"/>
  <c r="BS525" i="1"/>
  <c r="BR525" i="1"/>
  <c r="BQ525" i="1"/>
  <c r="BP525" i="1"/>
  <c r="BO525" i="1"/>
  <c r="BN525" i="1"/>
  <c r="BM525" i="1"/>
  <c r="BL525" i="1"/>
  <c r="BG525" i="1" s="1"/>
  <c r="BI525" i="1"/>
  <c r="BD525" i="1"/>
  <c r="BB525" i="1"/>
  <c r="BF525" i="1" s="1"/>
  <c r="AW525" i="1"/>
  <c r="AV525" i="1"/>
  <c r="AR525" i="1"/>
  <c r="AP525" i="1"/>
  <c r="AG525" i="1"/>
  <c r="AE525" i="1"/>
  <c r="AD525" i="1"/>
  <c r="AC525" i="1"/>
  <c r="Y525" i="1"/>
  <c r="V525" i="1"/>
  <c r="O525" i="1"/>
  <c r="Z525" i="1" s="1"/>
  <c r="AA525" i="1" s="1"/>
  <c r="BT524" i="1"/>
  <c r="BS524" i="1"/>
  <c r="BQ524" i="1"/>
  <c r="BR524" i="1" s="1"/>
  <c r="BP524" i="1"/>
  <c r="BO524" i="1"/>
  <c r="BN524" i="1"/>
  <c r="BM524" i="1"/>
  <c r="BL524" i="1"/>
  <c r="BI524" i="1"/>
  <c r="BG524" i="1"/>
  <c r="BE524" i="1"/>
  <c r="BB524" i="1"/>
  <c r="AV524" i="1"/>
  <c r="AW524" i="1" s="1"/>
  <c r="AR524" i="1"/>
  <c r="AQ524" i="1"/>
  <c r="AP524" i="1"/>
  <c r="Q524" i="1" s="1"/>
  <c r="AE524" i="1"/>
  <c r="AD524" i="1"/>
  <c r="AC524" i="1" s="1"/>
  <c r="V524" i="1"/>
  <c r="T524" i="1"/>
  <c r="P524" i="1"/>
  <c r="O524" i="1"/>
  <c r="AG524" i="1" s="1"/>
  <c r="BT523" i="1"/>
  <c r="BS523" i="1"/>
  <c r="BR523" i="1" s="1"/>
  <c r="Y523" i="1" s="1"/>
  <c r="BQ523" i="1"/>
  <c r="BP523" i="1"/>
  <c r="BO523" i="1"/>
  <c r="BN523" i="1"/>
  <c r="BM523" i="1"/>
  <c r="BL523" i="1"/>
  <c r="BG523" i="1" s="1"/>
  <c r="BI523" i="1"/>
  <c r="BD523" i="1"/>
  <c r="BB523" i="1"/>
  <c r="AW523" i="1"/>
  <c r="AV523" i="1"/>
  <c r="AR523" i="1"/>
  <c r="AP523" i="1"/>
  <c r="AE523" i="1"/>
  <c r="AC523" i="1" s="1"/>
  <c r="AD523" i="1"/>
  <c r="V523" i="1"/>
  <c r="BT522" i="1"/>
  <c r="BS522" i="1"/>
  <c r="BQ522" i="1"/>
  <c r="BP522" i="1"/>
  <c r="BO522" i="1"/>
  <c r="BN522" i="1"/>
  <c r="BM522" i="1"/>
  <c r="BL522" i="1"/>
  <c r="BG522" i="1" s="1"/>
  <c r="BI522" i="1"/>
  <c r="BB522" i="1"/>
  <c r="AV522" i="1"/>
  <c r="AW522" i="1" s="1"/>
  <c r="AR522" i="1"/>
  <c r="AQ522" i="1"/>
  <c r="AP522" i="1"/>
  <c r="O522" i="1" s="1"/>
  <c r="AE522" i="1"/>
  <c r="AD522" i="1"/>
  <c r="AC522" i="1" s="1"/>
  <c r="V522" i="1"/>
  <c r="T522" i="1"/>
  <c r="P522" i="1"/>
  <c r="BE522" i="1" s="1"/>
  <c r="BT521" i="1"/>
  <c r="BS521" i="1"/>
  <c r="BQ521" i="1"/>
  <c r="BR521" i="1" s="1"/>
  <c r="Y521" i="1" s="1"/>
  <c r="BP521" i="1"/>
  <c r="BO521" i="1"/>
  <c r="BN521" i="1"/>
  <c r="BM521" i="1"/>
  <c r="BL521" i="1"/>
  <c r="BI521" i="1"/>
  <c r="BG521" i="1"/>
  <c r="BD521" i="1"/>
  <c r="BF521" i="1" s="1"/>
  <c r="BB521" i="1"/>
  <c r="AW521" i="1"/>
  <c r="AV521" i="1"/>
  <c r="AR521" i="1"/>
  <c r="AQ521" i="1"/>
  <c r="AP521" i="1"/>
  <c r="AE521" i="1"/>
  <c r="AD521" i="1"/>
  <c r="AC521" i="1" s="1"/>
  <c r="V521" i="1"/>
  <c r="BT520" i="1"/>
  <c r="BS520" i="1"/>
  <c r="BQ520" i="1"/>
  <c r="BP520" i="1"/>
  <c r="BO520" i="1"/>
  <c r="BN520" i="1"/>
  <c r="BM520" i="1"/>
  <c r="BL520" i="1"/>
  <c r="BI520" i="1"/>
  <c r="BG520" i="1"/>
  <c r="BB520" i="1"/>
  <c r="AW520" i="1"/>
  <c r="AV520" i="1"/>
  <c r="AR520" i="1"/>
  <c r="AQ520" i="1"/>
  <c r="AP520" i="1"/>
  <c r="AG520" i="1"/>
  <c r="AE520" i="1"/>
  <c r="AD520" i="1"/>
  <c r="AC520" i="1" s="1"/>
  <c r="V520" i="1"/>
  <c r="T520" i="1"/>
  <c r="Q520" i="1"/>
  <c r="P520" i="1"/>
  <c r="BE520" i="1" s="1"/>
  <c r="O520" i="1"/>
  <c r="BT519" i="1"/>
  <c r="BS519" i="1"/>
  <c r="BR519" i="1"/>
  <c r="BQ519" i="1"/>
  <c r="BP519" i="1"/>
  <c r="BO519" i="1"/>
  <c r="BN519" i="1"/>
  <c r="BM519" i="1"/>
  <c r="BL519" i="1"/>
  <c r="BG519" i="1" s="1"/>
  <c r="BI519" i="1"/>
  <c r="BD519" i="1"/>
  <c r="BF519" i="1" s="1"/>
  <c r="BB519" i="1"/>
  <c r="AW519" i="1"/>
  <c r="AV519" i="1"/>
  <c r="AR519" i="1"/>
  <c r="AP519" i="1" s="1"/>
  <c r="AE519" i="1"/>
  <c r="AC519" i="1" s="1"/>
  <c r="AD519" i="1"/>
  <c r="Y519" i="1"/>
  <c r="V519" i="1"/>
  <c r="Q519" i="1"/>
  <c r="BT518" i="1"/>
  <c r="BS518" i="1"/>
  <c r="BQ518" i="1"/>
  <c r="BR518" i="1" s="1"/>
  <c r="BP518" i="1"/>
  <c r="BO518" i="1"/>
  <c r="BN518" i="1"/>
  <c r="BM518" i="1"/>
  <c r="BL518" i="1"/>
  <c r="BI518" i="1"/>
  <c r="BG518" i="1"/>
  <c r="BB518" i="1"/>
  <c r="AV518" i="1"/>
  <c r="AW518" i="1" s="1"/>
  <c r="AR518" i="1"/>
  <c r="AP518" i="1" s="1"/>
  <c r="AE518" i="1"/>
  <c r="AD518" i="1"/>
  <c r="V518" i="1"/>
  <c r="T518" i="1"/>
  <c r="BT517" i="1"/>
  <c r="BS517" i="1"/>
  <c r="BR517" i="1"/>
  <c r="BQ517" i="1"/>
  <c r="BP517" i="1"/>
  <c r="BO517" i="1"/>
  <c r="BN517" i="1"/>
  <c r="BM517" i="1"/>
  <c r="BL517" i="1"/>
  <c r="BG517" i="1" s="1"/>
  <c r="BI517" i="1"/>
  <c r="BB517" i="1"/>
  <c r="AW517" i="1"/>
  <c r="AV517" i="1"/>
  <c r="AR517" i="1"/>
  <c r="AP517" i="1" s="1"/>
  <c r="O517" i="1" s="1"/>
  <c r="AE517" i="1"/>
  <c r="AC517" i="1" s="1"/>
  <c r="AD517" i="1"/>
  <c r="V517" i="1"/>
  <c r="BT516" i="1"/>
  <c r="BS516" i="1"/>
  <c r="BQ516" i="1"/>
  <c r="BR516" i="1" s="1"/>
  <c r="BP516" i="1"/>
  <c r="BO516" i="1"/>
  <c r="BN516" i="1"/>
  <c r="BM516" i="1"/>
  <c r="BL516" i="1"/>
  <c r="BI516" i="1"/>
  <c r="BG516" i="1"/>
  <c r="BB516" i="1"/>
  <c r="AV516" i="1"/>
  <c r="AW516" i="1" s="1"/>
  <c r="AR516" i="1"/>
  <c r="AP516" i="1"/>
  <c r="AE516" i="1"/>
  <c r="AD516" i="1"/>
  <c r="AC516" i="1"/>
  <c r="V516" i="1"/>
  <c r="BT515" i="1"/>
  <c r="BS515" i="1"/>
  <c r="BR515" i="1" s="1"/>
  <c r="BQ515" i="1"/>
  <c r="BP515" i="1"/>
  <c r="BO515" i="1"/>
  <c r="BN515" i="1"/>
  <c r="BM515" i="1"/>
  <c r="BL515" i="1"/>
  <c r="BG515" i="1" s="1"/>
  <c r="BI515" i="1"/>
  <c r="BB515" i="1"/>
  <c r="AV515" i="1"/>
  <c r="AW515" i="1" s="1"/>
  <c r="AR515" i="1"/>
  <c r="AP515" i="1" s="1"/>
  <c r="AE515" i="1"/>
  <c r="AC515" i="1" s="1"/>
  <c r="AD515" i="1"/>
  <c r="V515" i="1"/>
  <c r="O515" i="1"/>
  <c r="BT514" i="1"/>
  <c r="BS514" i="1"/>
  <c r="BQ514" i="1"/>
  <c r="BR514" i="1" s="1"/>
  <c r="Y514" i="1" s="1"/>
  <c r="BP514" i="1"/>
  <c r="BO514" i="1"/>
  <c r="BN514" i="1"/>
  <c r="BM514" i="1"/>
  <c r="BL514" i="1"/>
  <c r="BI514" i="1"/>
  <c r="BG514" i="1"/>
  <c r="BD514" i="1"/>
  <c r="BB514" i="1"/>
  <c r="BF514" i="1" s="1"/>
  <c r="AV514" i="1"/>
  <c r="AW514" i="1" s="1"/>
  <c r="AR514" i="1"/>
  <c r="AQ514" i="1"/>
  <c r="AP514" i="1"/>
  <c r="O514" i="1" s="1"/>
  <c r="AE514" i="1"/>
  <c r="AD514" i="1"/>
  <c r="AC514" i="1" s="1"/>
  <c r="V514" i="1"/>
  <c r="T514" i="1"/>
  <c r="P514" i="1"/>
  <c r="BE514" i="1" s="1"/>
  <c r="BT513" i="1"/>
  <c r="BS513" i="1"/>
  <c r="BQ513" i="1"/>
  <c r="BR513" i="1" s="1"/>
  <c r="BP513" i="1"/>
  <c r="BO513" i="1"/>
  <c r="BN513" i="1"/>
  <c r="BM513" i="1"/>
  <c r="BL513" i="1"/>
  <c r="BG513" i="1" s="1"/>
  <c r="BI513" i="1"/>
  <c r="BB513" i="1"/>
  <c r="AW513" i="1"/>
  <c r="AV513" i="1"/>
  <c r="AR513" i="1"/>
  <c r="AQ513" i="1"/>
  <c r="AP513" i="1"/>
  <c r="AE513" i="1"/>
  <c r="AD513" i="1"/>
  <c r="AC513" i="1" s="1"/>
  <c r="V513" i="1"/>
  <c r="Q513" i="1"/>
  <c r="BT512" i="1"/>
  <c r="BS512" i="1"/>
  <c r="BQ512" i="1"/>
  <c r="BP512" i="1"/>
  <c r="BO512" i="1"/>
  <c r="BN512" i="1"/>
  <c r="BM512" i="1"/>
  <c r="BL512" i="1"/>
  <c r="BI512" i="1"/>
  <c r="BG512" i="1"/>
  <c r="BB512" i="1"/>
  <c r="AV512" i="1"/>
  <c r="AW512" i="1" s="1"/>
  <c r="AR512" i="1"/>
  <c r="AP512" i="1" s="1"/>
  <c r="O512" i="1" s="1"/>
  <c r="AQ512" i="1"/>
  <c r="AG512" i="1"/>
  <c r="AE512" i="1"/>
  <c r="AD512" i="1"/>
  <c r="AC512" i="1" s="1"/>
  <c r="V512" i="1"/>
  <c r="T512" i="1"/>
  <c r="Q512" i="1"/>
  <c r="BT511" i="1"/>
  <c r="BS511" i="1"/>
  <c r="BR511" i="1"/>
  <c r="Y511" i="1" s="1"/>
  <c r="Z511" i="1" s="1"/>
  <c r="AA511" i="1" s="1"/>
  <c r="BQ511" i="1"/>
  <c r="BP511" i="1"/>
  <c r="BO511" i="1"/>
  <c r="BN511" i="1"/>
  <c r="BM511" i="1"/>
  <c r="BL511" i="1"/>
  <c r="BG511" i="1" s="1"/>
  <c r="BI511" i="1"/>
  <c r="BD511" i="1"/>
  <c r="BF511" i="1" s="1"/>
  <c r="BB511" i="1"/>
  <c r="AW511" i="1"/>
  <c r="AV511" i="1"/>
  <c r="AR511" i="1"/>
  <c r="AP511" i="1" s="1"/>
  <c r="AE511" i="1"/>
  <c r="AC511" i="1" s="1"/>
  <c r="AD511" i="1"/>
  <c r="W511" i="1"/>
  <c r="U511" i="1" s="1"/>
  <c r="X511" i="1" s="1"/>
  <c r="V511" i="1"/>
  <c r="T511" i="1"/>
  <c r="Q511" i="1"/>
  <c r="O511" i="1"/>
  <c r="AG511" i="1" s="1"/>
  <c r="BT510" i="1"/>
  <c r="BS510" i="1"/>
  <c r="BR510" i="1"/>
  <c r="BQ510" i="1"/>
  <c r="BP510" i="1"/>
  <c r="BO510" i="1"/>
  <c r="BN510" i="1"/>
  <c r="BM510" i="1"/>
  <c r="BL510" i="1"/>
  <c r="BI510" i="1"/>
  <c r="BG510" i="1"/>
  <c r="BB510" i="1"/>
  <c r="AV510" i="1"/>
  <c r="AW510" i="1" s="1"/>
  <c r="AR510" i="1"/>
  <c r="AP510" i="1" s="1"/>
  <c r="AQ510" i="1" s="1"/>
  <c r="AE510" i="1"/>
  <c r="AD510" i="1"/>
  <c r="AC510" i="1" s="1"/>
  <c r="V510" i="1"/>
  <c r="BT509" i="1"/>
  <c r="BS509" i="1"/>
  <c r="BR509" i="1"/>
  <c r="BQ509" i="1"/>
  <c r="BP509" i="1"/>
  <c r="BO509" i="1"/>
  <c r="BN509" i="1"/>
  <c r="BM509" i="1"/>
  <c r="BL509" i="1"/>
  <c r="BG509" i="1" s="1"/>
  <c r="BI509" i="1"/>
  <c r="BB509" i="1"/>
  <c r="AW509" i="1"/>
  <c r="AV509" i="1"/>
  <c r="AR509" i="1"/>
  <c r="AP509" i="1"/>
  <c r="Q509" i="1" s="1"/>
  <c r="AE509" i="1"/>
  <c r="AC509" i="1" s="1"/>
  <c r="AD509" i="1"/>
  <c r="V509" i="1"/>
  <c r="BT508" i="1"/>
  <c r="BS508" i="1"/>
  <c r="BQ508" i="1"/>
  <c r="BR508" i="1" s="1"/>
  <c r="BP508" i="1"/>
  <c r="BO508" i="1"/>
  <c r="BN508" i="1"/>
  <c r="BM508" i="1"/>
  <c r="BL508" i="1"/>
  <c r="BI508" i="1"/>
  <c r="BG508" i="1"/>
  <c r="BE508" i="1"/>
  <c r="BB508" i="1"/>
  <c r="AV508" i="1"/>
  <c r="AW508" i="1" s="1"/>
  <c r="AR508" i="1"/>
  <c r="AP508" i="1"/>
  <c r="AE508" i="1"/>
  <c r="AD508" i="1"/>
  <c r="AC508" i="1"/>
  <c r="V508" i="1"/>
  <c r="T508" i="1"/>
  <c r="P508" i="1"/>
  <c r="BT507" i="1"/>
  <c r="BS507" i="1"/>
  <c r="BR507" i="1"/>
  <c r="BD507" i="1" s="1"/>
  <c r="BF507" i="1" s="1"/>
  <c r="BQ507" i="1"/>
  <c r="BP507" i="1"/>
  <c r="BO507" i="1"/>
  <c r="BN507" i="1"/>
  <c r="BM507" i="1"/>
  <c r="BL507" i="1"/>
  <c r="BG507" i="1" s="1"/>
  <c r="BI507" i="1"/>
  <c r="BB507" i="1"/>
  <c r="AW507" i="1"/>
  <c r="AV507" i="1"/>
  <c r="AR507" i="1"/>
  <c r="AP507" i="1"/>
  <c r="AE507" i="1"/>
  <c r="AC507" i="1" s="1"/>
  <c r="AD507" i="1"/>
  <c r="Y507" i="1"/>
  <c r="V507" i="1"/>
  <c r="Q507" i="1"/>
  <c r="P507" i="1"/>
  <c r="BE507" i="1" s="1"/>
  <c r="BH507" i="1" s="1"/>
  <c r="O507" i="1"/>
  <c r="AG507" i="1" s="1"/>
  <c r="BT506" i="1"/>
  <c r="BS506" i="1"/>
  <c r="BQ506" i="1"/>
  <c r="BR506" i="1" s="1"/>
  <c r="BP506" i="1"/>
  <c r="BO506" i="1"/>
  <c r="BN506" i="1"/>
  <c r="BM506" i="1"/>
  <c r="BL506" i="1"/>
  <c r="BI506" i="1"/>
  <c r="BG506" i="1"/>
  <c r="BB506" i="1"/>
  <c r="AV506" i="1"/>
  <c r="AW506" i="1" s="1"/>
  <c r="AR506" i="1"/>
  <c r="AP506" i="1"/>
  <c r="P506" i="1" s="1"/>
  <c r="BE506" i="1" s="1"/>
  <c r="AE506" i="1"/>
  <c r="AD506" i="1"/>
  <c r="AC506" i="1"/>
  <c r="V506" i="1"/>
  <c r="BT505" i="1"/>
  <c r="BS505" i="1"/>
  <c r="BQ505" i="1"/>
  <c r="BR505" i="1" s="1"/>
  <c r="BP505" i="1"/>
  <c r="BO505" i="1"/>
  <c r="BN505" i="1"/>
  <c r="BM505" i="1"/>
  <c r="BL505" i="1"/>
  <c r="BI505" i="1"/>
  <c r="BG505" i="1"/>
  <c r="BB505" i="1"/>
  <c r="AW505" i="1"/>
  <c r="AV505" i="1"/>
  <c r="AR505" i="1"/>
  <c r="AP505" i="1"/>
  <c r="AE505" i="1"/>
  <c r="AD505" i="1"/>
  <c r="AC505" i="1" s="1"/>
  <c r="V505" i="1"/>
  <c r="BT504" i="1"/>
  <c r="BS504" i="1"/>
  <c r="BQ504" i="1"/>
  <c r="BR504" i="1" s="1"/>
  <c r="BP504" i="1"/>
  <c r="BO504" i="1"/>
  <c r="BN504" i="1"/>
  <c r="BM504" i="1"/>
  <c r="BL504" i="1"/>
  <c r="BG504" i="1" s="1"/>
  <c r="BI504" i="1"/>
  <c r="BD504" i="1"/>
  <c r="BB504" i="1"/>
  <c r="AV504" i="1"/>
  <c r="AW504" i="1" s="1"/>
  <c r="AR504" i="1"/>
  <c r="AP504" i="1" s="1"/>
  <c r="P504" i="1" s="1"/>
  <c r="BE504" i="1" s="1"/>
  <c r="BH504" i="1" s="1"/>
  <c r="AE504" i="1"/>
  <c r="AD504" i="1"/>
  <c r="AC504" i="1" s="1"/>
  <c r="Y504" i="1"/>
  <c r="V504" i="1"/>
  <c r="BT503" i="1"/>
  <c r="BS503" i="1"/>
  <c r="BQ503" i="1"/>
  <c r="BR503" i="1" s="1"/>
  <c r="BP503" i="1"/>
  <c r="BO503" i="1"/>
  <c r="BN503" i="1"/>
  <c r="BM503" i="1"/>
  <c r="BL503" i="1"/>
  <c r="BG503" i="1" s="1"/>
  <c r="BI503" i="1"/>
  <c r="BB503" i="1"/>
  <c r="AW503" i="1"/>
  <c r="AV503" i="1"/>
  <c r="AR503" i="1"/>
  <c r="AP503" i="1"/>
  <c r="AE503" i="1"/>
  <c r="AD503" i="1"/>
  <c r="AC503" i="1" s="1"/>
  <c r="V503" i="1"/>
  <c r="O503" i="1"/>
  <c r="BT502" i="1"/>
  <c r="BS502" i="1"/>
  <c r="BQ502" i="1"/>
  <c r="BR502" i="1" s="1"/>
  <c r="BP502" i="1"/>
  <c r="BO502" i="1"/>
  <c r="BN502" i="1"/>
  <c r="BM502" i="1"/>
  <c r="BL502" i="1"/>
  <c r="BI502" i="1"/>
  <c r="BG502" i="1"/>
  <c r="BB502" i="1"/>
  <c r="AV502" i="1"/>
  <c r="AW502" i="1" s="1"/>
  <c r="AR502" i="1"/>
  <c r="AP502" i="1" s="1"/>
  <c r="T502" i="1" s="1"/>
  <c r="AE502" i="1"/>
  <c r="AD502" i="1"/>
  <c r="AC502" i="1" s="1"/>
  <c r="V502" i="1"/>
  <c r="Q502" i="1"/>
  <c r="P502" i="1"/>
  <c r="BE502" i="1" s="1"/>
  <c r="O502" i="1"/>
  <c r="BT501" i="1"/>
  <c r="Y501" i="1" s="1"/>
  <c r="BS501" i="1"/>
  <c r="BR501" i="1"/>
  <c r="BQ501" i="1"/>
  <c r="BP501" i="1"/>
  <c r="BO501" i="1"/>
  <c r="BN501" i="1"/>
  <c r="BM501" i="1"/>
  <c r="BL501" i="1"/>
  <c r="BG501" i="1" s="1"/>
  <c r="BI501" i="1"/>
  <c r="BD501" i="1"/>
  <c r="BB501" i="1"/>
  <c r="BF501" i="1" s="1"/>
  <c r="AW501" i="1"/>
  <c r="AV501" i="1"/>
  <c r="AR501" i="1"/>
  <c r="AP501" i="1" s="1"/>
  <c r="AE501" i="1"/>
  <c r="AC501" i="1" s="1"/>
  <c r="AD501" i="1"/>
  <c r="V501" i="1"/>
  <c r="Q501" i="1"/>
  <c r="BT500" i="1"/>
  <c r="BS500" i="1"/>
  <c r="BR500" i="1"/>
  <c r="BQ500" i="1"/>
  <c r="BP500" i="1"/>
  <c r="BO500" i="1"/>
  <c r="BN500" i="1"/>
  <c r="BM500" i="1"/>
  <c r="BL500" i="1"/>
  <c r="BI500" i="1"/>
  <c r="BG500" i="1"/>
  <c r="BB500" i="1"/>
  <c r="AV500" i="1"/>
  <c r="AW500" i="1" s="1"/>
  <c r="AR500" i="1"/>
  <c r="AP500" i="1" s="1"/>
  <c r="AE500" i="1"/>
  <c r="AD500" i="1"/>
  <c r="V500" i="1"/>
  <c r="P500" i="1"/>
  <c r="BE500" i="1" s="1"/>
  <c r="O500" i="1"/>
  <c r="BT499" i="1"/>
  <c r="BS499" i="1"/>
  <c r="BQ499" i="1"/>
  <c r="BR499" i="1" s="1"/>
  <c r="Y499" i="1" s="1"/>
  <c r="BP499" i="1"/>
  <c r="BO499" i="1"/>
  <c r="BN499" i="1"/>
  <c r="BM499" i="1"/>
  <c r="BL499" i="1"/>
  <c r="BI499" i="1"/>
  <c r="BG499" i="1"/>
  <c r="BD499" i="1"/>
  <c r="BB499" i="1"/>
  <c r="BF499" i="1" s="1"/>
  <c r="AW499" i="1"/>
  <c r="AV499" i="1"/>
  <c r="AR499" i="1"/>
  <c r="AQ499" i="1"/>
  <c r="AP499" i="1"/>
  <c r="O499" i="1" s="1"/>
  <c r="AE499" i="1"/>
  <c r="AD499" i="1"/>
  <c r="AC499" i="1" s="1"/>
  <c r="V499" i="1"/>
  <c r="Q499" i="1"/>
  <c r="BT498" i="1"/>
  <c r="BS498" i="1"/>
  <c r="BQ498" i="1"/>
  <c r="BR498" i="1" s="1"/>
  <c r="BD498" i="1" s="1"/>
  <c r="BP498" i="1"/>
  <c r="BO498" i="1"/>
  <c r="BN498" i="1"/>
  <c r="BM498" i="1"/>
  <c r="BL498" i="1"/>
  <c r="BG498" i="1" s="1"/>
  <c r="BI498" i="1"/>
  <c r="BF498" i="1"/>
  <c r="BB498" i="1"/>
  <c r="AW498" i="1"/>
  <c r="AV498" i="1"/>
  <c r="AR498" i="1"/>
  <c r="AP498" i="1"/>
  <c r="AE498" i="1"/>
  <c r="AD498" i="1"/>
  <c r="AC498" i="1"/>
  <c r="V498" i="1"/>
  <c r="Q498" i="1"/>
  <c r="BT497" i="1"/>
  <c r="BS497" i="1"/>
  <c r="BR497" i="1" s="1"/>
  <c r="BD497" i="1" s="1"/>
  <c r="BQ497" i="1"/>
  <c r="BP497" i="1"/>
  <c r="BO497" i="1"/>
  <c r="BN497" i="1"/>
  <c r="BM497" i="1"/>
  <c r="BL497" i="1"/>
  <c r="BG497" i="1" s="1"/>
  <c r="BI497" i="1"/>
  <c r="BB497" i="1"/>
  <c r="BF497" i="1" s="1"/>
  <c r="AW497" i="1"/>
  <c r="AV497" i="1"/>
  <c r="AR497" i="1"/>
  <c r="AP497" i="1" s="1"/>
  <c r="AE497" i="1"/>
  <c r="AC497" i="1" s="1"/>
  <c r="AD497" i="1"/>
  <c r="V497" i="1"/>
  <c r="T497" i="1"/>
  <c r="Q497" i="1"/>
  <c r="P497" i="1"/>
  <c r="BE497" i="1" s="1"/>
  <c r="BH497" i="1" s="1"/>
  <c r="BT496" i="1"/>
  <c r="BS496" i="1"/>
  <c r="BR496" i="1"/>
  <c r="Y496" i="1" s="1"/>
  <c r="BQ496" i="1"/>
  <c r="BP496" i="1"/>
  <c r="BO496" i="1"/>
  <c r="BN496" i="1"/>
  <c r="BM496" i="1"/>
  <c r="BL496" i="1"/>
  <c r="BI496" i="1"/>
  <c r="BG496" i="1"/>
  <c r="BD496" i="1"/>
  <c r="BB496" i="1"/>
  <c r="AV496" i="1"/>
  <c r="AW496" i="1" s="1"/>
  <c r="AR496" i="1"/>
  <c r="AP496" i="1" s="1"/>
  <c r="O496" i="1" s="1"/>
  <c r="AE496" i="1"/>
  <c r="AD496" i="1"/>
  <c r="AC496" i="1" s="1"/>
  <c r="V496" i="1"/>
  <c r="T496" i="1"/>
  <c r="BT495" i="1"/>
  <c r="BS495" i="1"/>
  <c r="BR495" i="1"/>
  <c r="BQ495" i="1"/>
  <c r="BP495" i="1"/>
  <c r="BO495" i="1"/>
  <c r="BN495" i="1"/>
  <c r="BM495" i="1"/>
  <c r="BL495" i="1"/>
  <c r="BI495" i="1"/>
  <c r="BG495" i="1"/>
  <c r="BB495" i="1"/>
  <c r="AW495" i="1"/>
  <c r="AV495" i="1"/>
  <c r="AR495" i="1"/>
  <c r="AP495" i="1" s="1"/>
  <c r="AQ495" i="1"/>
  <c r="AE495" i="1"/>
  <c r="AD495" i="1"/>
  <c r="V495" i="1"/>
  <c r="O495" i="1"/>
  <c r="AG495" i="1" s="1"/>
  <c r="BT494" i="1"/>
  <c r="BS494" i="1"/>
  <c r="BQ494" i="1"/>
  <c r="BR494" i="1" s="1"/>
  <c r="BD494" i="1" s="1"/>
  <c r="BP494" i="1"/>
  <c r="BO494" i="1"/>
  <c r="BN494" i="1"/>
  <c r="BM494" i="1"/>
  <c r="BL494" i="1"/>
  <c r="BG494" i="1" s="1"/>
  <c r="BI494" i="1"/>
  <c r="BF494" i="1"/>
  <c r="BB494" i="1"/>
  <c r="AW494" i="1"/>
  <c r="AV494" i="1"/>
  <c r="AR494" i="1"/>
  <c r="AP494" i="1"/>
  <c r="AE494" i="1"/>
  <c r="AD494" i="1"/>
  <c r="AC494" i="1"/>
  <c r="V494" i="1"/>
  <c r="Q494" i="1"/>
  <c r="BT493" i="1"/>
  <c r="BS493" i="1"/>
  <c r="BR493" i="1" s="1"/>
  <c r="BQ493" i="1"/>
  <c r="BP493" i="1"/>
  <c r="BO493" i="1"/>
  <c r="BN493" i="1"/>
  <c r="BM493" i="1"/>
  <c r="BL493" i="1"/>
  <c r="BI493" i="1"/>
  <c r="BG493" i="1"/>
  <c r="BB493" i="1"/>
  <c r="AV493" i="1"/>
  <c r="AW493" i="1" s="1"/>
  <c r="AR493" i="1"/>
  <c r="AP493" i="1"/>
  <c r="AE493" i="1"/>
  <c r="AD493" i="1"/>
  <c r="AC493" i="1"/>
  <c r="V493" i="1"/>
  <c r="T493" i="1"/>
  <c r="P493" i="1"/>
  <c r="BE493" i="1" s="1"/>
  <c r="BT492" i="1"/>
  <c r="BS492" i="1"/>
  <c r="BR492" i="1"/>
  <c r="BQ492" i="1"/>
  <c r="BP492" i="1"/>
  <c r="BO492" i="1"/>
  <c r="BN492" i="1"/>
  <c r="BM492" i="1"/>
  <c r="BL492" i="1"/>
  <c r="BI492" i="1"/>
  <c r="BG492" i="1"/>
  <c r="BB492" i="1"/>
  <c r="AV492" i="1"/>
  <c r="AW492" i="1" s="1"/>
  <c r="AR492" i="1"/>
  <c r="AP492" i="1" s="1"/>
  <c r="AE492" i="1"/>
  <c r="AD492" i="1"/>
  <c r="AC492" i="1" s="1"/>
  <c r="V492" i="1"/>
  <c r="O492" i="1"/>
  <c r="BT491" i="1"/>
  <c r="BS491" i="1"/>
  <c r="BQ491" i="1"/>
  <c r="BR491" i="1" s="1"/>
  <c r="Y491" i="1" s="1"/>
  <c r="BP491" i="1"/>
  <c r="BO491" i="1"/>
  <c r="BN491" i="1"/>
  <c r="BM491" i="1"/>
  <c r="BL491" i="1"/>
  <c r="BI491" i="1"/>
  <c r="BG491" i="1"/>
  <c r="BD491" i="1"/>
  <c r="BB491" i="1"/>
  <c r="BF491" i="1" s="1"/>
  <c r="AW491" i="1"/>
  <c r="AV491" i="1"/>
  <c r="AR491" i="1"/>
  <c r="AQ491" i="1"/>
  <c r="AP491" i="1"/>
  <c r="O491" i="1" s="1"/>
  <c r="AE491" i="1"/>
  <c r="AD491" i="1"/>
  <c r="AC491" i="1" s="1"/>
  <c r="V491" i="1"/>
  <c r="Q491" i="1"/>
  <c r="BT490" i="1"/>
  <c r="BS490" i="1"/>
  <c r="BQ490" i="1"/>
  <c r="BR490" i="1" s="1"/>
  <c r="BD490" i="1" s="1"/>
  <c r="BP490" i="1"/>
  <c r="BO490" i="1"/>
  <c r="BN490" i="1"/>
  <c r="BM490" i="1"/>
  <c r="BL490" i="1"/>
  <c r="BI490" i="1"/>
  <c r="BG490" i="1"/>
  <c r="BF490" i="1"/>
  <c r="BB490" i="1"/>
  <c r="AW490" i="1"/>
  <c r="AV490" i="1"/>
  <c r="AR490" i="1"/>
  <c r="AP490" i="1"/>
  <c r="AQ490" i="1" s="1"/>
  <c r="AE490" i="1"/>
  <c r="AD490" i="1"/>
  <c r="AC490" i="1"/>
  <c r="Y490" i="1"/>
  <c r="V490" i="1"/>
  <c r="Q490" i="1"/>
  <c r="BT489" i="1"/>
  <c r="BS489" i="1"/>
  <c r="BR489" i="1" s="1"/>
  <c r="BD489" i="1" s="1"/>
  <c r="BQ489" i="1"/>
  <c r="BP489" i="1"/>
  <c r="BO489" i="1"/>
  <c r="BN489" i="1"/>
  <c r="BM489" i="1"/>
  <c r="BL489" i="1"/>
  <c r="BG489" i="1" s="1"/>
  <c r="BI489" i="1"/>
  <c r="BB489" i="1"/>
  <c r="BF489" i="1" s="1"/>
  <c r="AW489" i="1"/>
  <c r="AV489" i="1"/>
  <c r="AR489" i="1"/>
  <c r="AP489" i="1" s="1"/>
  <c r="AE489" i="1"/>
  <c r="AC489" i="1" s="1"/>
  <c r="AD489" i="1"/>
  <c r="Y489" i="1"/>
  <c r="V489" i="1"/>
  <c r="T489" i="1"/>
  <c r="Q489" i="1"/>
  <c r="BT488" i="1"/>
  <c r="BS488" i="1"/>
  <c r="BR488" i="1"/>
  <c r="BQ488" i="1"/>
  <c r="BP488" i="1"/>
  <c r="BO488" i="1"/>
  <c r="BN488" i="1"/>
  <c r="BM488" i="1"/>
  <c r="BL488" i="1"/>
  <c r="BI488" i="1"/>
  <c r="BG488" i="1"/>
  <c r="BB488" i="1"/>
  <c r="AV488" i="1"/>
  <c r="AW488" i="1" s="1"/>
  <c r="AR488" i="1"/>
  <c r="AP488" i="1" s="1"/>
  <c r="AE488" i="1"/>
  <c r="AD488" i="1"/>
  <c r="V488" i="1"/>
  <c r="T488" i="1"/>
  <c r="O488" i="1"/>
  <c r="AG488" i="1" s="1"/>
  <c r="BT487" i="1"/>
  <c r="BS487" i="1"/>
  <c r="BR487" i="1"/>
  <c r="BQ487" i="1"/>
  <c r="BP487" i="1"/>
  <c r="BO487" i="1"/>
  <c r="BN487" i="1"/>
  <c r="BM487" i="1"/>
  <c r="BL487" i="1"/>
  <c r="BI487" i="1"/>
  <c r="BG487" i="1"/>
  <c r="BB487" i="1"/>
  <c r="AW487" i="1"/>
  <c r="AV487" i="1"/>
  <c r="AR487" i="1"/>
  <c r="AP487" i="1" s="1"/>
  <c r="AQ487" i="1" s="1"/>
  <c r="AE487" i="1"/>
  <c r="AD487" i="1"/>
  <c r="V487" i="1"/>
  <c r="BT486" i="1"/>
  <c r="BS486" i="1"/>
  <c r="BQ486" i="1"/>
  <c r="BR486" i="1" s="1"/>
  <c r="BD486" i="1" s="1"/>
  <c r="BP486" i="1"/>
  <c r="BO486" i="1"/>
  <c r="BN486" i="1"/>
  <c r="BM486" i="1"/>
  <c r="BL486" i="1"/>
  <c r="BG486" i="1" s="1"/>
  <c r="BI486" i="1"/>
  <c r="BF486" i="1"/>
  <c r="BB486" i="1"/>
  <c r="AW486" i="1"/>
  <c r="AV486" i="1"/>
  <c r="AR486" i="1"/>
  <c r="AP486" i="1"/>
  <c r="AE486" i="1"/>
  <c r="AD486" i="1"/>
  <c r="AC486" i="1"/>
  <c r="Y486" i="1"/>
  <c r="V486" i="1"/>
  <c r="Q486" i="1"/>
  <c r="BT485" i="1"/>
  <c r="BS485" i="1"/>
  <c r="BR485" i="1" s="1"/>
  <c r="BQ485" i="1"/>
  <c r="BP485" i="1"/>
  <c r="BO485" i="1"/>
  <c r="BN485" i="1"/>
  <c r="BM485" i="1"/>
  <c r="BL485" i="1"/>
  <c r="BI485" i="1"/>
  <c r="BG485" i="1"/>
  <c r="BE485" i="1"/>
  <c r="BB485" i="1"/>
  <c r="AV485" i="1"/>
  <c r="AW485" i="1" s="1"/>
  <c r="AR485" i="1"/>
  <c r="AP485" i="1"/>
  <c r="AE485" i="1"/>
  <c r="AD485" i="1"/>
  <c r="AC485" i="1"/>
  <c r="V485" i="1"/>
  <c r="P485" i="1"/>
  <c r="BT484" i="1"/>
  <c r="BS484" i="1"/>
  <c r="BR484" i="1" s="1"/>
  <c r="BQ484" i="1"/>
  <c r="BP484" i="1"/>
  <c r="BO484" i="1"/>
  <c r="BN484" i="1"/>
  <c r="BM484" i="1"/>
  <c r="BL484" i="1"/>
  <c r="BI484" i="1"/>
  <c r="BG484" i="1"/>
  <c r="BB484" i="1"/>
  <c r="AV484" i="1"/>
  <c r="AW484" i="1" s="1"/>
  <c r="AR484" i="1"/>
  <c r="AP484" i="1" s="1"/>
  <c r="AE484" i="1"/>
  <c r="AD484" i="1"/>
  <c r="AC484" i="1" s="1"/>
  <c r="V484" i="1"/>
  <c r="BT483" i="1"/>
  <c r="BS483" i="1"/>
  <c r="BQ483" i="1"/>
  <c r="BR483" i="1" s="1"/>
  <c r="Y483" i="1" s="1"/>
  <c r="BP483" i="1"/>
  <c r="BO483" i="1"/>
  <c r="BN483" i="1"/>
  <c r="BM483" i="1"/>
  <c r="BL483" i="1"/>
  <c r="BI483" i="1"/>
  <c r="BG483" i="1"/>
  <c r="BD483" i="1"/>
  <c r="BB483" i="1"/>
  <c r="BF483" i="1" s="1"/>
  <c r="AW483" i="1"/>
  <c r="AV483" i="1"/>
  <c r="AR483" i="1"/>
  <c r="AQ483" i="1"/>
  <c r="AP483" i="1"/>
  <c r="O483" i="1" s="1"/>
  <c r="Z483" i="1" s="1"/>
  <c r="AE483" i="1"/>
  <c r="AD483" i="1"/>
  <c r="AC483" i="1" s="1"/>
  <c r="AA483" i="1"/>
  <c r="V483" i="1"/>
  <c r="Q483" i="1"/>
  <c r="BT482" i="1"/>
  <c r="BS482" i="1"/>
  <c r="BQ482" i="1"/>
  <c r="BR482" i="1" s="1"/>
  <c r="BP482" i="1"/>
  <c r="BO482" i="1"/>
  <c r="BN482" i="1"/>
  <c r="BM482" i="1"/>
  <c r="BL482" i="1"/>
  <c r="BI482" i="1"/>
  <c r="BG482" i="1"/>
  <c r="BB482" i="1"/>
  <c r="AW482" i="1"/>
  <c r="AV482" i="1"/>
  <c r="AR482" i="1"/>
  <c r="AP482" i="1"/>
  <c r="AE482" i="1"/>
  <c r="AD482" i="1"/>
  <c r="AC482" i="1" s="1"/>
  <c r="V482" i="1"/>
  <c r="Q482" i="1"/>
  <c r="BT481" i="1"/>
  <c r="BS481" i="1"/>
  <c r="BR481" i="1" s="1"/>
  <c r="BQ481" i="1"/>
  <c r="BP481" i="1"/>
  <c r="BO481" i="1"/>
  <c r="BN481" i="1"/>
  <c r="BM481" i="1"/>
  <c r="BL481" i="1"/>
  <c r="BG481" i="1" s="1"/>
  <c r="BI481" i="1"/>
  <c r="BB481" i="1"/>
  <c r="AV481" i="1"/>
  <c r="AW481" i="1" s="1"/>
  <c r="AR481" i="1"/>
  <c r="AP481" i="1" s="1"/>
  <c r="AE481" i="1"/>
  <c r="AC481" i="1" s="1"/>
  <c r="AD481" i="1"/>
  <c r="V481" i="1"/>
  <c r="BT480" i="1"/>
  <c r="BS480" i="1"/>
  <c r="BR480" i="1"/>
  <c r="Y480" i="1" s="1"/>
  <c r="BQ480" i="1"/>
  <c r="BP480" i="1"/>
  <c r="BO480" i="1"/>
  <c r="BN480" i="1"/>
  <c r="BM480" i="1"/>
  <c r="BL480" i="1"/>
  <c r="BI480" i="1"/>
  <c r="BG480" i="1"/>
  <c r="BB480" i="1"/>
  <c r="AV480" i="1"/>
  <c r="AW480" i="1" s="1"/>
  <c r="AR480" i="1"/>
  <c r="AP480" i="1" s="1"/>
  <c r="T480" i="1" s="1"/>
  <c r="AE480" i="1"/>
  <c r="AD480" i="1"/>
  <c r="V480" i="1"/>
  <c r="O480" i="1"/>
  <c r="BT479" i="1"/>
  <c r="BS479" i="1"/>
  <c r="BQ479" i="1"/>
  <c r="BR479" i="1" s="1"/>
  <c r="BP479" i="1"/>
  <c r="BO479" i="1"/>
  <c r="BN479" i="1"/>
  <c r="BM479" i="1"/>
  <c r="BL479" i="1"/>
  <c r="BI479" i="1"/>
  <c r="BG479" i="1"/>
  <c r="BB479" i="1"/>
  <c r="AW479" i="1"/>
  <c r="AV479" i="1"/>
  <c r="AR479" i="1"/>
  <c r="AP479" i="1" s="1"/>
  <c r="AE479" i="1"/>
  <c r="AD479" i="1"/>
  <c r="V479" i="1"/>
  <c r="BT478" i="1"/>
  <c r="BS478" i="1"/>
  <c r="BQ478" i="1"/>
  <c r="BR478" i="1" s="1"/>
  <c r="BP478" i="1"/>
  <c r="BO478" i="1"/>
  <c r="BN478" i="1"/>
  <c r="BM478" i="1"/>
  <c r="BL478" i="1"/>
  <c r="BG478" i="1" s="1"/>
  <c r="BI478" i="1"/>
  <c r="BB478" i="1"/>
  <c r="AW478" i="1"/>
  <c r="AV478" i="1"/>
  <c r="AR478" i="1"/>
  <c r="AP478" i="1"/>
  <c r="AE478" i="1"/>
  <c r="AD478" i="1"/>
  <c r="AC478" i="1"/>
  <c r="V478" i="1"/>
  <c r="Q478" i="1"/>
  <c r="BT477" i="1"/>
  <c r="BS477" i="1"/>
  <c r="BR477" i="1" s="1"/>
  <c r="BQ477" i="1"/>
  <c r="BP477" i="1"/>
  <c r="BO477" i="1"/>
  <c r="BN477" i="1"/>
  <c r="BM477" i="1"/>
  <c r="BL477" i="1"/>
  <c r="BG477" i="1" s="1"/>
  <c r="BI477" i="1"/>
  <c r="BB477" i="1"/>
  <c r="AV477" i="1"/>
  <c r="AW477" i="1" s="1"/>
  <c r="AR477" i="1"/>
  <c r="AP477" i="1"/>
  <c r="AE477" i="1"/>
  <c r="AD477" i="1"/>
  <c r="AC477" i="1"/>
  <c r="V477" i="1"/>
  <c r="T477" i="1"/>
  <c r="P477" i="1"/>
  <c r="BE477" i="1" s="1"/>
  <c r="BT476" i="1"/>
  <c r="BS476" i="1"/>
  <c r="BR476" i="1"/>
  <c r="BQ476" i="1"/>
  <c r="BP476" i="1"/>
  <c r="BO476" i="1"/>
  <c r="BN476" i="1"/>
  <c r="BM476" i="1"/>
  <c r="BL476" i="1"/>
  <c r="BI476" i="1"/>
  <c r="BG476" i="1"/>
  <c r="BB476" i="1"/>
  <c r="AV476" i="1"/>
  <c r="AW476" i="1" s="1"/>
  <c r="AR476" i="1"/>
  <c r="AP476" i="1" s="1"/>
  <c r="AE476" i="1"/>
  <c r="AD476" i="1"/>
  <c r="V476" i="1"/>
  <c r="P476" i="1"/>
  <c r="BE476" i="1" s="1"/>
  <c r="O476" i="1"/>
  <c r="BT475" i="1"/>
  <c r="BS475" i="1"/>
  <c r="BQ475" i="1"/>
  <c r="BR475" i="1" s="1"/>
  <c r="Y475" i="1" s="1"/>
  <c r="BP475" i="1"/>
  <c r="BO475" i="1"/>
  <c r="BN475" i="1"/>
  <c r="BM475" i="1"/>
  <c r="BL475" i="1"/>
  <c r="BI475" i="1"/>
  <c r="BG475" i="1"/>
  <c r="BD475" i="1"/>
  <c r="BB475" i="1"/>
  <c r="AW475" i="1"/>
  <c r="AV475" i="1"/>
  <c r="AR475" i="1"/>
  <c r="AQ475" i="1"/>
  <c r="AP475" i="1"/>
  <c r="O475" i="1" s="1"/>
  <c r="AE475" i="1"/>
  <c r="AD475" i="1"/>
  <c r="AC475" i="1" s="1"/>
  <c r="V475" i="1"/>
  <c r="BT474" i="1"/>
  <c r="Y474" i="1" s="1"/>
  <c r="BS474" i="1"/>
  <c r="BQ474" i="1"/>
  <c r="BR474" i="1" s="1"/>
  <c r="BD474" i="1" s="1"/>
  <c r="BP474" i="1"/>
  <c r="BO474" i="1"/>
  <c r="BN474" i="1"/>
  <c r="BM474" i="1"/>
  <c r="BL474" i="1"/>
  <c r="BI474" i="1"/>
  <c r="BG474" i="1"/>
  <c r="BF474" i="1"/>
  <c r="BB474" i="1"/>
  <c r="AW474" i="1"/>
  <c r="AV474" i="1"/>
  <c r="AR474" i="1"/>
  <c r="AP474" i="1"/>
  <c r="AE474" i="1"/>
  <c r="AD474" i="1"/>
  <c r="AC474" i="1"/>
  <c r="V474" i="1"/>
  <c r="Q474" i="1"/>
  <c r="BT473" i="1"/>
  <c r="BS473" i="1"/>
  <c r="BR473" i="1" s="1"/>
  <c r="BD473" i="1" s="1"/>
  <c r="BQ473" i="1"/>
  <c r="BP473" i="1"/>
  <c r="BO473" i="1"/>
  <c r="BN473" i="1"/>
  <c r="BM473" i="1"/>
  <c r="BL473" i="1"/>
  <c r="BG473" i="1" s="1"/>
  <c r="BI473" i="1"/>
  <c r="BB473" i="1"/>
  <c r="AV473" i="1"/>
  <c r="AW473" i="1" s="1"/>
  <c r="AR473" i="1"/>
  <c r="AP473" i="1" s="1"/>
  <c r="AE473" i="1"/>
  <c r="AC473" i="1" s="1"/>
  <c r="AD473" i="1"/>
  <c r="Y473" i="1"/>
  <c r="V473" i="1"/>
  <c r="T473" i="1"/>
  <c r="Q473" i="1"/>
  <c r="P473" i="1"/>
  <c r="BE473" i="1" s="1"/>
  <c r="BH473" i="1" s="1"/>
  <c r="BT472" i="1"/>
  <c r="BS472" i="1"/>
  <c r="BR472" i="1"/>
  <c r="BQ472" i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 s="1"/>
  <c r="AE472" i="1"/>
  <c r="AD472" i="1"/>
  <c r="AC472" i="1" s="1"/>
  <c r="V472" i="1"/>
  <c r="T472" i="1"/>
  <c r="BT471" i="1"/>
  <c r="BS471" i="1"/>
  <c r="BR471" i="1"/>
  <c r="BQ471" i="1"/>
  <c r="BP471" i="1"/>
  <c r="BO471" i="1"/>
  <c r="BN471" i="1"/>
  <c r="BM471" i="1"/>
  <c r="BL471" i="1"/>
  <c r="BI471" i="1"/>
  <c r="BG471" i="1"/>
  <c r="BB471" i="1"/>
  <c r="AW471" i="1"/>
  <c r="AV471" i="1"/>
  <c r="AR471" i="1"/>
  <c r="AP471" i="1" s="1"/>
  <c r="AQ471" i="1"/>
  <c r="AE471" i="1"/>
  <c r="AD471" i="1"/>
  <c r="V471" i="1"/>
  <c r="O471" i="1"/>
  <c r="AG471" i="1" s="1"/>
  <c r="BT470" i="1"/>
  <c r="Y470" i="1" s="1"/>
  <c r="BS470" i="1"/>
  <c r="BQ470" i="1"/>
  <c r="BR470" i="1" s="1"/>
  <c r="BD470" i="1" s="1"/>
  <c r="BP470" i="1"/>
  <c r="BO470" i="1"/>
  <c r="BN470" i="1"/>
  <c r="BM470" i="1"/>
  <c r="BL470" i="1"/>
  <c r="BG470" i="1" s="1"/>
  <c r="BI470" i="1"/>
  <c r="BF470" i="1"/>
  <c r="BB470" i="1"/>
  <c r="AW470" i="1"/>
  <c r="AV470" i="1"/>
  <c r="AR470" i="1"/>
  <c r="AP470" i="1"/>
  <c r="T470" i="1" s="1"/>
  <c r="AE470" i="1"/>
  <c r="AD470" i="1"/>
  <c r="AC470" i="1"/>
  <c r="V470" i="1"/>
  <c r="Q470" i="1"/>
  <c r="BT469" i="1"/>
  <c r="BS469" i="1"/>
  <c r="BR469" i="1"/>
  <c r="BQ469" i="1"/>
  <c r="BP469" i="1"/>
  <c r="BO469" i="1"/>
  <c r="BN469" i="1"/>
  <c r="BM469" i="1"/>
  <c r="BL469" i="1"/>
  <c r="BG469" i="1" s="1"/>
  <c r="BI469" i="1"/>
  <c r="BE469" i="1"/>
  <c r="BB469" i="1"/>
  <c r="AV469" i="1"/>
  <c r="AW469" i="1" s="1"/>
  <c r="AR469" i="1"/>
  <c r="AP469" i="1"/>
  <c r="AQ469" i="1" s="1"/>
  <c r="AE469" i="1"/>
  <c r="AD469" i="1"/>
  <c r="AC469" i="1"/>
  <c r="V469" i="1"/>
  <c r="T469" i="1"/>
  <c r="P469" i="1"/>
  <c r="O469" i="1"/>
  <c r="BT468" i="1"/>
  <c r="BS468" i="1"/>
  <c r="BQ468" i="1"/>
  <c r="BR468" i="1" s="1"/>
  <c r="BD468" i="1" s="1"/>
  <c r="BP468" i="1"/>
  <c r="BO468" i="1"/>
  <c r="BN468" i="1"/>
  <c r="BM468" i="1"/>
  <c r="BL468" i="1"/>
  <c r="BI468" i="1"/>
  <c r="BG468" i="1"/>
  <c r="BB468" i="1"/>
  <c r="AV468" i="1"/>
  <c r="AW468" i="1" s="1"/>
  <c r="AR468" i="1"/>
  <c r="AP468" i="1" s="1"/>
  <c r="AE468" i="1"/>
  <c r="AD468" i="1"/>
  <c r="V468" i="1"/>
  <c r="T468" i="1"/>
  <c r="P468" i="1"/>
  <c r="BE468" i="1" s="1"/>
  <c r="BH468" i="1" s="1"/>
  <c r="BT467" i="1"/>
  <c r="BS467" i="1"/>
  <c r="BR467" i="1"/>
  <c r="BQ467" i="1"/>
  <c r="BP467" i="1"/>
  <c r="BO467" i="1"/>
  <c r="BN467" i="1"/>
  <c r="BM467" i="1"/>
  <c r="BL467" i="1"/>
  <c r="BI467" i="1"/>
  <c r="BG467" i="1"/>
  <c r="BB467" i="1"/>
  <c r="AW467" i="1"/>
  <c r="AV467" i="1"/>
  <c r="AR467" i="1"/>
  <c r="AP467" i="1" s="1"/>
  <c r="AE467" i="1"/>
  <c r="AD467" i="1"/>
  <c r="AC467" i="1" s="1"/>
  <c r="V467" i="1"/>
  <c r="Q467" i="1"/>
  <c r="BT466" i="1"/>
  <c r="BS466" i="1"/>
  <c r="BR466" i="1"/>
  <c r="BQ466" i="1"/>
  <c r="BP466" i="1"/>
  <c r="BO466" i="1"/>
  <c r="BN466" i="1"/>
  <c r="BM466" i="1"/>
  <c r="BL466" i="1"/>
  <c r="BI466" i="1"/>
  <c r="BG466" i="1"/>
  <c r="BB466" i="1"/>
  <c r="AV466" i="1"/>
  <c r="AW466" i="1" s="1"/>
  <c r="AR466" i="1"/>
  <c r="AP466" i="1" s="1"/>
  <c r="P466" i="1" s="1"/>
  <c r="BE466" i="1" s="1"/>
  <c r="AQ466" i="1"/>
  <c r="AE466" i="1"/>
  <c r="AD466" i="1"/>
  <c r="AC466" i="1"/>
  <c r="V466" i="1"/>
  <c r="T466" i="1"/>
  <c r="BT465" i="1"/>
  <c r="BS465" i="1"/>
  <c r="BR465" i="1"/>
  <c r="BQ465" i="1"/>
  <c r="BP465" i="1"/>
  <c r="BO465" i="1"/>
  <c r="BN465" i="1"/>
  <c r="BM465" i="1"/>
  <c r="BL465" i="1"/>
  <c r="BI465" i="1"/>
  <c r="BG465" i="1"/>
  <c r="BB465" i="1"/>
  <c r="AV465" i="1"/>
  <c r="AW465" i="1" s="1"/>
  <c r="AR465" i="1"/>
  <c r="AP465" i="1" s="1"/>
  <c r="AE465" i="1"/>
  <c r="AD465" i="1"/>
  <c r="V465" i="1"/>
  <c r="P465" i="1"/>
  <c r="BE465" i="1" s="1"/>
  <c r="O465" i="1"/>
  <c r="BT464" i="1"/>
  <c r="BS464" i="1"/>
  <c r="BQ464" i="1"/>
  <c r="BR464" i="1" s="1"/>
  <c r="Y464" i="1" s="1"/>
  <c r="BP464" i="1"/>
  <c r="BO464" i="1"/>
  <c r="BN464" i="1"/>
  <c r="BM464" i="1"/>
  <c r="BL464" i="1"/>
  <c r="BI464" i="1"/>
  <c r="BG464" i="1"/>
  <c r="BD464" i="1"/>
  <c r="BB464" i="1"/>
  <c r="BF464" i="1" s="1"/>
  <c r="AW464" i="1"/>
  <c r="AV464" i="1"/>
  <c r="AR464" i="1"/>
  <c r="AP464" i="1" s="1"/>
  <c r="AQ464" i="1"/>
  <c r="AE464" i="1"/>
  <c r="AD464" i="1"/>
  <c r="AC464" i="1" s="1"/>
  <c r="V464" i="1"/>
  <c r="BT463" i="1"/>
  <c r="BS463" i="1"/>
  <c r="BQ463" i="1"/>
  <c r="BR463" i="1" s="1"/>
  <c r="BD463" i="1" s="1"/>
  <c r="BP463" i="1"/>
  <c r="BO463" i="1"/>
  <c r="BN463" i="1"/>
  <c r="BM463" i="1"/>
  <c r="BL463" i="1"/>
  <c r="BI463" i="1"/>
  <c r="BG463" i="1"/>
  <c r="BF463" i="1"/>
  <c r="BB463" i="1"/>
  <c r="AW463" i="1"/>
  <c r="AV463" i="1"/>
  <c r="AR463" i="1"/>
  <c r="AP463" i="1"/>
  <c r="AE463" i="1"/>
  <c r="AD463" i="1"/>
  <c r="AC463" i="1" s="1"/>
  <c r="Y463" i="1"/>
  <c r="V463" i="1"/>
  <c r="Q463" i="1"/>
  <c r="BT462" i="1"/>
  <c r="BS462" i="1"/>
  <c r="BR462" i="1" s="1"/>
  <c r="BD462" i="1" s="1"/>
  <c r="BF462" i="1" s="1"/>
  <c r="BQ462" i="1"/>
  <c r="BP462" i="1"/>
  <c r="BO462" i="1"/>
  <c r="BN462" i="1"/>
  <c r="BM462" i="1"/>
  <c r="BL462" i="1"/>
  <c r="BG462" i="1" s="1"/>
  <c r="BI462" i="1"/>
  <c r="BB462" i="1"/>
  <c r="AV462" i="1"/>
  <c r="AW462" i="1" s="1"/>
  <c r="AR462" i="1"/>
  <c r="AP462" i="1" s="1"/>
  <c r="AE462" i="1"/>
  <c r="AC462" i="1" s="1"/>
  <c r="AD462" i="1"/>
  <c r="V462" i="1"/>
  <c r="BT461" i="1"/>
  <c r="BS461" i="1"/>
  <c r="BR461" i="1"/>
  <c r="BQ461" i="1"/>
  <c r="BP461" i="1"/>
  <c r="BO461" i="1"/>
  <c r="BN461" i="1"/>
  <c r="BM461" i="1"/>
  <c r="BL461" i="1"/>
  <c r="BG461" i="1" s="1"/>
  <c r="BI461" i="1"/>
  <c r="BB461" i="1"/>
  <c r="AV461" i="1"/>
  <c r="AW461" i="1" s="1"/>
  <c r="AR461" i="1"/>
  <c r="AP461" i="1" s="1"/>
  <c r="AE461" i="1"/>
  <c r="AC461" i="1" s="1"/>
  <c r="AD461" i="1"/>
  <c r="V461" i="1"/>
  <c r="BT460" i="1"/>
  <c r="BS460" i="1"/>
  <c r="BQ460" i="1"/>
  <c r="BR460" i="1" s="1"/>
  <c r="BP460" i="1"/>
  <c r="BO460" i="1"/>
  <c r="BN460" i="1"/>
  <c r="BM460" i="1"/>
  <c r="BL460" i="1"/>
  <c r="BI460" i="1"/>
  <c r="BG460" i="1"/>
  <c r="BB460" i="1"/>
  <c r="AV460" i="1"/>
  <c r="AW460" i="1" s="1"/>
  <c r="AR460" i="1"/>
  <c r="AP460" i="1" s="1"/>
  <c r="AQ460" i="1"/>
  <c r="AE460" i="1"/>
  <c r="AD460" i="1"/>
  <c r="AC460" i="1" s="1"/>
  <c r="V460" i="1"/>
  <c r="O460" i="1"/>
  <c r="AG460" i="1" s="1"/>
  <c r="BT459" i="1"/>
  <c r="BS459" i="1"/>
  <c r="BQ459" i="1"/>
  <c r="BR459" i="1" s="1"/>
  <c r="BD459" i="1" s="1"/>
  <c r="BP459" i="1"/>
  <c r="BO459" i="1"/>
  <c r="BN459" i="1"/>
  <c r="BM459" i="1"/>
  <c r="BL459" i="1"/>
  <c r="BG459" i="1" s="1"/>
  <c r="BI459" i="1"/>
  <c r="BB459" i="1"/>
  <c r="BF459" i="1" s="1"/>
  <c r="AW459" i="1"/>
  <c r="AV459" i="1"/>
  <c r="AR459" i="1"/>
  <c r="AP459" i="1"/>
  <c r="Q459" i="1" s="1"/>
  <c r="AE459" i="1"/>
  <c r="AD459" i="1"/>
  <c r="AC459" i="1"/>
  <c r="V459" i="1"/>
  <c r="BT458" i="1"/>
  <c r="BS458" i="1"/>
  <c r="BQ458" i="1"/>
  <c r="BR458" i="1" s="1"/>
  <c r="BP458" i="1"/>
  <c r="BO458" i="1"/>
  <c r="BN458" i="1"/>
  <c r="BM458" i="1"/>
  <c r="BL458" i="1"/>
  <c r="BG458" i="1" s="1"/>
  <c r="BI458" i="1"/>
  <c r="BB458" i="1"/>
  <c r="AV458" i="1"/>
  <c r="AW458" i="1" s="1"/>
  <c r="AR458" i="1"/>
  <c r="AP458" i="1"/>
  <c r="AE458" i="1"/>
  <c r="AD458" i="1"/>
  <c r="AC458" i="1"/>
  <c r="V458" i="1"/>
  <c r="BT457" i="1"/>
  <c r="BS457" i="1"/>
  <c r="BR457" i="1" s="1"/>
  <c r="Y457" i="1" s="1"/>
  <c r="BQ457" i="1"/>
  <c r="BP457" i="1"/>
  <c r="BO457" i="1"/>
  <c r="BN457" i="1"/>
  <c r="BM457" i="1"/>
  <c r="BL457" i="1"/>
  <c r="BI457" i="1"/>
  <c r="BG457" i="1"/>
  <c r="BD457" i="1"/>
  <c r="BF457" i="1" s="1"/>
  <c r="BB457" i="1"/>
  <c r="AV457" i="1"/>
  <c r="AW457" i="1" s="1"/>
  <c r="AR457" i="1"/>
  <c r="AP457" i="1" s="1"/>
  <c r="P457" i="1" s="1"/>
  <c r="BE457" i="1" s="1"/>
  <c r="AE457" i="1"/>
  <c r="AD457" i="1"/>
  <c r="AC457" i="1" s="1"/>
  <c r="V457" i="1"/>
  <c r="BT456" i="1"/>
  <c r="BS456" i="1"/>
  <c r="BQ456" i="1"/>
  <c r="BR456" i="1" s="1"/>
  <c r="Y456" i="1" s="1"/>
  <c r="BP456" i="1"/>
  <c r="BO456" i="1"/>
  <c r="BN456" i="1"/>
  <c r="BM456" i="1"/>
  <c r="BL456" i="1"/>
  <c r="BI456" i="1"/>
  <c r="BG456" i="1"/>
  <c r="BD456" i="1"/>
  <c r="BB456" i="1"/>
  <c r="BF456" i="1" s="1"/>
  <c r="AW456" i="1"/>
  <c r="AV456" i="1"/>
  <c r="AR456" i="1"/>
  <c r="AP456" i="1" s="1"/>
  <c r="AQ456" i="1" s="1"/>
  <c r="AE456" i="1"/>
  <c r="AD456" i="1"/>
  <c r="AC456" i="1" s="1"/>
  <c r="V456" i="1"/>
  <c r="BT455" i="1"/>
  <c r="BS455" i="1"/>
  <c r="BQ455" i="1"/>
  <c r="BR455" i="1" s="1"/>
  <c r="BD455" i="1" s="1"/>
  <c r="BP455" i="1"/>
  <c r="BO455" i="1"/>
  <c r="BN455" i="1"/>
  <c r="BM455" i="1"/>
  <c r="BL455" i="1"/>
  <c r="BG455" i="1" s="1"/>
  <c r="BI455" i="1"/>
  <c r="BF455" i="1"/>
  <c r="BB455" i="1"/>
  <c r="AW455" i="1"/>
  <c r="AV455" i="1"/>
  <c r="AR455" i="1"/>
  <c r="AP455" i="1"/>
  <c r="AE455" i="1"/>
  <c r="AD455" i="1"/>
  <c r="AC455" i="1"/>
  <c r="V455" i="1"/>
  <c r="Q455" i="1"/>
  <c r="BT454" i="1"/>
  <c r="BS454" i="1"/>
  <c r="BR454" i="1" s="1"/>
  <c r="BD454" i="1" s="1"/>
  <c r="BF454" i="1" s="1"/>
  <c r="BQ454" i="1"/>
  <c r="BP454" i="1"/>
  <c r="BO454" i="1"/>
  <c r="BN454" i="1"/>
  <c r="BM454" i="1"/>
  <c r="BL454" i="1"/>
  <c r="BG454" i="1" s="1"/>
  <c r="BI454" i="1"/>
  <c r="BB454" i="1"/>
  <c r="AW454" i="1"/>
  <c r="AV454" i="1"/>
  <c r="AR454" i="1"/>
  <c r="AP454" i="1" s="1"/>
  <c r="Q454" i="1" s="1"/>
  <c r="AE454" i="1"/>
  <c r="AC454" i="1" s="1"/>
  <c r="AD454" i="1"/>
  <c r="V454" i="1"/>
  <c r="T454" i="1"/>
  <c r="P454" i="1"/>
  <c r="BE454" i="1" s="1"/>
  <c r="BH454" i="1" s="1"/>
  <c r="BT453" i="1"/>
  <c r="BS453" i="1"/>
  <c r="BR453" i="1"/>
  <c r="Y453" i="1" s="1"/>
  <c r="BQ453" i="1"/>
  <c r="BP453" i="1"/>
  <c r="BO453" i="1"/>
  <c r="BN453" i="1"/>
  <c r="BM453" i="1"/>
  <c r="BL453" i="1"/>
  <c r="BG453" i="1" s="1"/>
  <c r="BI453" i="1"/>
  <c r="BD453" i="1"/>
  <c r="BB453" i="1"/>
  <c r="AV453" i="1"/>
  <c r="AW453" i="1" s="1"/>
  <c r="AR453" i="1"/>
  <c r="AP453" i="1" s="1"/>
  <c r="AE453" i="1"/>
  <c r="AC453" i="1" s="1"/>
  <c r="AD453" i="1"/>
  <c r="V453" i="1"/>
  <c r="T453" i="1"/>
  <c r="BT452" i="1"/>
  <c r="BS452" i="1"/>
  <c r="BR452" i="1"/>
  <c r="BQ452" i="1"/>
  <c r="BP452" i="1"/>
  <c r="BO452" i="1"/>
  <c r="BN452" i="1"/>
  <c r="BM452" i="1"/>
  <c r="BL452" i="1"/>
  <c r="BI452" i="1"/>
  <c r="BG452" i="1"/>
  <c r="BB452" i="1"/>
  <c r="AV452" i="1"/>
  <c r="AW452" i="1" s="1"/>
  <c r="AR452" i="1"/>
  <c r="AP452" i="1" s="1"/>
  <c r="AE452" i="1"/>
  <c r="AD452" i="1"/>
  <c r="AC452" i="1" s="1"/>
  <c r="V452" i="1"/>
  <c r="BT451" i="1"/>
  <c r="BS451" i="1"/>
  <c r="BQ451" i="1"/>
  <c r="BR451" i="1" s="1"/>
  <c r="BP451" i="1"/>
  <c r="BO451" i="1"/>
  <c r="BN451" i="1"/>
  <c r="BM451" i="1"/>
  <c r="BL451" i="1"/>
  <c r="BG451" i="1" s="1"/>
  <c r="BI451" i="1"/>
  <c r="BB451" i="1"/>
  <c r="AW451" i="1"/>
  <c r="AV451" i="1"/>
  <c r="AR451" i="1"/>
  <c r="AP451" i="1"/>
  <c r="AE451" i="1"/>
  <c r="AD451" i="1"/>
  <c r="AC451" i="1"/>
  <c r="V451" i="1"/>
  <c r="Q451" i="1"/>
  <c r="BT450" i="1"/>
  <c r="BS450" i="1"/>
  <c r="BQ450" i="1"/>
  <c r="BR450" i="1" s="1"/>
  <c r="BP450" i="1"/>
  <c r="BO450" i="1"/>
  <c r="BN450" i="1"/>
  <c r="BM450" i="1"/>
  <c r="BL450" i="1"/>
  <c r="BG450" i="1" s="1"/>
  <c r="BI450" i="1"/>
  <c r="BE450" i="1"/>
  <c r="BB450" i="1"/>
  <c r="AV450" i="1"/>
  <c r="AW450" i="1" s="1"/>
  <c r="AR450" i="1"/>
  <c r="AP450" i="1"/>
  <c r="AE450" i="1"/>
  <c r="AD450" i="1"/>
  <c r="AC450" i="1"/>
  <c r="V450" i="1"/>
  <c r="T450" i="1"/>
  <c r="P450" i="1"/>
  <c r="BT449" i="1"/>
  <c r="BS449" i="1"/>
  <c r="BR449" i="1"/>
  <c r="BQ449" i="1"/>
  <c r="BP449" i="1"/>
  <c r="BO449" i="1"/>
  <c r="BN449" i="1"/>
  <c r="BM449" i="1"/>
  <c r="BL449" i="1"/>
  <c r="BI449" i="1"/>
  <c r="BG449" i="1"/>
  <c r="BB449" i="1"/>
  <c r="AV449" i="1"/>
  <c r="AW449" i="1" s="1"/>
  <c r="AR449" i="1"/>
  <c r="AP449" i="1" s="1"/>
  <c r="AE449" i="1"/>
  <c r="AD449" i="1"/>
  <c r="V449" i="1"/>
  <c r="T449" i="1"/>
  <c r="P449" i="1"/>
  <c r="BE449" i="1" s="1"/>
  <c r="BT448" i="1"/>
  <c r="BS448" i="1"/>
  <c r="BQ448" i="1"/>
  <c r="BR448" i="1" s="1"/>
  <c r="BD448" i="1" s="1"/>
  <c r="BP448" i="1"/>
  <c r="BO448" i="1"/>
  <c r="BN448" i="1"/>
  <c r="BM448" i="1"/>
  <c r="BL448" i="1"/>
  <c r="BG448" i="1" s="1"/>
  <c r="BI448" i="1"/>
  <c r="BB448" i="1"/>
  <c r="BF448" i="1" s="1"/>
  <c r="AW448" i="1"/>
  <c r="AV448" i="1"/>
  <c r="AR448" i="1"/>
  <c r="AP448" i="1" s="1"/>
  <c r="AE448" i="1"/>
  <c r="AD448" i="1"/>
  <c r="Y448" i="1"/>
  <c r="V448" i="1"/>
  <c r="BT447" i="1"/>
  <c r="Y447" i="1" s="1"/>
  <c r="BS447" i="1"/>
  <c r="BQ447" i="1"/>
  <c r="BR447" i="1" s="1"/>
  <c r="BD447" i="1" s="1"/>
  <c r="BP447" i="1"/>
  <c r="BO447" i="1"/>
  <c r="BN447" i="1"/>
  <c r="BM447" i="1"/>
  <c r="BL447" i="1"/>
  <c r="BI447" i="1"/>
  <c r="BG447" i="1"/>
  <c r="BB447" i="1"/>
  <c r="BF447" i="1" s="1"/>
  <c r="AW447" i="1"/>
  <c r="AV447" i="1"/>
  <c r="AR447" i="1"/>
  <c r="AQ447" i="1"/>
  <c r="AP447" i="1"/>
  <c r="AE447" i="1"/>
  <c r="AD447" i="1"/>
  <c r="AC447" i="1" s="1"/>
  <c r="V447" i="1"/>
  <c r="T447" i="1"/>
  <c r="BT446" i="1"/>
  <c r="Y446" i="1" s="1"/>
  <c r="BS446" i="1"/>
  <c r="BR446" i="1" s="1"/>
  <c r="BD446" i="1" s="1"/>
  <c r="BF446" i="1" s="1"/>
  <c r="BQ446" i="1"/>
  <c r="BP446" i="1"/>
  <c r="BO446" i="1"/>
  <c r="BN446" i="1"/>
  <c r="BM446" i="1"/>
  <c r="BL446" i="1"/>
  <c r="BG446" i="1" s="1"/>
  <c r="BI446" i="1"/>
  <c r="BB446" i="1"/>
  <c r="AW446" i="1"/>
  <c r="AV446" i="1"/>
  <c r="AR446" i="1"/>
  <c r="AP446" i="1" s="1"/>
  <c r="AE446" i="1"/>
  <c r="AC446" i="1" s="1"/>
  <c r="AD446" i="1"/>
  <c r="V446" i="1"/>
  <c r="BT445" i="1"/>
  <c r="BS445" i="1"/>
  <c r="BR445" i="1"/>
  <c r="Y445" i="1" s="1"/>
  <c r="BQ445" i="1"/>
  <c r="BP445" i="1"/>
  <c r="BO445" i="1"/>
  <c r="BN445" i="1"/>
  <c r="BM445" i="1"/>
  <c r="BL445" i="1"/>
  <c r="BG445" i="1" s="1"/>
  <c r="BI445" i="1"/>
  <c r="BE445" i="1"/>
  <c r="BB445" i="1"/>
  <c r="AV445" i="1"/>
  <c r="AW445" i="1" s="1"/>
  <c r="AR445" i="1"/>
  <c r="AP445" i="1" s="1"/>
  <c r="AE445" i="1"/>
  <c r="AC445" i="1" s="1"/>
  <c r="AD445" i="1"/>
  <c r="V445" i="1"/>
  <c r="P445" i="1"/>
  <c r="BT444" i="1"/>
  <c r="BS444" i="1"/>
  <c r="BR444" i="1"/>
  <c r="Y444" i="1" s="1"/>
  <c r="BQ444" i="1"/>
  <c r="BP444" i="1"/>
  <c r="BO444" i="1"/>
  <c r="BN444" i="1"/>
  <c r="BM444" i="1"/>
  <c r="BL444" i="1"/>
  <c r="BI444" i="1"/>
  <c r="BG444" i="1"/>
  <c r="BD444" i="1"/>
  <c r="BB444" i="1"/>
  <c r="AV444" i="1"/>
  <c r="AW444" i="1" s="1"/>
  <c r="AR444" i="1"/>
  <c r="AP444" i="1"/>
  <c r="AE444" i="1"/>
  <c r="AD444" i="1"/>
  <c r="AC444" i="1" s="1"/>
  <c r="V444" i="1"/>
  <c r="BT443" i="1"/>
  <c r="BS443" i="1"/>
  <c r="BQ443" i="1"/>
  <c r="BR443" i="1" s="1"/>
  <c r="BD443" i="1" s="1"/>
  <c r="BP443" i="1"/>
  <c r="BO443" i="1"/>
  <c r="BN443" i="1"/>
  <c r="BM443" i="1"/>
  <c r="BL443" i="1"/>
  <c r="BI443" i="1"/>
  <c r="BG443" i="1"/>
  <c r="BF443" i="1"/>
  <c r="BB443" i="1"/>
  <c r="AV443" i="1"/>
  <c r="AW443" i="1" s="1"/>
  <c r="AR443" i="1"/>
  <c r="AP443" i="1"/>
  <c r="AE443" i="1"/>
  <c r="AD443" i="1"/>
  <c r="AC443" i="1" s="1"/>
  <c r="Y443" i="1"/>
  <c r="V443" i="1"/>
  <c r="Q443" i="1"/>
  <c r="P443" i="1"/>
  <c r="BE443" i="1" s="1"/>
  <c r="BH443" i="1" s="1"/>
  <c r="BT442" i="1"/>
  <c r="BS442" i="1"/>
  <c r="BQ442" i="1"/>
  <c r="BP442" i="1"/>
  <c r="BO442" i="1"/>
  <c r="BN442" i="1"/>
  <c r="BM442" i="1"/>
  <c r="BL442" i="1"/>
  <c r="BG442" i="1" s="1"/>
  <c r="BI442" i="1"/>
  <c r="BB442" i="1"/>
  <c r="AV442" i="1"/>
  <c r="AW442" i="1" s="1"/>
  <c r="AR442" i="1"/>
  <c r="AQ442" i="1"/>
  <c r="AP442" i="1"/>
  <c r="O442" i="1" s="1"/>
  <c r="AG442" i="1"/>
  <c r="AE442" i="1"/>
  <c r="AD442" i="1"/>
  <c r="AC442" i="1" s="1"/>
  <c r="V442" i="1"/>
  <c r="T442" i="1"/>
  <c r="Q442" i="1"/>
  <c r="P442" i="1"/>
  <c r="BE442" i="1" s="1"/>
  <c r="BT441" i="1"/>
  <c r="Y441" i="1" s="1"/>
  <c r="BS441" i="1"/>
  <c r="BQ441" i="1"/>
  <c r="BR441" i="1" s="1"/>
  <c r="BD441" i="1" s="1"/>
  <c r="BF441" i="1" s="1"/>
  <c r="BP441" i="1"/>
  <c r="BO441" i="1"/>
  <c r="BN441" i="1"/>
  <c r="BM441" i="1"/>
  <c r="BL441" i="1"/>
  <c r="BI441" i="1"/>
  <c r="BG441" i="1"/>
  <c r="BE441" i="1"/>
  <c r="BH441" i="1" s="1"/>
  <c r="BB441" i="1"/>
  <c r="AV441" i="1"/>
  <c r="AW441" i="1" s="1"/>
  <c r="AR441" i="1"/>
  <c r="AP441" i="1" s="1"/>
  <c r="AQ441" i="1"/>
  <c r="AE441" i="1"/>
  <c r="AD441" i="1"/>
  <c r="AC441" i="1" s="1"/>
  <c r="V441" i="1"/>
  <c r="T441" i="1"/>
  <c r="Q441" i="1"/>
  <c r="P441" i="1"/>
  <c r="O441" i="1"/>
  <c r="BT440" i="1"/>
  <c r="BS440" i="1"/>
  <c r="BQ440" i="1"/>
  <c r="BR440" i="1" s="1"/>
  <c r="BP440" i="1"/>
  <c r="BO440" i="1"/>
  <c r="BN440" i="1"/>
  <c r="BM440" i="1"/>
  <c r="BL440" i="1"/>
  <c r="BG440" i="1" s="1"/>
  <c r="BI440" i="1"/>
  <c r="BE440" i="1"/>
  <c r="BB440" i="1"/>
  <c r="AW440" i="1"/>
  <c r="AV440" i="1"/>
  <c r="AR440" i="1"/>
  <c r="AP440" i="1" s="1"/>
  <c r="P440" i="1" s="1"/>
  <c r="AE440" i="1"/>
  <c r="AD440" i="1"/>
  <c r="AC440" i="1" s="1"/>
  <c r="V440" i="1"/>
  <c r="T440" i="1"/>
  <c r="O440" i="1"/>
  <c r="BT439" i="1"/>
  <c r="BS439" i="1"/>
  <c r="BQ439" i="1"/>
  <c r="BR439" i="1" s="1"/>
  <c r="BD439" i="1" s="1"/>
  <c r="BP439" i="1"/>
  <c r="BO439" i="1"/>
  <c r="BN439" i="1"/>
  <c r="BM439" i="1"/>
  <c r="BL439" i="1"/>
  <c r="BI439" i="1"/>
  <c r="BG439" i="1"/>
  <c r="BF439" i="1"/>
  <c r="BB439" i="1"/>
  <c r="AW439" i="1"/>
  <c r="AV439" i="1"/>
  <c r="AR439" i="1"/>
  <c r="AP439" i="1"/>
  <c r="AE439" i="1"/>
  <c r="AD439" i="1"/>
  <c r="Y439" i="1"/>
  <c r="V439" i="1"/>
  <c r="T439" i="1"/>
  <c r="O439" i="1"/>
  <c r="BT438" i="1"/>
  <c r="BS438" i="1"/>
  <c r="BR438" i="1" s="1"/>
  <c r="BD438" i="1" s="1"/>
  <c r="BQ438" i="1"/>
  <c r="BP438" i="1"/>
  <c r="BO438" i="1"/>
  <c r="BN438" i="1"/>
  <c r="BM438" i="1"/>
  <c r="BL438" i="1"/>
  <c r="BG438" i="1" s="1"/>
  <c r="BI438" i="1"/>
  <c r="BF438" i="1"/>
  <c r="BB438" i="1"/>
  <c r="AV438" i="1"/>
  <c r="AW438" i="1" s="1"/>
  <c r="AR438" i="1"/>
  <c r="AP438" i="1" s="1"/>
  <c r="T438" i="1" s="1"/>
  <c r="AE438" i="1"/>
  <c r="AD438" i="1"/>
  <c r="AC438" i="1"/>
  <c r="Y438" i="1"/>
  <c r="V438" i="1"/>
  <c r="P438" i="1"/>
  <c r="BE438" i="1" s="1"/>
  <c r="O438" i="1"/>
  <c r="BT437" i="1"/>
  <c r="BS437" i="1"/>
  <c r="BR437" i="1" s="1"/>
  <c r="BQ437" i="1"/>
  <c r="BP437" i="1"/>
  <c r="BO437" i="1"/>
  <c r="BN437" i="1"/>
  <c r="BM437" i="1"/>
  <c r="BL437" i="1"/>
  <c r="BG437" i="1" s="1"/>
  <c r="BI437" i="1"/>
  <c r="BB437" i="1"/>
  <c r="AW437" i="1"/>
  <c r="AV437" i="1"/>
  <c r="AR437" i="1"/>
  <c r="AP437" i="1" s="1"/>
  <c r="AE437" i="1"/>
  <c r="AD437" i="1"/>
  <c r="AC437" i="1"/>
  <c r="V437" i="1"/>
  <c r="BT436" i="1"/>
  <c r="BS436" i="1"/>
  <c r="BR436" i="1"/>
  <c r="BQ436" i="1"/>
  <c r="BP436" i="1"/>
  <c r="BO436" i="1"/>
  <c r="BN436" i="1"/>
  <c r="BM436" i="1"/>
  <c r="BL436" i="1"/>
  <c r="BG436" i="1" s="1"/>
  <c r="BI436" i="1"/>
  <c r="BB436" i="1"/>
  <c r="AV436" i="1"/>
  <c r="AW436" i="1" s="1"/>
  <c r="AR436" i="1"/>
  <c r="AP436" i="1" s="1"/>
  <c r="AE436" i="1"/>
  <c r="AD436" i="1"/>
  <c r="AC436" i="1" s="1"/>
  <c r="V436" i="1"/>
  <c r="Q436" i="1"/>
  <c r="P436" i="1"/>
  <c r="BE436" i="1" s="1"/>
  <c r="BT435" i="1"/>
  <c r="BS435" i="1"/>
  <c r="BR435" i="1"/>
  <c r="Y435" i="1" s="1"/>
  <c r="BQ435" i="1"/>
  <c r="BP435" i="1"/>
  <c r="BO435" i="1"/>
  <c r="BN435" i="1"/>
  <c r="BM435" i="1"/>
  <c r="BL435" i="1"/>
  <c r="BI435" i="1"/>
  <c r="BG435" i="1"/>
  <c r="BD435" i="1"/>
  <c r="BB435" i="1"/>
  <c r="BF435" i="1" s="1"/>
  <c r="AW435" i="1"/>
  <c r="AV435" i="1"/>
  <c r="AR435" i="1"/>
  <c r="AP435" i="1" s="1"/>
  <c r="AQ435" i="1"/>
  <c r="AE435" i="1"/>
  <c r="AD435" i="1"/>
  <c r="V435" i="1"/>
  <c r="T435" i="1"/>
  <c r="O435" i="1"/>
  <c r="BT434" i="1"/>
  <c r="BS434" i="1"/>
  <c r="BQ434" i="1"/>
  <c r="BR434" i="1" s="1"/>
  <c r="BP434" i="1"/>
  <c r="BO434" i="1"/>
  <c r="BN434" i="1"/>
  <c r="BM434" i="1"/>
  <c r="BL434" i="1"/>
  <c r="BI434" i="1"/>
  <c r="BG434" i="1"/>
  <c r="BB434" i="1"/>
  <c r="AW434" i="1"/>
  <c r="AV434" i="1"/>
  <c r="AR434" i="1"/>
  <c r="AQ434" i="1"/>
  <c r="AP434" i="1"/>
  <c r="AG434" i="1"/>
  <c r="AE434" i="1"/>
  <c r="AC434" i="1" s="1"/>
  <c r="AD434" i="1"/>
  <c r="V434" i="1"/>
  <c r="Q434" i="1"/>
  <c r="O434" i="1"/>
  <c r="BT433" i="1"/>
  <c r="BS433" i="1"/>
  <c r="BR433" i="1" s="1"/>
  <c r="BD433" i="1" s="1"/>
  <c r="BQ433" i="1"/>
  <c r="BP433" i="1"/>
  <c r="BO433" i="1"/>
  <c r="BN433" i="1"/>
  <c r="BM433" i="1"/>
  <c r="BL433" i="1"/>
  <c r="BG433" i="1" s="1"/>
  <c r="BI433" i="1"/>
  <c r="BF433" i="1"/>
  <c r="BB433" i="1"/>
  <c r="AV433" i="1"/>
  <c r="AW433" i="1" s="1"/>
  <c r="AR433" i="1"/>
  <c r="AP433" i="1"/>
  <c r="AE433" i="1"/>
  <c r="AD433" i="1"/>
  <c r="AC433" i="1"/>
  <c r="Y433" i="1"/>
  <c r="V433" i="1"/>
  <c r="T433" i="1"/>
  <c r="Q433" i="1"/>
  <c r="BT432" i="1"/>
  <c r="BS432" i="1"/>
  <c r="BR432" i="1"/>
  <c r="Y432" i="1" s="1"/>
  <c r="BQ432" i="1"/>
  <c r="BP432" i="1"/>
  <c r="BO432" i="1"/>
  <c r="BN432" i="1"/>
  <c r="BM432" i="1"/>
  <c r="BL432" i="1"/>
  <c r="BI432" i="1"/>
  <c r="BG432" i="1"/>
  <c r="BD432" i="1"/>
  <c r="BF432" i="1" s="1"/>
  <c r="BB432" i="1"/>
  <c r="AV432" i="1"/>
  <c r="AW432" i="1" s="1"/>
  <c r="AR432" i="1"/>
  <c r="AP432" i="1"/>
  <c r="AE432" i="1"/>
  <c r="AC432" i="1" s="1"/>
  <c r="AD432" i="1"/>
  <c r="V432" i="1"/>
  <c r="O432" i="1"/>
  <c r="AG432" i="1" s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V431" i="1"/>
  <c r="AW431" i="1" s="1"/>
  <c r="AR431" i="1"/>
  <c r="AP431" i="1" s="1"/>
  <c r="AQ431" i="1"/>
  <c r="AE431" i="1"/>
  <c r="AD431" i="1"/>
  <c r="AC431" i="1" s="1"/>
  <c r="V431" i="1"/>
  <c r="P431" i="1"/>
  <c r="BE431" i="1" s="1"/>
  <c r="BT430" i="1"/>
  <c r="BS430" i="1"/>
  <c r="BQ430" i="1"/>
  <c r="BR430" i="1" s="1"/>
  <c r="BD430" i="1" s="1"/>
  <c r="BP430" i="1"/>
  <c r="BO430" i="1"/>
  <c r="BN430" i="1"/>
  <c r="BM430" i="1"/>
  <c r="BL430" i="1"/>
  <c r="BI430" i="1"/>
  <c r="BG430" i="1"/>
  <c r="BB430" i="1"/>
  <c r="BF430" i="1" s="1"/>
  <c r="AW430" i="1"/>
  <c r="AV430" i="1"/>
  <c r="AR430" i="1"/>
  <c r="AP430" i="1"/>
  <c r="AE430" i="1"/>
  <c r="AD430" i="1"/>
  <c r="AC430" i="1" s="1"/>
  <c r="Y430" i="1"/>
  <c r="V430" i="1"/>
  <c r="BT429" i="1"/>
  <c r="BS429" i="1"/>
  <c r="BQ429" i="1"/>
  <c r="BR429" i="1" s="1"/>
  <c r="BD429" i="1" s="1"/>
  <c r="BP429" i="1"/>
  <c r="BO429" i="1"/>
  <c r="BN429" i="1"/>
  <c r="BM429" i="1"/>
  <c r="BL429" i="1"/>
  <c r="BI429" i="1"/>
  <c r="BG429" i="1"/>
  <c r="BF429" i="1"/>
  <c r="BB429" i="1"/>
  <c r="AV429" i="1"/>
  <c r="AW429" i="1" s="1"/>
  <c r="AR429" i="1"/>
  <c r="AP429" i="1"/>
  <c r="AE429" i="1"/>
  <c r="AD429" i="1"/>
  <c r="AC429" i="1" s="1"/>
  <c r="Y429" i="1"/>
  <c r="V429" i="1"/>
  <c r="BT428" i="1"/>
  <c r="BS428" i="1"/>
  <c r="BR428" i="1" s="1"/>
  <c r="BD428" i="1" s="1"/>
  <c r="BQ428" i="1"/>
  <c r="BP428" i="1"/>
  <c r="BO428" i="1"/>
  <c r="BN428" i="1"/>
  <c r="BM428" i="1"/>
  <c r="BL428" i="1"/>
  <c r="BG428" i="1" s="1"/>
  <c r="BI428" i="1"/>
  <c r="BB428" i="1"/>
  <c r="AW428" i="1"/>
  <c r="AV428" i="1"/>
  <c r="AR428" i="1"/>
  <c r="AP428" i="1" s="1"/>
  <c r="AQ428" i="1" s="1"/>
  <c r="AE428" i="1"/>
  <c r="AD428" i="1"/>
  <c r="AC428" i="1" s="1"/>
  <c r="Y428" i="1"/>
  <c r="V428" i="1"/>
  <c r="P428" i="1"/>
  <c r="BE428" i="1" s="1"/>
  <c r="BH428" i="1" s="1"/>
  <c r="O428" i="1"/>
  <c r="BT427" i="1"/>
  <c r="BS427" i="1"/>
  <c r="BR427" i="1"/>
  <c r="BQ427" i="1"/>
  <c r="BP427" i="1"/>
  <c r="BO427" i="1"/>
  <c r="BN427" i="1"/>
  <c r="BM427" i="1"/>
  <c r="BL427" i="1"/>
  <c r="BG427" i="1" s="1"/>
  <c r="BI427" i="1"/>
  <c r="BE427" i="1"/>
  <c r="BB427" i="1"/>
  <c r="AW427" i="1"/>
  <c r="AV427" i="1"/>
  <c r="AR427" i="1"/>
  <c r="AP427" i="1" s="1"/>
  <c r="P427" i="1" s="1"/>
  <c r="AQ427" i="1"/>
  <c r="AE427" i="1"/>
  <c r="AD427" i="1"/>
  <c r="AC427" i="1" s="1"/>
  <c r="V427" i="1"/>
  <c r="T427" i="1"/>
  <c r="Q427" i="1"/>
  <c r="BT426" i="1"/>
  <c r="BS426" i="1"/>
  <c r="BQ426" i="1"/>
  <c r="BR426" i="1" s="1"/>
  <c r="BD426" i="1" s="1"/>
  <c r="BP426" i="1"/>
  <c r="BO426" i="1"/>
  <c r="BN426" i="1"/>
  <c r="BM426" i="1"/>
  <c r="BL426" i="1"/>
  <c r="BI426" i="1"/>
  <c r="BG426" i="1"/>
  <c r="BB426" i="1"/>
  <c r="BF426" i="1" s="1"/>
  <c r="AW426" i="1"/>
  <c r="AV426" i="1"/>
  <c r="AR426" i="1"/>
  <c r="AP426" i="1"/>
  <c r="AE426" i="1"/>
  <c r="AD426" i="1"/>
  <c r="AC426" i="1" s="1"/>
  <c r="Z426" i="1"/>
  <c r="AA426" i="1" s="1"/>
  <c r="Y426" i="1"/>
  <c r="V426" i="1"/>
  <c r="O426" i="1"/>
  <c r="AG426" i="1" s="1"/>
  <c r="BT425" i="1"/>
  <c r="BS425" i="1"/>
  <c r="BR425" i="1"/>
  <c r="BQ425" i="1"/>
  <c r="BP425" i="1"/>
  <c r="BO425" i="1"/>
  <c r="BN425" i="1"/>
  <c r="BM425" i="1"/>
  <c r="BL425" i="1"/>
  <c r="BG425" i="1" s="1"/>
  <c r="BI425" i="1"/>
  <c r="BB425" i="1"/>
  <c r="AV425" i="1"/>
  <c r="AW425" i="1" s="1"/>
  <c r="AR425" i="1"/>
  <c r="AP425" i="1" s="1"/>
  <c r="T425" i="1" s="1"/>
  <c r="AE425" i="1"/>
  <c r="AD425" i="1"/>
  <c r="AC425" i="1"/>
  <c r="V425" i="1"/>
  <c r="BT424" i="1"/>
  <c r="BS424" i="1"/>
  <c r="BR424" i="1"/>
  <c r="Y424" i="1" s="1"/>
  <c r="BQ424" i="1"/>
  <c r="BP424" i="1"/>
  <c r="BO424" i="1"/>
  <c r="BN424" i="1"/>
  <c r="BM424" i="1"/>
  <c r="BL424" i="1"/>
  <c r="BG424" i="1" s="1"/>
  <c r="BI424" i="1"/>
  <c r="BD424" i="1"/>
  <c r="BF424" i="1" s="1"/>
  <c r="BB424" i="1"/>
  <c r="AV424" i="1"/>
  <c r="AW424" i="1" s="1"/>
  <c r="AR424" i="1"/>
  <c r="AP424" i="1"/>
  <c r="O424" i="1" s="1"/>
  <c r="AG424" i="1" s="1"/>
  <c r="AE424" i="1"/>
  <c r="AD424" i="1"/>
  <c r="AC424" i="1"/>
  <c r="Z424" i="1"/>
  <c r="AA424" i="1" s="1"/>
  <c r="V424" i="1"/>
  <c r="P424" i="1"/>
  <c r="BE424" i="1" s="1"/>
  <c r="BH424" i="1" s="1"/>
  <c r="BT423" i="1"/>
  <c r="BS423" i="1"/>
  <c r="BR423" i="1"/>
  <c r="Y423" i="1" s="1"/>
  <c r="BQ423" i="1"/>
  <c r="BP423" i="1"/>
  <c r="BO423" i="1"/>
  <c r="BN423" i="1"/>
  <c r="BM423" i="1"/>
  <c r="BL423" i="1"/>
  <c r="BI423" i="1"/>
  <c r="BG423" i="1"/>
  <c r="BD423" i="1"/>
  <c r="BB423" i="1"/>
  <c r="AV423" i="1"/>
  <c r="AW423" i="1" s="1"/>
  <c r="AR423" i="1"/>
  <c r="AP423" i="1" s="1"/>
  <c r="AE423" i="1"/>
  <c r="AC423" i="1" s="1"/>
  <c r="AD423" i="1"/>
  <c r="V423" i="1"/>
  <c r="BT422" i="1"/>
  <c r="BS422" i="1"/>
  <c r="BQ422" i="1"/>
  <c r="BR422" i="1" s="1"/>
  <c r="Y422" i="1" s="1"/>
  <c r="BP422" i="1"/>
  <c r="BO422" i="1"/>
  <c r="BN422" i="1"/>
  <c r="BM422" i="1"/>
  <c r="BL422" i="1"/>
  <c r="BG422" i="1" s="1"/>
  <c r="BI422" i="1"/>
  <c r="BF422" i="1"/>
  <c r="BD422" i="1"/>
  <c r="BB422" i="1"/>
  <c r="AW422" i="1"/>
  <c r="AV422" i="1"/>
  <c r="AR422" i="1"/>
  <c r="AP422" i="1"/>
  <c r="AE422" i="1"/>
  <c r="AD422" i="1"/>
  <c r="AC422" i="1" s="1"/>
  <c r="V422" i="1"/>
  <c r="Q422" i="1"/>
  <c r="P422" i="1"/>
  <c r="BE422" i="1" s="1"/>
  <c r="BH422" i="1" s="1"/>
  <c r="BT421" i="1"/>
  <c r="BS421" i="1"/>
  <c r="BQ421" i="1"/>
  <c r="BR421" i="1" s="1"/>
  <c r="BP421" i="1"/>
  <c r="BO421" i="1"/>
  <c r="BN421" i="1"/>
  <c r="BM421" i="1"/>
  <c r="BL421" i="1"/>
  <c r="BG421" i="1" s="1"/>
  <c r="BI421" i="1"/>
  <c r="BB421" i="1"/>
  <c r="AV421" i="1"/>
  <c r="AW421" i="1" s="1"/>
  <c r="AR421" i="1"/>
  <c r="AP421" i="1"/>
  <c r="AE421" i="1"/>
  <c r="AD421" i="1"/>
  <c r="AC421" i="1" s="1"/>
  <c r="V421" i="1"/>
  <c r="T421" i="1"/>
  <c r="BT420" i="1"/>
  <c r="BS420" i="1"/>
  <c r="BQ420" i="1"/>
  <c r="BR420" i="1" s="1"/>
  <c r="BD420" i="1" s="1"/>
  <c r="BP420" i="1"/>
  <c r="BO420" i="1"/>
  <c r="BN420" i="1"/>
  <c r="BM420" i="1"/>
  <c r="BL420" i="1"/>
  <c r="BI420" i="1"/>
  <c r="BG420" i="1"/>
  <c r="BE420" i="1"/>
  <c r="BH420" i="1" s="1"/>
  <c r="BB420" i="1"/>
  <c r="BF420" i="1" s="1"/>
  <c r="AV420" i="1"/>
  <c r="AW420" i="1" s="1"/>
  <c r="AR420" i="1"/>
  <c r="AP420" i="1" s="1"/>
  <c r="T420" i="1" s="1"/>
  <c r="AQ420" i="1"/>
  <c r="AE420" i="1"/>
  <c r="AD420" i="1"/>
  <c r="AC420" i="1" s="1"/>
  <c r="Y420" i="1"/>
  <c r="V420" i="1"/>
  <c r="Q420" i="1"/>
  <c r="P420" i="1"/>
  <c r="O420" i="1"/>
  <c r="BT419" i="1"/>
  <c r="BS419" i="1"/>
  <c r="BR419" i="1"/>
  <c r="BQ419" i="1"/>
  <c r="BP419" i="1"/>
  <c r="BO419" i="1"/>
  <c r="BN419" i="1"/>
  <c r="BM419" i="1"/>
  <c r="BL419" i="1"/>
  <c r="BG419" i="1" s="1"/>
  <c r="BI419" i="1"/>
  <c r="BB419" i="1"/>
  <c r="AW419" i="1"/>
  <c r="AV419" i="1"/>
  <c r="AR419" i="1"/>
  <c r="AP419" i="1" s="1"/>
  <c r="P419" i="1" s="1"/>
  <c r="BE419" i="1" s="1"/>
  <c r="AQ419" i="1"/>
  <c r="AE419" i="1"/>
  <c r="AD419" i="1"/>
  <c r="V419" i="1"/>
  <c r="T419" i="1"/>
  <c r="Q419" i="1"/>
  <c r="BT418" i="1"/>
  <c r="BS418" i="1"/>
  <c r="BQ418" i="1"/>
  <c r="BR418" i="1" s="1"/>
  <c r="BD418" i="1" s="1"/>
  <c r="BP418" i="1"/>
  <c r="BO418" i="1"/>
  <c r="BN418" i="1"/>
  <c r="BM418" i="1"/>
  <c r="BL418" i="1"/>
  <c r="BI418" i="1"/>
  <c r="BG418" i="1"/>
  <c r="BF418" i="1"/>
  <c r="BB418" i="1"/>
  <c r="AW418" i="1"/>
  <c r="AV418" i="1"/>
  <c r="AR418" i="1"/>
  <c r="AP418" i="1"/>
  <c r="AE418" i="1"/>
  <c r="AD418" i="1"/>
  <c r="AC418" i="1" s="1"/>
  <c r="Y418" i="1"/>
  <c r="V418" i="1"/>
  <c r="BT417" i="1"/>
  <c r="BS417" i="1"/>
  <c r="BR417" i="1" s="1"/>
  <c r="BQ417" i="1"/>
  <c r="BP417" i="1"/>
  <c r="BO417" i="1"/>
  <c r="BN417" i="1"/>
  <c r="BM417" i="1"/>
  <c r="BL417" i="1"/>
  <c r="BG417" i="1" s="1"/>
  <c r="BI417" i="1"/>
  <c r="BB417" i="1"/>
  <c r="AV417" i="1"/>
  <c r="AW417" i="1" s="1"/>
  <c r="AR417" i="1"/>
  <c r="AP417" i="1"/>
  <c r="AE417" i="1"/>
  <c r="AD417" i="1"/>
  <c r="AC417" i="1"/>
  <c r="V417" i="1"/>
  <c r="BT416" i="1"/>
  <c r="BS416" i="1"/>
  <c r="BR416" i="1"/>
  <c r="BQ416" i="1"/>
  <c r="BP416" i="1"/>
  <c r="BO416" i="1"/>
  <c r="BN416" i="1"/>
  <c r="BM416" i="1"/>
  <c r="BL416" i="1"/>
  <c r="BG416" i="1" s="1"/>
  <c r="BI416" i="1"/>
  <c r="BE416" i="1"/>
  <c r="BB416" i="1"/>
  <c r="AV416" i="1"/>
  <c r="AW416" i="1" s="1"/>
  <c r="AR416" i="1"/>
  <c r="AP416" i="1"/>
  <c r="AE416" i="1"/>
  <c r="AD416" i="1"/>
  <c r="AC416" i="1"/>
  <c r="V416" i="1"/>
  <c r="P416" i="1"/>
  <c r="O416" i="1"/>
  <c r="AG416" i="1" s="1"/>
  <c r="BT415" i="1"/>
  <c r="BS415" i="1"/>
  <c r="BR415" i="1"/>
  <c r="Y415" i="1" s="1"/>
  <c r="BQ415" i="1"/>
  <c r="BP415" i="1"/>
  <c r="BO415" i="1"/>
  <c r="BN415" i="1"/>
  <c r="BM415" i="1"/>
  <c r="BL415" i="1"/>
  <c r="BI415" i="1"/>
  <c r="BG415" i="1"/>
  <c r="BD415" i="1"/>
  <c r="BB415" i="1"/>
  <c r="AV415" i="1"/>
  <c r="AW415" i="1" s="1"/>
  <c r="AR415" i="1"/>
  <c r="AP415" i="1" s="1"/>
  <c r="AE415" i="1"/>
  <c r="AD415" i="1"/>
  <c r="AC415" i="1"/>
  <c r="V415" i="1"/>
  <c r="BT414" i="1"/>
  <c r="BS414" i="1"/>
  <c r="BQ414" i="1"/>
  <c r="BR414" i="1" s="1"/>
  <c r="Y414" i="1" s="1"/>
  <c r="BP414" i="1"/>
  <c r="BO414" i="1"/>
  <c r="BN414" i="1"/>
  <c r="BM414" i="1"/>
  <c r="BL414" i="1"/>
  <c r="BG414" i="1" s="1"/>
  <c r="BI414" i="1"/>
  <c r="BD414" i="1"/>
  <c r="BB414" i="1"/>
  <c r="AW414" i="1"/>
  <c r="AV414" i="1"/>
  <c r="AR414" i="1"/>
  <c r="AP414" i="1"/>
  <c r="AE414" i="1"/>
  <c r="AD414" i="1"/>
  <c r="AC414" i="1" s="1"/>
  <c r="V414" i="1"/>
  <c r="Q414" i="1"/>
  <c r="P414" i="1"/>
  <c r="BE414" i="1" s="1"/>
  <c r="BT413" i="1"/>
  <c r="BS413" i="1"/>
  <c r="BQ413" i="1"/>
  <c r="BR413" i="1" s="1"/>
  <c r="BP413" i="1"/>
  <c r="BO413" i="1"/>
  <c r="BN413" i="1"/>
  <c r="BM413" i="1"/>
  <c r="BL413" i="1"/>
  <c r="BG413" i="1" s="1"/>
  <c r="BI413" i="1"/>
  <c r="BB413" i="1"/>
  <c r="AV413" i="1"/>
  <c r="AW413" i="1" s="1"/>
  <c r="AR413" i="1"/>
  <c r="AQ413" i="1"/>
  <c r="AP413" i="1"/>
  <c r="AE413" i="1"/>
  <c r="AD413" i="1"/>
  <c r="AC413" i="1"/>
  <c r="V413" i="1"/>
  <c r="T413" i="1"/>
  <c r="Q413" i="1"/>
  <c r="BT412" i="1"/>
  <c r="BS412" i="1"/>
  <c r="BQ412" i="1"/>
  <c r="BR412" i="1" s="1"/>
  <c r="BD412" i="1" s="1"/>
  <c r="BP412" i="1"/>
  <c r="BO412" i="1"/>
  <c r="BN412" i="1"/>
  <c r="BM412" i="1"/>
  <c r="BL412" i="1"/>
  <c r="BI412" i="1"/>
  <c r="BG412" i="1"/>
  <c r="BB412" i="1"/>
  <c r="AV412" i="1"/>
  <c r="AW412" i="1" s="1"/>
  <c r="AR412" i="1"/>
  <c r="AP412" i="1" s="1"/>
  <c r="AQ412" i="1"/>
  <c r="AE412" i="1"/>
  <c r="AD412" i="1"/>
  <c r="Z412" i="1"/>
  <c r="AA412" i="1" s="1"/>
  <c r="Y412" i="1"/>
  <c r="V412" i="1"/>
  <c r="T412" i="1"/>
  <c r="Q412" i="1"/>
  <c r="P412" i="1"/>
  <c r="BE412" i="1" s="1"/>
  <c r="BH412" i="1" s="1"/>
  <c r="O412" i="1"/>
  <c r="BT411" i="1"/>
  <c r="BS411" i="1"/>
  <c r="BQ411" i="1"/>
  <c r="BR411" i="1" s="1"/>
  <c r="Y411" i="1" s="1"/>
  <c r="BP411" i="1"/>
  <c r="BO411" i="1"/>
  <c r="BN411" i="1"/>
  <c r="BM411" i="1"/>
  <c r="BL411" i="1"/>
  <c r="BI411" i="1"/>
  <c r="BG411" i="1"/>
  <c r="BD411" i="1"/>
  <c r="BB411" i="1"/>
  <c r="BF411" i="1" s="1"/>
  <c r="AV411" i="1"/>
  <c r="AW411" i="1" s="1"/>
  <c r="AR411" i="1"/>
  <c r="AP411" i="1"/>
  <c r="AE411" i="1"/>
  <c r="AD411" i="1"/>
  <c r="AC411" i="1"/>
  <c r="V411" i="1"/>
  <c r="T411" i="1"/>
  <c r="BT410" i="1"/>
  <c r="BS410" i="1"/>
  <c r="BR410" i="1"/>
  <c r="BQ410" i="1"/>
  <c r="BP410" i="1"/>
  <c r="BO410" i="1"/>
  <c r="BN410" i="1"/>
  <c r="BM410" i="1"/>
  <c r="BL410" i="1"/>
  <c r="BI410" i="1"/>
  <c r="BG410" i="1"/>
  <c r="BB410" i="1"/>
  <c r="AV410" i="1"/>
  <c r="AW410" i="1" s="1"/>
  <c r="AR410" i="1"/>
  <c r="AP410" i="1" s="1"/>
  <c r="AE410" i="1"/>
  <c r="AD410" i="1"/>
  <c r="AC410" i="1"/>
  <c r="V410" i="1"/>
  <c r="BT409" i="1"/>
  <c r="BS409" i="1"/>
  <c r="BQ409" i="1"/>
  <c r="BR409" i="1" s="1"/>
  <c r="BP409" i="1"/>
  <c r="BO409" i="1"/>
  <c r="BN409" i="1"/>
  <c r="BM409" i="1"/>
  <c r="BL409" i="1"/>
  <c r="BG409" i="1" s="1"/>
  <c r="BI409" i="1"/>
  <c r="BB409" i="1"/>
  <c r="AW409" i="1"/>
  <c r="AV409" i="1"/>
  <c r="AR409" i="1"/>
  <c r="AP409" i="1" s="1"/>
  <c r="AE409" i="1"/>
  <c r="AD409" i="1"/>
  <c r="AC409" i="1" s="1"/>
  <c r="V409" i="1"/>
  <c r="Q409" i="1"/>
  <c r="P409" i="1"/>
  <c r="BE409" i="1" s="1"/>
  <c r="BT408" i="1"/>
  <c r="BS408" i="1"/>
  <c r="BQ408" i="1"/>
  <c r="BR408" i="1" s="1"/>
  <c r="Y408" i="1" s="1"/>
  <c r="BP408" i="1"/>
  <c r="BO408" i="1"/>
  <c r="BN408" i="1"/>
  <c r="BM408" i="1"/>
  <c r="BL408" i="1"/>
  <c r="BG408" i="1" s="1"/>
  <c r="BI408" i="1"/>
  <c r="BD408" i="1"/>
  <c r="BF408" i="1" s="1"/>
  <c r="BB408" i="1"/>
  <c r="AW408" i="1"/>
  <c r="AV408" i="1"/>
  <c r="AR408" i="1"/>
  <c r="AQ408" i="1"/>
  <c r="AP408" i="1"/>
  <c r="AE408" i="1"/>
  <c r="AD408" i="1"/>
  <c r="AC408" i="1" s="1"/>
  <c r="V408" i="1"/>
  <c r="T408" i="1"/>
  <c r="Q408" i="1"/>
  <c r="BT407" i="1"/>
  <c r="BS407" i="1"/>
  <c r="BQ407" i="1"/>
  <c r="BR407" i="1" s="1"/>
  <c r="BP407" i="1"/>
  <c r="BO407" i="1"/>
  <c r="BN407" i="1"/>
  <c r="BM407" i="1"/>
  <c r="BL407" i="1"/>
  <c r="BG407" i="1" s="1"/>
  <c r="BI407" i="1"/>
  <c r="BB407" i="1"/>
  <c r="AW407" i="1"/>
  <c r="AV407" i="1"/>
  <c r="AR407" i="1"/>
  <c r="AP407" i="1" s="1"/>
  <c r="O407" i="1" s="1"/>
  <c r="AE407" i="1"/>
  <c r="AD407" i="1"/>
  <c r="V407" i="1"/>
  <c r="T407" i="1"/>
  <c r="Q407" i="1"/>
  <c r="P407" i="1"/>
  <c r="BE407" i="1" s="1"/>
  <c r="BT406" i="1"/>
  <c r="Y406" i="1" s="1"/>
  <c r="BS406" i="1"/>
  <c r="BR406" i="1"/>
  <c r="BQ406" i="1"/>
  <c r="BP406" i="1"/>
  <c r="BO406" i="1"/>
  <c r="BN406" i="1"/>
  <c r="BM406" i="1"/>
  <c r="BL406" i="1"/>
  <c r="BG406" i="1" s="1"/>
  <c r="BI406" i="1"/>
  <c r="BD406" i="1"/>
  <c r="BB406" i="1"/>
  <c r="AW406" i="1"/>
  <c r="AV406" i="1"/>
  <c r="AR406" i="1"/>
  <c r="AP406" i="1" s="1"/>
  <c r="O406" i="1" s="1"/>
  <c r="AE406" i="1"/>
  <c r="AC406" i="1" s="1"/>
  <c r="AD406" i="1"/>
  <c r="V406" i="1"/>
  <c r="T406" i="1"/>
  <c r="Q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B405" i="1"/>
  <c r="AV405" i="1"/>
  <c r="AW405" i="1" s="1"/>
  <c r="AR405" i="1"/>
  <c r="AP405" i="1"/>
  <c r="AE405" i="1"/>
  <c r="AD405" i="1"/>
  <c r="AC405" i="1" s="1"/>
  <c r="V405" i="1"/>
  <c r="BT404" i="1"/>
  <c r="BS404" i="1"/>
  <c r="BR404" i="1"/>
  <c r="BQ404" i="1"/>
  <c r="BP404" i="1"/>
  <c r="BO404" i="1"/>
  <c r="BN404" i="1"/>
  <c r="BM404" i="1"/>
  <c r="BL404" i="1"/>
  <c r="BG404" i="1" s="1"/>
  <c r="BI404" i="1"/>
  <c r="BB404" i="1"/>
  <c r="AV404" i="1"/>
  <c r="AW404" i="1" s="1"/>
  <c r="AR404" i="1"/>
  <c r="AP404" i="1" s="1"/>
  <c r="AE404" i="1"/>
  <c r="AC404" i="1" s="1"/>
  <c r="AD404" i="1"/>
  <c r="V404" i="1"/>
  <c r="BT403" i="1"/>
  <c r="BS403" i="1"/>
  <c r="BQ403" i="1"/>
  <c r="BR403" i="1" s="1"/>
  <c r="BP403" i="1"/>
  <c r="BO403" i="1"/>
  <c r="BN403" i="1"/>
  <c r="BM403" i="1"/>
  <c r="BL403" i="1"/>
  <c r="BI403" i="1"/>
  <c r="BG403" i="1"/>
  <c r="BB403" i="1"/>
  <c r="AV403" i="1"/>
  <c r="AW403" i="1" s="1"/>
  <c r="AR403" i="1"/>
  <c r="AP403" i="1"/>
  <c r="AE403" i="1"/>
  <c r="AD403" i="1"/>
  <c r="AC403" i="1"/>
  <c r="V403" i="1"/>
  <c r="P403" i="1"/>
  <c r="BE403" i="1" s="1"/>
  <c r="BT402" i="1"/>
  <c r="BS402" i="1"/>
  <c r="BQ402" i="1"/>
  <c r="BR402" i="1" s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 s="1"/>
  <c r="AQ402" i="1"/>
  <c r="AE402" i="1"/>
  <c r="AD402" i="1"/>
  <c r="AC402" i="1"/>
  <c r="V402" i="1"/>
  <c r="O402" i="1"/>
  <c r="BT401" i="1"/>
  <c r="BS401" i="1"/>
  <c r="BQ401" i="1"/>
  <c r="BP401" i="1"/>
  <c r="BO401" i="1"/>
  <c r="BN401" i="1"/>
  <c r="BM401" i="1"/>
  <c r="BL401" i="1"/>
  <c r="BI401" i="1"/>
  <c r="BG401" i="1"/>
  <c r="BB401" i="1"/>
  <c r="AW401" i="1"/>
  <c r="AV401" i="1"/>
  <c r="AR401" i="1"/>
  <c r="AP401" i="1" s="1"/>
  <c r="AQ401" i="1"/>
  <c r="AE401" i="1"/>
  <c r="AD401" i="1"/>
  <c r="AC401" i="1" s="1"/>
  <c r="V401" i="1"/>
  <c r="P401" i="1"/>
  <c r="BE401" i="1" s="1"/>
  <c r="BT400" i="1"/>
  <c r="BS400" i="1"/>
  <c r="BQ400" i="1"/>
  <c r="BR400" i="1" s="1"/>
  <c r="BP400" i="1"/>
  <c r="BO400" i="1"/>
  <c r="BN400" i="1"/>
  <c r="BM400" i="1"/>
  <c r="BL400" i="1"/>
  <c r="BI400" i="1"/>
  <c r="BG400" i="1"/>
  <c r="BB400" i="1"/>
  <c r="AW400" i="1"/>
  <c r="AV400" i="1"/>
  <c r="AR400" i="1"/>
  <c r="AP400" i="1"/>
  <c r="AE400" i="1"/>
  <c r="AD400" i="1"/>
  <c r="AC400" i="1"/>
  <c r="V400" i="1"/>
  <c r="BT399" i="1"/>
  <c r="BS399" i="1"/>
  <c r="BQ399" i="1"/>
  <c r="BR399" i="1" s="1"/>
  <c r="BP399" i="1"/>
  <c r="BO399" i="1"/>
  <c r="BN399" i="1"/>
  <c r="BM399" i="1"/>
  <c r="BL399" i="1"/>
  <c r="BG399" i="1" s="1"/>
  <c r="BI399" i="1"/>
  <c r="BB399" i="1"/>
  <c r="AV399" i="1"/>
  <c r="AW399" i="1" s="1"/>
  <c r="AR399" i="1"/>
  <c r="AP399" i="1" s="1"/>
  <c r="AE399" i="1"/>
  <c r="AD399" i="1"/>
  <c r="AC399" i="1" s="1"/>
  <c r="V399" i="1"/>
  <c r="BT398" i="1"/>
  <c r="Y398" i="1" s="1"/>
  <c r="BS398" i="1"/>
  <c r="BR398" i="1"/>
  <c r="BD398" i="1" s="1"/>
  <c r="BQ398" i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 s="1"/>
  <c r="AE398" i="1"/>
  <c r="AC398" i="1" s="1"/>
  <c r="AD398" i="1"/>
  <c r="V398" i="1"/>
  <c r="T398" i="1"/>
  <c r="BT397" i="1"/>
  <c r="BS397" i="1"/>
  <c r="BR397" i="1"/>
  <c r="BQ397" i="1"/>
  <c r="BP397" i="1"/>
  <c r="BO397" i="1"/>
  <c r="BN397" i="1"/>
  <c r="BM397" i="1"/>
  <c r="BL397" i="1"/>
  <c r="BI397" i="1"/>
  <c r="BG397" i="1"/>
  <c r="BB397" i="1"/>
  <c r="AV397" i="1"/>
  <c r="AW397" i="1" s="1"/>
  <c r="AR397" i="1"/>
  <c r="AQ397" i="1"/>
  <c r="AP397" i="1"/>
  <c r="AE397" i="1"/>
  <c r="AD397" i="1"/>
  <c r="AC397" i="1"/>
  <c r="V397" i="1"/>
  <c r="O397" i="1"/>
  <c r="BT396" i="1"/>
  <c r="Y396" i="1" s="1"/>
  <c r="BS396" i="1"/>
  <c r="BR396" i="1"/>
  <c r="BD396" i="1" s="1"/>
  <c r="BQ396" i="1"/>
  <c r="BP396" i="1"/>
  <c r="BO396" i="1"/>
  <c r="BN396" i="1"/>
  <c r="BM396" i="1"/>
  <c r="BL396" i="1"/>
  <c r="BG396" i="1" s="1"/>
  <c r="BI396" i="1"/>
  <c r="BB396" i="1"/>
  <c r="BF396" i="1" s="1"/>
  <c r="AV396" i="1"/>
  <c r="AW396" i="1" s="1"/>
  <c r="AR396" i="1"/>
  <c r="AP396" i="1" s="1"/>
  <c r="AE396" i="1"/>
  <c r="AD396" i="1"/>
  <c r="V396" i="1"/>
  <c r="Q396" i="1"/>
  <c r="BT395" i="1"/>
  <c r="BS395" i="1"/>
  <c r="BQ395" i="1"/>
  <c r="BR395" i="1" s="1"/>
  <c r="BP395" i="1"/>
  <c r="BO395" i="1"/>
  <c r="BN395" i="1"/>
  <c r="BM395" i="1"/>
  <c r="BL395" i="1"/>
  <c r="BG395" i="1" s="1"/>
  <c r="BI395" i="1"/>
  <c r="BD395" i="1"/>
  <c r="BB395" i="1"/>
  <c r="AW395" i="1"/>
  <c r="AV395" i="1"/>
  <c r="AR395" i="1"/>
  <c r="AQ395" i="1"/>
  <c r="AP395" i="1"/>
  <c r="O395" i="1" s="1"/>
  <c r="AG395" i="1"/>
  <c r="AE395" i="1"/>
  <c r="AD395" i="1"/>
  <c r="AC395" i="1" s="1"/>
  <c r="Z395" i="1"/>
  <c r="AA395" i="1" s="1"/>
  <c r="AH395" i="1" s="1"/>
  <c r="Y395" i="1"/>
  <c r="V395" i="1"/>
  <c r="T395" i="1"/>
  <c r="Q395" i="1"/>
  <c r="P395" i="1"/>
  <c r="BE395" i="1" s="1"/>
  <c r="BH395" i="1" s="1"/>
  <c r="BT394" i="1"/>
  <c r="BS394" i="1"/>
  <c r="BR394" i="1" s="1"/>
  <c r="BQ394" i="1"/>
  <c r="BP394" i="1"/>
  <c r="BO394" i="1"/>
  <c r="BN394" i="1"/>
  <c r="BM394" i="1"/>
  <c r="BL394" i="1"/>
  <c r="BG394" i="1" s="1"/>
  <c r="BI394" i="1"/>
  <c r="BE394" i="1"/>
  <c r="BB394" i="1"/>
  <c r="AV394" i="1"/>
  <c r="AW394" i="1" s="1"/>
  <c r="AR394" i="1"/>
  <c r="AP394" i="1"/>
  <c r="AQ394" i="1" s="1"/>
  <c r="AE394" i="1"/>
  <c r="AD394" i="1"/>
  <c r="V394" i="1"/>
  <c r="Q394" i="1"/>
  <c r="P394" i="1"/>
  <c r="O394" i="1"/>
  <c r="BT393" i="1"/>
  <c r="BS393" i="1"/>
  <c r="BR393" i="1" s="1"/>
  <c r="Y393" i="1" s="1"/>
  <c r="BQ393" i="1"/>
  <c r="BP393" i="1"/>
  <c r="BO393" i="1"/>
  <c r="BN393" i="1"/>
  <c r="BM393" i="1"/>
  <c r="BL393" i="1"/>
  <c r="BG393" i="1" s="1"/>
  <c r="BI393" i="1"/>
  <c r="BD393" i="1"/>
  <c r="BB393" i="1"/>
  <c r="AW393" i="1"/>
  <c r="AV393" i="1"/>
  <c r="AR393" i="1"/>
  <c r="AP393" i="1" s="1"/>
  <c r="P393" i="1" s="1"/>
  <c r="BE393" i="1" s="1"/>
  <c r="AG393" i="1"/>
  <c r="AE393" i="1"/>
  <c r="AD393" i="1"/>
  <c r="AC393" i="1" s="1"/>
  <c r="V393" i="1"/>
  <c r="T393" i="1"/>
  <c r="O393" i="1"/>
  <c r="BT392" i="1"/>
  <c r="BS392" i="1"/>
  <c r="BR392" i="1"/>
  <c r="BD392" i="1" s="1"/>
  <c r="BQ392" i="1"/>
  <c r="BP392" i="1"/>
  <c r="BO392" i="1"/>
  <c r="BN392" i="1"/>
  <c r="BM392" i="1"/>
  <c r="BL392" i="1"/>
  <c r="BG392" i="1" s="1"/>
  <c r="BI392" i="1"/>
  <c r="BB392" i="1"/>
  <c r="BF392" i="1" s="1"/>
  <c r="AW392" i="1"/>
  <c r="AV392" i="1"/>
  <c r="AR392" i="1"/>
  <c r="AP392" i="1" s="1"/>
  <c r="AE392" i="1"/>
  <c r="AD392" i="1"/>
  <c r="AC392" i="1" s="1"/>
  <c r="Y392" i="1"/>
  <c r="V392" i="1"/>
  <c r="BT391" i="1"/>
  <c r="BS391" i="1"/>
  <c r="BQ391" i="1"/>
  <c r="BR391" i="1" s="1"/>
  <c r="BP391" i="1"/>
  <c r="BO391" i="1"/>
  <c r="BN391" i="1"/>
  <c r="BM391" i="1"/>
  <c r="BL391" i="1"/>
  <c r="BI391" i="1"/>
  <c r="BG391" i="1"/>
  <c r="BB391" i="1"/>
  <c r="AW391" i="1"/>
  <c r="AV391" i="1"/>
  <c r="AR391" i="1"/>
  <c r="AP391" i="1"/>
  <c r="AE391" i="1"/>
  <c r="AD391" i="1"/>
  <c r="AC391" i="1"/>
  <c r="V391" i="1"/>
  <c r="BT390" i="1"/>
  <c r="BS390" i="1"/>
  <c r="BR390" i="1" s="1"/>
  <c r="BQ390" i="1"/>
  <c r="BP390" i="1"/>
  <c r="BO390" i="1"/>
  <c r="BN390" i="1"/>
  <c r="BM390" i="1"/>
  <c r="BL390" i="1"/>
  <c r="BG390" i="1" s="1"/>
  <c r="BI390" i="1"/>
  <c r="BB390" i="1"/>
  <c r="AW390" i="1"/>
  <c r="AV390" i="1"/>
  <c r="AR390" i="1"/>
  <c r="AP390" i="1" s="1"/>
  <c r="AE390" i="1"/>
  <c r="AD390" i="1"/>
  <c r="AC390" i="1"/>
  <c r="V390" i="1"/>
  <c r="BT389" i="1"/>
  <c r="BS389" i="1"/>
  <c r="BQ389" i="1"/>
  <c r="BP389" i="1"/>
  <c r="BO389" i="1"/>
  <c r="BN389" i="1"/>
  <c r="BM389" i="1"/>
  <c r="BL389" i="1"/>
  <c r="BG389" i="1" s="1"/>
  <c r="BI389" i="1"/>
  <c r="BE389" i="1"/>
  <c r="BB389" i="1"/>
  <c r="AV389" i="1"/>
  <c r="AW389" i="1" s="1"/>
  <c r="AR389" i="1"/>
  <c r="AP389" i="1"/>
  <c r="Q389" i="1" s="1"/>
  <c r="AE389" i="1"/>
  <c r="AD389" i="1"/>
  <c r="AC389" i="1"/>
  <c r="V389" i="1"/>
  <c r="T389" i="1"/>
  <c r="P389" i="1"/>
  <c r="BT388" i="1"/>
  <c r="BS388" i="1"/>
  <c r="BR388" i="1"/>
  <c r="Y388" i="1" s="1"/>
  <c r="BQ388" i="1"/>
  <c r="BP388" i="1"/>
  <c r="BO388" i="1"/>
  <c r="BN388" i="1"/>
  <c r="BM388" i="1"/>
  <c r="BL388" i="1"/>
  <c r="BI388" i="1"/>
  <c r="BG388" i="1"/>
  <c r="BB388" i="1"/>
  <c r="AV388" i="1"/>
  <c r="AW388" i="1" s="1"/>
  <c r="AR388" i="1"/>
  <c r="AP388" i="1"/>
  <c r="AE388" i="1"/>
  <c r="AD388" i="1"/>
  <c r="V388" i="1"/>
  <c r="BT387" i="1"/>
  <c r="BS387" i="1"/>
  <c r="BQ387" i="1"/>
  <c r="BP387" i="1"/>
  <c r="BO387" i="1"/>
  <c r="BN387" i="1"/>
  <c r="BM387" i="1"/>
  <c r="BL387" i="1"/>
  <c r="BI387" i="1"/>
  <c r="BG387" i="1"/>
  <c r="BB387" i="1"/>
  <c r="AV387" i="1"/>
  <c r="AW387" i="1" s="1"/>
  <c r="AR387" i="1"/>
  <c r="AP387" i="1" s="1"/>
  <c r="AE387" i="1"/>
  <c r="AD387" i="1"/>
  <c r="AC387" i="1" s="1"/>
  <c r="V387" i="1"/>
  <c r="BT386" i="1"/>
  <c r="BS386" i="1"/>
  <c r="BQ386" i="1"/>
  <c r="BR386" i="1" s="1"/>
  <c r="Y386" i="1" s="1"/>
  <c r="BP386" i="1"/>
  <c r="BO386" i="1"/>
  <c r="BN386" i="1"/>
  <c r="BM386" i="1"/>
  <c r="BL386" i="1"/>
  <c r="BG386" i="1" s="1"/>
  <c r="BI386" i="1"/>
  <c r="BD386" i="1"/>
  <c r="BF386" i="1" s="1"/>
  <c r="BB386" i="1"/>
  <c r="AW386" i="1"/>
  <c r="AV386" i="1"/>
  <c r="AR386" i="1"/>
  <c r="AQ386" i="1"/>
  <c r="AP386" i="1"/>
  <c r="Q386" i="1" s="1"/>
  <c r="AE386" i="1"/>
  <c r="AD386" i="1"/>
  <c r="AC386" i="1" s="1"/>
  <c r="V386" i="1"/>
  <c r="T386" i="1"/>
  <c r="BT385" i="1"/>
  <c r="BS385" i="1"/>
  <c r="BQ385" i="1"/>
  <c r="BR385" i="1" s="1"/>
  <c r="BP385" i="1"/>
  <c r="BO385" i="1"/>
  <c r="BN385" i="1"/>
  <c r="BM385" i="1"/>
  <c r="BL385" i="1"/>
  <c r="BG385" i="1" s="1"/>
  <c r="BI385" i="1"/>
  <c r="BB385" i="1"/>
  <c r="AW385" i="1"/>
  <c r="AV385" i="1"/>
  <c r="AR385" i="1"/>
  <c r="AP385" i="1" s="1"/>
  <c r="AE385" i="1"/>
  <c r="AD385" i="1"/>
  <c r="V385" i="1"/>
  <c r="BT384" i="1"/>
  <c r="Y384" i="1" s="1"/>
  <c r="BS384" i="1"/>
  <c r="BR384" i="1"/>
  <c r="BD384" i="1" s="1"/>
  <c r="BQ384" i="1"/>
  <c r="BP384" i="1"/>
  <c r="BO384" i="1"/>
  <c r="BN384" i="1"/>
  <c r="BM384" i="1"/>
  <c r="BL384" i="1"/>
  <c r="BG384" i="1" s="1"/>
  <c r="BI384" i="1"/>
  <c r="BB384" i="1"/>
  <c r="AW384" i="1"/>
  <c r="AV384" i="1"/>
  <c r="AR384" i="1"/>
  <c r="AP384" i="1" s="1"/>
  <c r="Q384" i="1" s="1"/>
  <c r="AE384" i="1"/>
  <c r="AD384" i="1"/>
  <c r="V384" i="1"/>
  <c r="T384" i="1"/>
  <c r="BT383" i="1"/>
  <c r="BS383" i="1"/>
  <c r="BQ383" i="1"/>
  <c r="BR383" i="1" s="1"/>
  <c r="BP383" i="1"/>
  <c r="BO383" i="1"/>
  <c r="BN383" i="1"/>
  <c r="BM383" i="1"/>
  <c r="BL383" i="1"/>
  <c r="BI383" i="1"/>
  <c r="BG383" i="1"/>
  <c r="BB383" i="1"/>
  <c r="AW383" i="1"/>
  <c r="AV383" i="1"/>
  <c r="AR383" i="1"/>
  <c r="AP383" i="1" s="1"/>
  <c r="AE383" i="1"/>
  <c r="AD383" i="1"/>
  <c r="AC383" i="1" s="1"/>
  <c r="V383" i="1"/>
  <c r="BT382" i="1"/>
  <c r="BS382" i="1"/>
  <c r="BR382" i="1"/>
  <c r="BD382" i="1" s="1"/>
  <c r="BQ382" i="1"/>
  <c r="BP382" i="1"/>
  <c r="BO382" i="1"/>
  <c r="BN382" i="1"/>
  <c r="BM382" i="1"/>
  <c r="BL382" i="1"/>
  <c r="BG382" i="1" s="1"/>
  <c r="BI382" i="1"/>
  <c r="BF382" i="1"/>
  <c r="BB382" i="1"/>
  <c r="AW382" i="1"/>
  <c r="AV382" i="1"/>
  <c r="AR382" i="1"/>
  <c r="AP382" i="1"/>
  <c r="O382" i="1" s="1"/>
  <c r="AG382" i="1" s="1"/>
  <c r="AE382" i="1"/>
  <c r="AD382" i="1"/>
  <c r="AC382" i="1"/>
  <c r="Y382" i="1"/>
  <c r="V382" i="1"/>
  <c r="BT381" i="1"/>
  <c r="BS381" i="1"/>
  <c r="BQ381" i="1"/>
  <c r="BP381" i="1"/>
  <c r="BO381" i="1"/>
  <c r="BN381" i="1"/>
  <c r="BM381" i="1"/>
  <c r="BL381" i="1"/>
  <c r="BG381" i="1" s="1"/>
  <c r="BI381" i="1"/>
  <c r="BB381" i="1"/>
  <c r="AW381" i="1"/>
  <c r="AV381" i="1"/>
  <c r="AR381" i="1"/>
  <c r="AP381" i="1"/>
  <c r="Q381" i="1" s="1"/>
  <c r="AE381" i="1"/>
  <c r="AD381" i="1"/>
  <c r="AC381" i="1"/>
  <c r="V381" i="1"/>
  <c r="T381" i="1"/>
  <c r="P381" i="1"/>
  <c r="BE381" i="1" s="1"/>
  <c r="BT380" i="1"/>
  <c r="BS380" i="1"/>
  <c r="BR380" i="1"/>
  <c r="BQ380" i="1"/>
  <c r="BP380" i="1"/>
  <c r="BO380" i="1"/>
  <c r="BN380" i="1"/>
  <c r="BM380" i="1"/>
  <c r="BL380" i="1"/>
  <c r="BI380" i="1"/>
  <c r="BG380" i="1"/>
  <c r="BB380" i="1"/>
  <c r="AV380" i="1"/>
  <c r="AW380" i="1" s="1"/>
  <c r="AR380" i="1"/>
  <c r="AP380" i="1" s="1"/>
  <c r="AQ380" i="1"/>
  <c r="AE380" i="1"/>
  <c r="AD380" i="1"/>
  <c r="V380" i="1"/>
  <c r="BT379" i="1"/>
  <c r="BS379" i="1"/>
  <c r="BQ379" i="1"/>
  <c r="BP379" i="1"/>
  <c r="BO379" i="1"/>
  <c r="BN379" i="1"/>
  <c r="BM379" i="1"/>
  <c r="BL379" i="1"/>
  <c r="BI379" i="1"/>
  <c r="BG379" i="1"/>
  <c r="BB379" i="1"/>
  <c r="AW379" i="1"/>
  <c r="AV379" i="1"/>
  <c r="AR379" i="1"/>
  <c r="AP379" i="1" s="1"/>
  <c r="AE379" i="1"/>
  <c r="AD379" i="1"/>
  <c r="V379" i="1"/>
  <c r="P379" i="1"/>
  <c r="BE379" i="1" s="1"/>
  <c r="BT378" i="1"/>
  <c r="BS378" i="1"/>
  <c r="BQ378" i="1"/>
  <c r="BR378" i="1" s="1"/>
  <c r="BD378" i="1" s="1"/>
  <c r="BP378" i="1"/>
  <c r="BO378" i="1"/>
  <c r="BN378" i="1"/>
  <c r="BM378" i="1"/>
  <c r="BL378" i="1"/>
  <c r="BI378" i="1"/>
  <c r="BG378" i="1"/>
  <c r="BB378" i="1"/>
  <c r="AW378" i="1"/>
  <c r="AV378" i="1"/>
  <c r="AR378" i="1"/>
  <c r="AQ378" i="1"/>
  <c r="AP378" i="1"/>
  <c r="AE378" i="1"/>
  <c r="AD378" i="1"/>
  <c r="AC378" i="1" s="1"/>
  <c r="Y378" i="1"/>
  <c r="V378" i="1"/>
  <c r="T378" i="1"/>
  <c r="Q378" i="1"/>
  <c r="BT377" i="1"/>
  <c r="BS377" i="1"/>
  <c r="BR377" i="1" s="1"/>
  <c r="BQ377" i="1"/>
  <c r="BP377" i="1"/>
  <c r="BO377" i="1"/>
  <c r="BN377" i="1"/>
  <c r="BM377" i="1"/>
  <c r="BL377" i="1"/>
  <c r="BG377" i="1" s="1"/>
  <c r="BI377" i="1"/>
  <c r="BB377" i="1"/>
  <c r="AW377" i="1"/>
  <c r="AV377" i="1"/>
  <c r="AR377" i="1"/>
  <c r="AP377" i="1" s="1"/>
  <c r="AE377" i="1"/>
  <c r="AD377" i="1"/>
  <c r="AC377" i="1"/>
  <c r="V377" i="1"/>
  <c r="BT376" i="1"/>
  <c r="BS376" i="1"/>
  <c r="BR376" i="1" s="1"/>
  <c r="BQ376" i="1"/>
  <c r="BP376" i="1"/>
  <c r="BO376" i="1"/>
  <c r="BN376" i="1"/>
  <c r="BM376" i="1"/>
  <c r="BL376" i="1"/>
  <c r="BG376" i="1" s="1"/>
  <c r="BI376" i="1"/>
  <c r="BE376" i="1"/>
  <c r="BB376" i="1"/>
  <c r="AW376" i="1"/>
  <c r="AV376" i="1"/>
  <c r="AR376" i="1"/>
  <c r="AP376" i="1" s="1"/>
  <c r="AE376" i="1"/>
  <c r="AD376" i="1"/>
  <c r="V376" i="1"/>
  <c r="P376" i="1"/>
  <c r="BT375" i="1"/>
  <c r="BS375" i="1"/>
  <c r="BQ375" i="1"/>
  <c r="BR375" i="1" s="1"/>
  <c r="Y375" i="1" s="1"/>
  <c r="BP375" i="1"/>
  <c r="BO375" i="1"/>
  <c r="BN375" i="1"/>
  <c r="BM375" i="1"/>
  <c r="BL375" i="1"/>
  <c r="BI375" i="1"/>
  <c r="BG375" i="1"/>
  <c r="BD375" i="1"/>
  <c r="BF375" i="1" s="1"/>
  <c r="BB375" i="1"/>
  <c r="AV375" i="1"/>
  <c r="AW375" i="1" s="1"/>
  <c r="AR375" i="1"/>
  <c r="AP375" i="1" s="1"/>
  <c r="AE375" i="1"/>
  <c r="AD375" i="1"/>
  <c r="AC375" i="1" s="1"/>
  <c r="V375" i="1"/>
  <c r="BT374" i="1"/>
  <c r="Y374" i="1" s="1"/>
  <c r="BS374" i="1"/>
  <c r="BR374" i="1"/>
  <c r="BD374" i="1" s="1"/>
  <c r="BQ374" i="1"/>
  <c r="BP374" i="1"/>
  <c r="BO374" i="1"/>
  <c r="BN374" i="1"/>
  <c r="BM374" i="1"/>
  <c r="BL374" i="1"/>
  <c r="BG374" i="1" s="1"/>
  <c r="BI374" i="1"/>
  <c r="BF374" i="1"/>
  <c r="BB374" i="1"/>
  <c r="AV374" i="1"/>
  <c r="AW374" i="1" s="1"/>
  <c r="AR374" i="1"/>
  <c r="AP374" i="1" s="1"/>
  <c r="AE374" i="1"/>
  <c r="AD374" i="1"/>
  <c r="AC374" i="1" s="1"/>
  <c r="V374" i="1"/>
  <c r="BT373" i="1"/>
  <c r="BS373" i="1"/>
  <c r="BQ373" i="1"/>
  <c r="BP373" i="1"/>
  <c r="BO373" i="1"/>
  <c r="BN373" i="1"/>
  <c r="BM373" i="1"/>
  <c r="BL373" i="1"/>
  <c r="BG373" i="1" s="1"/>
  <c r="BI373" i="1"/>
  <c r="BB373" i="1"/>
  <c r="AV373" i="1"/>
  <c r="AW373" i="1" s="1"/>
  <c r="AR373" i="1"/>
  <c r="AP373" i="1"/>
  <c r="Q373" i="1" s="1"/>
  <c r="AE373" i="1"/>
  <c r="AD373" i="1"/>
  <c r="AC373" i="1"/>
  <c r="V373" i="1"/>
  <c r="T373" i="1"/>
  <c r="P373" i="1"/>
  <c r="BE373" i="1" s="1"/>
  <c r="BT372" i="1"/>
  <c r="BS372" i="1"/>
  <c r="BR372" i="1"/>
  <c r="BQ372" i="1"/>
  <c r="BP372" i="1"/>
  <c r="BO372" i="1"/>
  <c r="BN372" i="1"/>
  <c r="BM372" i="1"/>
  <c r="BL372" i="1"/>
  <c r="BI372" i="1"/>
  <c r="BG372" i="1"/>
  <c r="BB372" i="1"/>
  <c r="AV372" i="1"/>
  <c r="AW372" i="1" s="1"/>
  <c r="AR372" i="1"/>
  <c r="AP372" i="1" s="1"/>
  <c r="AQ372" i="1" s="1"/>
  <c r="AE372" i="1"/>
  <c r="AD372" i="1"/>
  <c r="V372" i="1"/>
  <c r="T372" i="1"/>
  <c r="BT371" i="1"/>
  <c r="BS371" i="1"/>
  <c r="BQ371" i="1"/>
  <c r="BP371" i="1"/>
  <c r="BO371" i="1"/>
  <c r="BN371" i="1"/>
  <c r="BM371" i="1"/>
  <c r="BL371" i="1"/>
  <c r="BI371" i="1"/>
  <c r="BG371" i="1"/>
  <c r="BB371" i="1"/>
  <c r="AW371" i="1"/>
  <c r="AV371" i="1"/>
  <c r="AR371" i="1"/>
  <c r="AP371" i="1" s="1"/>
  <c r="AQ371" i="1" s="1"/>
  <c r="AE371" i="1"/>
  <c r="AD371" i="1"/>
  <c r="V371" i="1"/>
  <c r="Q371" i="1"/>
  <c r="BT370" i="1"/>
  <c r="Y370" i="1" s="1"/>
  <c r="BS370" i="1"/>
  <c r="BQ370" i="1"/>
  <c r="BR370" i="1" s="1"/>
  <c r="BD370" i="1" s="1"/>
  <c r="BP370" i="1"/>
  <c r="BO370" i="1"/>
  <c r="BN370" i="1"/>
  <c r="BM370" i="1"/>
  <c r="BL370" i="1"/>
  <c r="BI370" i="1"/>
  <c r="BG370" i="1"/>
  <c r="BB370" i="1"/>
  <c r="BF370" i="1" s="1"/>
  <c r="AW370" i="1"/>
  <c r="AV370" i="1"/>
  <c r="AR370" i="1"/>
  <c r="AQ370" i="1"/>
  <c r="AP370" i="1"/>
  <c r="Q370" i="1" s="1"/>
  <c r="AE370" i="1"/>
  <c r="AD370" i="1"/>
  <c r="AC370" i="1" s="1"/>
  <c r="V370" i="1"/>
  <c r="T370" i="1"/>
  <c r="BT369" i="1"/>
  <c r="BS369" i="1"/>
  <c r="BR369" i="1" s="1"/>
  <c r="BQ369" i="1"/>
  <c r="BP369" i="1"/>
  <c r="BO369" i="1"/>
  <c r="BN369" i="1"/>
  <c r="BM369" i="1"/>
  <c r="BL369" i="1"/>
  <c r="BG369" i="1" s="1"/>
  <c r="BI369" i="1"/>
  <c r="BE369" i="1"/>
  <c r="BB369" i="1"/>
  <c r="AW369" i="1"/>
  <c r="AV369" i="1"/>
  <c r="AR369" i="1"/>
  <c r="AP369" i="1" s="1"/>
  <c r="AE369" i="1"/>
  <c r="AC369" i="1" s="1"/>
  <c r="AD369" i="1"/>
  <c r="V369" i="1"/>
  <c r="P369" i="1"/>
  <c r="BT368" i="1"/>
  <c r="BS368" i="1"/>
  <c r="BR368" i="1" s="1"/>
  <c r="BD368" i="1" s="1"/>
  <c r="BQ368" i="1"/>
  <c r="BP368" i="1"/>
  <c r="BO368" i="1"/>
  <c r="BN368" i="1"/>
  <c r="BM368" i="1"/>
  <c r="BL368" i="1"/>
  <c r="BG368" i="1" s="1"/>
  <c r="BI368" i="1"/>
  <c r="BB368" i="1"/>
  <c r="BF368" i="1" s="1"/>
  <c r="AW368" i="1"/>
  <c r="AV368" i="1"/>
  <c r="AR368" i="1"/>
  <c r="AP368" i="1" s="1"/>
  <c r="AE368" i="1"/>
  <c r="AD368" i="1"/>
  <c r="Y368" i="1"/>
  <c r="V368" i="1"/>
  <c r="P368" i="1"/>
  <c r="BE368" i="1" s="1"/>
  <c r="BH368" i="1" s="1"/>
  <c r="BT367" i="1"/>
  <c r="BS367" i="1"/>
  <c r="BQ367" i="1"/>
  <c r="BR367" i="1" s="1"/>
  <c r="Y367" i="1" s="1"/>
  <c r="BP367" i="1"/>
  <c r="BO367" i="1"/>
  <c r="BN367" i="1"/>
  <c r="BM367" i="1"/>
  <c r="BL367" i="1"/>
  <c r="BI367" i="1"/>
  <c r="BG367" i="1"/>
  <c r="BD367" i="1"/>
  <c r="BF367" i="1" s="1"/>
  <c r="BB367" i="1"/>
  <c r="AW367" i="1"/>
  <c r="AV367" i="1"/>
  <c r="AR367" i="1"/>
  <c r="AQ367" i="1"/>
  <c r="AP367" i="1"/>
  <c r="AE367" i="1"/>
  <c r="AD367" i="1"/>
  <c r="Z367" i="1"/>
  <c r="AA367" i="1" s="1"/>
  <c r="AI367" i="1" s="1"/>
  <c r="V367" i="1"/>
  <c r="T367" i="1"/>
  <c r="O367" i="1"/>
  <c r="BT366" i="1"/>
  <c r="BS366" i="1"/>
  <c r="BQ366" i="1"/>
  <c r="BP366" i="1"/>
  <c r="BO366" i="1"/>
  <c r="BN366" i="1"/>
  <c r="BM366" i="1"/>
  <c r="BL366" i="1"/>
  <c r="BG366" i="1" s="1"/>
  <c r="BI366" i="1"/>
  <c r="BB366" i="1"/>
  <c r="AW366" i="1"/>
  <c r="AV366" i="1"/>
  <c r="AR366" i="1"/>
  <c r="AP366" i="1" s="1"/>
  <c r="AQ366" i="1"/>
  <c r="AE366" i="1"/>
  <c r="AD366" i="1"/>
  <c r="AC366" i="1"/>
  <c r="V366" i="1"/>
  <c r="P366" i="1"/>
  <c r="BE366" i="1" s="1"/>
  <c r="BT365" i="1"/>
  <c r="BS365" i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/>
  <c r="T365" i="1" s="1"/>
  <c r="AE365" i="1"/>
  <c r="AD365" i="1"/>
  <c r="AC365" i="1"/>
  <c r="V365" i="1"/>
  <c r="BT364" i="1"/>
  <c r="BS364" i="1"/>
  <c r="BQ364" i="1"/>
  <c r="BR364" i="1" s="1"/>
  <c r="BP364" i="1"/>
  <c r="BO364" i="1"/>
  <c r="BN364" i="1"/>
  <c r="BM364" i="1"/>
  <c r="BL364" i="1"/>
  <c r="BI364" i="1"/>
  <c r="BG364" i="1"/>
  <c r="BB364" i="1"/>
  <c r="AV364" i="1"/>
  <c r="AW364" i="1" s="1"/>
  <c r="AR364" i="1"/>
  <c r="AP364" i="1"/>
  <c r="AE364" i="1"/>
  <c r="AC364" i="1" s="1"/>
  <c r="AD364" i="1"/>
  <c r="V364" i="1"/>
  <c r="BT363" i="1"/>
  <c r="BS363" i="1"/>
  <c r="BQ363" i="1"/>
  <c r="BR363" i="1" s="1"/>
  <c r="Y363" i="1" s="1"/>
  <c r="BP363" i="1"/>
  <c r="BO363" i="1"/>
  <c r="BN363" i="1"/>
  <c r="BM363" i="1"/>
  <c r="BL363" i="1"/>
  <c r="BG363" i="1" s="1"/>
  <c r="BI363" i="1"/>
  <c r="BD363" i="1"/>
  <c r="BB363" i="1"/>
  <c r="AV363" i="1"/>
  <c r="AW363" i="1" s="1"/>
  <c r="AR363" i="1"/>
  <c r="AP363" i="1" s="1"/>
  <c r="AE363" i="1"/>
  <c r="AD363" i="1"/>
  <c r="AC363" i="1" s="1"/>
  <c r="V363" i="1"/>
  <c r="Q363" i="1"/>
  <c r="O363" i="1"/>
  <c r="AG363" i="1" s="1"/>
  <c r="BT362" i="1"/>
  <c r="BS362" i="1"/>
  <c r="BQ362" i="1"/>
  <c r="BR362" i="1" s="1"/>
  <c r="BP362" i="1"/>
  <c r="BO362" i="1"/>
  <c r="BN362" i="1"/>
  <c r="BM362" i="1"/>
  <c r="BL362" i="1"/>
  <c r="BG362" i="1" s="1"/>
  <c r="BI362" i="1"/>
  <c r="BB362" i="1"/>
  <c r="AW362" i="1"/>
  <c r="AV362" i="1"/>
  <c r="AR362" i="1"/>
  <c r="AQ362" i="1"/>
  <c r="AP362" i="1"/>
  <c r="AE362" i="1"/>
  <c r="AD362" i="1"/>
  <c r="AC362" i="1"/>
  <c r="V362" i="1"/>
  <c r="BT361" i="1"/>
  <c r="BS361" i="1"/>
  <c r="BQ361" i="1"/>
  <c r="BP361" i="1"/>
  <c r="BO361" i="1"/>
  <c r="BN361" i="1"/>
  <c r="BM361" i="1"/>
  <c r="BL361" i="1"/>
  <c r="BG361" i="1" s="1"/>
  <c r="BI361" i="1"/>
  <c r="BB361" i="1"/>
  <c r="AV361" i="1"/>
  <c r="AW361" i="1" s="1"/>
  <c r="AR361" i="1"/>
  <c r="AP361" i="1" s="1"/>
  <c r="AE361" i="1"/>
  <c r="AD361" i="1"/>
  <c r="AC361" i="1" s="1"/>
  <c r="V361" i="1"/>
  <c r="Q361" i="1"/>
  <c r="BT360" i="1"/>
  <c r="BS360" i="1"/>
  <c r="BR360" i="1"/>
  <c r="BQ360" i="1"/>
  <c r="BP360" i="1"/>
  <c r="BO360" i="1"/>
  <c r="BN360" i="1"/>
  <c r="BM360" i="1"/>
  <c r="BL360" i="1"/>
  <c r="BG360" i="1" s="1"/>
  <c r="BI360" i="1"/>
  <c r="BB360" i="1"/>
  <c r="AV360" i="1"/>
  <c r="AW360" i="1" s="1"/>
  <c r="AR360" i="1"/>
  <c r="AP360" i="1" s="1"/>
  <c r="Q360" i="1" s="1"/>
  <c r="AE360" i="1"/>
  <c r="AD360" i="1"/>
  <c r="AC360" i="1" s="1"/>
  <c r="V360" i="1"/>
  <c r="BT359" i="1"/>
  <c r="BS359" i="1"/>
  <c r="BR359" i="1"/>
  <c r="BQ359" i="1"/>
  <c r="BP359" i="1"/>
  <c r="BO359" i="1"/>
  <c r="BN359" i="1"/>
  <c r="BM359" i="1"/>
  <c r="BL359" i="1"/>
  <c r="BI359" i="1"/>
  <c r="BG359" i="1"/>
  <c r="BB359" i="1"/>
  <c r="AW359" i="1"/>
  <c r="AV359" i="1"/>
  <c r="AR359" i="1"/>
  <c r="AP359" i="1" s="1"/>
  <c r="AE359" i="1"/>
  <c r="AC359" i="1" s="1"/>
  <c r="AD359" i="1"/>
  <c r="V359" i="1"/>
  <c r="BT358" i="1"/>
  <c r="BS358" i="1"/>
  <c r="BQ358" i="1"/>
  <c r="BR358" i="1" s="1"/>
  <c r="BP358" i="1"/>
  <c r="BO358" i="1"/>
  <c r="BN358" i="1"/>
  <c r="BM358" i="1"/>
  <c r="BL358" i="1"/>
  <c r="BG358" i="1" s="1"/>
  <c r="BI358" i="1"/>
  <c r="BB358" i="1"/>
  <c r="AW358" i="1"/>
  <c r="AV358" i="1"/>
  <c r="AR358" i="1"/>
  <c r="AP358" i="1"/>
  <c r="AE358" i="1"/>
  <c r="AC358" i="1" s="1"/>
  <c r="AD358" i="1"/>
  <c r="V358" i="1"/>
  <c r="BT357" i="1"/>
  <c r="BS357" i="1"/>
  <c r="BQ357" i="1"/>
  <c r="BP357" i="1"/>
  <c r="BO357" i="1"/>
  <c r="BN357" i="1"/>
  <c r="BM357" i="1"/>
  <c r="BL357" i="1"/>
  <c r="BI357" i="1"/>
  <c r="BG357" i="1"/>
  <c r="BB357" i="1"/>
  <c r="AW357" i="1"/>
  <c r="AV357" i="1"/>
  <c r="AR357" i="1"/>
  <c r="AQ357" i="1"/>
  <c r="AP357" i="1"/>
  <c r="Q357" i="1" s="1"/>
  <c r="AE357" i="1"/>
  <c r="AD357" i="1"/>
  <c r="AC357" i="1"/>
  <c r="V357" i="1"/>
  <c r="BT356" i="1"/>
  <c r="BS356" i="1"/>
  <c r="BQ356" i="1"/>
  <c r="BR356" i="1" s="1"/>
  <c r="BP356" i="1"/>
  <c r="BO356" i="1"/>
  <c r="BN356" i="1"/>
  <c r="BM356" i="1"/>
  <c r="BL356" i="1"/>
  <c r="BG356" i="1" s="1"/>
  <c r="BI356" i="1"/>
  <c r="BB356" i="1"/>
  <c r="AW356" i="1"/>
  <c r="AV356" i="1"/>
  <c r="AR356" i="1"/>
  <c r="AP356" i="1"/>
  <c r="AE356" i="1"/>
  <c r="AD356" i="1"/>
  <c r="AC356" i="1" s="1"/>
  <c r="V356" i="1"/>
  <c r="T356" i="1"/>
  <c r="Q356" i="1"/>
  <c r="BT355" i="1"/>
  <c r="BS355" i="1"/>
  <c r="BR355" i="1"/>
  <c r="BQ355" i="1"/>
  <c r="BP355" i="1"/>
  <c r="BO355" i="1"/>
  <c r="BN355" i="1"/>
  <c r="BM355" i="1"/>
  <c r="BL355" i="1"/>
  <c r="BI355" i="1"/>
  <c r="BG355" i="1"/>
  <c r="BE355" i="1"/>
  <c r="BB355" i="1"/>
  <c r="AW355" i="1"/>
  <c r="AV355" i="1"/>
  <c r="AR355" i="1"/>
  <c r="AP355" i="1" s="1"/>
  <c r="AQ355" i="1"/>
  <c r="AE355" i="1"/>
  <c r="AD355" i="1"/>
  <c r="V355" i="1"/>
  <c r="Q355" i="1"/>
  <c r="P355" i="1"/>
  <c r="BT354" i="1"/>
  <c r="BS354" i="1"/>
  <c r="BR354" i="1"/>
  <c r="BQ354" i="1"/>
  <c r="BP354" i="1"/>
  <c r="BO354" i="1"/>
  <c r="BN354" i="1"/>
  <c r="BM354" i="1"/>
  <c r="BL354" i="1"/>
  <c r="BG354" i="1" s="1"/>
  <c r="BI354" i="1"/>
  <c r="BD354" i="1"/>
  <c r="BB354" i="1"/>
  <c r="AW354" i="1"/>
  <c r="AV354" i="1"/>
  <c r="AR354" i="1"/>
  <c r="AP354" i="1" s="1"/>
  <c r="P354" i="1" s="1"/>
  <c r="BE354" i="1" s="1"/>
  <c r="BH354" i="1" s="1"/>
  <c r="AQ354" i="1"/>
  <c r="AG354" i="1"/>
  <c r="AE354" i="1"/>
  <c r="AD354" i="1"/>
  <c r="AC354" i="1" s="1"/>
  <c r="V354" i="1"/>
  <c r="T354" i="1"/>
  <c r="Q354" i="1"/>
  <c r="O354" i="1"/>
  <c r="BT353" i="1"/>
  <c r="BS353" i="1"/>
  <c r="BR353" i="1"/>
  <c r="BD353" i="1" s="1"/>
  <c r="BQ353" i="1"/>
  <c r="BP353" i="1"/>
  <c r="BO353" i="1"/>
  <c r="BN353" i="1"/>
  <c r="BM353" i="1"/>
  <c r="BL353" i="1"/>
  <c r="BI353" i="1"/>
  <c r="BG353" i="1"/>
  <c r="BF353" i="1"/>
  <c r="BB353" i="1"/>
  <c r="AW353" i="1"/>
  <c r="AV353" i="1"/>
  <c r="AR353" i="1"/>
  <c r="AP353" i="1" s="1"/>
  <c r="AQ353" i="1"/>
  <c r="AE353" i="1"/>
  <c r="AD353" i="1"/>
  <c r="AC353" i="1"/>
  <c r="V353" i="1"/>
  <c r="Q353" i="1"/>
  <c r="BT352" i="1"/>
  <c r="BS352" i="1"/>
  <c r="BR352" i="1"/>
  <c r="BQ352" i="1"/>
  <c r="BP352" i="1"/>
  <c r="BO352" i="1"/>
  <c r="BN352" i="1"/>
  <c r="BM352" i="1"/>
  <c r="BL352" i="1"/>
  <c r="BG352" i="1" s="1"/>
  <c r="BI352" i="1"/>
  <c r="BB352" i="1"/>
  <c r="AW352" i="1"/>
  <c r="AV352" i="1"/>
  <c r="AR352" i="1"/>
  <c r="AP352" i="1" s="1"/>
  <c r="T352" i="1" s="1"/>
  <c r="AE352" i="1"/>
  <c r="AC352" i="1" s="1"/>
  <c r="AD352" i="1"/>
  <c r="V352" i="1"/>
  <c r="Q352" i="1"/>
  <c r="BT351" i="1"/>
  <c r="BS351" i="1"/>
  <c r="BR351" i="1" s="1"/>
  <c r="Y351" i="1" s="1"/>
  <c r="BQ351" i="1"/>
  <c r="BP351" i="1"/>
  <c r="BO351" i="1"/>
  <c r="BN351" i="1"/>
  <c r="BM351" i="1"/>
  <c r="BL351" i="1"/>
  <c r="BG351" i="1" s="1"/>
  <c r="BI351" i="1"/>
  <c r="BD351" i="1"/>
  <c r="BF351" i="1" s="1"/>
  <c r="BB351" i="1"/>
  <c r="AV351" i="1"/>
  <c r="AW351" i="1" s="1"/>
  <c r="AR351" i="1"/>
  <c r="AP351" i="1" s="1"/>
  <c r="AE351" i="1"/>
  <c r="AD351" i="1"/>
  <c r="AC351" i="1"/>
  <c r="V351" i="1"/>
  <c r="BT350" i="1"/>
  <c r="BS350" i="1"/>
  <c r="BQ350" i="1"/>
  <c r="BR350" i="1" s="1"/>
  <c r="BP350" i="1"/>
  <c r="BO350" i="1"/>
  <c r="BN350" i="1"/>
  <c r="BM350" i="1"/>
  <c r="BL350" i="1"/>
  <c r="BI350" i="1"/>
  <c r="BG350" i="1"/>
  <c r="BB350" i="1"/>
  <c r="AV350" i="1"/>
  <c r="AW350" i="1" s="1"/>
  <c r="AR350" i="1"/>
  <c r="AP350" i="1" s="1"/>
  <c r="AE350" i="1"/>
  <c r="AD350" i="1"/>
  <c r="AC350" i="1"/>
  <c r="V350" i="1"/>
  <c r="BT349" i="1"/>
  <c r="BS349" i="1"/>
  <c r="BQ349" i="1"/>
  <c r="BP349" i="1"/>
  <c r="BO349" i="1"/>
  <c r="BN349" i="1"/>
  <c r="BM349" i="1"/>
  <c r="BL349" i="1"/>
  <c r="BI349" i="1"/>
  <c r="BG349" i="1"/>
  <c r="BB349" i="1"/>
  <c r="AW349" i="1"/>
  <c r="AV349" i="1"/>
  <c r="AR349" i="1"/>
  <c r="AQ349" i="1"/>
  <c r="AP349" i="1"/>
  <c r="AE349" i="1"/>
  <c r="AD349" i="1"/>
  <c r="AC349" i="1"/>
  <c r="V349" i="1"/>
  <c r="Q349" i="1"/>
  <c r="BT348" i="1"/>
  <c r="BS348" i="1"/>
  <c r="BQ348" i="1"/>
  <c r="BR348" i="1" s="1"/>
  <c r="BD348" i="1" s="1"/>
  <c r="BP348" i="1"/>
  <c r="BO348" i="1"/>
  <c r="BN348" i="1"/>
  <c r="BM348" i="1"/>
  <c r="BL348" i="1"/>
  <c r="BG348" i="1" s="1"/>
  <c r="BI348" i="1"/>
  <c r="BF348" i="1"/>
  <c r="BB348" i="1"/>
  <c r="AW348" i="1"/>
  <c r="AV348" i="1"/>
  <c r="AR348" i="1"/>
  <c r="AP348" i="1"/>
  <c r="Q348" i="1" s="1"/>
  <c r="AE348" i="1"/>
  <c r="AD348" i="1"/>
  <c r="AC348" i="1"/>
  <c r="V348" i="1"/>
  <c r="T348" i="1"/>
  <c r="P348" i="1"/>
  <c r="BE348" i="1" s="1"/>
  <c r="BH348" i="1" s="1"/>
  <c r="BT347" i="1"/>
  <c r="BS347" i="1"/>
  <c r="BQ347" i="1"/>
  <c r="BR347" i="1" s="1"/>
  <c r="BP347" i="1"/>
  <c r="BO347" i="1"/>
  <c r="BN347" i="1"/>
  <c r="BM347" i="1"/>
  <c r="BL347" i="1"/>
  <c r="BI347" i="1"/>
  <c r="BG347" i="1"/>
  <c r="BD347" i="1"/>
  <c r="BF347" i="1" s="1"/>
  <c r="BB347" i="1"/>
  <c r="AV347" i="1"/>
  <c r="AW347" i="1" s="1"/>
  <c r="AR347" i="1"/>
  <c r="AQ347" i="1"/>
  <c r="AP347" i="1"/>
  <c r="Q347" i="1" s="1"/>
  <c r="AE347" i="1"/>
  <c r="AD347" i="1"/>
  <c r="AC347" i="1"/>
  <c r="Y347" i="1"/>
  <c r="V347" i="1"/>
  <c r="T347" i="1"/>
  <c r="P347" i="1"/>
  <c r="BE347" i="1" s="1"/>
  <c r="BH347" i="1" s="1"/>
  <c r="O347" i="1"/>
  <c r="BT346" i="1"/>
  <c r="BS346" i="1"/>
  <c r="BQ346" i="1"/>
  <c r="BR346" i="1" s="1"/>
  <c r="BP346" i="1"/>
  <c r="BO346" i="1"/>
  <c r="BN346" i="1"/>
  <c r="BM346" i="1"/>
  <c r="BL346" i="1"/>
  <c r="BI346" i="1"/>
  <c r="BG346" i="1"/>
  <c r="BB346" i="1"/>
  <c r="AW346" i="1"/>
  <c r="AV346" i="1"/>
  <c r="AR346" i="1"/>
  <c r="AP346" i="1" s="1"/>
  <c r="T346" i="1" s="1"/>
  <c r="AE346" i="1"/>
  <c r="AD346" i="1"/>
  <c r="AC346" i="1" s="1"/>
  <c r="V346" i="1"/>
  <c r="O346" i="1"/>
  <c r="BT345" i="1"/>
  <c r="BS345" i="1"/>
  <c r="BR345" i="1"/>
  <c r="BQ345" i="1"/>
  <c r="BP345" i="1"/>
  <c r="BO345" i="1"/>
  <c r="BN345" i="1"/>
  <c r="BM345" i="1"/>
  <c r="BL345" i="1"/>
  <c r="BG345" i="1" s="1"/>
  <c r="BI345" i="1"/>
  <c r="BB345" i="1"/>
  <c r="AW345" i="1"/>
  <c r="AV345" i="1"/>
  <c r="AR345" i="1"/>
  <c r="AP345" i="1"/>
  <c r="AE345" i="1"/>
  <c r="AD345" i="1"/>
  <c r="AC345" i="1" s="1"/>
  <c r="V345" i="1"/>
  <c r="BT344" i="1"/>
  <c r="BS344" i="1"/>
  <c r="BR344" i="1"/>
  <c r="BQ344" i="1"/>
  <c r="BP344" i="1"/>
  <c r="BO344" i="1"/>
  <c r="BN344" i="1"/>
  <c r="BM344" i="1"/>
  <c r="BL344" i="1"/>
  <c r="BG344" i="1" s="1"/>
  <c r="BI344" i="1"/>
  <c r="BB344" i="1"/>
  <c r="AV344" i="1"/>
  <c r="AW344" i="1" s="1"/>
  <c r="AR344" i="1"/>
  <c r="AP344" i="1" s="1"/>
  <c r="AQ344" i="1" s="1"/>
  <c r="AE344" i="1"/>
  <c r="AC344" i="1" s="1"/>
  <c r="AD344" i="1"/>
  <c r="V344" i="1"/>
  <c r="O344" i="1"/>
  <c r="AG344" i="1" s="1"/>
  <c r="BT343" i="1"/>
  <c r="BS343" i="1"/>
  <c r="BR343" i="1"/>
  <c r="BQ343" i="1"/>
  <c r="BP343" i="1"/>
  <c r="BO343" i="1"/>
  <c r="BN343" i="1"/>
  <c r="BM343" i="1"/>
  <c r="BL343" i="1"/>
  <c r="BG343" i="1" s="1"/>
  <c r="BI343" i="1"/>
  <c r="BB343" i="1"/>
  <c r="AW343" i="1"/>
  <c r="AV343" i="1"/>
  <c r="AR343" i="1"/>
  <c r="AP343" i="1"/>
  <c r="AE343" i="1"/>
  <c r="AC343" i="1" s="1"/>
  <c r="AD343" i="1"/>
  <c r="V343" i="1"/>
  <c r="BT342" i="1"/>
  <c r="BS342" i="1"/>
  <c r="BR342" i="1" s="1"/>
  <c r="BQ342" i="1"/>
  <c r="BP342" i="1"/>
  <c r="BO342" i="1"/>
  <c r="BN342" i="1"/>
  <c r="BM342" i="1"/>
  <c r="BL342" i="1"/>
  <c r="BG342" i="1" s="1"/>
  <c r="BI342" i="1"/>
  <c r="BB342" i="1"/>
  <c r="AV342" i="1"/>
  <c r="AW342" i="1" s="1"/>
  <c r="AR342" i="1"/>
  <c r="AP342" i="1"/>
  <c r="AE342" i="1"/>
  <c r="AD342" i="1"/>
  <c r="AC342" i="1"/>
  <c r="V342" i="1"/>
  <c r="T342" i="1"/>
  <c r="P342" i="1"/>
  <c r="BE342" i="1" s="1"/>
  <c r="BT341" i="1"/>
  <c r="BS341" i="1"/>
  <c r="BR341" i="1" s="1"/>
  <c r="BQ341" i="1"/>
  <c r="BP341" i="1"/>
  <c r="BO341" i="1"/>
  <c r="BN341" i="1"/>
  <c r="BM341" i="1"/>
  <c r="BL341" i="1"/>
  <c r="BI341" i="1"/>
  <c r="BG341" i="1"/>
  <c r="BB341" i="1"/>
  <c r="AV341" i="1"/>
  <c r="AW341" i="1" s="1"/>
  <c r="AR341" i="1"/>
  <c r="AP341" i="1" s="1"/>
  <c r="AE341" i="1"/>
  <c r="AD341" i="1"/>
  <c r="AC341" i="1"/>
  <c r="V341" i="1"/>
  <c r="O341" i="1"/>
  <c r="BT340" i="1"/>
  <c r="BS340" i="1"/>
  <c r="BQ340" i="1"/>
  <c r="BP340" i="1"/>
  <c r="BO340" i="1"/>
  <c r="BN340" i="1"/>
  <c r="BM340" i="1"/>
  <c r="BL340" i="1"/>
  <c r="BI340" i="1"/>
  <c r="BG340" i="1"/>
  <c r="BB340" i="1"/>
  <c r="AV340" i="1"/>
  <c r="AW340" i="1" s="1"/>
  <c r="AR340" i="1"/>
  <c r="AQ340" i="1"/>
  <c r="AP340" i="1"/>
  <c r="T340" i="1" s="1"/>
  <c r="AE340" i="1"/>
  <c r="AD340" i="1"/>
  <c r="AC340" i="1" s="1"/>
  <c r="V340" i="1"/>
  <c r="Q340" i="1"/>
  <c r="P340" i="1"/>
  <c r="BE340" i="1" s="1"/>
  <c r="BT339" i="1"/>
  <c r="BS339" i="1"/>
  <c r="BQ339" i="1"/>
  <c r="BR339" i="1" s="1"/>
  <c r="Y339" i="1" s="1"/>
  <c r="BP339" i="1"/>
  <c r="BO339" i="1"/>
  <c r="BN339" i="1"/>
  <c r="BM339" i="1"/>
  <c r="BL339" i="1"/>
  <c r="BI339" i="1"/>
  <c r="BG339" i="1"/>
  <c r="BB339" i="1"/>
  <c r="AW339" i="1"/>
  <c r="AV339" i="1"/>
  <c r="AR339" i="1"/>
  <c r="AP339" i="1"/>
  <c r="AE339" i="1"/>
  <c r="AD339" i="1"/>
  <c r="AC339" i="1" s="1"/>
  <c r="V339" i="1"/>
  <c r="BT338" i="1"/>
  <c r="BS338" i="1"/>
  <c r="BQ338" i="1"/>
  <c r="BP338" i="1"/>
  <c r="BO338" i="1"/>
  <c r="BN338" i="1"/>
  <c r="BM338" i="1"/>
  <c r="BL338" i="1"/>
  <c r="BG338" i="1" s="1"/>
  <c r="BI338" i="1"/>
  <c r="BB338" i="1"/>
  <c r="AW338" i="1"/>
  <c r="AV338" i="1"/>
  <c r="AR338" i="1"/>
  <c r="AP338" i="1" s="1"/>
  <c r="AE338" i="1"/>
  <c r="AD338" i="1"/>
  <c r="AC338" i="1" s="1"/>
  <c r="V338" i="1"/>
  <c r="BT337" i="1"/>
  <c r="BS337" i="1"/>
  <c r="BR337" i="1"/>
  <c r="BD337" i="1" s="1"/>
  <c r="BQ337" i="1"/>
  <c r="BP337" i="1"/>
  <c r="BO337" i="1"/>
  <c r="BN337" i="1"/>
  <c r="BM337" i="1"/>
  <c r="BL337" i="1"/>
  <c r="BG337" i="1" s="1"/>
  <c r="BI337" i="1"/>
  <c r="BB337" i="1"/>
  <c r="AW337" i="1"/>
  <c r="AV337" i="1"/>
  <c r="AR337" i="1"/>
  <c r="AP337" i="1" s="1"/>
  <c r="AE337" i="1"/>
  <c r="AD337" i="1"/>
  <c r="Y337" i="1"/>
  <c r="V337" i="1"/>
  <c r="BT336" i="1"/>
  <c r="BS336" i="1"/>
  <c r="BR336" i="1"/>
  <c r="BQ336" i="1"/>
  <c r="BP336" i="1"/>
  <c r="BO336" i="1"/>
  <c r="BN336" i="1"/>
  <c r="BM336" i="1"/>
  <c r="BL336" i="1"/>
  <c r="BI336" i="1"/>
  <c r="BG336" i="1"/>
  <c r="BB336" i="1"/>
  <c r="AW336" i="1"/>
  <c r="AV336" i="1"/>
  <c r="AR336" i="1"/>
  <c r="AP336" i="1" s="1"/>
  <c r="AQ336" i="1"/>
  <c r="AE336" i="1"/>
  <c r="AD336" i="1"/>
  <c r="V336" i="1"/>
  <c r="T336" i="1"/>
  <c r="BT335" i="1"/>
  <c r="BS335" i="1"/>
  <c r="BR335" i="1"/>
  <c r="BD335" i="1" s="1"/>
  <c r="BQ335" i="1"/>
  <c r="BP335" i="1"/>
  <c r="BO335" i="1"/>
  <c r="BN335" i="1"/>
  <c r="BM335" i="1"/>
  <c r="BL335" i="1"/>
  <c r="BG335" i="1" s="1"/>
  <c r="BI335" i="1"/>
  <c r="BB335" i="1"/>
  <c r="BF335" i="1" s="1"/>
  <c r="AW335" i="1"/>
  <c r="AV335" i="1"/>
  <c r="AR335" i="1"/>
  <c r="AP335" i="1" s="1"/>
  <c r="AE335" i="1"/>
  <c r="AD335" i="1"/>
  <c r="AC335" i="1"/>
  <c r="Y335" i="1"/>
  <c r="V335" i="1"/>
  <c r="BT334" i="1"/>
  <c r="BS334" i="1"/>
  <c r="BR334" i="1" s="1"/>
  <c r="BQ334" i="1"/>
  <c r="BP334" i="1"/>
  <c r="BO334" i="1"/>
  <c r="BN334" i="1"/>
  <c r="BM334" i="1"/>
  <c r="BL334" i="1"/>
  <c r="BG334" i="1" s="1"/>
  <c r="BI334" i="1"/>
  <c r="BB334" i="1"/>
  <c r="AV334" i="1"/>
  <c r="AW334" i="1" s="1"/>
  <c r="AR334" i="1"/>
  <c r="AP334" i="1"/>
  <c r="AE334" i="1"/>
  <c r="AD334" i="1"/>
  <c r="AC334" i="1"/>
  <c r="V334" i="1"/>
  <c r="BT333" i="1"/>
  <c r="BS333" i="1"/>
  <c r="BR333" i="1"/>
  <c r="BQ333" i="1"/>
  <c r="BP333" i="1"/>
  <c r="BO333" i="1"/>
  <c r="BN333" i="1"/>
  <c r="BM333" i="1"/>
  <c r="BL333" i="1"/>
  <c r="BI333" i="1"/>
  <c r="BG333" i="1"/>
  <c r="BB333" i="1"/>
  <c r="AV333" i="1"/>
  <c r="AW333" i="1" s="1"/>
  <c r="AR333" i="1"/>
  <c r="AP333" i="1"/>
  <c r="AE333" i="1"/>
  <c r="AC333" i="1" s="1"/>
  <c r="AD333" i="1"/>
  <c r="V333" i="1"/>
  <c r="BT332" i="1"/>
  <c r="BS332" i="1"/>
  <c r="BQ332" i="1"/>
  <c r="BR332" i="1" s="1"/>
  <c r="Y332" i="1" s="1"/>
  <c r="BP332" i="1"/>
  <c r="BO332" i="1"/>
  <c r="BN332" i="1"/>
  <c r="BM332" i="1"/>
  <c r="BL332" i="1"/>
  <c r="BI332" i="1"/>
  <c r="BG332" i="1"/>
  <c r="BD332" i="1"/>
  <c r="BB332" i="1"/>
  <c r="BF332" i="1" s="1"/>
  <c r="AW332" i="1"/>
  <c r="AV332" i="1"/>
  <c r="AR332" i="1"/>
  <c r="AQ332" i="1"/>
  <c r="AP332" i="1"/>
  <c r="T332" i="1" s="1"/>
  <c r="AE332" i="1"/>
  <c r="AD332" i="1"/>
  <c r="AC332" i="1" s="1"/>
  <c r="V332" i="1"/>
  <c r="Q332" i="1"/>
  <c r="P332" i="1"/>
  <c r="BE332" i="1" s="1"/>
  <c r="BT331" i="1"/>
  <c r="BS331" i="1"/>
  <c r="BQ331" i="1"/>
  <c r="BR331" i="1" s="1"/>
  <c r="BD331" i="1" s="1"/>
  <c r="BF331" i="1" s="1"/>
  <c r="BP331" i="1"/>
  <c r="BO331" i="1"/>
  <c r="BN331" i="1"/>
  <c r="BM331" i="1"/>
  <c r="BL331" i="1"/>
  <c r="BI331" i="1"/>
  <c r="BG331" i="1"/>
  <c r="BB331" i="1"/>
  <c r="AW331" i="1"/>
  <c r="AV331" i="1"/>
  <c r="AR331" i="1"/>
  <c r="AP331" i="1"/>
  <c r="AE331" i="1"/>
  <c r="AD331" i="1"/>
  <c r="AC331" i="1" s="1"/>
  <c r="V331" i="1"/>
  <c r="BT330" i="1"/>
  <c r="BS330" i="1"/>
  <c r="BR330" i="1" s="1"/>
  <c r="BQ330" i="1"/>
  <c r="BP330" i="1"/>
  <c r="BO330" i="1"/>
  <c r="BN330" i="1"/>
  <c r="BM330" i="1"/>
  <c r="BL330" i="1"/>
  <c r="BG330" i="1" s="1"/>
  <c r="BI330" i="1"/>
  <c r="BB330" i="1"/>
  <c r="AW330" i="1"/>
  <c r="AV330" i="1"/>
  <c r="AR330" i="1"/>
  <c r="AP330" i="1" s="1"/>
  <c r="AE330" i="1"/>
  <c r="AD330" i="1"/>
  <c r="AC330" i="1" s="1"/>
  <c r="V330" i="1"/>
  <c r="T330" i="1"/>
  <c r="Q330" i="1"/>
  <c r="BT329" i="1"/>
  <c r="BS329" i="1"/>
  <c r="BQ329" i="1"/>
  <c r="BR329" i="1" s="1"/>
  <c r="BP329" i="1"/>
  <c r="BO329" i="1"/>
  <c r="BN329" i="1"/>
  <c r="BM329" i="1"/>
  <c r="BL329" i="1"/>
  <c r="BI329" i="1"/>
  <c r="BG329" i="1"/>
  <c r="BE329" i="1"/>
  <c r="BB329" i="1"/>
  <c r="AW329" i="1"/>
  <c r="AV329" i="1"/>
  <c r="AR329" i="1"/>
  <c r="AP329" i="1" s="1"/>
  <c r="P329" i="1" s="1"/>
  <c r="AQ329" i="1"/>
  <c r="AE329" i="1"/>
  <c r="AD329" i="1"/>
  <c r="V329" i="1"/>
  <c r="T329" i="1"/>
  <c r="Q329" i="1"/>
  <c r="O329" i="1"/>
  <c r="BT328" i="1"/>
  <c r="BS328" i="1"/>
  <c r="BR328" i="1"/>
  <c r="BD328" i="1" s="1"/>
  <c r="BQ328" i="1"/>
  <c r="BP328" i="1"/>
  <c r="BO328" i="1"/>
  <c r="BN328" i="1"/>
  <c r="BM328" i="1"/>
  <c r="BL328" i="1"/>
  <c r="BG328" i="1" s="1"/>
  <c r="BI328" i="1"/>
  <c r="BB328" i="1"/>
  <c r="BF328" i="1" s="1"/>
  <c r="AW328" i="1"/>
  <c r="AV328" i="1"/>
  <c r="AR328" i="1"/>
  <c r="AP328" i="1" s="1"/>
  <c r="AE328" i="1"/>
  <c r="AD328" i="1"/>
  <c r="AC328" i="1" s="1"/>
  <c r="V328" i="1"/>
  <c r="BT327" i="1"/>
  <c r="BS327" i="1"/>
  <c r="BR327" i="1"/>
  <c r="BD327" i="1" s="1"/>
  <c r="BQ327" i="1"/>
  <c r="BP327" i="1"/>
  <c r="BO327" i="1"/>
  <c r="BN327" i="1"/>
  <c r="BM327" i="1"/>
  <c r="BL327" i="1"/>
  <c r="BG327" i="1" s="1"/>
  <c r="BI327" i="1"/>
  <c r="BF327" i="1"/>
  <c r="BB327" i="1"/>
  <c r="AW327" i="1"/>
  <c r="AV327" i="1"/>
  <c r="AR327" i="1"/>
  <c r="AP327" i="1" s="1"/>
  <c r="AE327" i="1"/>
  <c r="AC327" i="1" s="1"/>
  <c r="AD327" i="1"/>
  <c r="Y327" i="1"/>
  <c r="V327" i="1"/>
  <c r="O327" i="1"/>
  <c r="AG327" i="1" s="1"/>
  <c r="BT326" i="1"/>
  <c r="Y326" i="1" s="1"/>
  <c r="BS326" i="1"/>
  <c r="BR326" i="1" s="1"/>
  <c r="BD326" i="1" s="1"/>
  <c r="BQ326" i="1"/>
  <c r="BP326" i="1"/>
  <c r="BO326" i="1"/>
  <c r="BN326" i="1"/>
  <c r="BM326" i="1"/>
  <c r="BL326" i="1"/>
  <c r="BG326" i="1" s="1"/>
  <c r="BI326" i="1"/>
  <c r="BB326" i="1"/>
  <c r="BF326" i="1" s="1"/>
  <c r="AW326" i="1"/>
  <c r="AV326" i="1"/>
  <c r="AR326" i="1"/>
  <c r="AP326" i="1" s="1"/>
  <c r="AE326" i="1"/>
  <c r="AD326" i="1"/>
  <c r="V326" i="1"/>
  <c r="Q326" i="1"/>
  <c r="BT325" i="1"/>
  <c r="BS325" i="1"/>
  <c r="BR325" i="1" s="1"/>
  <c r="Y325" i="1" s="1"/>
  <c r="BQ325" i="1"/>
  <c r="BP325" i="1"/>
  <c r="BO325" i="1"/>
  <c r="BN325" i="1"/>
  <c r="BM325" i="1"/>
  <c r="BL325" i="1"/>
  <c r="BG325" i="1" s="1"/>
  <c r="BI325" i="1"/>
  <c r="BB325" i="1"/>
  <c r="AW325" i="1"/>
  <c r="AV325" i="1"/>
  <c r="AR325" i="1"/>
  <c r="AP325" i="1"/>
  <c r="P325" i="1" s="1"/>
  <c r="BE325" i="1" s="1"/>
  <c r="AE325" i="1"/>
  <c r="AD325" i="1"/>
  <c r="AC325" i="1"/>
  <c r="V325" i="1"/>
  <c r="T325" i="1"/>
  <c r="Q325" i="1"/>
  <c r="BT324" i="1"/>
  <c r="BS324" i="1"/>
  <c r="BR324" i="1"/>
  <c r="BQ324" i="1"/>
  <c r="BP324" i="1"/>
  <c r="BO324" i="1"/>
  <c r="BN324" i="1"/>
  <c r="BM324" i="1"/>
  <c r="BL324" i="1"/>
  <c r="BI324" i="1"/>
  <c r="BG324" i="1"/>
  <c r="BB324" i="1"/>
  <c r="AV324" i="1"/>
  <c r="AW324" i="1" s="1"/>
  <c r="AR324" i="1"/>
  <c r="AP324" i="1" s="1"/>
  <c r="AE324" i="1"/>
  <c r="AD324" i="1"/>
  <c r="AC324" i="1" s="1"/>
  <c r="V324" i="1"/>
  <c r="BT323" i="1"/>
  <c r="BS323" i="1"/>
  <c r="BR323" i="1" s="1"/>
  <c r="BD323" i="1" s="1"/>
  <c r="BQ323" i="1"/>
  <c r="BP323" i="1"/>
  <c r="BO323" i="1"/>
  <c r="BN323" i="1"/>
  <c r="BM323" i="1"/>
  <c r="BL323" i="1"/>
  <c r="BG323" i="1" s="1"/>
  <c r="BI323" i="1"/>
  <c r="BB323" i="1"/>
  <c r="BF323" i="1" s="1"/>
  <c r="AW323" i="1"/>
  <c r="AV323" i="1"/>
  <c r="AR323" i="1"/>
  <c r="AP323" i="1" s="1"/>
  <c r="AE323" i="1"/>
  <c r="AC323" i="1" s="1"/>
  <c r="AD323" i="1"/>
  <c r="V323" i="1"/>
  <c r="Q323" i="1"/>
  <c r="P323" i="1"/>
  <c r="BE323" i="1" s="1"/>
  <c r="BH323" i="1" s="1"/>
  <c r="BT322" i="1"/>
  <c r="BS322" i="1"/>
  <c r="BQ322" i="1"/>
  <c r="BR322" i="1" s="1"/>
  <c r="Y322" i="1" s="1"/>
  <c r="BP322" i="1"/>
  <c r="BO322" i="1"/>
  <c r="BN322" i="1"/>
  <c r="BM322" i="1"/>
  <c r="BL322" i="1"/>
  <c r="BI322" i="1"/>
  <c r="BG322" i="1"/>
  <c r="BD322" i="1"/>
  <c r="BF322" i="1" s="1"/>
  <c r="BB322" i="1"/>
  <c r="AV322" i="1"/>
  <c r="AW322" i="1" s="1"/>
  <c r="AR322" i="1"/>
  <c r="AP322" i="1"/>
  <c r="T322" i="1" s="1"/>
  <c r="AE322" i="1"/>
  <c r="AD322" i="1"/>
  <c r="AC322" i="1"/>
  <c r="V322" i="1"/>
  <c r="BT321" i="1"/>
  <c r="BS321" i="1"/>
  <c r="BQ321" i="1"/>
  <c r="BP321" i="1"/>
  <c r="BO321" i="1"/>
  <c r="BN321" i="1"/>
  <c r="BM321" i="1"/>
  <c r="BL321" i="1"/>
  <c r="BI321" i="1"/>
  <c r="BG321" i="1"/>
  <c r="BB321" i="1"/>
  <c r="AV321" i="1"/>
  <c r="AW321" i="1" s="1"/>
  <c r="AR321" i="1"/>
  <c r="AP321" i="1" s="1"/>
  <c r="AQ321" i="1" s="1"/>
  <c r="AE321" i="1"/>
  <c r="AD321" i="1"/>
  <c r="V321" i="1"/>
  <c r="P321" i="1"/>
  <c r="BE321" i="1" s="1"/>
  <c r="BT320" i="1"/>
  <c r="BS320" i="1"/>
  <c r="BQ320" i="1"/>
  <c r="BR320" i="1" s="1"/>
  <c r="Y320" i="1" s="1"/>
  <c r="BP320" i="1"/>
  <c r="BO320" i="1"/>
  <c r="BN320" i="1"/>
  <c r="BM320" i="1"/>
  <c r="BL320" i="1"/>
  <c r="BG320" i="1" s="1"/>
  <c r="BI320" i="1"/>
  <c r="BD320" i="1"/>
  <c r="BB320" i="1"/>
  <c r="AW320" i="1"/>
  <c r="AV320" i="1"/>
  <c r="AR320" i="1"/>
  <c r="AP320" i="1" s="1"/>
  <c r="AE320" i="1"/>
  <c r="AD320" i="1"/>
  <c r="AC320" i="1" s="1"/>
  <c r="V320" i="1"/>
  <c r="Q320" i="1"/>
  <c r="BT319" i="1"/>
  <c r="BS319" i="1"/>
  <c r="BQ319" i="1"/>
  <c r="BR319" i="1" s="1"/>
  <c r="BP319" i="1"/>
  <c r="BO319" i="1"/>
  <c r="BN319" i="1"/>
  <c r="BM319" i="1"/>
  <c r="BL319" i="1"/>
  <c r="BI319" i="1"/>
  <c r="BG319" i="1"/>
  <c r="BB319" i="1"/>
  <c r="AW319" i="1"/>
  <c r="AV319" i="1"/>
  <c r="AR319" i="1"/>
  <c r="AP319" i="1"/>
  <c r="AE319" i="1"/>
  <c r="AD319" i="1"/>
  <c r="AC319" i="1" s="1"/>
  <c r="V319" i="1"/>
  <c r="BT318" i="1"/>
  <c r="BS318" i="1"/>
  <c r="BR318" i="1" s="1"/>
  <c r="BQ318" i="1"/>
  <c r="BP318" i="1"/>
  <c r="BO318" i="1"/>
  <c r="BN318" i="1"/>
  <c r="BM318" i="1"/>
  <c r="BL318" i="1"/>
  <c r="BG318" i="1" s="1"/>
  <c r="BI318" i="1"/>
  <c r="BB318" i="1"/>
  <c r="AW318" i="1"/>
  <c r="AV318" i="1"/>
  <c r="AR318" i="1"/>
  <c r="AP318" i="1" s="1"/>
  <c r="AE318" i="1"/>
  <c r="AD318" i="1"/>
  <c r="V318" i="1"/>
  <c r="Q318" i="1"/>
  <c r="BT317" i="1"/>
  <c r="BS317" i="1"/>
  <c r="BR317" i="1"/>
  <c r="BQ317" i="1"/>
  <c r="BP317" i="1"/>
  <c r="BO317" i="1"/>
  <c r="BN317" i="1"/>
  <c r="BM317" i="1"/>
  <c r="BL317" i="1"/>
  <c r="BG317" i="1" s="1"/>
  <c r="BI317" i="1"/>
  <c r="BE317" i="1"/>
  <c r="BD317" i="1"/>
  <c r="BB317" i="1"/>
  <c r="AW317" i="1"/>
  <c r="AV317" i="1"/>
  <c r="AR317" i="1"/>
  <c r="AP317" i="1"/>
  <c r="P317" i="1" s="1"/>
  <c r="AE317" i="1"/>
  <c r="AD317" i="1"/>
  <c r="AC317" i="1"/>
  <c r="Y317" i="1"/>
  <c r="V317" i="1"/>
  <c r="T317" i="1"/>
  <c r="Q317" i="1"/>
  <c r="BT316" i="1"/>
  <c r="BS316" i="1"/>
  <c r="BQ316" i="1"/>
  <c r="BR316" i="1" s="1"/>
  <c r="BP316" i="1"/>
  <c r="BO316" i="1"/>
  <c r="BN316" i="1"/>
  <c r="BM316" i="1"/>
  <c r="BL316" i="1"/>
  <c r="BI316" i="1"/>
  <c r="BG316" i="1"/>
  <c r="BB316" i="1"/>
  <c r="AV316" i="1"/>
  <c r="AW316" i="1" s="1"/>
  <c r="AR316" i="1"/>
  <c r="AP316" i="1" s="1"/>
  <c r="AE316" i="1"/>
  <c r="AD316" i="1"/>
  <c r="V316" i="1"/>
  <c r="BT315" i="1"/>
  <c r="BS315" i="1"/>
  <c r="BR315" i="1" s="1"/>
  <c r="BQ315" i="1"/>
  <c r="BP315" i="1"/>
  <c r="BO315" i="1"/>
  <c r="BN315" i="1"/>
  <c r="BM315" i="1"/>
  <c r="BL315" i="1"/>
  <c r="BG315" i="1" s="1"/>
  <c r="BI315" i="1"/>
  <c r="BB315" i="1"/>
  <c r="AW315" i="1"/>
  <c r="AV315" i="1"/>
  <c r="AR315" i="1"/>
  <c r="AP315" i="1" s="1"/>
  <c r="AE315" i="1"/>
  <c r="AC315" i="1" s="1"/>
  <c r="AD315" i="1"/>
  <c r="V315" i="1"/>
  <c r="BT314" i="1"/>
  <c r="BS314" i="1"/>
  <c r="BQ314" i="1"/>
  <c r="BR314" i="1" s="1"/>
  <c r="Y314" i="1" s="1"/>
  <c r="BP314" i="1"/>
  <c r="BO314" i="1"/>
  <c r="BN314" i="1"/>
  <c r="BM314" i="1"/>
  <c r="BL314" i="1"/>
  <c r="BI314" i="1"/>
  <c r="BG314" i="1"/>
  <c r="BB314" i="1"/>
  <c r="AV314" i="1"/>
  <c r="AW314" i="1" s="1"/>
  <c r="AR314" i="1"/>
  <c r="AP314" i="1"/>
  <c r="AE314" i="1"/>
  <c r="AD314" i="1"/>
  <c r="AC314" i="1"/>
  <c r="V314" i="1"/>
  <c r="BT313" i="1"/>
  <c r="BS313" i="1"/>
  <c r="BR313" i="1" s="1"/>
  <c r="BQ313" i="1"/>
  <c r="BP313" i="1"/>
  <c r="BO313" i="1"/>
  <c r="BN313" i="1"/>
  <c r="BM313" i="1"/>
  <c r="BL313" i="1"/>
  <c r="BI313" i="1"/>
  <c r="BG313" i="1"/>
  <c r="BB313" i="1"/>
  <c r="AV313" i="1"/>
  <c r="AW313" i="1" s="1"/>
  <c r="AR313" i="1"/>
  <c r="AP313" i="1" s="1"/>
  <c r="AQ313" i="1"/>
  <c r="AE313" i="1"/>
  <c r="AD313" i="1"/>
  <c r="V313" i="1"/>
  <c r="P313" i="1"/>
  <c r="BE313" i="1" s="1"/>
  <c r="O313" i="1"/>
  <c r="AG313" i="1" s="1"/>
  <c r="BT312" i="1"/>
  <c r="BS312" i="1"/>
  <c r="BQ312" i="1"/>
  <c r="BR312" i="1" s="1"/>
  <c r="BP312" i="1"/>
  <c r="BO312" i="1"/>
  <c r="BN312" i="1"/>
  <c r="BM312" i="1"/>
  <c r="BL312" i="1"/>
  <c r="BG312" i="1" s="1"/>
  <c r="BI312" i="1"/>
  <c r="BD312" i="1"/>
  <c r="BB312" i="1"/>
  <c r="AW312" i="1"/>
  <c r="AV312" i="1"/>
  <c r="AR312" i="1"/>
  <c r="AP312" i="1" s="1"/>
  <c r="AE312" i="1"/>
  <c r="AD312" i="1"/>
  <c r="AC312" i="1" s="1"/>
  <c r="Y312" i="1"/>
  <c r="V312" i="1"/>
  <c r="BT311" i="1"/>
  <c r="BS311" i="1"/>
  <c r="BQ311" i="1"/>
  <c r="BR311" i="1" s="1"/>
  <c r="BP311" i="1"/>
  <c r="BO311" i="1"/>
  <c r="BN311" i="1"/>
  <c r="BM311" i="1"/>
  <c r="BL311" i="1"/>
  <c r="BI311" i="1"/>
  <c r="BG311" i="1"/>
  <c r="BB311" i="1"/>
  <c r="AW311" i="1"/>
  <c r="AV311" i="1"/>
  <c r="AR311" i="1"/>
  <c r="AQ311" i="1"/>
  <c r="AP311" i="1"/>
  <c r="AE311" i="1"/>
  <c r="AD311" i="1"/>
  <c r="AC311" i="1"/>
  <c r="V311" i="1"/>
  <c r="T311" i="1"/>
  <c r="BT310" i="1"/>
  <c r="BS310" i="1"/>
  <c r="BR310" i="1" s="1"/>
  <c r="BD310" i="1" s="1"/>
  <c r="BQ310" i="1"/>
  <c r="BP310" i="1"/>
  <c r="BO310" i="1"/>
  <c r="BN310" i="1"/>
  <c r="BM310" i="1"/>
  <c r="BL310" i="1"/>
  <c r="BG310" i="1" s="1"/>
  <c r="BI310" i="1"/>
  <c r="BB310" i="1"/>
  <c r="BF310" i="1" s="1"/>
  <c r="AW310" i="1"/>
  <c r="AV310" i="1"/>
  <c r="AR310" i="1"/>
  <c r="AP310" i="1" s="1"/>
  <c r="Q310" i="1" s="1"/>
  <c r="AE310" i="1"/>
  <c r="AD310" i="1"/>
  <c r="Y310" i="1"/>
  <c r="V310" i="1"/>
  <c r="P310" i="1"/>
  <c r="BE310" i="1" s="1"/>
  <c r="O310" i="1"/>
  <c r="BT309" i="1"/>
  <c r="BS309" i="1"/>
  <c r="BR309" i="1"/>
  <c r="BQ309" i="1"/>
  <c r="BP309" i="1"/>
  <c r="BO309" i="1"/>
  <c r="BN309" i="1"/>
  <c r="BM309" i="1"/>
  <c r="BL309" i="1"/>
  <c r="BG309" i="1" s="1"/>
  <c r="BI309" i="1"/>
  <c r="BD309" i="1"/>
  <c r="BB309" i="1"/>
  <c r="AW309" i="1"/>
  <c r="AV309" i="1"/>
  <c r="AR309" i="1"/>
  <c r="AP309" i="1"/>
  <c r="P309" i="1" s="1"/>
  <c r="BE309" i="1" s="1"/>
  <c r="BH309" i="1" s="1"/>
  <c r="AE309" i="1"/>
  <c r="AD309" i="1"/>
  <c r="AC309" i="1"/>
  <c r="Y309" i="1"/>
  <c r="V309" i="1"/>
  <c r="T309" i="1"/>
  <c r="Q309" i="1"/>
  <c r="BT308" i="1"/>
  <c r="BS308" i="1"/>
  <c r="BR308" i="1"/>
  <c r="BQ308" i="1"/>
  <c r="BP308" i="1"/>
  <c r="BO308" i="1"/>
  <c r="BN308" i="1"/>
  <c r="BM308" i="1"/>
  <c r="BL308" i="1"/>
  <c r="BI308" i="1"/>
  <c r="BG308" i="1"/>
  <c r="BB308" i="1"/>
  <c r="AV308" i="1"/>
  <c r="AW308" i="1" s="1"/>
  <c r="AR308" i="1"/>
  <c r="AP308" i="1"/>
  <c r="AE308" i="1"/>
  <c r="AD308" i="1"/>
  <c r="AC308" i="1" s="1"/>
  <c r="V308" i="1"/>
  <c r="BT307" i="1"/>
  <c r="BS307" i="1"/>
  <c r="BR307" i="1" s="1"/>
  <c r="BD307" i="1" s="1"/>
  <c r="BQ307" i="1"/>
  <c r="BP307" i="1"/>
  <c r="BO307" i="1"/>
  <c r="BN307" i="1"/>
  <c r="BM307" i="1"/>
  <c r="BL307" i="1"/>
  <c r="BG307" i="1" s="1"/>
  <c r="BI307" i="1"/>
  <c r="BB307" i="1"/>
  <c r="BF307" i="1" s="1"/>
  <c r="AW307" i="1"/>
  <c r="AV307" i="1"/>
  <c r="AR307" i="1"/>
  <c r="AP307" i="1" s="1"/>
  <c r="AE307" i="1"/>
  <c r="AC307" i="1" s="1"/>
  <c r="AD307" i="1"/>
  <c r="V307" i="1"/>
  <c r="Q307" i="1"/>
  <c r="P307" i="1"/>
  <c r="BE307" i="1" s="1"/>
  <c r="BH307" i="1" s="1"/>
  <c r="BT306" i="1"/>
  <c r="BS306" i="1"/>
  <c r="BQ306" i="1"/>
  <c r="BR306" i="1" s="1"/>
  <c r="Y306" i="1" s="1"/>
  <c r="BP306" i="1"/>
  <c r="BO306" i="1"/>
  <c r="BN306" i="1"/>
  <c r="BM306" i="1"/>
  <c r="BL306" i="1"/>
  <c r="BI306" i="1"/>
  <c r="BG306" i="1"/>
  <c r="BD306" i="1"/>
  <c r="BF306" i="1" s="1"/>
  <c r="BB306" i="1"/>
  <c r="AV306" i="1"/>
  <c r="AW306" i="1" s="1"/>
  <c r="AR306" i="1"/>
  <c r="AP306" i="1"/>
  <c r="T306" i="1" s="1"/>
  <c r="AE306" i="1"/>
  <c r="AD306" i="1"/>
  <c r="AC306" i="1"/>
  <c r="V306" i="1"/>
  <c r="BT305" i="1"/>
  <c r="BS305" i="1"/>
  <c r="BQ305" i="1"/>
  <c r="BR305" i="1" s="1"/>
  <c r="BP305" i="1"/>
  <c r="BO305" i="1"/>
  <c r="BN305" i="1"/>
  <c r="BM305" i="1"/>
  <c r="BL305" i="1"/>
  <c r="BI305" i="1"/>
  <c r="BG305" i="1"/>
  <c r="BB305" i="1"/>
  <c r="AV305" i="1"/>
  <c r="AW305" i="1" s="1"/>
  <c r="AR305" i="1"/>
  <c r="AP305" i="1"/>
  <c r="AE305" i="1"/>
  <c r="AD305" i="1"/>
  <c r="V305" i="1"/>
  <c r="BT304" i="1"/>
  <c r="BS304" i="1"/>
  <c r="BQ304" i="1"/>
  <c r="BP304" i="1"/>
  <c r="BO304" i="1"/>
  <c r="BN304" i="1"/>
  <c r="BM304" i="1"/>
  <c r="BL304" i="1"/>
  <c r="BG304" i="1" s="1"/>
  <c r="BI304" i="1"/>
  <c r="BB304" i="1"/>
  <c r="AV304" i="1"/>
  <c r="AW304" i="1" s="1"/>
  <c r="AR304" i="1"/>
  <c r="AP304" i="1" s="1"/>
  <c r="AE304" i="1"/>
  <c r="AD304" i="1"/>
  <c r="AC304" i="1" s="1"/>
  <c r="V304" i="1"/>
  <c r="P304" i="1"/>
  <c r="BE304" i="1" s="1"/>
  <c r="BT303" i="1"/>
  <c r="BS303" i="1"/>
  <c r="BQ303" i="1"/>
  <c r="BR303" i="1" s="1"/>
  <c r="BP303" i="1"/>
  <c r="BO303" i="1"/>
  <c r="BN303" i="1"/>
  <c r="BM303" i="1"/>
  <c r="BL303" i="1"/>
  <c r="BI303" i="1"/>
  <c r="BG303" i="1"/>
  <c r="BB303" i="1"/>
  <c r="AW303" i="1"/>
  <c r="AV303" i="1"/>
  <c r="AR303" i="1"/>
  <c r="AP303" i="1"/>
  <c r="AE303" i="1"/>
  <c r="AD303" i="1"/>
  <c r="AC303" i="1"/>
  <c r="V303" i="1"/>
  <c r="BT302" i="1"/>
  <c r="BS302" i="1"/>
  <c r="BR302" i="1" s="1"/>
  <c r="BQ302" i="1"/>
  <c r="BP302" i="1"/>
  <c r="BO302" i="1"/>
  <c r="BN302" i="1"/>
  <c r="BM302" i="1"/>
  <c r="BL302" i="1"/>
  <c r="BI302" i="1"/>
  <c r="BG302" i="1"/>
  <c r="BB302" i="1"/>
  <c r="AW302" i="1"/>
  <c r="AV302" i="1"/>
  <c r="AR302" i="1"/>
  <c r="AP302" i="1" s="1"/>
  <c r="T302" i="1" s="1"/>
  <c r="AG302" i="1"/>
  <c r="AE302" i="1"/>
  <c r="AD302" i="1"/>
  <c r="AC302" i="1" s="1"/>
  <c r="V302" i="1"/>
  <c r="Q302" i="1"/>
  <c r="P302" i="1"/>
  <c r="BE302" i="1" s="1"/>
  <c r="O302" i="1"/>
  <c r="BT301" i="1"/>
  <c r="Y301" i="1" s="1"/>
  <c r="BS301" i="1"/>
  <c r="BR301" i="1"/>
  <c r="BQ301" i="1"/>
  <c r="BP301" i="1"/>
  <c r="BO301" i="1"/>
  <c r="BN301" i="1"/>
  <c r="BM301" i="1"/>
  <c r="BL301" i="1"/>
  <c r="BG301" i="1" s="1"/>
  <c r="BI301" i="1"/>
  <c r="BD301" i="1"/>
  <c r="BB301" i="1"/>
  <c r="AW301" i="1"/>
  <c r="AV301" i="1"/>
  <c r="AR301" i="1"/>
  <c r="AP301" i="1" s="1"/>
  <c r="AE301" i="1"/>
  <c r="AC301" i="1" s="1"/>
  <c r="AD301" i="1"/>
  <c r="V301" i="1"/>
  <c r="Q301" i="1"/>
  <c r="BT300" i="1"/>
  <c r="BS300" i="1"/>
  <c r="BR300" i="1"/>
  <c r="BQ300" i="1"/>
  <c r="BP300" i="1"/>
  <c r="BO300" i="1"/>
  <c r="BN300" i="1"/>
  <c r="BM300" i="1"/>
  <c r="BL300" i="1"/>
  <c r="BI300" i="1"/>
  <c r="BG300" i="1"/>
  <c r="BB300" i="1"/>
  <c r="AV300" i="1"/>
  <c r="AW300" i="1" s="1"/>
  <c r="AR300" i="1"/>
  <c r="AP300" i="1" s="1"/>
  <c r="AQ300" i="1"/>
  <c r="AE300" i="1"/>
  <c r="AD300" i="1"/>
  <c r="AC300" i="1"/>
  <c r="V300" i="1"/>
  <c r="BT299" i="1"/>
  <c r="BS299" i="1"/>
  <c r="BR299" i="1"/>
  <c r="BQ299" i="1"/>
  <c r="BP299" i="1"/>
  <c r="BO299" i="1"/>
  <c r="BN299" i="1"/>
  <c r="BM299" i="1"/>
  <c r="BL299" i="1"/>
  <c r="BG299" i="1" s="1"/>
  <c r="BI299" i="1"/>
  <c r="BB299" i="1"/>
  <c r="AW299" i="1"/>
  <c r="AV299" i="1"/>
  <c r="AR299" i="1"/>
  <c r="AP299" i="1" s="1"/>
  <c r="AE299" i="1"/>
  <c r="AC299" i="1" s="1"/>
  <c r="AD299" i="1"/>
  <c r="V299" i="1"/>
  <c r="BT298" i="1"/>
  <c r="BS298" i="1"/>
  <c r="BQ298" i="1"/>
  <c r="BP298" i="1"/>
  <c r="BO298" i="1"/>
  <c r="BN298" i="1"/>
  <c r="BM298" i="1"/>
  <c r="BL298" i="1"/>
  <c r="BI298" i="1"/>
  <c r="BG298" i="1"/>
  <c r="BB298" i="1"/>
  <c r="AV298" i="1"/>
  <c r="AW298" i="1" s="1"/>
  <c r="AR298" i="1"/>
  <c r="AP298" i="1"/>
  <c r="AE298" i="1"/>
  <c r="AD298" i="1"/>
  <c r="AC298" i="1"/>
  <c r="V298" i="1"/>
  <c r="T298" i="1"/>
  <c r="P298" i="1"/>
  <c r="BE298" i="1" s="1"/>
  <c r="BT297" i="1"/>
  <c r="BS297" i="1"/>
  <c r="BR297" i="1"/>
  <c r="BQ297" i="1"/>
  <c r="BP297" i="1"/>
  <c r="BO297" i="1"/>
  <c r="BN297" i="1"/>
  <c r="BM297" i="1"/>
  <c r="BL297" i="1"/>
  <c r="BI297" i="1"/>
  <c r="BG297" i="1"/>
  <c r="BB297" i="1"/>
  <c r="AV297" i="1"/>
  <c r="AW297" i="1" s="1"/>
  <c r="AR297" i="1"/>
  <c r="AP297" i="1" s="1"/>
  <c r="AE297" i="1"/>
  <c r="AD297" i="1"/>
  <c r="AC297" i="1"/>
  <c r="V297" i="1"/>
  <c r="BT296" i="1"/>
  <c r="BS296" i="1"/>
  <c r="BQ296" i="1"/>
  <c r="BR296" i="1" s="1"/>
  <c r="BD296" i="1" s="1"/>
  <c r="BP296" i="1"/>
  <c r="BO296" i="1"/>
  <c r="BN296" i="1"/>
  <c r="BM296" i="1"/>
  <c r="BL296" i="1"/>
  <c r="BG296" i="1" s="1"/>
  <c r="BI296" i="1"/>
  <c r="BB296" i="1"/>
  <c r="AW296" i="1"/>
  <c r="AV296" i="1"/>
  <c r="AR296" i="1"/>
  <c r="AP296" i="1" s="1"/>
  <c r="AQ296" i="1"/>
  <c r="AE296" i="1"/>
  <c r="AD296" i="1"/>
  <c r="AC296" i="1" s="1"/>
  <c r="Y296" i="1"/>
  <c r="V296" i="1"/>
  <c r="Q296" i="1"/>
  <c r="P296" i="1"/>
  <c r="BE296" i="1" s="1"/>
  <c r="BT295" i="1"/>
  <c r="BS295" i="1"/>
  <c r="BQ295" i="1"/>
  <c r="BR295" i="1" s="1"/>
  <c r="BD295" i="1" s="1"/>
  <c r="BF295" i="1" s="1"/>
  <c r="BP295" i="1"/>
  <c r="BO295" i="1"/>
  <c r="BN295" i="1"/>
  <c r="BM295" i="1"/>
  <c r="BL295" i="1"/>
  <c r="BI295" i="1"/>
  <c r="BG295" i="1"/>
  <c r="BB295" i="1"/>
  <c r="AW295" i="1"/>
  <c r="AV295" i="1"/>
  <c r="AR295" i="1"/>
  <c r="AQ295" i="1"/>
  <c r="AP295" i="1"/>
  <c r="AE295" i="1"/>
  <c r="AD295" i="1"/>
  <c r="AC295" i="1"/>
  <c r="Y295" i="1"/>
  <c r="V295" i="1"/>
  <c r="Q295" i="1"/>
  <c r="BT294" i="1"/>
  <c r="BS294" i="1"/>
  <c r="BR294" i="1"/>
  <c r="BD294" i="1" s="1"/>
  <c r="BQ294" i="1"/>
  <c r="BP294" i="1"/>
  <c r="BO294" i="1"/>
  <c r="BN294" i="1"/>
  <c r="BM294" i="1"/>
  <c r="BL294" i="1"/>
  <c r="BG294" i="1" s="1"/>
  <c r="BI294" i="1"/>
  <c r="BB294" i="1"/>
  <c r="AV294" i="1"/>
  <c r="AW294" i="1" s="1"/>
  <c r="AR294" i="1"/>
  <c r="AP294" i="1" s="1"/>
  <c r="AE294" i="1"/>
  <c r="AD294" i="1"/>
  <c r="Y294" i="1"/>
  <c r="V294" i="1"/>
  <c r="BT293" i="1"/>
  <c r="BS293" i="1"/>
  <c r="BR293" i="1"/>
  <c r="BQ293" i="1"/>
  <c r="BP293" i="1"/>
  <c r="BO293" i="1"/>
  <c r="BN293" i="1"/>
  <c r="BM293" i="1"/>
  <c r="BL293" i="1"/>
  <c r="BG293" i="1" s="1"/>
  <c r="BI293" i="1"/>
  <c r="BB293" i="1"/>
  <c r="AW293" i="1"/>
  <c r="AV293" i="1"/>
  <c r="AR293" i="1"/>
  <c r="AP293" i="1"/>
  <c r="AE293" i="1"/>
  <c r="AC293" i="1" s="1"/>
  <c r="AD293" i="1"/>
  <c r="V293" i="1"/>
  <c r="BT292" i="1"/>
  <c r="BS292" i="1"/>
  <c r="BR292" i="1" s="1"/>
  <c r="BQ292" i="1"/>
  <c r="BP292" i="1"/>
  <c r="BO292" i="1"/>
  <c r="BN292" i="1"/>
  <c r="BM292" i="1"/>
  <c r="BL292" i="1"/>
  <c r="BI292" i="1"/>
  <c r="BG292" i="1"/>
  <c r="BB292" i="1"/>
  <c r="AV292" i="1"/>
  <c r="AW292" i="1" s="1"/>
  <c r="AR292" i="1"/>
  <c r="AQ292" i="1"/>
  <c r="AP292" i="1"/>
  <c r="AE292" i="1"/>
  <c r="AD292" i="1"/>
  <c r="AC292" i="1" s="1"/>
  <c r="V292" i="1"/>
  <c r="P292" i="1"/>
  <c r="BE292" i="1" s="1"/>
  <c r="BT291" i="1"/>
  <c r="BS291" i="1"/>
  <c r="BR291" i="1" s="1"/>
  <c r="BQ291" i="1"/>
  <c r="BP291" i="1"/>
  <c r="BO291" i="1"/>
  <c r="BN291" i="1"/>
  <c r="BM291" i="1"/>
  <c r="BL291" i="1"/>
  <c r="BG291" i="1" s="1"/>
  <c r="BI291" i="1"/>
  <c r="BB291" i="1"/>
  <c r="AW291" i="1"/>
  <c r="AV291" i="1"/>
  <c r="AR291" i="1"/>
  <c r="AP291" i="1"/>
  <c r="AE291" i="1"/>
  <c r="AC291" i="1" s="1"/>
  <c r="AD291" i="1"/>
  <c r="V291" i="1"/>
  <c r="BT290" i="1"/>
  <c r="BS290" i="1"/>
  <c r="BQ290" i="1"/>
  <c r="BR290" i="1" s="1"/>
  <c r="BP290" i="1"/>
  <c r="BO290" i="1"/>
  <c r="BN290" i="1"/>
  <c r="BM290" i="1"/>
  <c r="BL290" i="1"/>
  <c r="BI290" i="1"/>
  <c r="BG290" i="1"/>
  <c r="BB290" i="1"/>
  <c r="AV290" i="1"/>
  <c r="AW290" i="1" s="1"/>
  <c r="AR290" i="1"/>
  <c r="AP290" i="1"/>
  <c r="AE290" i="1"/>
  <c r="AD290" i="1"/>
  <c r="AC290" i="1" s="1"/>
  <c r="V290" i="1"/>
  <c r="P290" i="1"/>
  <c r="BE290" i="1" s="1"/>
  <c r="BT289" i="1"/>
  <c r="BS289" i="1"/>
  <c r="BR289" i="1" s="1"/>
  <c r="BQ289" i="1"/>
  <c r="BP289" i="1"/>
  <c r="BO289" i="1"/>
  <c r="BN289" i="1"/>
  <c r="BM289" i="1"/>
  <c r="BL289" i="1"/>
  <c r="BG289" i="1" s="1"/>
  <c r="BI289" i="1"/>
  <c r="BB289" i="1"/>
  <c r="AW289" i="1"/>
  <c r="AV289" i="1"/>
  <c r="AR289" i="1"/>
  <c r="AP289" i="1" s="1"/>
  <c r="AE289" i="1"/>
  <c r="AC289" i="1" s="1"/>
  <c r="AD289" i="1"/>
  <c r="V289" i="1"/>
  <c r="BT288" i="1"/>
  <c r="BS288" i="1"/>
  <c r="BQ288" i="1"/>
  <c r="BR288" i="1" s="1"/>
  <c r="Y288" i="1" s="1"/>
  <c r="BP288" i="1"/>
  <c r="BO288" i="1"/>
  <c r="BN288" i="1"/>
  <c r="BM288" i="1"/>
  <c r="BL288" i="1"/>
  <c r="BG288" i="1" s="1"/>
  <c r="BI288" i="1"/>
  <c r="BB288" i="1"/>
  <c r="AW288" i="1"/>
  <c r="AV288" i="1"/>
  <c r="AR288" i="1"/>
  <c r="AP288" i="1" s="1"/>
  <c r="O288" i="1" s="1"/>
  <c r="AG288" i="1"/>
  <c r="AE288" i="1"/>
  <c r="AD288" i="1"/>
  <c r="AC288" i="1" s="1"/>
  <c r="V288" i="1"/>
  <c r="T288" i="1"/>
  <c r="P288" i="1"/>
  <c r="BE288" i="1" s="1"/>
  <c r="BT287" i="1"/>
  <c r="BS287" i="1"/>
  <c r="BR287" i="1"/>
  <c r="BQ287" i="1"/>
  <c r="BP287" i="1"/>
  <c r="BO287" i="1"/>
  <c r="BN287" i="1"/>
  <c r="BM287" i="1"/>
  <c r="BL287" i="1"/>
  <c r="BG287" i="1" s="1"/>
  <c r="BI287" i="1"/>
  <c r="BB287" i="1"/>
  <c r="AW287" i="1"/>
  <c r="AV287" i="1"/>
  <c r="AR287" i="1"/>
  <c r="AP287" i="1" s="1"/>
  <c r="AE287" i="1"/>
  <c r="AD287" i="1"/>
  <c r="AC287" i="1" s="1"/>
  <c r="V287" i="1"/>
  <c r="T287" i="1"/>
  <c r="BT286" i="1"/>
  <c r="BS286" i="1"/>
  <c r="BR286" i="1"/>
  <c r="BQ286" i="1"/>
  <c r="BP286" i="1"/>
  <c r="BO286" i="1"/>
  <c r="BN286" i="1"/>
  <c r="BM286" i="1"/>
  <c r="BL286" i="1"/>
  <c r="BI286" i="1"/>
  <c r="BG286" i="1"/>
  <c r="BB286" i="1"/>
  <c r="AW286" i="1"/>
  <c r="AV286" i="1"/>
  <c r="AR286" i="1"/>
  <c r="AP286" i="1" s="1"/>
  <c r="AQ286" i="1" s="1"/>
  <c r="AG286" i="1"/>
  <c r="AE286" i="1"/>
  <c r="AD286" i="1"/>
  <c r="V286" i="1"/>
  <c r="T286" i="1"/>
  <c r="Q286" i="1"/>
  <c r="O286" i="1"/>
  <c r="BT285" i="1"/>
  <c r="BS285" i="1"/>
  <c r="BR285" i="1"/>
  <c r="BQ285" i="1"/>
  <c r="BP285" i="1"/>
  <c r="BO285" i="1"/>
  <c r="BN285" i="1"/>
  <c r="BM285" i="1"/>
  <c r="BL285" i="1"/>
  <c r="BG285" i="1" s="1"/>
  <c r="BI285" i="1"/>
  <c r="BB285" i="1"/>
  <c r="AW285" i="1"/>
  <c r="AV285" i="1"/>
  <c r="AR285" i="1"/>
  <c r="AP285" i="1"/>
  <c r="AE285" i="1"/>
  <c r="AD285" i="1"/>
  <c r="AC285" i="1"/>
  <c r="V285" i="1"/>
  <c r="BT284" i="1"/>
  <c r="BS284" i="1"/>
  <c r="BR284" i="1"/>
  <c r="BQ284" i="1"/>
  <c r="BP284" i="1"/>
  <c r="BO284" i="1"/>
  <c r="BN284" i="1"/>
  <c r="BM284" i="1"/>
  <c r="BL284" i="1"/>
  <c r="BI284" i="1"/>
  <c r="BG284" i="1"/>
  <c r="BB284" i="1"/>
  <c r="AV284" i="1"/>
  <c r="AW284" i="1" s="1"/>
  <c r="AR284" i="1"/>
  <c r="AQ284" i="1"/>
  <c r="AP284" i="1"/>
  <c r="AE284" i="1"/>
  <c r="AD284" i="1"/>
  <c r="AC284" i="1" s="1"/>
  <c r="V284" i="1"/>
  <c r="P284" i="1"/>
  <c r="BE284" i="1" s="1"/>
  <c r="O284" i="1"/>
  <c r="BT283" i="1"/>
  <c r="BS283" i="1"/>
  <c r="BR283" i="1" s="1"/>
  <c r="BQ283" i="1"/>
  <c r="BP283" i="1"/>
  <c r="BO283" i="1"/>
  <c r="BN283" i="1"/>
  <c r="BM283" i="1"/>
  <c r="BL283" i="1"/>
  <c r="BG283" i="1" s="1"/>
  <c r="BI283" i="1"/>
  <c r="BB283" i="1"/>
  <c r="AV283" i="1"/>
  <c r="AW283" i="1" s="1"/>
  <c r="AR283" i="1"/>
  <c r="AP283" i="1"/>
  <c r="AE283" i="1"/>
  <c r="AC283" i="1" s="1"/>
  <c r="AD283" i="1"/>
  <c r="V283" i="1"/>
  <c r="BT282" i="1"/>
  <c r="BS282" i="1"/>
  <c r="BQ282" i="1"/>
  <c r="BP282" i="1"/>
  <c r="BO282" i="1"/>
  <c r="BN282" i="1"/>
  <c r="BM282" i="1"/>
  <c r="BL282" i="1"/>
  <c r="BI282" i="1"/>
  <c r="BG282" i="1"/>
  <c r="BB282" i="1"/>
  <c r="AV282" i="1"/>
  <c r="AW282" i="1" s="1"/>
  <c r="AR282" i="1"/>
  <c r="AP282" i="1"/>
  <c r="AE282" i="1"/>
  <c r="AD282" i="1"/>
  <c r="AC282" i="1" s="1"/>
  <c r="V282" i="1"/>
  <c r="BT281" i="1"/>
  <c r="BS281" i="1"/>
  <c r="BR281" i="1" s="1"/>
  <c r="BQ281" i="1"/>
  <c r="BP281" i="1"/>
  <c r="BO281" i="1"/>
  <c r="BN281" i="1"/>
  <c r="BM281" i="1"/>
  <c r="BL281" i="1"/>
  <c r="BG281" i="1" s="1"/>
  <c r="BI281" i="1"/>
  <c r="BB281" i="1"/>
  <c r="AV281" i="1"/>
  <c r="AW281" i="1" s="1"/>
  <c r="AR281" i="1"/>
  <c r="AP281" i="1" s="1"/>
  <c r="AE281" i="1"/>
  <c r="AD281" i="1"/>
  <c r="AC281" i="1"/>
  <c r="V281" i="1"/>
  <c r="Q281" i="1"/>
  <c r="BT280" i="1"/>
  <c r="BS280" i="1"/>
  <c r="BQ280" i="1"/>
  <c r="BR280" i="1" s="1"/>
  <c r="BP280" i="1"/>
  <c r="BO280" i="1"/>
  <c r="BN280" i="1"/>
  <c r="BM280" i="1"/>
  <c r="BL280" i="1"/>
  <c r="BG280" i="1" s="1"/>
  <c r="BI280" i="1"/>
  <c r="BD280" i="1"/>
  <c r="BB280" i="1"/>
  <c r="BF280" i="1" s="1"/>
  <c r="AW280" i="1"/>
  <c r="AV280" i="1"/>
  <c r="AR280" i="1"/>
  <c r="AP280" i="1" s="1"/>
  <c r="O280" i="1" s="1"/>
  <c r="AI280" i="1"/>
  <c r="AG280" i="1"/>
  <c r="AE280" i="1"/>
  <c r="AD280" i="1"/>
  <c r="AC280" i="1" s="1"/>
  <c r="Z280" i="1"/>
  <c r="AA280" i="1" s="1"/>
  <c r="AB280" i="1" s="1"/>
  <c r="AF280" i="1" s="1"/>
  <c r="Y280" i="1"/>
  <c r="V280" i="1"/>
  <c r="AH280" i="1" s="1"/>
  <c r="T280" i="1"/>
  <c r="P280" i="1"/>
  <c r="BE280" i="1" s="1"/>
  <c r="BH280" i="1" s="1"/>
  <c r="BT279" i="1"/>
  <c r="BS279" i="1"/>
  <c r="BR279" i="1"/>
  <c r="BQ279" i="1"/>
  <c r="BP279" i="1"/>
  <c r="BO279" i="1"/>
  <c r="BN279" i="1"/>
  <c r="BM279" i="1"/>
  <c r="BL279" i="1"/>
  <c r="BG279" i="1" s="1"/>
  <c r="BI279" i="1"/>
  <c r="BB279" i="1"/>
  <c r="AW279" i="1"/>
  <c r="AV279" i="1"/>
  <c r="AR279" i="1"/>
  <c r="AP279" i="1" s="1"/>
  <c r="AE279" i="1"/>
  <c r="AC279" i="1" s="1"/>
  <c r="AD279" i="1"/>
  <c r="V279" i="1"/>
  <c r="T279" i="1"/>
  <c r="BT278" i="1"/>
  <c r="BS278" i="1"/>
  <c r="BQ278" i="1"/>
  <c r="BR278" i="1" s="1"/>
  <c r="BP278" i="1"/>
  <c r="BO278" i="1"/>
  <c r="BN278" i="1"/>
  <c r="BM278" i="1"/>
  <c r="BL278" i="1"/>
  <c r="BI278" i="1"/>
  <c r="BG278" i="1"/>
  <c r="BB278" i="1"/>
  <c r="AV278" i="1"/>
  <c r="AW278" i="1" s="1"/>
  <c r="AR278" i="1"/>
  <c r="AP278" i="1" s="1"/>
  <c r="AQ278" i="1" s="1"/>
  <c r="AE278" i="1"/>
  <c r="AD278" i="1"/>
  <c r="AC278" i="1" s="1"/>
  <c r="V278" i="1"/>
  <c r="T278" i="1"/>
  <c r="Q278" i="1"/>
  <c r="O278" i="1"/>
  <c r="BT277" i="1"/>
  <c r="BS277" i="1"/>
  <c r="BR277" i="1"/>
  <c r="BQ277" i="1"/>
  <c r="BP277" i="1"/>
  <c r="BO277" i="1"/>
  <c r="BN277" i="1"/>
  <c r="BM277" i="1"/>
  <c r="BL277" i="1"/>
  <c r="BG277" i="1" s="1"/>
  <c r="BI277" i="1"/>
  <c r="BB277" i="1"/>
  <c r="AW277" i="1"/>
  <c r="AV277" i="1"/>
  <c r="AR277" i="1"/>
  <c r="AP277" i="1" s="1"/>
  <c r="AE277" i="1"/>
  <c r="AC277" i="1" s="1"/>
  <c r="AD277" i="1"/>
  <c r="V277" i="1"/>
  <c r="T277" i="1"/>
  <c r="BT276" i="1"/>
  <c r="BS276" i="1"/>
  <c r="BQ276" i="1"/>
  <c r="BR276" i="1" s="1"/>
  <c r="BP276" i="1"/>
  <c r="BO276" i="1"/>
  <c r="BN276" i="1"/>
  <c r="BM276" i="1"/>
  <c r="BL276" i="1"/>
  <c r="BI276" i="1"/>
  <c r="BG276" i="1"/>
  <c r="BB276" i="1"/>
  <c r="AV276" i="1"/>
  <c r="AW276" i="1" s="1"/>
  <c r="AR276" i="1"/>
  <c r="AQ276" i="1"/>
  <c r="AP276" i="1"/>
  <c r="P276" i="1" s="1"/>
  <c r="BE276" i="1" s="1"/>
  <c r="AE276" i="1"/>
  <c r="AD276" i="1"/>
  <c r="AC276" i="1" s="1"/>
  <c r="V276" i="1"/>
  <c r="O276" i="1"/>
  <c r="BT275" i="1"/>
  <c r="BS275" i="1"/>
  <c r="BR275" i="1" s="1"/>
  <c r="BQ275" i="1"/>
  <c r="BP275" i="1"/>
  <c r="BO275" i="1"/>
  <c r="BN275" i="1"/>
  <c r="BM275" i="1"/>
  <c r="BL275" i="1"/>
  <c r="BG275" i="1" s="1"/>
  <c r="BI275" i="1"/>
  <c r="BB275" i="1"/>
  <c r="AW275" i="1"/>
  <c r="AV275" i="1"/>
  <c r="AR275" i="1"/>
  <c r="AP275" i="1" s="1"/>
  <c r="AE275" i="1"/>
  <c r="AD275" i="1"/>
  <c r="AC275" i="1"/>
  <c r="V275" i="1"/>
  <c r="BT274" i="1"/>
  <c r="BS274" i="1"/>
  <c r="BQ274" i="1"/>
  <c r="BP274" i="1"/>
  <c r="BO274" i="1"/>
  <c r="BN274" i="1"/>
  <c r="BM274" i="1"/>
  <c r="BL274" i="1"/>
  <c r="BI274" i="1"/>
  <c r="BG274" i="1"/>
  <c r="BB274" i="1"/>
  <c r="AV274" i="1"/>
  <c r="AW274" i="1" s="1"/>
  <c r="AR274" i="1"/>
  <c r="AP274" i="1"/>
  <c r="AE274" i="1"/>
  <c r="AD274" i="1"/>
  <c r="AC274" i="1" s="1"/>
  <c r="V274" i="1"/>
  <c r="P274" i="1"/>
  <c r="BE274" i="1" s="1"/>
  <c r="BT273" i="1"/>
  <c r="BS273" i="1"/>
  <c r="BQ273" i="1"/>
  <c r="BP273" i="1"/>
  <c r="BO273" i="1"/>
  <c r="BN273" i="1"/>
  <c r="BM273" i="1"/>
  <c r="BL273" i="1"/>
  <c r="BG273" i="1" s="1"/>
  <c r="BI273" i="1"/>
  <c r="BB273" i="1"/>
  <c r="AV273" i="1"/>
  <c r="AW273" i="1" s="1"/>
  <c r="AR273" i="1"/>
  <c r="AP273" i="1" s="1"/>
  <c r="AE273" i="1"/>
  <c r="AD273" i="1"/>
  <c r="AC273" i="1"/>
  <c r="V273" i="1"/>
  <c r="BT272" i="1"/>
  <c r="BS272" i="1"/>
  <c r="BQ272" i="1"/>
  <c r="BR272" i="1" s="1"/>
  <c r="Y272" i="1" s="1"/>
  <c r="BP272" i="1"/>
  <c r="BO272" i="1"/>
  <c r="BN272" i="1"/>
  <c r="BM272" i="1"/>
  <c r="BL272" i="1"/>
  <c r="BG272" i="1" s="1"/>
  <c r="BI272" i="1"/>
  <c r="BD272" i="1"/>
  <c r="BB272" i="1"/>
  <c r="BF272" i="1" s="1"/>
  <c r="AW272" i="1"/>
  <c r="AV272" i="1"/>
  <c r="AR272" i="1"/>
  <c r="AP272" i="1" s="1"/>
  <c r="O272" i="1" s="1"/>
  <c r="AG272" i="1"/>
  <c r="AE272" i="1"/>
  <c r="AD272" i="1"/>
  <c r="AC272" i="1" s="1"/>
  <c r="V272" i="1"/>
  <c r="P272" i="1"/>
  <c r="BE272" i="1" s="1"/>
  <c r="BH272" i="1" s="1"/>
  <c r="BT271" i="1"/>
  <c r="BS271" i="1"/>
  <c r="BR271" i="1"/>
  <c r="BQ271" i="1"/>
  <c r="BP271" i="1"/>
  <c r="BO271" i="1"/>
  <c r="BN271" i="1"/>
  <c r="BM271" i="1"/>
  <c r="BL271" i="1"/>
  <c r="BG271" i="1" s="1"/>
  <c r="BI271" i="1"/>
  <c r="BB271" i="1"/>
  <c r="AW271" i="1"/>
  <c r="AV271" i="1"/>
  <c r="AR271" i="1"/>
  <c r="AP271" i="1" s="1"/>
  <c r="AE271" i="1"/>
  <c r="AD271" i="1"/>
  <c r="V271" i="1"/>
  <c r="T271" i="1"/>
  <c r="BT270" i="1"/>
  <c r="BS270" i="1"/>
  <c r="BR270" i="1"/>
  <c r="BD270" i="1" s="1"/>
  <c r="BQ270" i="1"/>
  <c r="BP270" i="1"/>
  <c r="BO270" i="1"/>
  <c r="BN270" i="1"/>
  <c r="BM270" i="1"/>
  <c r="BL270" i="1"/>
  <c r="BI270" i="1"/>
  <c r="BG270" i="1"/>
  <c r="BB270" i="1"/>
  <c r="AV270" i="1"/>
  <c r="AW270" i="1" s="1"/>
  <c r="AR270" i="1"/>
  <c r="AP270" i="1" s="1"/>
  <c r="AQ270" i="1" s="1"/>
  <c r="AG270" i="1"/>
  <c r="AE270" i="1"/>
  <c r="AD270" i="1"/>
  <c r="AC270" i="1" s="1"/>
  <c r="Y270" i="1"/>
  <c r="V270" i="1"/>
  <c r="T270" i="1"/>
  <c r="Q270" i="1"/>
  <c r="O270" i="1"/>
  <c r="BT269" i="1"/>
  <c r="BS269" i="1"/>
  <c r="BR269" i="1"/>
  <c r="BQ269" i="1"/>
  <c r="BP269" i="1"/>
  <c r="BO269" i="1"/>
  <c r="BN269" i="1"/>
  <c r="BM269" i="1"/>
  <c r="BL269" i="1"/>
  <c r="BG269" i="1" s="1"/>
  <c r="BI269" i="1"/>
  <c r="BB269" i="1"/>
  <c r="AW269" i="1"/>
  <c r="AV269" i="1"/>
  <c r="AR269" i="1"/>
  <c r="AP269" i="1" s="1"/>
  <c r="AE269" i="1"/>
  <c r="AD269" i="1"/>
  <c r="AC269" i="1"/>
  <c r="V269" i="1"/>
  <c r="BT268" i="1"/>
  <c r="BS268" i="1"/>
  <c r="BQ268" i="1"/>
  <c r="BR268" i="1" s="1"/>
  <c r="BP268" i="1"/>
  <c r="BO268" i="1"/>
  <c r="BN268" i="1"/>
  <c r="BM268" i="1"/>
  <c r="BL268" i="1"/>
  <c r="BI268" i="1"/>
  <c r="BG268" i="1"/>
  <c r="BB268" i="1"/>
  <c r="AV268" i="1"/>
  <c r="AW268" i="1" s="1"/>
  <c r="AR268" i="1"/>
  <c r="AP268" i="1"/>
  <c r="AE268" i="1"/>
  <c r="AD268" i="1"/>
  <c r="AC268" i="1" s="1"/>
  <c r="V268" i="1"/>
  <c r="BT267" i="1"/>
  <c r="Y267" i="1" s="1"/>
  <c r="BS267" i="1"/>
  <c r="BR267" i="1" s="1"/>
  <c r="BD267" i="1" s="1"/>
  <c r="BQ267" i="1"/>
  <c r="BP267" i="1"/>
  <c r="BO267" i="1"/>
  <c r="BN267" i="1"/>
  <c r="BM267" i="1"/>
  <c r="BL267" i="1"/>
  <c r="BG267" i="1" s="1"/>
  <c r="BI267" i="1"/>
  <c r="BF267" i="1"/>
  <c r="BB267" i="1"/>
  <c r="AW267" i="1"/>
  <c r="AV267" i="1"/>
  <c r="AR267" i="1"/>
  <c r="AP267" i="1"/>
  <c r="AE267" i="1"/>
  <c r="AC267" i="1" s="1"/>
  <c r="AD267" i="1"/>
  <c r="V267" i="1"/>
  <c r="BT266" i="1"/>
  <c r="BS266" i="1"/>
  <c r="BQ266" i="1"/>
  <c r="BP266" i="1"/>
  <c r="BO266" i="1"/>
  <c r="BN266" i="1"/>
  <c r="BM266" i="1"/>
  <c r="BL266" i="1"/>
  <c r="BI266" i="1"/>
  <c r="BG266" i="1"/>
  <c r="BB266" i="1"/>
  <c r="AW266" i="1"/>
  <c r="AV266" i="1"/>
  <c r="AR266" i="1"/>
  <c r="AQ266" i="1"/>
  <c r="AP266" i="1"/>
  <c r="AE266" i="1"/>
  <c r="AD266" i="1"/>
  <c r="AC266" i="1"/>
  <c r="V266" i="1"/>
  <c r="T266" i="1"/>
  <c r="P266" i="1"/>
  <c r="BE266" i="1" s="1"/>
  <c r="BT265" i="1"/>
  <c r="BS265" i="1"/>
  <c r="BQ265" i="1"/>
  <c r="BR265" i="1" s="1"/>
  <c r="BP265" i="1"/>
  <c r="BO265" i="1"/>
  <c r="BN265" i="1"/>
  <c r="BM265" i="1"/>
  <c r="BL265" i="1"/>
  <c r="BI265" i="1"/>
  <c r="BG265" i="1"/>
  <c r="BB265" i="1"/>
  <c r="AW265" i="1"/>
  <c r="AV265" i="1"/>
  <c r="AR265" i="1"/>
  <c r="AP265" i="1"/>
  <c r="AE265" i="1"/>
  <c r="AD265" i="1"/>
  <c r="AC265" i="1" s="1"/>
  <c r="V265" i="1"/>
  <c r="BT264" i="1"/>
  <c r="BS264" i="1"/>
  <c r="BR264" i="1"/>
  <c r="Y264" i="1" s="1"/>
  <c r="BQ264" i="1"/>
  <c r="BP264" i="1"/>
  <c r="BO264" i="1"/>
  <c r="BN264" i="1"/>
  <c r="BM264" i="1"/>
  <c r="BL264" i="1"/>
  <c r="BI264" i="1"/>
  <c r="BG264" i="1"/>
  <c r="BD264" i="1"/>
  <c r="BB264" i="1"/>
  <c r="AW264" i="1"/>
  <c r="AV264" i="1"/>
  <c r="AR264" i="1"/>
  <c r="AP264" i="1" s="1"/>
  <c r="AQ264" i="1"/>
  <c r="AE264" i="1"/>
  <c r="AD264" i="1"/>
  <c r="V264" i="1"/>
  <c r="T264" i="1"/>
  <c r="Q264" i="1"/>
  <c r="P264" i="1"/>
  <c r="BE264" i="1" s="1"/>
  <c r="BH264" i="1" s="1"/>
  <c r="O264" i="1"/>
  <c r="AG264" i="1" s="1"/>
  <c r="BT263" i="1"/>
  <c r="BS263" i="1"/>
  <c r="BQ263" i="1"/>
  <c r="BR263" i="1" s="1"/>
  <c r="BP263" i="1"/>
  <c r="BO263" i="1"/>
  <c r="BN263" i="1"/>
  <c r="BM263" i="1"/>
  <c r="BL263" i="1"/>
  <c r="BI263" i="1"/>
  <c r="BG263" i="1"/>
  <c r="BB263" i="1"/>
  <c r="AW263" i="1"/>
  <c r="AV263" i="1"/>
  <c r="AR263" i="1"/>
  <c r="AP263" i="1"/>
  <c r="AE263" i="1"/>
  <c r="AD263" i="1"/>
  <c r="AC263" i="1"/>
  <c r="V263" i="1"/>
  <c r="BT262" i="1"/>
  <c r="BS262" i="1"/>
  <c r="BQ262" i="1"/>
  <c r="BR262" i="1" s="1"/>
  <c r="BP262" i="1"/>
  <c r="BO262" i="1"/>
  <c r="BN262" i="1"/>
  <c r="BM262" i="1"/>
  <c r="BL262" i="1"/>
  <c r="BI262" i="1"/>
  <c r="BG262" i="1"/>
  <c r="BB262" i="1"/>
  <c r="AV262" i="1"/>
  <c r="AW262" i="1" s="1"/>
  <c r="AR262" i="1"/>
  <c r="AP262" i="1" s="1"/>
  <c r="Q262" i="1" s="1"/>
  <c r="AQ262" i="1"/>
  <c r="AE262" i="1"/>
  <c r="AD262" i="1"/>
  <c r="V262" i="1"/>
  <c r="T262" i="1"/>
  <c r="O262" i="1"/>
  <c r="AG262" i="1" s="1"/>
  <c r="BT261" i="1"/>
  <c r="BS261" i="1"/>
  <c r="BR261" i="1"/>
  <c r="BD261" i="1" s="1"/>
  <c r="BQ261" i="1"/>
  <c r="BP261" i="1"/>
  <c r="BO261" i="1"/>
  <c r="BN261" i="1"/>
  <c r="BM261" i="1"/>
  <c r="BL261" i="1"/>
  <c r="BG261" i="1" s="1"/>
  <c r="BI261" i="1"/>
  <c r="BB261" i="1"/>
  <c r="AW261" i="1"/>
  <c r="AV261" i="1"/>
  <c r="AR261" i="1"/>
  <c r="AP261" i="1" s="1"/>
  <c r="AE261" i="1"/>
  <c r="AD261" i="1"/>
  <c r="Y261" i="1"/>
  <c r="V261" i="1"/>
  <c r="Q261" i="1"/>
  <c r="O261" i="1"/>
  <c r="BT260" i="1"/>
  <c r="BS260" i="1"/>
  <c r="BR260" i="1"/>
  <c r="BQ260" i="1"/>
  <c r="BP260" i="1"/>
  <c r="BO260" i="1"/>
  <c r="BN260" i="1"/>
  <c r="BM260" i="1"/>
  <c r="BL260" i="1"/>
  <c r="BI260" i="1"/>
  <c r="BG260" i="1"/>
  <c r="BB260" i="1"/>
  <c r="AW260" i="1"/>
  <c r="AV260" i="1"/>
  <c r="AR260" i="1"/>
  <c r="AP260" i="1" s="1"/>
  <c r="O260" i="1" s="1"/>
  <c r="AE260" i="1"/>
  <c r="AD260" i="1"/>
  <c r="AC260" i="1" s="1"/>
  <c r="V260" i="1"/>
  <c r="BT259" i="1"/>
  <c r="Y259" i="1" s="1"/>
  <c r="BS259" i="1"/>
  <c r="BR259" i="1" s="1"/>
  <c r="BD259" i="1" s="1"/>
  <c r="BQ259" i="1"/>
  <c r="BP259" i="1"/>
  <c r="BO259" i="1"/>
  <c r="BN259" i="1"/>
  <c r="BM259" i="1"/>
  <c r="BL259" i="1"/>
  <c r="BG259" i="1" s="1"/>
  <c r="BI259" i="1"/>
  <c r="BB259" i="1"/>
  <c r="BF259" i="1" s="1"/>
  <c r="AV259" i="1"/>
  <c r="AW259" i="1" s="1"/>
  <c r="AR259" i="1"/>
  <c r="AP259" i="1" s="1"/>
  <c r="AE259" i="1"/>
  <c r="AD259" i="1"/>
  <c r="AC259" i="1"/>
  <c r="V259" i="1"/>
  <c r="O259" i="1"/>
  <c r="BT258" i="1"/>
  <c r="Y258" i="1" s="1"/>
  <c r="BS258" i="1"/>
  <c r="BR258" i="1" s="1"/>
  <c r="BQ258" i="1"/>
  <c r="BP258" i="1"/>
  <c r="BO258" i="1"/>
  <c r="BN258" i="1"/>
  <c r="BM258" i="1"/>
  <c r="BL258" i="1"/>
  <c r="BG258" i="1" s="1"/>
  <c r="BI258" i="1"/>
  <c r="BD258" i="1"/>
  <c r="BB258" i="1"/>
  <c r="BF258" i="1" s="1"/>
  <c r="AV258" i="1"/>
  <c r="AW258" i="1" s="1"/>
  <c r="AR258" i="1"/>
  <c r="AP258" i="1"/>
  <c r="P258" i="1" s="1"/>
  <c r="BE258" i="1" s="1"/>
  <c r="AE258" i="1"/>
  <c r="AD258" i="1"/>
  <c r="AC258" i="1"/>
  <c r="V258" i="1"/>
  <c r="T258" i="1"/>
  <c r="Q258" i="1"/>
  <c r="BT257" i="1"/>
  <c r="BS257" i="1"/>
  <c r="BR257" i="1"/>
  <c r="Y257" i="1" s="1"/>
  <c r="BQ257" i="1"/>
  <c r="BP257" i="1"/>
  <c r="BO257" i="1"/>
  <c r="BN257" i="1"/>
  <c r="BM257" i="1"/>
  <c r="BL257" i="1"/>
  <c r="BI257" i="1"/>
  <c r="BG257" i="1"/>
  <c r="BD257" i="1"/>
  <c r="BF257" i="1" s="1"/>
  <c r="BB257" i="1"/>
  <c r="AV257" i="1"/>
  <c r="AW257" i="1" s="1"/>
  <c r="AR257" i="1"/>
  <c r="AP257" i="1" s="1"/>
  <c r="AQ257" i="1"/>
  <c r="AE257" i="1"/>
  <c r="AD257" i="1"/>
  <c r="AC257" i="1"/>
  <c r="V257" i="1"/>
  <c r="BT256" i="1"/>
  <c r="BS256" i="1"/>
  <c r="BR256" i="1"/>
  <c r="BQ256" i="1"/>
  <c r="BP256" i="1"/>
  <c r="BO256" i="1"/>
  <c r="BN256" i="1"/>
  <c r="BM256" i="1"/>
  <c r="BL256" i="1"/>
  <c r="BI256" i="1"/>
  <c r="BG256" i="1"/>
  <c r="BD256" i="1"/>
  <c r="BB256" i="1"/>
  <c r="BF256" i="1" s="1"/>
  <c r="AW256" i="1"/>
  <c r="AV256" i="1"/>
  <c r="AR256" i="1"/>
  <c r="AP256" i="1" s="1"/>
  <c r="T256" i="1" s="1"/>
  <c r="AE256" i="1"/>
  <c r="AD256" i="1"/>
  <c r="Y256" i="1"/>
  <c r="V256" i="1"/>
  <c r="Q256" i="1"/>
  <c r="O256" i="1"/>
  <c r="BT255" i="1"/>
  <c r="BS255" i="1"/>
  <c r="BQ255" i="1"/>
  <c r="BR255" i="1" s="1"/>
  <c r="BP255" i="1"/>
  <c r="BO255" i="1"/>
  <c r="BN255" i="1"/>
  <c r="BM255" i="1"/>
  <c r="BL255" i="1"/>
  <c r="BI255" i="1"/>
  <c r="BG255" i="1"/>
  <c r="BB255" i="1"/>
  <c r="AW255" i="1"/>
  <c r="AV255" i="1"/>
  <c r="AR255" i="1"/>
  <c r="AP255" i="1"/>
  <c r="AE255" i="1"/>
  <c r="AD255" i="1"/>
  <c r="AC255" i="1"/>
  <c r="V255" i="1"/>
  <c r="BT254" i="1"/>
  <c r="BS254" i="1"/>
  <c r="BQ254" i="1"/>
  <c r="BR254" i="1" s="1"/>
  <c r="BD254" i="1" s="1"/>
  <c r="BF254" i="1" s="1"/>
  <c r="BP254" i="1"/>
  <c r="BO254" i="1"/>
  <c r="BN254" i="1"/>
  <c r="BM254" i="1"/>
  <c r="BL254" i="1"/>
  <c r="BI254" i="1"/>
  <c r="BG254" i="1"/>
  <c r="BB254" i="1"/>
  <c r="AW254" i="1"/>
  <c r="AV254" i="1"/>
  <c r="AR254" i="1"/>
  <c r="AP254" i="1"/>
  <c r="O254" i="1" s="1"/>
  <c r="AE254" i="1"/>
  <c r="AD254" i="1"/>
  <c r="Y254" i="1"/>
  <c r="V254" i="1"/>
  <c r="BT253" i="1"/>
  <c r="BS253" i="1"/>
  <c r="BR253" i="1"/>
  <c r="BQ253" i="1"/>
  <c r="BP253" i="1"/>
  <c r="BO253" i="1"/>
  <c r="BN253" i="1"/>
  <c r="BM253" i="1"/>
  <c r="BL253" i="1"/>
  <c r="BG253" i="1" s="1"/>
  <c r="BI253" i="1"/>
  <c r="BE253" i="1"/>
  <c r="BB253" i="1"/>
  <c r="AV253" i="1"/>
  <c r="AW253" i="1" s="1"/>
  <c r="AR253" i="1"/>
  <c r="AP253" i="1" s="1"/>
  <c r="AQ253" i="1" s="1"/>
  <c r="AE253" i="1"/>
  <c r="AD253" i="1"/>
  <c r="AC253" i="1" s="1"/>
  <c r="V253" i="1"/>
  <c r="T253" i="1"/>
  <c r="Q253" i="1"/>
  <c r="P253" i="1"/>
  <c r="O253" i="1"/>
  <c r="AG253" i="1" s="1"/>
  <c r="BT252" i="1"/>
  <c r="BS252" i="1"/>
  <c r="BR252" i="1"/>
  <c r="Y252" i="1" s="1"/>
  <c r="BQ252" i="1"/>
  <c r="BP252" i="1"/>
  <c r="BO252" i="1"/>
  <c r="BN252" i="1"/>
  <c r="BM252" i="1"/>
  <c r="BL252" i="1"/>
  <c r="BI252" i="1"/>
  <c r="BG252" i="1"/>
  <c r="BD252" i="1"/>
  <c r="BF252" i="1" s="1"/>
  <c r="BB252" i="1"/>
  <c r="AW252" i="1"/>
  <c r="AV252" i="1"/>
  <c r="AR252" i="1"/>
  <c r="AP252" i="1"/>
  <c r="AE252" i="1"/>
  <c r="AD252" i="1"/>
  <c r="AC252" i="1"/>
  <c r="V252" i="1"/>
  <c r="O252" i="1"/>
  <c r="BT251" i="1"/>
  <c r="BS251" i="1"/>
  <c r="BR251" i="1" s="1"/>
  <c r="BQ251" i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 s="1"/>
  <c r="AQ251" i="1"/>
  <c r="AE251" i="1"/>
  <c r="AD251" i="1"/>
  <c r="AC251" i="1" s="1"/>
  <c r="V251" i="1"/>
  <c r="Q251" i="1"/>
  <c r="P251" i="1"/>
  <c r="BE251" i="1" s="1"/>
  <c r="BT250" i="1"/>
  <c r="BS250" i="1"/>
  <c r="BR250" i="1" s="1"/>
  <c r="BQ250" i="1"/>
  <c r="BP250" i="1"/>
  <c r="BO250" i="1"/>
  <c r="BN250" i="1"/>
  <c r="BM250" i="1"/>
  <c r="BL250" i="1"/>
  <c r="BG250" i="1" s="1"/>
  <c r="BI250" i="1"/>
  <c r="BE250" i="1"/>
  <c r="BH250" i="1" s="1"/>
  <c r="BD250" i="1"/>
  <c r="BB250" i="1"/>
  <c r="BF250" i="1" s="1"/>
  <c r="AW250" i="1"/>
  <c r="AV250" i="1"/>
  <c r="AR250" i="1"/>
  <c r="AP250" i="1"/>
  <c r="AE250" i="1"/>
  <c r="AD250" i="1"/>
  <c r="AC250" i="1"/>
  <c r="Y250" i="1"/>
  <c r="V250" i="1"/>
  <c r="T250" i="1"/>
  <c r="Q250" i="1"/>
  <c r="P250" i="1"/>
  <c r="BT249" i="1"/>
  <c r="BS249" i="1"/>
  <c r="BR249" i="1" s="1"/>
  <c r="BQ249" i="1"/>
  <c r="BP249" i="1"/>
  <c r="BO249" i="1"/>
  <c r="BN249" i="1"/>
  <c r="BM249" i="1"/>
  <c r="BL249" i="1"/>
  <c r="BI249" i="1"/>
  <c r="BG249" i="1"/>
  <c r="BB249" i="1"/>
  <c r="AV249" i="1"/>
  <c r="AW249" i="1" s="1"/>
  <c r="AR249" i="1"/>
  <c r="AP249" i="1" s="1"/>
  <c r="AE249" i="1"/>
  <c r="AD249" i="1"/>
  <c r="AC249" i="1"/>
  <c r="V249" i="1"/>
  <c r="T249" i="1"/>
  <c r="BT248" i="1"/>
  <c r="BS248" i="1"/>
  <c r="BQ248" i="1"/>
  <c r="BR248" i="1" s="1"/>
  <c r="Y248" i="1" s="1"/>
  <c r="BP248" i="1"/>
  <c r="BO248" i="1"/>
  <c r="BN248" i="1"/>
  <c r="BM248" i="1"/>
  <c r="BL248" i="1"/>
  <c r="BI248" i="1"/>
  <c r="BG248" i="1"/>
  <c r="BD248" i="1"/>
  <c r="BB248" i="1"/>
  <c r="AW248" i="1"/>
  <c r="AV248" i="1"/>
  <c r="AR248" i="1"/>
  <c r="AP248" i="1" s="1"/>
  <c r="T248" i="1" s="1"/>
  <c r="AQ248" i="1"/>
  <c r="AG248" i="1"/>
  <c r="AE248" i="1"/>
  <c r="AD248" i="1"/>
  <c r="V248" i="1"/>
  <c r="Q248" i="1"/>
  <c r="P248" i="1"/>
  <c r="BE248" i="1" s="1"/>
  <c r="O248" i="1"/>
  <c r="BT247" i="1"/>
  <c r="BS247" i="1"/>
  <c r="BQ247" i="1"/>
  <c r="BR247" i="1" s="1"/>
  <c r="BP247" i="1"/>
  <c r="BO247" i="1"/>
  <c r="BN247" i="1"/>
  <c r="BM247" i="1"/>
  <c r="BL247" i="1"/>
  <c r="BI247" i="1"/>
  <c r="BG247" i="1"/>
  <c r="BB247" i="1"/>
  <c r="AW247" i="1"/>
  <c r="AV247" i="1"/>
  <c r="AR247" i="1"/>
  <c r="AP247" i="1"/>
  <c r="AE247" i="1"/>
  <c r="AD247" i="1"/>
  <c r="AC247" i="1"/>
  <c r="V247" i="1"/>
  <c r="BT246" i="1"/>
  <c r="BS246" i="1"/>
  <c r="BR246" i="1"/>
  <c r="BQ246" i="1"/>
  <c r="BP246" i="1"/>
  <c r="BO246" i="1"/>
  <c r="BN246" i="1"/>
  <c r="BM246" i="1"/>
  <c r="BL246" i="1"/>
  <c r="BI246" i="1"/>
  <c r="BG246" i="1"/>
  <c r="BB246" i="1"/>
  <c r="AW246" i="1"/>
  <c r="AV246" i="1"/>
  <c r="AR246" i="1"/>
  <c r="AQ246" i="1"/>
  <c r="AP246" i="1"/>
  <c r="T246" i="1" s="1"/>
  <c r="AG246" i="1"/>
  <c r="AE246" i="1"/>
  <c r="AD246" i="1"/>
  <c r="AC246" i="1" s="1"/>
  <c r="V246" i="1"/>
  <c r="P246" i="1"/>
  <c r="BE246" i="1" s="1"/>
  <c r="O246" i="1"/>
  <c r="BT245" i="1"/>
  <c r="BS245" i="1"/>
  <c r="BR245" i="1"/>
  <c r="BQ245" i="1"/>
  <c r="BP245" i="1"/>
  <c r="BO245" i="1"/>
  <c r="BN245" i="1"/>
  <c r="BM245" i="1"/>
  <c r="BL245" i="1"/>
  <c r="BG245" i="1" s="1"/>
  <c r="BI245" i="1"/>
  <c r="BB245" i="1"/>
  <c r="AW245" i="1"/>
  <c r="AV245" i="1"/>
  <c r="AR245" i="1"/>
  <c r="AP245" i="1" s="1"/>
  <c r="AE245" i="1"/>
  <c r="AD245" i="1"/>
  <c r="V245" i="1"/>
  <c r="BT244" i="1"/>
  <c r="BS244" i="1"/>
  <c r="BQ244" i="1"/>
  <c r="BR244" i="1" s="1"/>
  <c r="BP244" i="1"/>
  <c r="BO244" i="1"/>
  <c r="BN244" i="1"/>
  <c r="BM244" i="1"/>
  <c r="BL244" i="1"/>
  <c r="BI244" i="1"/>
  <c r="BG244" i="1"/>
  <c r="BB244" i="1"/>
  <c r="AW244" i="1"/>
  <c r="AV244" i="1"/>
  <c r="AR244" i="1"/>
  <c r="AP244" i="1"/>
  <c r="AE244" i="1"/>
  <c r="AD244" i="1"/>
  <c r="AC244" i="1" s="1"/>
  <c r="V244" i="1"/>
  <c r="T244" i="1"/>
  <c r="O244" i="1"/>
  <c r="BT243" i="1"/>
  <c r="BS243" i="1"/>
  <c r="BR243" i="1" s="1"/>
  <c r="BQ243" i="1"/>
  <c r="BP243" i="1"/>
  <c r="BO243" i="1"/>
  <c r="BN243" i="1"/>
  <c r="BM243" i="1"/>
  <c r="BL243" i="1"/>
  <c r="BG243" i="1" s="1"/>
  <c r="BI243" i="1"/>
  <c r="BB243" i="1"/>
  <c r="AV243" i="1"/>
  <c r="AW243" i="1" s="1"/>
  <c r="AR243" i="1"/>
  <c r="AP243" i="1" s="1"/>
  <c r="AE243" i="1"/>
  <c r="AD243" i="1"/>
  <c r="AC243" i="1"/>
  <c r="V243" i="1"/>
  <c r="Q243" i="1"/>
  <c r="BT242" i="1"/>
  <c r="BS242" i="1"/>
  <c r="BR242" i="1" s="1"/>
  <c r="Y242" i="1" s="1"/>
  <c r="BQ242" i="1"/>
  <c r="BP242" i="1"/>
  <c r="BO242" i="1"/>
  <c r="BN242" i="1"/>
  <c r="BM242" i="1"/>
  <c r="BL242" i="1"/>
  <c r="BG242" i="1" s="1"/>
  <c r="BI242" i="1"/>
  <c r="BD242" i="1"/>
  <c r="BF242" i="1" s="1"/>
  <c r="BB242" i="1"/>
  <c r="AW242" i="1"/>
  <c r="AV242" i="1"/>
  <c r="AR242" i="1"/>
  <c r="AP242" i="1"/>
  <c r="AE242" i="1"/>
  <c r="AD242" i="1"/>
  <c r="AC242" i="1"/>
  <c r="V242" i="1"/>
  <c r="T242" i="1"/>
  <c r="Q242" i="1"/>
  <c r="P242" i="1"/>
  <c r="BE242" i="1" s="1"/>
  <c r="BT241" i="1"/>
  <c r="BS241" i="1"/>
  <c r="BR241" i="1" s="1"/>
  <c r="Y241" i="1" s="1"/>
  <c r="BQ241" i="1"/>
  <c r="BP241" i="1"/>
  <c r="BO241" i="1"/>
  <c r="BN241" i="1"/>
  <c r="BM241" i="1"/>
  <c r="BL241" i="1"/>
  <c r="BI241" i="1"/>
  <c r="BG241" i="1"/>
  <c r="BD241" i="1"/>
  <c r="BF241" i="1" s="1"/>
  <c r="BB241" i="1"/>
  <c r="AV241" i="1"/>
  <c r="AW241" i="1" s="1"/>
  <c r="AR241" i="1"/>
  <c r="AP241" i="1" s="1"/>
  <c r="AE241" i="1"/>
  <c r="AD241" i="1"/>
  <c r="V241" i="1"/>
  <c r="T241" i="1"/>
  <c r="BT240" i="1"/>
  <c r="BS240" i="1"/>
  <c r="BQ240" i="1"/>
  <c r="BR240" i="1" s="1"/>
  <c r="BP240" i="1"/>
  <c r="BO240" i="1"/>
  <c r="BN240" i="1"/>
  <c r="BM240" i="1"/>
  <c r="BL240" i="1"/>
  <c r="BI240" i="1"/>
  <c r="BG240" i="1"/>
  <c r="BB240" i="1"/>
  <c r="AW240" i="1"/>
  <c r="AV240" i="1"/>
  <c r="AR240" i="1"/>
  <c r="AP240" i="1" s="1"/>
  <c r="AG240" i="1"/>
  <c r="AE240" i="1"/>
  <c r="AD240" i="1"/>
  <c r="V240" i="1"/>
  <c r="Q240" i="1"/>
  <c r="O240" i="1"/>
  <c r="BT239" i="1"/>
  <c r="BS239" i="1"/>
  <c r="BQ239" i="1"/>
  <c r="BR239" i="1" s="1"/>
  <c r="BD239" i="1" s="1"/>
  <c r="BP239" i="1"/>
  <c r="BO239" i="1"/>
  <c r="BN239" i="1"/>
  <c r="BM239" i="1"/>
  <c r="BL239" i="1"/>
  <c r="BG239" i="1" s="1"/>
  <c r="BI239" i="1"/>
  <c r="BB239" i="1"/>
  <c r="BF239" i="1" s="1"/>
  <c r="AW239" i="1"/>
  <c r="AV239" i="1"/>
  <c r="AR239" i="1"/>
  <c r="AQ239" i="1"/>
  <c r="AP239" i="1"/>
  <c r="Q239" i="1" s="1"/>
  <c r="AE239" i="1"/>
  <c r="AD239" i="1"/>
  <c r="AC239" i="1"/>
  <c r="Y239" i="1"/>
  <c r="V239" i="1"/>
  <c r="T239" i="1"/>
  <c r="BT238" i="1"/>
  <c r="BS238" i="1"/>
  <c r="BQ238" i="1"/>
  <c r="BR238" i="1" s="1"/>
  <c r="BD238" i="1" s="1"/>
  <c r="BP238" i="1"/>
  <c r="BO238" i="1"/>
  <c r="BN238" i="1"/>
  <c r="BM238" i="1"/>
  <c r="BL238" i="1"/>
  <c r="BI238" i="1"/>
  <c r="BG238" i="1"/>
  <c r="BF238" i="1"/>
  <c r="BB238" i="1"/>
  <c r="AV238" i="1"/>
  <c r="AW238" i="1" s="1"/>
  <c r="AR238" i="1"/>
  <c r="AP238" i="1" s="1"/>
  <c r="AE238" i="1"/>
  <c r="AD238" i="1"/>
  <c r="AC238" i="1"/>
  <c r="Y238" i="1"/>
  <c r="V238" i="1"/>
  <c r="BT237" i="1"/>
  <c r="BS237" i="1"/>
  <c r="BR237" i="1" s="1"/>
  <c r="BQ237" i="1"/>
  <c r="BP237" i="1"/>
  <c r="BO237" i="1"/>
  <c r="BN237" i="1"/>
  <c r="BM237" i="1"/>
  <c r="BL237" i="1"/>
  <c r="BG237" i="1" s="1"/>
  <c r="BI237" i="1"/>
  <c r="BB237" i="1"/>
  <c r="AV237" i="1"/>
  <c r="AW237" i="1" s="1"/>
  <c r="AR237" i="1"/>
  <c r="AP237" i="1" s="1"/>
  <c r="AE237" i="1"/>
  <c r="AD237" i="1"/>
  <c r="AC237" i="1" s="1"/>
  <c r="V237" i="1"/>
  <c r="BT236" i="1"/>
  <c r="BS236" i="1"/>
  <c r="BQ236" i="1"/>
  <c r="BR236" i="1" s="1"/>
  <c r="BP236" i="1"/>
  <c r="BO236" i="1"/>
  <c r="BN236" i="1"/>
  <c r="BM236" i="1"/>
  <c r="BL236" i="1"/>
  <c r="BI236" i="1"/>
  <c r="BG236" i="1"/>
  <c r="BB236" i="1"/>
  <c r="AW236" i="1"/>
  <c r="AV236" i="1"/>
  <c r="AR236" i="1"/>
  <c r="AP236" i="1"/>
  <c r="AE236" i="1"/>
  <c r="AC236" i="1" s="1"/>
  <c r="AD236" i="1"/>
  <c r="V236" i="1"/>
  <c r="BT235" i="1"/>
  <c r="BS235" i="1"/>
  <c r="BQ235" i="1"/>
  <c r="BR235" i="1" s="1"/>
  <c r="BP235" i="1"/>
  <c r="BO235" i="1"/>
  <c r="BN235" i="1"/>
  <c r="BM235" i="1"/>
  <c r="BL235" i="1"/>
  <c r="BI235" i="1"/>
  <c r="BG235" i="1"/>
  <c r="BB235" i="1"/>
  <c r="AV235" i="1"/>
  <c r="AW235" i="1" s="1"/>
  <c r="AR235" i="1"/>
  <c r="AP235" i="1" s="1"/>
  <c r="AE235" i="1"/>
  <c r="AD235" i="1"/>
  <c r="V235" i="1"/>
  <c r="BT234" i="1"/>
  <c r="BS234" i="1"/>
  <c r="BR234" i="1" s="1"/>
  <c r="BQ234" i="1"/>
  <c r="BP234" i="1"/>
  <c r="BO234" i="1"/>
  <c r="BN234" i="1"/>
  <c r="BM234" i="1"/>
  <c r="BL234" i="1"/>
  <c r="BG234" i="1" s="1"/>
  <c r="BI234" i="1"/>
  <c r="BD234" i="1"/>
  <c r="BB234" i="1"/>
  <c r="AW234" i="1"/>
  <c r="AV234" i="1"/>
  <c r="AR234" i="1"/>
  <c r="AP234" i="1"/>
  <c r="AE234" i="1"/>
  <c r="AD234" i="1"/>
  <c r="AC234" i="1"/>
  <c r="Y234" i="1"/>
  <c r="V234" i="1"/>
  <c r="BT233" i="1"/>
  <c r="BS233" i="1"/>
  <c r="BQ233" i="1"/>
  <c r="BR233" i="1" s="1"/>
  <c r="Y233" i="1" s="1"/>
  <c r="BP233" i="1"/>
  <c r="BO233" i="1"/>
  <c r="BN233" i="1"/>
  <c r="BM233" i="1"/>
  <c r="BL233" i="1"/>
  <c r="BI233" i="1"/>
  <c r="BG233" i="1"/>
  <c r="BD233" i="1"/>
  <c r="BF233" i="1" s="1"/>
  <c r="BB233" i="1"/>
  <c r="AV233" i="1"/>
  <c r="AW233" i="1" s="1"/>
  <c r="AR233" i="1"/>
  <c r="AP233" i="1"/>
  <c r="AE233" i="1"/>
  <c r="AD233" i="1"/>
  <c r="AC233" i="1" s="1"/>
  <c r="V233" i="1"/>
  <c r="O233" i="1"/>
  <c r="BT232" i="1"/>
  <c r="BS232" i="1"/>
  <c r="BR232" i="1"/>
  <c r="BQ232" i="1"/>
  <c r="BP232" i="1"/>
  <c r="BO232" i="1"/>
  <c r="BN232" i="1"/>
  <c r="BM232" i="1"/>
  <c r="BL232" i="1"/>
  <c r="BI232" i="1"/>
  <c r="BG232" i="1"/>
  <c r="BB232" i="1"/>
  <c r="AV232" i="1"/>
  <c r="AW232" i="1" s="1"/>
  <c r="AR232" i="1"/>
  <c r="AP232" i="1" s="1"/>
  <c r="T232" i="1" s="1"/>
  <c r="AQ232" i="1"/>
  <c r="AE232" i="1"/>
  <c r="AD232" i="1"/>
  <c r="AC232" i="1" s="1"/>
  <c r="V232" i="1"/>
  <c r="Q232" i="1"/>
  <c r="P232" i="1"/>
  <c r="BE232" i="1" s="1"/>
  <c r="O232" i="1"/>
  <c r="BT231" i="1"/>
  <c r="BS231" i="1"/>
  <c r="BQ231" i="1"/>
  <c r="BP231" i="1"/>
  <c r="BO231" i="1"/>
  <c r="BN231" i="1"/>
  <c r="BM231" i="1"/>
  <c r="BL231" i="1"/>
  <c r="BG231" i="1" s="1"/>
  <c r="BI231" i="1"/>
  <c r="BB231" i="1"/>
  <c r="AW231" i="1"/>
  <c r="AV231" i="1"/>
  <c r="AR231" i="1"/>
  <c r="AQ231" i="1"/>
  <c r="AP231" i="1"/>
  <c r="T231" i="1" s="1"/>
  <c r="AE231" i="1"/>
  <c r="AD231" i="1"/>
  <c r="V231" i="1"/>
  <c r="Q231" i="1"/>
  <c r="P231" i="1"/>
  <c r="BE231" i="1" s="1"/>
  <c r="O231" i="1"/>
  <c r="BT230" i="1"/>
  <c r="BS230" i="1"/>
  <c r="BQ230" i="1"/>
  <c r="BR230" i="1" s="1"/>
  <c r="Y230" i="1" s="1"/>
  <c r="BP230" i="1"/>
  <c r="BO230" i="1"/>
  <c r="BN230" i="1"/>
  <c r="BM230" i="1"/>
  <c r="BL230" i="1"/>
  <c r="BI230" i="1"/>
  <c r="BG230" i="1"/>
  <c r="BD230" i="1"/>
  <c r="BB230" i="1"/>
  <c r="BF230" i="1" s="1"/>
  <c r="AW230" i="1"/>
  <c r="AV230" i="1"/>
  <c r="AR230" i="1"/>
  <c r="AQ230" i="1"/>
  <c r="AP230" i="1"/>
  <c r="AE230" i="1"/>
  <c r="AD230" i="1"/>
  <c r="AC230" i="1"/>
  <c r="V230" i="1"/>
  <c r="T230" i="1"/>
  <c r="BT229" i="1"/>
  <c r="BS229" i="1"/>
  <c r="BQ229" i="1"/>
  <c r="BR229" i="1" s="1"/>
  <c r="BD229" i="1" s="1"/>
  <c r="BF229" i="1" s="1"/>
  <c r="BP229" i="1"/>
  <c r="BO229" i="1"/>
  <c r="BN229" i="1"/>
  <c r="BM229" i="1"/>
  <c r="BL229" i="1"/>
  <c r="BG229" i="1" s="1"/>
  <c r="BI229" i="1"/>
  <c r="BB229" i="1"/>
  <c r="AW229" i="1"/>
  <c r="AV229" i="1"/>
  <c r="AR229" i="1"/>
  <c r="AP229" i="1" s="1"/>
  <c r="AE229" i="1"/>
  <c r="AD229" i="1"/>
  <c r="V229" i="1"/>
  <c r="O229" i="1"/>
  <c r="BT228" i="1"/>
  <c r="Y228" i="1" s="1"/>
  <c r="BS228" i="1"/>
  <c r="BR228" i="1" s="1"/>
  <c r="BD228" i="1" s="1"/>
  <c r="BQ228" i="1"/>
  <c r="BP228" i="1"/>
  <c r="BO228" i="1"/>
  <c r="BN228" i="1"/>
  <c r="BM228" i="1"/>
  <c r="BL228" i="1"/>
  <c r="BG228" i="1" s="1"/>
  <c r="BI228" i="1"/>
  <c r="BB228" i="1"/>
  <c r="AV228" i="1"/>
  <c r="AW228" i="1" s="1"/>
  <c r="AR228" i="1"/>
  <c r="AP228" i="1" s="1"/>
  <c r="AE228" i="1"/>
  <c r="AD228" i="1"/>
  <c r="AC228" i="1" s="1"/>
  <c r="V228" i="1"/>
  <c r="Q228" i="1"/>
  <c r="P228" i="1"/>
  <c r="BE228" i="1" s="1"/>
  <c r="BT227" i="1"/>
  <c r="BS227" i="1"/>
  <c r="BQ227" i="1"/>
  <c r="BR227" i="1" s="1"/>
  <c r="Y227" i="1" s="1"/>
  <c r="BP227" i="1"/>
  <c r="BO227" i="1"/>
  <c r="BN227" i="1"/>
  <c r="BM227" i="1"/>
  <c r="BL227" i="1"/>
  <c r="BI227" i="1"/>
  <c r="BG227" i="1"/>
  <c r="BD227" i="1"/>
  <c r="BF227" i="1" s="1"/>
  <c r="BB227" i="1"/>
  <c r="AW227" i="1"/>
  <c r="AV227" i="1"/>
  <c r="AR227" i="1"/>
  <c r="AP227" i="1"/>
  <c r="AE227" i="1"/>
  <c r="AD227" i="1"/>
  <c r="AC227" i="1" s="1"/>
  <c r="V227" i="1"/>
  <c r="T227" i="1"/>
  <c r="BT226" i="1"/>
  <c r="BS226" i="1"/>
  <c r="BQ226" i="1"/>
  <c r="BR226" i="1" s="1"/>
  <c r="BP226" i="1"/>
  <c r="BO226" i="1"/>
  <c r="BN226" i="1"/>
  <c r="BM226" i="1"/>
  <c r="BL226" i="1"/>
  <c r="BI226" i="1"/>
  <c r="BG226" i="1"/>
  <c r="BB226" i="1"/>
  <c r="AW226" i="1"/>
  <c r="AV226" i="1"/>
  <c r="AR226" i="1"/>
  <c r="AP226" i="1" s="1"/>
  <c r="T226" i="1" s="1"/>
  <c r="AQ226" i="1"/>
  <c r="AG226" i="1"/>
  <c r="AE226" i="1"/>
  <c r="AD226" i="1"/>
  <c r="AC226" i="1" s="1"/>
  <c r="V226" i="1"/>
  <c r="Q226" i="1"/>
  <c r="P226" i="1"/>
  <c r="BE226" i="1" s="1"/>
  <c r="O226" i="1"/>
  <c r="BT225" i="1"/>
  <c r="BS225" i="1"/>
  <c r="BR225" i="1" s="1"/>
  <c r="BQ225" i="1"/>
  <c r="BP225" i="1"/>
  <c r="BO225" i="1"/>
  <c r="BN225" i="1"/>
  <c r="BM225" i="1"/>
  <c r="BL225" i="1"/>
  <c r="BG225" i="1" s="1"/>
  <c r="BI225" i="1"/>
  <c r="BE225" i="1"/>
  <c r="BD225" i="1"/>
  <c r="BB225" i="1"/>
  <c r="AW225" i="1"/>
  <c r="AV225" i="1"/>
  <c r="AR225" i="1"/>
  <c r="AP225" i="1"/>
  <c r="AE225" i="1"/>
  <c r="AD225" i="1"/>
  <c r="AC225" i="1"/>
  <c r="Y225" i="1"/>
  <c r="V225" i="1"/>
  <c r="T225" i="1"/>
  <c r="Q225" i="1"/>
  <c r="P225" i="1"/>
  <c r="BT224" i="1"/>
  <c r="BS224" i="1"/>
  <c r="BR224" i="1" s="1"/>
  <c r="Y224" i="1" s="1"/>
  <c r="BQ224" i="1"/>
  <c r="BP224" i="1"/>
  <c r="BO224" i="1"/>
  <c r="BN224" i="1"/>
  <c r="BM224" i="1"/>
  <c r="BL224" i="1"/>
  <c r="BI224" i="1"/>
  <c r="BG224" i="1"/>
  <c r="BD224" i="1"/>
  <c r="BF224" i="1" s="1"/>
  <c r="BB224" i="1"/>
  <c r="AV224" i="1"/>
  <c r="AW224" i="1" s="1"/>
  <c r="AR224" i="1"/>
  <c r="AP224" i="1" s="1"/>
  <c r="AQ224" i="1"/>
  <c r="AE224" i="1"/>
  <c r="AD224" i="1"/>
  <c r="AC224" i="1" s="1"/>
  <c r="V224" i="1"/>
  <c r="T224" i="1"/>
  <c r="P224" i="1"/>
  <c r="BE224" i="1" s="1"/>
  <c r="BH224" i="1" s="1"/>
  <c r="BT223" i="1"/>
  <c r="BS223" i="1"/>
  <c r="BR223" i="1"/>
  <c r="BD223" i="1" s="1"/>
  <c r="BQ223" i="1"/>
  <c r="BP223" i="1"/>
  <c r="BO223" i="1"/>
  <c r="BN223" i="1"/>
  <c r="BM223" i="1"/>
  <c r="BL223" i="1"/>
  <c r="BI223" i="1"/>
  <c r="BH223" i="1"/>
  <c r="BG223" i="1"/>
  <c r="BB223" i="1"/>
  <c r="AW223" i="1"/>
  <c r="AV223" i="1"/>
  <c r="AR223" i="1"/>
  <c r="AP223" i="1" s="1"/>
  <c r="T223" i="1" s="1"/>
  <c r="AQ223" i="1"/>
  <c r="AE223" i="1"/>
  <c r="AD223" i="1"/>
  <c r="V223" i="1"/>
  <c r="Q223" i="1"/>
  <c r="P223" i="1"/>
  <c r="BE223" i="1" s="1"/>
  <c r="O223" i="1"/>
  <c r="AG223" i="1" s="1"/>
  <c r="BT222" i="1"/>
  <c r="BS222" i="1"/>
  <c r="BQ222" i="1"/>
  <c r="BR222" i="1" s="1"/>
  <c r="BP222" i="1"/>
  <c r="BO222" i="1"/>
  <c r="BN222" i="1"/>
  <c r="BM222" i="1"/>
  <c r="BL222" i="1"/>
  <c r="BI222" i="1"/>
  <c r="BG222" i="1"/>
  <c r="BB222" i="1"/>
  <c r="AW222" i="1"/>
  <c r="AV222" i="1"/>
  <c r="AR222" i="1"/>
  <c r="AQ222" i="1"/>
  <c r="AP222" i="1"/>
  <c r="AE222" i="1"/>
  <c r="AD222" i="1"/>
  <c r="AC222" i="1"/>
  <c r="V222" i="1"/>
  <c r="T222" i="1"/>
  <c r="BT221" i="1"/>
  <c r="BS221" i="1"/>
  <c r="BQ221" i="1"/>
  <c r="BR221" i="1" s="1"/>
  <c r="BP221" i="1"/>
  <c r="BO221" i="1"/>
  <c r="BN221" i="1"/>
  <c r="BM221" i="1"/>
  <c r="BL221" i="1"/>
  <c r="BI221" i="1"/>
  <c r="BG221" i="1"/>
  <c r="BB221" i="1"/>
  <c r="AW221" i="1"/>
  <c r="AV221" i="1"/>
  <c r="AR221" i="1"/>
  <c r="AP221" i="1"/>
  <c r="AE221" i="1"/>
  <c r="AD221" i="1"/>
  <c r="V221" i="1"/>
  <c r="O221" i="1"/>
  <c r="AG221" i="1" s="1"/>
  <c r="BT220" i="1"/>
  <c r="Y220" i="1" s="1"/>
  <c r="BS220" i="1"/>
  <c r="BR220" i="1" s="1"/>
  <c r="BD220" i="1" s="1"/>
  <c r="BQ220" i="1"/>
  <c r="BP220" i="1"/>
  <c r="BO220" i="1"/>
  <c r="BN220" i="1"/>
  <c r="BM220" i="1"/>
  <c r="BL220" i="1"/>
  <c r="BG220" i="1" s="1"/>
  <c r="BI220" i="1"/>
  <c r="BB220" i="1"/>
  <c r="AV220" i="1"/>
  <c r="AW220" i="1" s="1"/>
  <c r="AR220" i="1"/>
  <c r="AP220" i="1" s="1"/>
  <c r="AE220" i="1"/>
  <c r="AD220" i="1"/>
  <c r="AC220" i="1" s="1"/>
  <c r="V220" i="1"/>
  <c r="BT219" i="1"/>
  <c r="BS219" i="1"/>
  <c r="BR219" i="1"/>
  <c r="BQ219" i="1"/>
  <c r="BP219" i="1"/>
  <c r="BO219" i="1"/>
  <c r="BN219" i="1"/>
  <c r="BM219" i="1"/>
  <c r="BL219" i="1"/>
  <c r="BI219" i="1"/>
  <c r="BG219" i="1"/>
  <c r="BB219" i="1"/>
  <c r="AW219" i="1"/>
  <c r="AV219" i="1"/>
  <c r="AR219" i="1"/>
  <c r="AP219" i="1" s="1"/>
  <c r="AE219" i="1"/>
  <c r="AD219" i="1"/>
  <c r="AC219" i="1"/>
  <c r="V219" i="1"/>
  <c r="BT218" i="1"/>
  <c r="BS218" i="1"/>
  <c r="BR218" i="1" s="1"/>
  <c r="BQ218" i="1"/>
  <c r="BP218" i="1"/>
  <c r="BO218" i="1"/>
  <c r="BN218" i="1"/>
  <c r="BM218" i="1"/>
  <c r="BL218" i="1"/>
  <c r="BG218" i="1" s="1"/>
  <c r="BI218" i="1"/>
  <c r="BB218" i="1"/>
  <c r="AV218" i="1"/>
  <c r="AW218" i="1" s="1"/>
  <c r="AR218" i="1"/>
  <c r="AP218" i="1" s="1"/>
  <c r="AQ218" i="1" s="1"/>
  <c r="AE218" i="1"/>
  <c r="AD218" i="1"/>
  <c r="V218" i="1"/>
  <c r="Q218" i="1"/>
  <c r="P218" i="1"/>
  <c r="BE218" i="1" s="1"/>
  <c r="BT217" i="1"/>
  <c r="BS217" i="1"/>
  <c r="BR217" i="1" s="1"/>
  <c r="BQ217" i="1"/>
  <c r="BP217" i="1"/>
  <c r="BO217" i="1"/>
  <c r="BN217" i="1"/>
  <c r="BM217" i="1"/>
  <c r="BL217" i="1"/>
  <c r="BG217" i="1" s="1"/>
  <c r="BI217" i="1"/>
  <c r="BD217" i="1"/>
  <c r="BB217" i="1"/>
  <c r="BF217" i="1" s="1"/>
  <c r="AW217" i="1"/>
  <c r="AV217" i="1"/>
  <c r="AR217" i="1"/>
  <c r="AP217" i="1"/>
  <c r="AE217" i="1"/>
  <c r="AD217" i="1"/>
  <c r="AC217" i="1"/>
  <c r="Y217" i="1"/>
  <c r="V217" i="1"/>
  <c r="T217" i="1"/>
  <c r="Q217" i="1"/>
  <c r="P217" i="1"/>
  <c r="BE217" i="1" s="1"/>
  <c r="BH217" i="1" s="1"/>
  <c r="BT216" i="1"/>
  <c r="BS216" i="1"/>
  <c r="BQ216" i="1"/>
  <c r="BP216" i="1"/>
  <c r="BO216" i="1"/>
  <c r="BN216" i="1"/>
  <c r="BM216" i="1"/>
  <c r="BL216" i="1"/>
  <c r="BI216" i="1"/>
  <c r="BG216" i="1"/>
  <c r="BB216" i="1"/>
  <c r="AV216" i="1"/>
  <c r="AW216" i="1" s="1"/>
  <c r="AR216" i="1"/>
  <c r="AP216" i="1" s="1"/>
  <c r="AE216" i="1"/>
  <c r="AD216" i="1"/>
  <c r="AC216" i="1"/>
  <c r="V216" i="1"/>
  <c r="T216" i="1"/>
  <c r="BT215" i="1"/>
  <c r="BS215" i="1"/>
  <c r="BQ215" i="1"/>
  <c r="BR215" i="1" s="1"/>
  <c r="BP215" i="1"/>
  <c r="BO215" i="1"/>
  <c r="BN215" i="1"/>
  <c r="BM215" i="1"/>
  <c r="BL215" i="1"/>
  <c r="BI215" i="1"/>
  <c r="BG215" i="1"/>
  <c r="BB215" i="1"/>
  <c r="AV215" i="1"/>
  <c r="AW215" i="1" s="1"/>
  <c r="AR215" i="1"/>
  <c r="AP215" i="1" s="1"/>
  <c r="T215" i="1" s="1"/>
  <c r="AQ215" i="1"/>
  <c r="AE215" i="1"/>
  <c r="AD215" i="1"/>
  <c r="AC215" i="1" s="1"/>
  <c r="V215" i="1"/>
  <c r="Q215" i="1"/>
  <c r="P215" i="1"/>
  <c r="BE215" i="1" s="1"/>
  <c r="O215" i="1"/>
  <c r="BT214" i="1"/>
  <c r="BS214" i="1"/>
  <c r="BQ214" i="1"/>
  <c r="BR214" i="1" s="1"/>
  <c r="BP214" i="1"/>
  <c r="BO214" i="1"/>
  <c r="BN214" i="1"/>
  <c r="BM214" i="1"/>
  <c r="BL214" i="1"/>
  <c r="BG214" i="1" s="1"/>
  <c r="BI214" i="1"/>
  <c r="BB214" i="1"/>
  <c r="AW214" i="1"/>
  <c r="AV214" i="1"/>
  <c r="AR214" i="1"/>
  <c r="AQ214" i="1"/>
  <c r="AP214" i="1"/>
  <c r="T214" i="1" s="1"/>
  <c r="AE214" i="1"/>
  <c r="AD214" i="1"/>
  <c r="AC214" i="1"/>
  <c r="V214" i="1"/>
  <c r="BT213" i="1"/>
  <c r="BS213" i="1"/>
  <c r="BQ213" i="1"/>
  <c r="BR213" i="1" s="1"/>
  <c r="BP213" i="1"/>
  <c r="BO213" i="1"/>
  <c r="BN213" i="1"/>
  <c r="BM213" i="1"/>
  <c r="BL213" i="1"/>
  <c r="BI213" i="1"/>
  <c r="BG213" i="1"/>
  <c r="BB213" i="1"/>
  <c r="AV213" i="1"/>
  <c r="AW213" i="1" s="1"/>
  <c r="AR213" i="1"/>
  <c r="AQ213" i="1"/>
  <c r="AP213" i="1"/>
  <c r="AE213" i="1"/>
  <c r="AD213" i="1"/>
  <c r="AC213" i="1"/>
  <c r="V213" i="1"/>
  <c r="BT212" i="1"/>
  <c r="BS212" i="1"/>
  <c r="BR212" i="1" s="1"/>
  <c r="BQ212" i="1"/>
  <c r="BP212" i="1"/>
  <c r="BO212" i="1"/>
  <c r="BN212" i="1"/>
  <c r="BM212" i="1"/>
  <c r="BL212" i="1"/>
  <c r="BG212" i="1" s="1"/>
  <c r="BI212" i="1"/>
  <c r="BB212" i="1"/>
  <c r="AV212" i="1"/>
  <c r="AW212" i="1" s="1"/>
  <c r="AR212" i="1"/>
  <c r="AP212" i="1" s="1"/>
  <c r="T212" i="1" s="1"/>
  <c r="AE212" i="1"/>
  <c r="AD212" i="1"/>
  <c r="V212" i="1"/>
  <c r="Q212" i="1"/>
  <c r="BT211" i="1"/>
  <c r="BS211" i="1"/>
  <c r="BR211" i="1"/>
  <c r="BQ211" i="1"/>
  <c r="BP211" i="1"/>
  <c r="BO211" i="1"/>
  <c r="BN211" i="1"/>
  <c r="BM211" i="1"/>
  <c r="BL211" i="1"/>
  <c r="BI211" i="1"/>
  <c r="BG211" i="1"/>
  <c r="BB211" i="1"/>
  <c r="AW211" i="1"/>
  <c r="AV211" i="1"/>
  <c r="AR211" i="1"/>
  <c r="AP211" i="1" s="1"/>
  <c r="AQ211" i="1"/>
  <c r="AE211" i="1"/>
  <c r="AD211" i="1"/>
  <c r="AC211" i="1" s="1"/>
  <c r="V211" i="1"/>
  <c r="BT210" i="1"/>
  <c r="BS210" i="1"/>
  <c r="BQ210" i="1"/>
  <c r="BR210" i="1" s="1"/>
  <c r="BP210" i="1"/>
  <c r="BO210" i="1"/>
  <c r="BN210" i="1"/>
  <c r="BM210" i="1"/>
  <c r="BL210" i="1"/>
  <c r="BG210" i="1" s="1"/>
  <c r="BI210" i="1"/>
  <c r="BB210" i="1"/>
  <c r="AW210" i="1"/>
  <c r="AV210" i="1"/>
  <c r="AR210" i="1"/>
  <c r="AP210" i="1" s="1"/>
  <c r="Q210" i="1" s="1"/>
  <c r="AE210" i="1"/>
  <c r="AD210" i="1"/>
  <c r="AC210" i="1"/>
  <c r="V210" i="1"/>
  <c r="BT209" i="1"/>
  <c r="BS209" i="1"/>
  <c r="BR209" i="1" s="1"/>
  <c r="BQ209" i="1"/>
  <c r="BP209" i="1"/>
  <c r="BO209" i="1"/>
  <c r="BN209" i="1"/>
  <c r="BM209" i="1"/>
  <c r="BL209" i="1"/>
  <c r="BG209" i="1" s="1"/>
  <c r="BI209" i="1"/>
  <c r="BE209" i="1"/>
  <c r="BB209" i="1"/>
  <c r="AW209" i="1"/>
  <c r="AV209" i="1"/>
  <c r="AR209" i="1"/>
  <c r="AP209" i="1"/>
  <c r="AE209" i="1"/>
  <c r="AD209" i="1"/>
  <c r="AC209" i="1"/>
  <c r="V209" i="1"/>
  <c r="T209" i="1"/>
  <c r="Q209" i="1"/>
  <c r="P209" i="1"/>
  <c r="BT208" i="1"/>
  <c r="BS208" i="1"/>
  <c r="BQ208" i="1"/>
  <c r="BR208" i="1" s="1"/>
  <c r="Y208" i="1" s="1"/>
  <c r="Z208" i="1" s="1"/>
  <c r="AA208" i="1" s="1"/>
  <c r="AB208" i="1" s="1"/>
  <c r="AF208" i="1" s="1"/>
  <c r="BP208" i="1"/>
  <c r="BO208" i="1"/>
  <c r="BN208" i="1"/>
  <c r="BM208" i="1"/>
  <c r="BL208" i="1"/>
  <c r="BI208" i="1"/>
  <c r="BG208" i="1"/>
  <c r="BD208" i="1"/>
  <c r="BF208" i="1" s="1"/>
  <c r="BB208" i="1"/>
  <c r="AV208" i="1"/>
  <c r="AW208" i="1" s="1"/>
  <c r="AR208" i="1"/>
  <c r="AP208" i="1"/>
  <c r="Q208" i="1" s="1"/>
  <c r="AI208" i="1"/>
  <c r="AE208" i="1"/>
  <c r="AD208" i="1"/>
  <c r="AC208" i="1" s="1"/>
  <c r="V208" i="1"/>
  <c r="T208" i="1"/>
  <c r="O208" i="1"/>
  <c r="AG208" i="1" s="1"/>
  <c r="BT207" i="1"/>
  <c r="BS207" i="1"/>
  <c r="BR207" i="1"/>
  <c r="BD207" i="1" s="1"/>
  <c r="BQ207" i="1"/>
  <c r="BP207" i="1"/>
  <c r="BO207" i="1"/>
  <c r="BN207" i="1"/>
  <c r="BM207" i="1"/>
  <c r="BL207" i="1"/>
  <c r="BG207" i="1" s="1"/>
  <c r="BI207" i="1"/>
  <c r="BH207" i="1"/>
  <c r="BB207" i="1"/>
  <c r="AV207" i="1"/>
  <c r="AW207" i="1" s="1"/>
  <c r="AR207" i="1"/>
  <c r="AP207" i="1" s="1"/>
  <c r="T207" i="1" s="1"/>
  <c r="AQ207" i="1"/>
  <c r="AE207" i="1"/>
  <c r="AD207" i="1"/>
  <c r="AC207" i="1" s="1"/>
  <c r="Y207" i="1"/>
  <c r="V207" i="1"/>
  <c r="P207" i="1"/>
  <c r="BE207" i="1" s="1"/>
  <c r="O207" i="1"/>
  <c r="AG207" i="1" s="1"/>
  <c r="BT206" i="1"/>
  <c r="BS206" i="1"/>
  <c r="BQ206" i="1"/>
  <c r="BR206" i="1" s="1"/>
  <c r="BP206" i="1"/>
  <c r="BO206" i="1"/>
  <c r="BN206" i="1"/>
  <c r="BM206" i="1"/>
  <c r="BL206" i="1"/>
  <c r="BI206" i="1"/>
  <c r="BG206" i="1"/>
  <c r="BD206" i="1"/>
  <c r="BB206" i="1"/>
  <c r="BF206" i="1" s="1"/>
  <c r="AW206" i="1"/>
  <c r="AV206" i="1"/>
  <c r="AR206" i="1"/>
  <c r="AQ206" i="1"/>
  <c r="AP206" i="1"/>
  <c r="AE206" i="1"/>
  <c r="AD206" i="1"/>
  <c r="AC206" i="1" s="1"/>
  <c r="Y206" i="1"/>
  <c r="V206" i="1"/>
  <c r="T206" i="1"/>
  <c r="Q206" i="1"/>
  <c r="BT205" i="1"/>
  <c r="BS205" i="1"/>
  <c r="BQ205" i="1"/>
  <c r="BR205" i="1" s="1"/>
  <c r="BP205" i="1"/>
  <c r="BO205" i="1"/>
  <c r="BN205" i="1"/>
  <c r="BM205" i="1"/>
  <c r="BL205" i="1"/>
  <c r="BI205" i="1"/>
  <c r="BG205" i="1"/>
  <c r="BB205" i="1"/>
  <c r="AV205" i="1"/>
  <c r="AW205" i="1" s="1"/>
  <c r="AR205" i="1"/>
  <c r="AP205" i="1"/>
  <c r="T205" i="1" s="1"/>
  <c r="AE205" i="1"/>
  <c r="AD205" i="1"/>
  <c r="AC205" i="1"/>
  <c r="V205" i="1"/>
  <c r="Q205" i="1"/>
  <c r="P205" i="1"/>
  <c r="BE205" i="1" s="1"/>
  <c r="O205" i="1"/>
  <c r="BT204" i="1"/>
  <c r="BS204" i="1"/>
  <c r="BR204" i="1" s="1"/>
  <c r="BQ204" i="1"/>
  <c r="BP204" i="1"/>
  <c r="BO204" i="1"/>
  <c r="BN204" i="1"/>
  <c r="BM204" i="1"/>
  <c r="BL204" i="1"/>
  <c r="BG204" i="1" s="1"/>
  <c r="BI204" i="1"/>
  <c r="BB204" i="1"/>
  <c r="AV204" i="1"/>
  <c r="AW204" i="1" s="1"/>
  <c r="AR204" i="1"/>
  <c r="AP204" i="1" s="1"/>
  <c r="AE204" i="1"/>
  <c r="AD204" i="1"/>
  <c r="V204" i="1"/>
  <c r="T204" i="1"/>
  <c r="BT203" i="1"/>
  <c r="BS203" i="1"/>
  <c r="BQ203" i="1"/>
  <c r="BR203" i="1" s="1"/>
  <c r="BP203" i="1"/>
  <c r="BO203" i="1"/>
  <c r="BN203" i="1"/>
  <c r="BM203" i="1"/>
  <c r="BL203" i="1"/>
  <c r="BI203" i="1"/>
  <c r="BG203" i="1"/>
  <c r="BB203" i="1"/>
  <c r="AW203" i="1"/>
  <c r="AV203" i="1"/>
  <c r="AR203" i="1"/>
  <c r="AP203" i="1"/>
  <c r="AE203" i="1"/>
  <c r="AD203" i="1"/>
  <c r="AC203" i="1"/>
  <c r="V203" i="1"/>
  <c r="T203" i="1"/>
  <c r="O203" i="1"/>
  <c r="BT202" i="1"/>
  <c r="BS202" i="1"/>
  <c r="BQ202" i="1"/>
  <c r="BR202" i="1" s="1"/>
  <c r="BP202" i="1"/>
  <c r="BO202" i="1"/>
  <c r="BN202" i="1"/>
  <c r="BM202" i="1"/>
  <c r="BL202" i="1"/>
  <c r="BI202" i="1"/>
  <c r="BG202" i="1"/>
  <c r="BB202" i="1"/>
  <c r="AV202" i="1"/>
  <c r="AW202" i="1" s="1"/>
  <c r="AR202" i="1"/>
  <c r="AP202" i="1"/>
  <c r="T202" i="1" s="1"/>
  <c r="AG202" i="1"/>
  <c r="AE202" i="1"/>
  <c r="AD202" i="1"/>
  <c r="AC202" i="1" s="1"/>
  <c r="V202" i="1"/>
  <c r="O202" i="1"/>
  <c r="BT201" i="1"/>
  <c r="BS201" i="1"/>
  <c r="BR201" i="1" s="1"/>
  <c r="Y201" i="1" s="1"/>
  <c r="BQ201" i="1"/>
  <c r="BP201" i="1"/>
  <c r="BO201" i="1"/>
  <c r="BN201" i="1"/>
  <c r="BM201" i="1"/>
  <c r="BL201" i="1"/>
  <c r="BG201" i="1" s="1"/>
  <c r="BI201" i="1"/>
  <c r="BB201" i="1"/>
  <c r="AV201" i="1"/>
  <c r="AW201" i="1" s="1"/>
  <c r="AR201" i="1"/>
  <c r="AP201" i="1"/>
  <c r="P201" i="1" s="1"/>
  <c r="BE201" i="1" s="1"/>
  <c r="AE201" i="1"/>
  <c r="AD201" i="1"/>
  <c r="AC201" i="1"/>
  <c r="V201" i="1"/>
  <c r="T201" i="1"/>
  <c r="Q201" i="1"/>
  <c r="BT200" i="1"/>
  <c r="BS200" i="1"/>
  <c r="BQ200" i="1"/>
  <c r="BR200" i="1" s="1"/>
  <c r="Y200" i="1" s="1"/>
  <c r="BP200" i="1"/>
  <c r="BO200" i="1"/>
  <c r="BN200" i="1"/>
  <c r="BM200" i="1"/>
  <c r="BL200" i="1"/>
  <c r="BI200" i="1"/>
  <c r="BG200" i="1"/>
  <c r="BD200" i="1"/>
  <c r="BF200" i="1" s="1"/>
  <c r="BB200" i="1"/>
  <c r="AV200" i="1"/>
  <c r="AW200" i="1" s="1"/>
  <c r="AR200" i="1"/>
  <c r="AP200" i="1"/>
  <c r="AE200" i="1"/>
  <c r="AC200" i="1" s="1"/>
  <c r="AD200" i="1"/>
  <c r="V200" i="1"/>
  <c r="O200" i="1"/>
  <c r="BT199" i="1"/>
  <c r="BS199" i="1"/>
  <c r="BR199" i="1" s="1"/>
  <c r="BQ199" i="1"/>
  <c r="BP199" i="1"/>
  <c r="BO199" i="1"/>
  <c r="BN199" i="1"/>
  <c r="BM199" i="1"/>
  <c r="BL199" i="1"/>
  <c r="BG199" i="1" s="1"/>
  <c r="BI199" i="1"/>
  <c r="BB199" i="1"/>
  <c r="AV199" i="1"/>
  <c r="AW199" i="1" s="1"/>
  <c r="AR199" i="1"/>
  <c r="AP199" i="1" s="1"/>
  <c r="T199" i="1" s="1"/>
  <c r="AQ199" i="1"/>
  <c r="AE199" i="1"/>
  <c r="AD199" i="1"/>
  <c r="AC199" i="1" s="1"/>
  <c r="V199" i="1"/>
  <c r="O199" i="1"/>
  <c r="BT198" i="1"/>
  <c r="Y198" i="1" s="1"/>
  <c r="BS198" i="1"/>
  <c r="BQ198" i="1"/>
  <c r="BR198" i="1" s="1"/>
  <c r="BP198" i="1"/>
  <c r="BO198" i="1"/>
  <c r="BN198" i="1"/>
  <c r="BM198" i="1"/>
  <c r="BL198" i="1"/>
  <c r="BG198" i="1" s="1"/>
  <c r="BI198" i="1"/>
  <c r="BD198" i="1"/>
  <c r="BB198" i="1"/>
  <c r="BF198" i="1" s="1"/>
  <c r="AW198" i="1"/>
  <c r="AV198" i="1"/>
  <c r="AR198" i="1"/>
  <c r="AP198" i="1"/>
  <c r="AE198" i="1"/>
  <c r="AD198" i="1"/>
  <c r="AC198" i="1" s="1"/>
  <c r="V198" i="1"/>
  <c r="T198" i="1"/>
  <c r="Q198" i="1"/>
  <c r="BT197" i="1"/>
  <c r="BS197" i="1"/>
  <c r="BR197" i="1" s="1"/>
  <c r="BQ197" i="1"/>
  <c r="BP197" i="1"/>
  <c r="BO197" i="1"/>
  <c r="BN197" i="1"/>
  <c r="BM197" i="1"/>
  <c r="BL197" i="1"/>
  <c r="BG197" i="1" s="1"/>
  <c r="BI197" i="1"/>
  <c r="BB197" i="1"/>
  <c r="AV197" i="1"/>
  <c r="AW197" i="1" s="1"/>
  <c r="AR197" i="1"/>
  <c r="AQ197" i="1"/>
  <c r="AP197" i="1"/>
  <c r="AE197" i="1"/>
  <c r="AD197" i="1"/>
  <c r="AC197" i="1"/>
  <c r="V197" i="1"/>
  <c r="T197" i="1"/>
  <c r="BT196" i="1"/>
  <c r="Y196" i="1" s="1"/>
  <c r="BS196" i="1"/>
  <c r="BR196" i="1"/>
  <c r="BQ196" i="1"/>
  <c r="BP196" i="1"/>
  <c r="BO196" i="1"/>
  <c r="BN196" i="1"/>
  <c r="BM196" i="1"/>
  <c r="BL196" i="1"/>
  <c r="BG196" i="1" s="1"/>
  <c r="BI196" i="1"/>
  <c r="BD196" i="1"/>
  <c r="BB196" i="1"/>
  <c r="AW196" i="1"/>
  <c r="AV196" i="1"/>
  <c r="AR196" i="1"/>
  <c r="AP196" i="1" s="1"/>
  <c r="AG196" i="1"/>
  <c r="AE196" i="1"/>
  <c r="AD196" i="1"/>
  <c r="AC196" i="1" s="1"/>
  <c r="V196" i="1"/>
  <c r="T196" i="1"/>
  <c r="O196" i="1"/>
  <c r="BT195" i="1"/>
  <c r="BS195" i="1"/>
  <c r="BR195" i="1"/>
  <c r="BQ195" i="1"/>
  <c r="BP195" i="1"/>
  <c r="BO195" i="1"/>
  <c r="BN195" i="1"/>
  <c r="BM195" i="1"/>
  <c r="BL195" i="1"/>
  <c r="BI195" i="1"/>
  <c r="BG195" i="1"/>
  <c r="BB195" i="1"/>
  <c r="AW195" i="1"/>
  <c r="AV195" i="1"/>
  <c r="AR195" i="1"/>
  <c r="AP195" i="1" s="1"/>
  <c r="AQ195" i="1"/>
  <c r="AE195" i="1"/>
  <c r="AD195" i="1"/>
  <c r="V195" i="1"/>
  <c r="T195" i="1"/>
  <c r="BT194" i="1"/>
  <c r="BS194" i="1"/>
  <c r="BR194" i="1"/>
  <c r="BD194" i="1" s="1"/>
  <c r="BQ194" i="1"/>
  <c r="BP194" i="1"/>
  <c r="BO194" i="1"/>
  <c r="BN194" i="1"/>
  <c r="BM194" i="1"/>
  <c r="BL194" i="1"/>
  <c r="BI194" i="1"/>
  <c r="BG194" i="1"/>
  <c r="BB194" i="1"/>
  <c r="BF194" i="1" s="1"/>
  <c r="AW194" i="1"/>
  <c r="AV194" i="1"/>
  <c r="AR194" i="1"/>
  <c r="AP194" i="1"/>
  <c r="AG194" i="1"/>
  <c r="AE194" i="1"/>
  <c r="AC194" i="1" s="1"/>
  <c r="AD194" i="1"/>
  <c r="Y194" i="1"/>
  <c r="V194" i="1"/>
  <c r="O194" i="1"/>
  <c r="BT193" i="1"/>
  <c r="BS193" i="1"/>
  <c r="BQ193" i="1"/>
  <c r="BR193" i="1" s="1"/>
  <c r="BP193" i="1"/>
  <c r="BO193" i="1"/>
  <c r="BN193" i="1"/>
  <c r="BM193" i="1"/>
  <c r="BL193" i="1"/>
  <c r="BG193" i="1" s="1"/>
  <c r="BI193" i="1"/>
  <c r="BB193" i="1"/>
  <c r="AW193" i="1"/>
  <c r="AV193" i="1"/>
  <c r="AR193" i="1"/>
  <c r="AP193" i="1"/>
  <c r="AE193" i="1"/>
  <c r="AD193" i="1"/>
  <c r="AC193" i="1"/>
  <c r="V193" i="1"/>
  <c r="BT192" i="1"/>
  <c r="BS192" i="1"/>
  <c r="BR192" i="1"/>
  <c r="BQ192" i="1"/>
  <c r="BP192" i="1"/>
  <c r="BO192" i="1"/>
  <c r="BN192" i="1"/>
  <c r="BM192" i="1"/>
  <c r="BL192" i="1"/>
  <c r="BI192" i="1"/>
  <c r="BG192" i="1"/>
  <c r="BE192" i="1"/>
  <c r="BB192" i="1"/>
  <c r="AV192" i="1"/>
  <c r="AW192" i="1" s="1"/>
  <c r="AR192" i="1"/>
  <c r="AQ192" i="1"/>
  <c r="AP192" i="1"/>
  <c r="AE192" i="1"/>
  <c r="AD192" i="1"/>
  <c r="AC192" i="1" s="1"/>
  <c r="V192" i="1"/>
  <c r="P192" i="1"/>
  <c r="O192" i="1"/>
  <c r="AG192" i="1" s="1"/>
  <c r="BT191" i="1"/>
  <c r="BS191" i="1"/>
  <c r="BR191" i="1" s="1"/>
  <c r="BQ191" i="1"/>
  <c r="BP191" i="1"/>
  <c r="BO191" i="1"/>
  <c r="BN191" i="1"/>
  <c r="BM191" i="1"/>
  <c r="BL191" i="1"/>
  <c r="BG191" i="1" s="1"/>
  <c r="BI191" i="1"/>
  <c r="BB191" i="1"/>
  <c r="AV191" i="1"/>
  <c r="AW191" i="1" s="1"/>
  <c r="AR191" i="1"/>
  <c r="AP191" i="1" s="1"/>
  <c r="T191" i="1" s="1"/>
  <c r="AE191" i="1"/>
  <c r="AD191" i="1"/>
  <c r="AC191" i="1" s="1"/>
  <c r="V191" i="1"/>
  <c r="Q191" i="1"/>
  <c r="P191" i="1"/>
  <c r="BE191" i="1" s="1"/>
  <c r="BT190" i="1"/>
  <c r="BS190" i="1"/>
  <c r="BQ190" i="1"/>
  <c r="BR190" i="1" s="1"/>
  <c r="BP190" i="1"/>
  <c r="BO190" i="1"/>
  <c r="BN190" i="1"/>
  <c r="BM190" i="1"/>
  <c r="BL190" i="1"/>
  <c r="BG190" i="1" s="1"/>
  <c r="BI190" i="1"/>
  <c r="BD190" i="1"/>
  <c r="BB190" i="1"/>
  <c r="AW190" i="1"/>
  <c r="AV190" i="1"/>
  <c r="AR190" i="1"/>
  <c r="AP190" i="1"/>
  <c r="AE190" i="1"/>
  <c r="AD190" i="1"/>
  <c r="AC190" i="1"/>
  <c r="Y190" i="1"/>
  <c r="V190" i="1"/>
  <c r="Q190" i="1"/>
  <c r="BT189" i="1"/>
  <c r="BS189" i="1"/>
  <c r="BR189" i="1" s="1"/>
  <c r="BQ189" i="1"/>
  <c r="BP189" i="1"/>
  <c r="BO189" i="1"/>
  <c r="BN189" i="1"/>
  <c r="BM189" i="1"/>
  <c r="BL189" i="1"/>
  <c r="BG189" i="1" s="1"/>
  <c r="BI189" i="1"/>
  <c r="BB189" i="1"/>
  <c r="AW189" i="1"/>
  <c r="AV189" i="1"/>
  <c r="AR189" i="1"/>
  <c r="AP189" i="1"/>
  <c r="AE189" i="1"/>
  <c r="AD189" i="1"/>
  <c r="AC189" i="1"/>
  <c r="V189" i="1"/>
  <c r="BT188" i="1"/>
  <c r="BS188" i="1"/>
  <c r="BR188" i="1" s="1"/>
  <c r="BQ188" i="1"/>
  <c r="BP188" i="1"/>
  <c r="BO188" i="1"/>
  <c r="BN188" i="1"/>
  <c r="BM188" i="1"/>
  <c r="BL188" i="1"/>
  <c r="BG188" i="1" s="1"/>
  <c r="BI188" i="1"/>
  <c r="BD188" i="1"/>
  <c r="BB188" i="1"/>
  <c r="BF188" i="1" s="1"/>
  <c r="AW188" i="1"/>
  <c r="AV188" i="1"/>
  <c r="AR188" i="1"/>
  <c r="AP188" i="1" s="1"/>
  <c r="AQ188" i="1" s="1"/>
  <c r="AE188" i="1"/>
  <c r="AD188" i="1"/>
  <c r="Y188" i="1"/>
  <c r="V188" i="1"/>
  <c r="T188" i="1"/>
  <c r="Q188" i="1"/>
  <c r="P188" i="1"/>
  <c r="BE188" i="1" s="1"/>
  <c r="BH188" i="1" s="1"/>
  <c r="O188" i="1"/>
  <c r="BT187" i="1"/>
  <c r="BS187" i="1"/>
  <c r="BR187" i="1"/>
  <c r="Y187" i="1" s="1"/>
  <c r="BQ187" i="1"/>
  <c r="BP187" i="1"/>
  <c r="BO187" i="1"/>
  <c r="BN187" i="1"/>
  <c r="BM187" i="1"/>
  <c r="BL187" i="1"/>
  <c r="BI187" i="1"/>
  <c r="BG187" i="1"/>
  <c r="BD187" i="1"/>
  <c r="BB187" i="1"/>
  <c r="AW187" i="1"/>
  <c r="AV187" i="1"/>
  <c r="AR187" i="1"/>
  <c r="AP187" i="1" s="1"/>
  <c r="AE187" i="1"/>
  <c r="AD187" i="1"/>
  <c r="AC187" i="1" s="1"/>
  <c r="V187" i="1"/>
  <c r="BT186" i="1"/>
  <c r="BS186" i="1"/>
  <c r="BQ186" i="1"/>
  <c r="BR186" i="1" s="1"/>
  <c r="BP186" i="1"/>
  <c r="BO186" i="1"/>
  <c r="BN186" i="1"/>
  <c r="BM186" i="1"/>
  <c r="BL186" i="1"/>
  <c r="BI186" i="1"/>
  <c r="BG186" i="1"/>
  <c r="BB186" i="1"/>
  <c r="AV186" i="1"/>
  <c r="AW186" i="1" s="1"/>
  <c r="AR186" i="1"/>
  <c r="AQ186" i="1"/>
  <c r="AP186" i="1"/>
  <c r="AE186" i="1"/>
  <c r="AD186" i="1"/>
  <c r="AC186" i="1"/>
  <c r="V186" i="1"/>
  <c r="P186" i="1"/>
  <c r="BE186" i="1" s="1"/>
  <c r="BT185" i="1"/>
  <c r="BS185" i="1"/>
  <c r="BQ185" i="1"/>
  <c r="BP185" i="1"/>
  <c r="BO185" i="1"/>
  <c r="BN185" i="1"/>
  <c r="BM185" i="1"/>
  <c r="BL185" i="1"/>
  <c r="BG185" i="1" s="1"/>
  <c r="BI185" i="1"/>
  <c r="BB185" i="1"/>
  <c r="AV185" i="1"/>
  <c r="AW185" i="1" s="1"/>
  <c r="AR185" i="1"/>
  <c r="AP185" i="1"/>
  <c r="AE185" i="1"/>
  <c r="AD185" i="1"/>
  <c r="AC185" i="1"/>
  <c r="V185" i="1"/>
  <c r="BT184" i="1"/>
  <c r="BS184" i="1"/>
  <c r="BQ184" i="1"/>
  <c r="BR184" i="1" s="1"/>
  <c r="BP184" i="1"/>
  <c r="BO184" i="1"/>
  <c r="BN184" i="1"/>
  <c r="BM184" i="1"/>
  <c r="BL184" i="1"/>
  <c r="BI184" i="1"/>
  <c r="BG184" i="1"/>
  <c r="BB184" i="1"/>
  <c r="AV184" i="1"/>
  <c r="AW184" i="1" s="1"/>
  <c r="AR184" i="1"/>
  <c r="AQ184" i="1"/>
  <c r="AP184" i="1"/>
  <c r="AE184" i="1"/>
  <c r="AD184" i="1"/>
  <c r="AC184" i="1"/>
  <c r="V184" i="1"/>
  <c r="BT183" i="1"/>
  <c r="BS183" i="1"/>
  <c r="BQ183" i="1"/>
  <c r="BR183" i="1" s="1"/>
  <c r="BP183" i="1"/>
  <c r="BO183" i="1"/>
  <c r="BN183" i="1"/>
  <c r="BM183" i="1"/>
  <c r="BL183" i="1"/>
  <c r="BG183" i="1" s="1"/>
  <c r="BI183" i="1"/>
  <c r="BB183" i="1"/>
  <c r="AV183" i="1"/>
  <c r="AW183" i="1" s="1"/>
  <c r="AR183" i="1"/>
  <c r="AP183" i="1" s="1"/>
  <c r="AQ183" i="1" s="1"/>
  <c r="AE183" i="1"/>
  <c r="AD183" i="1"/>
  <c r="V183" i="1"/>
  <c r="Q183" i="1"/>
  <c r="P183" i="1"/>
  <c r="BE183" i="1" s="1"/>
  <c r="BT182" i="1"/>
  <c r="BS182" i="1"/>
  <c r="BQ182" i="1"/>
  <c r="BR182" i="1" s="1"/>
  <c r="BP182" i="1"/>
  <c r="BO182" i="1"/>
  <c r="BN182" i="1"/>
  <c r="BM182" i="1"/>
  <c r="BL182" i="1"/>
  <c r="BI182" i="1"/>
  <c r="BG182" i="1"/>
  <c r="BB182" i="1"/>
  <c r="AW182" i="1"/>
  <c r="AV182" i="1"/>
  <c r="AR182" i="1"/>
  <c r="AP182" i="1"/>
  <c r="AE182" i="1"/>
  <c r="AD182" i="1"/>
  <c r="AC182" i="1"/>
  <c r="V182" i="1"/>
  <c r="BT181" i="1"/>
  <c r="BS181" i="1"/>
  <c r="BR181" i="1" s="1"/>
  <c r="BQ181" i="1"/>
  <c r="BP181" i="1"/>
  <c r="BO181" i="1"/>
  <c r="BN181" i="1"/>
  <c r="BM181" i="1"/>
  <c r="BL181" i="1"/>
  <c r="BG181" i="1" s="1"/>
  <c r="BI181" i="1"/>
  <c r="BB181" i="1"/>
  <c r="AW181" i="1"/>
  <c r="AV181" i="1"/>
  <c r="AR181" i="1"/>
  <c r="AP181" i="1" s="1"/>
  <c r="O181" i="1" s="1"/>
  <c r="AE181" i="1"/>
  <c r="AD181" i="1"/>
  <c r="V181" i="1"/>
  <c r="P181" i="1"/>
  <c r="BE181" i="1" s="1"/>
  <c r="BT180" i="1"/>
  <c r="BS180" i="1"/>
  <c r="BR180" i="1"/>
  <c r="BQ180" i="1"/>
  <c r="BP180" i="1"/>
  <c r="BO180" i="1"/>
  <c r="BN180" i="1"/>
  <c r="BM180" i="1"/>
  <c r="BL180" i="1"/>
  <c r="BG180" i="1" s="1"/>
  <c r="BI180" i="1"/>
  <c r="BD180" i="1"/>
  <c r="BB180" i="1"/>
  <c r="AW180" i="1"/>
  <c r="AV180" i="1"/>
  <c r="AR180" i="1"/>
  <c r="AP180" i="1" s="1"/>
  <c r="AQ180" i="1" s="1"/>
  <c r="AE180" i="1"/>
  <c r="AD180" i="1"/>
  <c r="Y180" i="1"/>
  <c r="V180" i="1"/>
  <c r="Q180" i="1"/>
  <c r="P180" i="1"/>
  <c r="BE180" i="1" s="1"/>
  <c r="BH180" i="1" s="1"/>
  <c r="O180" i="1"/>
  <c r="BT179" i="1"/>
  <c r="BS179" i="1"/>
  <c r="BQ179" i="1"/>
  <c r="BR179" i="1" s="1"/>
  <c r="BP179" i="1"/>
  <c r="BO179" i="1"/>
  <c r="BN179" i="1"/>
  <c r="BM179" i="1"/>
  <c r="BL179" i="1"/>
  <c r="BI179" i="1"/>
  <c r="BG179" i="1"/>
  <c r="BB179" i="1"/>
  <c r="AW179" i="1"/>
  <c r="AV179" i="1"/>
  <c r="AR179" i="1"/>
  <c r="AP179" i="1"/>
  <c r="AE179" i="1"/>
  <c r="AD179" i="1"/>
  <c r="AC179" i="1" s="1"/>
  <c r="V179" i="1"/>
  <c r="T179" i="1"/>
  <c r="O179" i="1"/>
  <c r="AG179" i="1" s="1"/>
  <c r="BT178" i="1"/>
  <c r="BS178" i="1"/>
  <c r="BR178" i="1" s="1"/>
  <c r="BQ178" i="1"/>
  <c r="BP178" i="1"/>
  <c r="BO178" i="1"/>
  <c r="BN178" i="1"/>
  <c r="BM178" i="1"/>
  <c r="BL178" i="1"/>
  <c r="BI178" i="1"/>
  <c r="BG178" i="1"/>
  <c r="BB178" i="1"/>
  <c r="AV178" i="1"/>
  <c r="AW178" i="1" s="1"/>
  <c r="AR178" i="1"/>
  <c r="AP178" i="1"/>
  <c r="T178" i="1" s="1"/>
  <c r="AE178" i="1"/>
  <c r="AD178" i="1"/>
  <c r="AC178" i="1"/>
  <c r="V178" i="1"/>
  <c r="Q178" i="1"/>
  <c r="P178" i="1"/>
  <c r="BE178" i="1" s="1"/>
  <c r="O178" i="1"/>
  <c r="BT177" i="1"/>
  <c r="BS177" i="1"/>
  <c r="BQ177" i="1"/>
  <c r="BP177" i="1"/>
  <c r="BO177" i="1"/>
  <c r="BN177" i="1"/>
  <c r="BM177" i="1"/>
  <c r="BL177" i="1"/>
  <c r="BG177" i="1" s="1"/>
  <c r="BI177" i="1"/>
  <c r="BB177" i="1"/>
  <c r="AW177" i="1"/>
  <c r="AV177" i="1"/>
  <c r="AR177" i="1"/>
  <c r="AP177" i="1"/>
  <c r="AE177" i="1"/>
  <c r="AD177" i="1"/>
  <c r="AC177" i="1"/>
  <c r="V177" i="1"/>
  <c r="BT176" i="1"/>
  <c r="BS176" i="1"/>
  <c r="BQ176" i="1"/>
  <c r="BR176" i="1" s="1"/>
  <c r="BP176" i="1"/>
  <c r="BO176" i="1"/>
  <c r="BN176" i="1"/>
  <c r="BM176" i="1"/>
  <c r="BL176" i="1"/>
  <c r="BI176" i="1"/>
  <c r="BG176" i="1"/>
  <c r="BB176" i="1"/>
  <c r="AV176" i="1"/>
  <c r="AW176" i="1" s="1"/>
  <c r="AR176" i="1"/>
  <c r="AQ176" i="1"/>
  <c r="AP176" i="1"/>
  <c r="Q176" i="1" s="1"/>
  <c r="AE176" i="1"/>
  <c r="AD176" i="1"/>
  <c r="AC176" i="1" s="1"/>
  <c r="V176" i="1"/>
  <c r="P176" i="1"/>
  <c r="BE176" i="1" s="1"/>
  <c r="O176" i="1"/>
  <c r="BT175" i="1"/>
  <c r="BS175" i="1"/>
  <c r="BQ175" i="1"/>
  <c r="BR175" i="1" s="1"/>
  <c r="Y175" i="1" s="1"/>
  <c r="BP175" i="1"/>
  <c r="BO175" i="1"/>
  <c r="BN175" i="1"/>
  <c r="BM175" i="1"/>
  <c r="BL175" i="1"/>
  <c r="BG175" i="1" s="1"/>
  <c r="BI175" i="1"/>
  <c r="BB175" i="1"/>
  <c r="AW175" i="1"/>
  <c r="AV175" i="1"/>
  <c r="AR175" i="1"/>
  <c r="AP175" i="1" s="1"/>
  <c r="AE175" i="1"/>
  <c r="AD175" i="1"/>
  <c r="V175" i="1"/>
  <c r="Q175" i="1"/>
  <c r="BT174" i="1"/>
  <c r="BS174" i="1"/>
  <c r="BQ174" i="1"/>
  <c r="BR174" i="1" s="1"/>
  <c r="BD174" i="1" s="1"/>
  <c r="BP174" i="1"/>
  <c r="BO174" i="1"/>
  <c r="BN174" i="1"/>
  <c r="BM174" i="1"/>
  <c r="BL174" i="1"/>
  <c r="BI174" i="1"/>
  <c r="BG174" i="1"/>
  <c r="BB174" i="1"/>
  <c r="BF174" i="1" s="1"/>
  <c r="AW174" i="1"/>
  <c r="AV174" i="1"/>
  <c r="AR174" i="1"/>
  <c r="AP174" i="1"/>
  <c r="AE174" i="1"/>
  <c r="AD174" i="1"/>
  <c r="AC174" i="1"/>
  <c r="V174" i="1"/>
  <c r="BT173" i="1"/>
  <c r="BS173" i="1"/>
  <c r="BQ173" i="1"/>
  <c r="BP173" i="1"/>
  <c r="BO173" i="1"/>
  <c r="BN173" i="1"/>
  <c r="BM173" i="1"/>
  <c r="BL173" i="1"/>
  <c r="BG173" i="1" s="1"/>
  <c r="BI173" i="1"/>
  <c r="BB173" i="1"/>
  <c r="AV173" i="1"/>
  <c r="AW173" i="1" s="1"/>
  <c r="AR173" i="1"/>
  <c r="AP173" i="1" s="1"/>
  <c r="AE173" i="1"/>
  <c r="AD173" i="1"/>
  <c r="AC173" i="1" s="1"/>
  <c r="V173" i="1"/>
  <c r="BT172" i="1"/>
  <c r="BS172" i="1"/>
  <c r="BR172" i="1" s="1"/>
  <c r="Y172" i="1" s="1"/>
  <c r="BQ172" i="1"/>
  <c r="BP172" i="1"/>
  <c r="BO172" i="1"/>
  <c r="BN172" i="1"/>
  <c r="BM172" i="1"/>
  <c r="BL172" i="1"/>
  <c r="BI172" i="1"/>
  <c r="BG172" i="1"/>
  <c r="BB172" i="1"/>
  <c r="AV172" i="1"/>
  <c r="AW172" i="1" s="1"/>
  <c r="AR172" i="1"/>
  <c r="AP172" i="1" s="1"/>
  <c r="AQ172" i="1"/>
  <c r="AE172" i="1"/>
  <c r="AD172" i="1"/>
  <c r="AC172" i="1" s="1"/>
  <c r="V172" i="1"/>
  <c r="T172" i="1"/>
  <c r="Q172" i="1"/>
  <c r="BT171" i="1"/>
  <c r="BS171" i="1"/>
  <c r="BQ171" i="1"/>
  <c r="BR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E171" i="1"/>
  <c r="AD171" i="1"/>
  <c r="V171" i="1"/>
  <c r="T171" i="1"/>
  <c r="BT170" i="1"/>
  <c r="BS170" i="1"/>
  <c r="BR170" i="1" s="1"/>
  <c r="Y170" i="1" s="1"/>
  <c r="BQ170" i="1"/>
  <c r="BP170" i="1"/>
  <c r="BO170" i="1"/>
  <c r="BN170" i="1"/>
  <c r="BM170" i="1"/>
  <c r="BL170" i="1"/>
  <c r="BG170" i="1" s="1"/>
  <c r="BI170" i="1"/>
  <c r="BD170" i="1"/>
  <c r="BH170" i="1" s="1"/>
  <c r="BB170" i="1"/>
  <c r="BF170" i="1" s="1"/>
  <c r="AW170" i="1"/>
  <c r="AV170" i="1"/>
  <c r="AR170" i="1"/>
  <c r="AP170" i="1" s="1"/>
  <c r="AE170" i="1"/>
  <c r="AC170" i="1" s="1"/>
  <c r="AD170" i="1"/>
  <c r="V170" i="1"/>
  <c r="Q170" i="1"/>
  <c r="P170" i="1"/>
  <c r="BE170" i="1" s="1"/>
  <c r="O170" i="1"/>
  <c r="AG170" i="1" s="1"/>
  <c r="BT169" i="1"/>
  <c r="BS169" i="1"/>
  <c r="BQ169" i="1"/>
  <c r="BR169" i="1" s="1"/>
  <c r="Y169" i="1" s="1"/>
  <c r="BP169" i="1"/>
  <c r="BO169" i="1"/>
  <c r="BN169" i="1"/>
  <c r="BM169" i="1"/>
  <c r="BL169" i="1"/>
  <c r="BI169" i="1"/>
  <c r="BG169" i="1"/>
  <c r="BD169" i="1"/>
  <c r="BF169" i="1" s="1"/>
  <c r="BB169" i="1"/>
  <c r="AV169" i="1"/>
  <c r="AW169" i="1" s="1"/>
  <c r="AR169" i="1"/>
  <c r="AQ169" i="1"/>
  <c r="AP169" i="1"/>
  <c r="AE169" i="1"/>
  <c r="AD169" i="1"/>
  <c r="AC169" i="1"/>
  <c r="V169" i="1"/>
  <c r="BT168" i="1"/>
  <c r="BS168" i="1"/>
  <c r="BQ168" i="1"/>
  <c r="BR168" i="1" s="1"/>
  <c r="BP168" i="1"/>
  <c r="BO168" i="1"/>
  <c r="BN168" i="1"/>
  <c r="BM168" i="1"/>
  <c r="BL168" i="1"/>
  <c r="BI168" i="1"/>
  <c r="BG168" i="1"/>
  <c r="BB168" i="1"/>
  <c r="AV168" i="1"/>
  <c r="AW168" i="1" s="1"/>
  <c r="AR168" i="1"/>
  <c r="AP168" i="1"/>
  <c r="AE168" i="1"/>
  <c r="AD168" i="1"/>
  <c r="AC168" i="1"/>
  <c r="V168" i="1"/>
  <c r="BT167" i="1"/>
  <c r="BS167" i="1"/>
  <c r="BQ167" i="1"/>
  <c r="BR167" i="1" s="1"/>
  <c r="BP167" i="1"/>
  <c r="BO167" i="1"/>
  <c r="BN167" i="1"/>
  <c r="BM167" i="1"/>
  <c r="BL167" i="1"/>
  <c r="BG167" i="1" s="1"/>
  <c r="BI167" i="1"/>
  <c r="BB167" i="1"/>
  <c r="AW167" i="1"/>
  <c r="AV167" i="1"/>
  <c r="AR167" i="1"/>
  <c r="AP167" i="1"/>
  <c r="O167" i="1" s="1"/>
  <c r="AG167" i="1"/>
  <c r="AE167" i="1"/>
  <c r="AD167" i="1"/>
  <c r="AC167" i="1"/>
  <c r="V167" i="1"/>
  <c r="T167" i="1"/>
  <c r="Q167" i="1"/>
  <c r="P167" i="1"/>
  <c r="BE167" i="1" s="1"/>
  <c r="BT166" i="1"/>
  <c r="BS166" i="1"/>
  <c r="BR166" i="1"/>
  <c r="Y166" i="1" s="1"/>
  <c r="BQ166" i="1"/>
  <c r="BP166" i="1"/>
  <c r="BO166" i="1"/>
  <c r="BN166" i="1"/>
  <c r="BM166" i="1"/>
  <c r="BL166" i="1"/>
  <c r="BI166" i="1"/>
  <c r="BG166" i="1"/>
  <c r="BF166" i="1"/>
  <c r="BD166" i="1"/>
  <c r="BB166" i="1"/>
  <c r="AV166" i="1"/>
  <c r="AW166" i="1" s="1"/>
  <c r="AR166" i="1"/>
  <c r="AP166" i="1" s="1"/>
  <c r="AE166" i="1"/>
  <c r="AD166" i="1"/>
  <c r="AC166" i="1"/>
  <c r="V166" i="1"/>
  <c r="O166" i="1"/>
  <c r="BT165" i="1"/>
  <c r="Y165" i="1" s="1"/>
  <c r="BS165" i="1"/>
  <c r="BQ165" i="1"/>
  <c r="BR165" i="1" s="1"/>
  <c r="BD165" i="1" s="1"/>
  <c r="BP165" i="1"/>
  <c r="BO165" i="1"/>
  <c r="BN165" i="1"/>
  <c r="BM165" i="1"/>
  <c r="BL165" i="1"/>
  <c r="BG165" i="1" s="1"/>
  <c r="BI165" i="1"/>
  <c r="BB165" i="1"/>
  <c r="AV165" i="1"/>
  <c r="AW165" i="1" s="1"/>
  <c r="AR165" i="1"/>
  <c r="AP165" i="1" s="1"/>
  <c r="O165" i="1" s="1"/>
  <c r="AQ165" i="1"/>
  <c r="AE165" i="1"/>
  <c r="AD165" i="1"/>
  <c r="V165" i="1"/>
  <c r="BT164" i="1"/>
  <c r="BS164" i="1"/>
  <c r="BQ164" i="1"/>
  <c r="BR164" i="1" s="1"/>
  <c r="BD164" i="1" s="1"/>
  <c r="BP164" i="1"/>
  <c r="BO164" i="1"/>
  <c r="BN164" i="1"/>
  <c r="BM164" i="1"/>
  <c r="BL164" i="1"/>
  <c r="BG164" i="1" s="1"/>
  <c r="BI164" i="1"/>
  <c r="BF164" i="1"/>
  <c r="BB164" i="1"/>
  <c r="AW164" i="1"/>
  <c r="AV164" i="1"/>
  <c r="AR164" i="1"/>
  <c r="AP164" i="1"/>
  <c r="AE164" i="1"/>
  <c r="AD164" i="1"/>
  <c r="AC164" i="1"/>
  <c r="V164" i="1"/>
  <c r="BT163" i="1"/>
  <c r="BS163" i="1"/>
  <c r="BR163" i="1"/>
  <c r="BQ163" i="1"/>
  <c r="BP163" i="1"/>
  <c r="BO163" i="1"/>
  <c r="BN163" i="1"/>
  <c r="BM163" i="1"/>
  <c r="BL163" i="1"/>
  <c r="BI163" i="1"/>
  <c r="BG163" i="1"/>
  <c r="BE163" i="1"/>
  <c r="BB163" i="1"/>
  <c r="AV163" i="1"/>
  <c r="AW163" i="1" s="1"/>
  <c r="AR163" i="1"/>
  <c r="AP163" i="1"/>
  <c r="AE163" i="1"/>
  <c r="AD163" i="1"/>
  <c r="AC163" i="1"/>
  <c r="V163" i="1"/>
  <c r="T163" i="1"/>
  <c r="P163" i="1"/>
  <c r="O163" i="1"/>
  <c r="AG163" i="1" s="1"/>
  <c r="BT162" i="1"/>
  <c r="BS162" i="1"/>
  <c r="BR162" i="1"/>
  <c r="BQ162" i="1"/>
  <c r="BP162" i="1"/>
  <c r="BO162" i="1"/>
  <c r="BN162" i="1"/>
  <c r="BM162" i="1"/>
  <c r="BL162" i="1"/>
  <c r="BG162" i="1" s="1"/>
  <c r="BI162" i="1"/>
  <c r="BB162" i="1"/>
  <c r="AV162" i="1"/>
  <c r="AW162" i="1" s="1"/>
  <c r="AR162" i="1"/>
  <c r="AP162" i="1" s="1"/>
  <c r="Q162" i="1" s="1"/>
  <c r="AE162" i="1"/>
  <c r="AC162" i="1" s="1"/>
  <c r="AD162" i="1"/>
  <c r="V162" i="1"/>
  <c r="BT161" i="1"/>
  <c r="BS161" i="1"/>
  <c r="BQ161" i="1"/>
  <c r="BR161" i="1" s="1"/>
  <c r="Y161" i="1" s="1"/>
  <c r="BP161" i="1"/>
  <c r="BO161" i="1"/>
  <c r="BN161" i="1"/>
  <c r="BM161" i="1"/>
  <c r="BL161" i="1"/>
  <c r="BI161" i="1"/>
  <c r="BG161" i="1"/>
  <c r="BD161" i="1"/>
  <c r="BB161" i="1"/>
  <c r="AV161" i="1"/>
  <c r="AW161" i="1" s="1"/>
  <c r="AR161" i="1"/>
  <c r="AP161" i="1"/>
  <c r="AE161" i="1"/>
  <c r="AD161" i="1"/>
  <c r="AC161" i="1" s="1"/>
  <c r="V161" i="1"/>
  <c r="T161" i="1"/>
  <c r="BT160" i="1"/>
  <c r="BS160" i="1"/>
  <c r="BQ160" i="1"/>
  <c r="BR160" i="1" s="1"/>
  <c r="BP160" i="1"/>
  <c r="BO160" i="1"/>
  <c r="BN160" i="1"/>
  <c r="BM160" i="1"/>
  <c r="BL160" i="1"/>
  <c r="BI160" i="1"/>
  <c r="BG160" i="1"/>
  <c r="BB160" i="1"/>
  <c r="AW160" i="1"/>
  <c r="AV160" i="1"/>
  <c r="AR160" i="1"/>
  <c r="AQ160" i="1"/>
  <c r="AP160" i="1"/>
  <c r="T160" i="1" s="1"/>
  <c r="AE160" i="1"/>
  <c r="AD160" i="1"/>
  <c r="AC160" i="1" s="1"/>
  <c r="V160" i="1"/>
  <c r="Q160" i="1"/>
  <c r="P160" i="1"/>
  <c r="BE160" i="1" s="1"/>
  <c r="BT159" i="1"/>
  <c r="BS159" i="1"/>
  <c r="BQ159" i="1"/>
  <c r="BP159" i="1"/>
  <c r="BO159" i="1"/>
  <c r="BN159" i="1"/>
  <c r="BM159" i="1"/>
  <c r="BL159" i="1"/>
  <c r="BG159" i="1" s="1"/>
  <c r="BI159" i="1"/>
  <c r="BE159" i="1"/>
  <c r="BB159" i="1"/>
  <c r="AV159" i="1"/>
  <c r="AW159" i="1" s="1"/>
  <c r="AR159" i="1"/>
  <c r="AP159" i="1"/>
  <c r="O159" i="1" s="1"/>
  <c r="AG159" i="1"/>
  <c r="AE159" i="1"/>
  <c r="AD159" i="1"/>
  <c r="AC159" i="1"/>
  <c r="V159" i="1"/>
  <c r="T159" i="1"/>
  <c r="Q159" i="1"/>
  <c r="P159" i="1"/>
  <c r="BT158" i="1"/>
  <c r="BS158" i="1"/>
  <c r="BR158" i="1"/>
  <c r="Y158" i="1" s="1"/>
  <c r="BQ158" i="1"/>
  <c r="BP158" i="1"/>
  <c r="BO158" i="1"/>
  <c r="BN158" i="1"/>
  <c r="BM158" i="1"/>
  <c r="BL158" i="1"/>
  <c r="BI158" i="1"/>
  <c r="BG158" i="1"/>
  <c r="BB158" i="1"/>
  <c r="AV158" i="1"/>
  <c r="AW158" i="1" s="1"/>
  <c r="AR158" i="1"/>
  <c r="AP158" i="1"/>
  <c r="AE158" i="1"/>
  <c r="AC158" i="1" s="1"/>
  <c r="AD158" i="1"/>
  <c r="V158" i="1"/>
  <c r="BT157" i="1"/>
  <c r="BS157" i="1"/>
  <c r="BR157" i="1" s="1"/>
  <c r="BQ157" i="1"/>
  <c r="BP157" i="1"/>
  <c r="BO157" i="1"/>
  <c r="BN157" i="1"/>
  <c r="BM157" i="1"/>
  <c r="BL157" i="1"/>
  <c r="BG157" i="1" s="1"/>
  <c r="BI157" i="1"/>
  <c r="BB157" i="1"/>
  <c r="AW157" i="1"/>
  <c r="AV157" i="1"/>
  <c r="AR157" i="1"/>
  <c r="AP157" i="1" s="1"/>
  <c r="T157" i="1" s="1"/>
  <c r="AQ157" i="1"/>
  <c r="AE157" i="1"/>
  <c r="AD157" i="1"/>
  <c r="AC157" i="1" s="1"/>
  <c r="V157" i="1"/>
  <c r="P157" i="1"/>
  <c r="BE157" i="1" s="1"/>
  <c r="BT156" i="1"/>
  <c r="BS156" i="1"/>
  <c r="BQ156" i="1"/>
  <c r="BR156" i="1" s="1"/>
  <c r="Y156" i="1" s="1"/>
  <c r="BP156" i="1"/>
  <c r="BO156" i="1"/>
  <c r="BN156" i="1"/>
  <c r="BM156" i="1"/>
  <c r="BL156" i="1"/>
  <c r="BG156" i="1" s="1"/>
  <c r="BI156" i="1"/>
  <c r="BB156" i="1"/>
  <c r="AW156" i="1"/>
  <c r="AV156" i="1"/>
  <c r="AR156" i="1"/>
  <c r="AP156" i="1"/>
  <c r="AE156" i="1"/>
  <c r="AD156" i="1"/>
  <c r="AC156" i="1"/>
  <c r="V156" i="1"/>
  <c r="BT155" i="1"/>
  <c r="Y155" i="1" s="1"/>
  <c r="BS155" i="1"/>
  <c r="BQ155" i="1"/>
  <c r="BR155" i="1" s="1"/>
  <c r="BD155" i="1" s="1"/>
  <c r="BF155" i="1" s="1"/>
  <c r="BP155" i="1"/>
  <c r="BO155" i="1"/>
  <c r="BN155" i="1"/>
  <c r="BM155" i="1"/>
  <c r="BL155" i="1"/>
  <c r="BI155" i="1"/>
  <c r="BG155" i="1"/>
  <c r="BB155" i="1"/>
  <c r="AW155" i="1"/>
  <c r="AV155" i="1"/>
  <c r="AR155" i="1"/>
  <c r="AP155" i="1"/>
  <c r="AE155" i="1"/>
  <c r="AD155" i="1"/>
  <c r="AC155" i="1" s="1"/>
  <c r="V155" i="1"/>
  <c r="T155" i="1"/>
  <c r="O155" i="1"/>
  <c r="BT154" i="1"/>
  <c r="BS154" i="1"/>
  <c r="BR154" i="1"/>
  <c r="Y154" i="1" s="1"/>
  <c r="BQ154" i="1"/>
  <c r="BP154" i="1"/>
  <c r="BO154" i="1"/>
  <c r="BN154" i="1"/>
  <c r="BM154" i="1"/>
  <c r="BL154" i="1"/>
  <c r="BG154" i="1" s="1"/>
  <c r="BI154" i="1"/>
  <c r="BB154" i="1"/>
  <c r="AV154" i="1"/>
  <c r="AW154" i="1" s="1"/>
  <c r="AR154" i="1"/>
  <c r="AP154" i="1" s="1"/>
  <c r="AQ154" i="1" s="1"/>
  <c r="AG154" i="1"/>
  <c r="AE154" i="1"/>
  <c r="AC154" i="1" s="1"/>
  <c r="AD154" i="1"/>
  <c r="V154" i="1"/>
  <c r="T154" i="1"/>
  <c r="Q154" i="1"/>
  <c r="P154" i="1"/>
  <c r="BE154" i="1" s="1"/>
  <c r="O154" i="1"/>
  <c r="BT153" i="1"/>
  <c r="BS153" i="1"/>
  <c r="BR153" i="1"/>
  <c r="Y153" i="1" s="1"/>
  <c r="BQ153" i="1"/>
  <c r="BP153" i="1"/>
  <c r="BO153" i="1"/>
  <c r="BN153" i="1"/>
  <c r="BM153" i="1"/>
  <c r="BL153" i="1"/>
  <c r="BI153" i="1"/>
  <c r="BG153" i="1"/>
  <c r="BD153" i="1"/>
  <c r="BB153" i="1"/>
  <c r="AV153" i="1"/>
  <c r="AW153" i="1" s="1"/>
  <c r="AR153" i="1"/>
  <c r="AQ153" i="1"/>
  <c r="AP153" i="1"/>
  <c r="AE153" i="1"/>
  <c r="AD153" i="1"/>
  <c r="V153" i="1"/>
  <c r="O153" i="1"/>
  <c r="AG153" i="1" s="1"/>
  <c r="BT152" i="1"/>
  <c r="BS152" i="1"/>
  <c r="BR152" i="1"/>
  <c r="BQ152" i="1"/>
  <c r="BP152" i="1"/>
  <c r="BO152" i="1"/>
  <c r="BN152" i="1"/>
  <c r="BM152" i="1"/>
  <c r="BL152" i="1"/>
  <c r="BI152" i="1"/>
  <c r="BG152" i="1"/>
  <c r="BB152" i="1"/>
  <c r="AW152" i="1"/>
  <c r="AV152" i="1"/>
  <c r="AR152" i="1"/>
  <c r="AQ152" i="1"/>
  <c r="AP152" i="1"/>
  <c r="AE152" i="1"/>
  <c r="AC152" i="1" s="1"/>
  <c r="AD152" i="1"/>
  <c r="V152" i="1"/>
  <c r="P152" i="1"/>
  <c r="BE152" i="1" s="1"/>
  <c r="O152" i="1"/>
  <c r="BT151" i="1"/>
  <c r="BS151" i="1"/>
  <c r="BQ151" i="1"/>
  <c r="BP151" i="1"/>
  <c r="BO151" i="1"/>
  <c r="BN151" i="1"/>
  <c r="BM151" i="1"/>
  <c r="BL151" i="1"/>
  <c r="BG151" i="1" s="1"/>
  <c r="BI151" i="1"/>
  <c r="BB151" i="1"/>
  <c r="AV151" i="1"/>
  <c r="AW151" i="1" s="1"/>
  <c r="AR151" i="1"/>
  <c r="AP151" i="1"/>
  <c r="AE151" i="1"/>
  <c r="AD151" i="1"/>
  <c r="AC151" i="1"/>
  <c r="V151" i="1"/>
  <c r="T151" i="1"/>
  <c r="Q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B150" i="1"/>
  <c r="AV150" i="1"/>
  <c r="AW150" i="1" s="1"/>
  <c r="AR150" i="1"/>
  <c r="AP150" i="1" s="1"/>
  <c r="AE150" i="1"/>
  <c r="AD150" i="1"/>
  <c r="AC150" i="1"/>
  <c r="V150" i="1"/>
  <c r="BT149" i="1"/>
  <c r="BS149" i="1"/>
  <c r="BR149" i="1"/>
  <c r="BD149" i="1" s="1"/>
  <c r="BQ149" i="1"/>
  <c r="BP149" i="1"/>
  <c r="BO149" i="1"/>
  <c r="BN149" i="1"/>
  <c r="BM149" i="1"/>
  <c r="BL149" i="1"/>
  <c r="BI149" i="1"/>
  <c r="BG149" i="1"/>
  <c r="BB149" i="1"/>
  <c r="BF149" i="1" s="1"/>
  <c r="AW149" i="1"/>
  <c r="AV149" i="1"/>
  <c r="AR149" i="1"/>
  <c r="AP149" i="1" s="1"/>
  <c r="T149" i="1" s="1"/>
  <c r="AE149" i="1"/>
  <c r="AD149" i="1"/>
  <c r="AC149" i="1" s="1"/>
  <c r="Y149" i="1"/>
  <c r="V149" i="1"/>
  <c r="Q149" i="1"/>
  <c r="O149" i="1"/>
  <c r="BT148" i="1"/>
  <c r="BS148" i="1"/>
  <c r="BQ148" i="1"/>
  <c r="BR148" i="1" s="1"/>
  <c r="Y148" i="1" s="1"/>
  <c r="BP148" i="1"/>
  <c r="BO148" i="1"/>
  <c r="BN148" i="1"/>
  <c r="BM148" i="1"/>
  <c r="BL148" i="1"/>
  <c r="BG148" i="1" s="1"/>
  <c r="BI148" i="1"/>
  <c r="BB148" i="1"/>
  <c r="AW148" i="1"/>
  <c r="AV148" i="1"/>
  <c r="AR148" i="1"/>
  <c r="AP148" i="1"/>
  <c r="AE148" i="1"/>
  <c r="AD148" i="1"/>
  <c r="AC148" i="1"/>
  <c r="V148" i="1"/>
  <c r="BT147" i="1"/>
  <c r="BS147" i="1"/>
  <c r="BQ147" i="1"/>
  <c r="BR147" i="1" s="1"/>
  <c r="BP147" i="1"/>
  <c r="BO147" i="1"/>
  <c r="BN147" i="1"/>
  <c r="BM147" i="1"/>
  <c r="BL147" i="1"/>
  <c r="BI147" i="1"/>
  <c r="BG147" i="1"/>
  <c r="BB147" i="1"/>
  <c r="AV147" i="1"/>
  <c r="AW147" i="1" s="1"/>
  <c r="AR147" i="1"/>
  <c r="AP147" i="1"/>
  <c r="O147" i="1" s="1"/>
  <c r="AE147" i="1"/>
  <c r="AD147" i="1"/>
  <c r="AC147" i="1" s="1"/>
  <c r="V147" i="1"/>
  <c r="BT146" i="1"/>
  <c r="BS146" i="1"/>
  <c r="BR146" i="1" s="1"/>
  <c r="BQ146" i="1"/>
  <c r="BP146" i="1"/>
  <c r="BO146" i="1"/>
  <c r="BN146" i="1"/>
  <c r="BM146" i="1"/>
  <c r="BL146" i="1"/>
  <c r="BG146" i="1" s="1"/>
  <c r="BI146" i="1"/>
  <c r="BE146" i="1"/>
  <c r="BB146" i="1"/>
  <c r="AW146" i="1"/>
  <c r="AV146" i="1"/>
  <c r="AR146" i="1"/>
  <c r="AP146" i="1" s="1"/>
  <c r="P146" i="1" s="1"/>
  <c r="AE146" i="1"/>
  <c r="AC146" i="1" s="1"/>
  <c r="AD146" i="1"/>
  <c r="V146" i="1"/>
  <c r="O146" i="1"/>
  <c r="AG146" i="1" s="1"/>
  <c r="BT145" i="1"/>
  <c r="BS145" i="1"/>
  <c r="BQ145" i="1"/>
  <c r="BR145" i="1" s="1"/>
  <c r="Y145" i="1" s="1"/>
  <c r="BP145" i="1"/>
  <c r="BO145" i="1"/>
  <c r="BN145" i="1"/>
  <c r="BM145" i="1"/>
  <c r="BL145" i="1"/>
  <c r="BI145" i="1"/>
  <c r="BG145" i="1"/>
  <c r="BD145" i="1"/>
  <c r="BB145" i="1"/>
  <c r="AV145" i="1"/>
  <c r="AW145" i="1" s="1"/>
  <c r="AR145" i="1"/>
  <c r="AP145" i="1"/>
  <c r="O145" i="1" s="1"/>
  <c r="AE145" i="1"/>
  <c r="AD145" i="1"/>
  <c r="AC145" i="1" s="1"/>
  <c r="V145" i="1"/>
  <c r="P145" i="1"/>
  <c r="BE145" i="1" s="1"/>
  <c r="BH145" i="1" s="1"/>
  <c r="BT144" i="1"/>
  <c r="BS144" i="1"/>
  <c r="BR144" i="1" s="1"/>
  <c r="BQ144" i="1"/>
  <c r="BP144" i="1"/>
  <c r="BO144" i="1"/>
  <c r="BN144" i="1"/>
  <c r="BM144" i="1"/>
  <c r="BL144" i="1"/>
  <c r="BG144" i="1" s="1"/>
  <c r="BI144" i="1"/>
  <c r="BB144" i="1"/>
  <c r="AV144" i="1"/>
  <c r="AW144" i="1" s="1"/>
  <c r="AR144" i="1"/>
  <c r="AP144" i="1" s="1"/>
  <c r="AE144" i="1"/>
  <c r="AD144" i="1"/>
  <c r="V144" i="1"/>
  <c r="Q144" i="1"/>
  <c r="O144" i="1"/>
  <c r="BT143" i="1"/>
  <c r="BS143" i="1"/>
  <c r="BQ143" i="1"/>
  <c r="BR143" i="1" s="1"/>
  <c r="BP143" i="1"/>
  <c r="BO143" i="1"/>
  <c r="BN143" i="1"/>
  <c r="BM143" i="1"/>
  <c r="BL143" i="1"/>
  <c r="BG143" i="1" s="1"/>
  <c r="BI143" i="1"/>
  <c r="BB143" i="1"/>
  <c r="AV143" i="1"/>
  <c r="AW143" i="1" s="1"/>
  <c r="AR143" i="1"/>
  <c r="AQ143" i="1"/>
  <c r="AP143" i="1"/>
  <c r="T143" i="1" s="1"/>
  <c r="AE143" i="1"/>
  <c r="AD143" i="1"/>
  <c r="AC143" i="1"/>
  <c r="V143" i="1"/>
  <c r="BT142" i="1"/>
  <c r="BS142" i="1"/>
  <c r="BQ142" i="1"/>
  <c r="BP142" i="1"/>
  <c r="BO142" i="1"/>
  <c r="BN142" i="1"/>
  <c r="BM142" i="1"/>
  <c r="BL142" i="1"/>
  <c r="BI142" i="1"/>
  <c r="BG142" i="1"/>
  <c r="BB142" i="1"/>
  <c r="AV142" i="1"/>
  <c r="AW142" i="1" s="1"/>
  <c r="AR142" i="1"/>
  <c r="AP142" i="1" s="1"/>
  <c r="AQ142" i="1"/>
  <c r="AE142" i="1"/>
  <c r="AD142" i="1"/>
  <c r="AC142" i="1" s="1"/>
  <c r="V142" i="1"/>
  <c r="T142" i="1"/>
  <c r="P142" i="1"/>
  <c r="BE142" i="1" s="1"/>
  <c r="BT141" i="1"/>
  <c r="BS141" i="1"/>
  <c r="BQ141" i="1"/>
  <c r="BR141" i="1" s="1"/>
  <c r="BP141" i="1"/>
  <c r="BO141" i="1"/>
  <c r="BN141" i="1"/>
  <c r="BM141" i="1"/>
  <c r="BL141" i="1"/>
  <c r="BI141" i="1"/>
  <c r="BG141" i="1"/>
  <c r="BB141" i="1"/>
  <c r="AV141" i="1"/>
  <c r="AW141" i="1" s="1"/>
  <c r="AR141" i="1"/>
  <c r="AP141" i="1" s="1"/>
  <c r="AE141" i="1"/>
  <c r="AD141" i="1"/>
  <c r="AC141" i="1" s="1"/>
  <c r="V141" i="1"/>
  <c r="BT140" i="1"/>
  <c r="BS140" i="1"/>
  <c r="BR140" i="1"/>
  <c r="BD140" i="1" s="1"/>
  <c r="BF140" i="1" s="1"/>
  <c r="BQ140" i="1"/>
  <c r="BP140" i="1"/>
  <c r="BO140" i="1"/>
  <c r="BN140" i="1"/>
  <c r="BM140" i="1"/>
  <c r="BL140" i="1"/>
  <c r="BI140" i="1"/>
  <c r="BG140" i="1"/>
  <c r="BB140" i="1"/>
  <c r="AW140" i="1"/>
  <c r="AV140" i="1"/>
  <c r="AR140" i="1"/>
  <c r="AP140" i="1"/>
  <c r="AE140" i="1"/>
  <c r="AC140" i="1" s="1"/>
  <c r="AD140" i="1"/>
  <c r="Y140" i="1"/>
  <c r="V140" i="1"/>
  <c r="BT139" i="1"/>
  <c r="BS139" i="1"/>
  <c r="BR139" i="1"/>
  <c r="BQ139" i="1"/>
  <c r="BP139" i="1"/>
  <c r="BO139" i="1"/>
  <c r="BN139" i="1"/>
  <c r="BM139" i="1"/>
  <c r="BL139" i="1"/>
  <c r="BG139" i="1" s="1"/>
  <c r="BI139" i="1"/>
  <c r="BB139" i="1"/>
  <c r="AW139" i="1"/>
  <c r="AV139" i="1"/>
  <c r="AR139" i="1"/>
  <c r="AP139" i="1"/>
  <c r="AE139" i="1"/>
  <c r="AD139" i="1"/>
  <c r="AC139" i="1" s="1"/>
  <c r="V139" i="1"/>
  <c r="BT138" i="1"/>
  <c r="BS138" i="1"/>
  <c r="BR138" i="1"/>
  <c r="BQ138" i="1"/>
  <c r="BP138" i="1"/>
  <c r="BO138" i="1"/>
  <c r="BN138" i="1"/>
  <c r="BM138" i="1"/>
  <c r="BL138" i="1"/>
  <c r="BG138" i="1" s="1"/>
  <c r="BI138" i="1"/>
  <c r="BB138" i="1"/>
  <c r="AV138" i="1"/>
  <c r="AW138" i="1" s="1"/>
  <c r="AR138" i="1"/>
  <c r="AP138" i="1" s="1"/>
  <c r="AQ138" i="1" s="1"/>
  <c r="AE138" i="1"/>
  <c r="AD138" i="1"/>
  <c r="AC138" i="1"/>
  <c r="V138" i="1"/>
  <c r="BT137" i="1"/>
  <c r="BS137" i="1"/>
  <c r="BR137" i="1" s="1"/>
  <c r="BQ137" i="1"/>
  <c r="BP137" i="1"/>
  <c r="BO137" i="1"/>
  <c r="BN137" i="1"/>
  <c r="BM137" i="1"/>
  <c r="BL137" i="1"/>
  <c r="BG137" i="1" s="1"/>
  <c r="BI137" i="1"/>
  <c r="BB137" i="1"/>
  <c r="AW137" i="1"/>
  <c r="AV137" i="1"/>
  <c r="AR137" i="1"/>
  <c r="AP137" i="1" s="1"/>
  <c r="AE137" i="1"/>
  <c r="AD137" i="1"/>
  <c r="V137" i="1"/>
  <c r="BT136" i="1"/>
  <c r="BS136" i="1"/>
  <c r="BQ136" i="1"/>
  <c r="BR136" i="1" s="1"/>
  <c r="BP136" i="1"/>
  <c r="BO136" i="1"/>
  <c r="BN136" i="1"/>
  <c r="BM136" i="1"/>
  <c r="BL136" i="1"/>
  <c r="BI136" i="1"/>
  <c r="BG136" i="1"/>
  <c r="BB136" i="1"/>
  <c r="AW136" i="1"/>
  <c r="AV136" i="1"/>
  <c r="AR136" i="1"/>
  <c r="AQ136" i="1"/>
  <c r="AP136" i="1"/>
  <c r="AE136" i="1"/>
  <c r="AD136" i="1"/>
  <c r="AC136" i="1" s="1"/>
  <c r="V136" i="1"/>
  <c r="T136" i="1"/>
  <c r="O136" i="1"/>
  <c r="AG136" i="1" s="1"/>
  <c r="BT135" i="1"/>
  <c r="BS135" i="1"/>
  <c r="BQ135" i="1"/>
  <c r="BR135" i="1" s="1"/>
  <c r="BP135" i="1"/>
  <c r="BO135" i="1"/>
  <c r="BN135" i="1"/>
  <c r="BM135" i="1"/>
  <c r="BL135" i="1"/>
  <c r="BI135" i="1"/>
  <c r="BG135" i="1"/>
  <c r="BB135" i="1"/>
  <c r="AW135" i="1"/>
  <c r="AV135" i="1"/>
  <c r="AR135" i="1"/>
  <c r="AP135" i="1" s="1"/>
  <c r="AE135" i="1"/>
  <c r="AD135" i="1"/>
  <c r="V135" i="1"/>
  <c r="BT134" i="1"/>
  <c r="BS134" i="1"/>
  <c r="BR134" i="1" s="1"/>
  <c r="Y134" i="1" s="1"/>
  <c r="BQ134" i="1"/>
  <c r="BP134" i="1"/>
  <c r="BO134" i="1"/>
  <c r="BN134" i="1"/>
  <c r="BM134" i="1"/>
  <c r="BL134" i="1"/>
  <c r="BG134" i="1" s="1"/>
  <c r="BI134" i="1"/>
  <c r="BD134" i="1"/>
  <c r="BF134" i="1" s="1"/>
  <c r="BB134" i="1"/>
  <c r="AW134" i="1"/>
  <c r="AV134" i="1"/>
  <c r="AR134" i="1"/>
  <c r="AP134" i="1"/>
  <c r="AE134" i="1"/>
  <c r="AD134" i="1"/>
  <c r="AC134" i="1"/>
  <c r="V134" i="1"/>
  <c r="T134" i="1"/>
  <c r="Q134" i="1"/>
  <c r="P134" i="1"/>
  <c r="BE134" i="1" s="1"/>
  <c r="BH134" i="1" s="1"/>
  <c r="BT133" i="1"/>
  <c r="BS133" i="1"/>
  <c r="BQ133" i="1"/>
  <c r="BR133" i="1" s="1"/>
  <c r="Y133" i="1" s="1"/>
  <c r="Z133" i="1" s="1"/>
  <c r="AA133" i="1" s="1"/>
  <c r="BP133" i="1"/>
  <c r="BO133" i="1"/>
  <c r="BN133" i="1"/>
  <c r="BM133" i="1"/>
  <c r="BL133" i="1"/>
  <c r="BI133" i="1"/>
  <c r="BG133" i="1"/>
  <c r="BB133" i="1"/>
  <c r="AV133" i="1"/>
  <c r="AW133" i="1" s="1"/>
  <c r="AR133" i="1"/>
  <c r="AP133" i="1"/>
  <c r="Q133" i="1" s="1"/>
  <c r="AE133" i="1"/>
  <c r="AD133" i="1"/>
  <c r="AC133" i="1" s="1"/>
  <c r="V133" i="1"/>
  <c r="O133" i="1"/>
  <c r="AG133" i="1" s="1"/>
  <c r="BT132" i="1"/>
  <c r="BS132" i="1"/>
  <c r="BR132" i="1"/>
  <c r="BD132" i="1" s="1"/>
  <c r="BQ132" i="1"/>
  <c r="BP132" i="1"/>
  <c r="BO132" i="1"/>
  <c r="BN132" i="1"/>
  <c r="BM132" i="1"/>
  <c r="BL132" i="1"/>
  <c r="BG132" i="1" s="1"/>
  <c r="BI132" i="1"/>
  <c r="BB132" i="1"/>
  <c r="AV132" i="1"/>
  <c r="AW132" i="1" s="1"/>
  <c r="AR132" i="1"/>
  <c r="AP132" i="1" s="1"/>
  <c r="AE132" i="1"/>
  <c r="AD132" i="1"/>
  <c r="AC132" i="1" s="1"/>
  <c r="V132" i="1"/>
  <c r="O132" i="1"/>
  <c r="BT131" i="1"/>
  <c r="BS131" i="1"/>
  <c r="BQ131" i="1"/>
  <c r="BR131" i="1" s="1"/>
  <c r="BP131" i="1"/>
  <c r="BO131" i="1"/>
  <c r="BN131" i="1"/>
  <c r="BM131" i="1"/>
  <c r="BL131" i="1"/>
  <c r="BG131" i="1" s="1"/>
  <c r="BI131" i="1"/>
  <c r="BD131" i="1"/>
  <c r="BB131" i="1"/>
  <c r="BF131" i="1" s="1"/>
  <c r="AW131" i="1"/>
  <c r="AV131" i="1"/>
  <c r="AR131" i="1"/>
  <c r="AQ131" i="1"/>
  <c r="AP131" i="1"/>
  <c r="AE131" i="1"/>
  <c r="AD131" i="1"/>
  <c r="AC131" i="1" s="1"/>
  <c r="Y131" i="1"/>
  <c r="V131" i="1"/>
  <c r="T131" i="1"/>
  <c r="Q131" i="1"/>
  <c r="BT130" i="1"/>
  <c r="BS130" i="1"/>
  <c r="BQ130" i="1"/>
  <c r="BR130" i="1" s="1"/>
  <c r="BD130" i="1" s="1"/>
  <c r="BF130" i="1" s="1"/>
  <c r="BP130" i="1"/>
  <c r="BO130" i="1"/>
  <c r="BN130" i="1"/>
  <c r="BM130" i="1"/>
  <c r="BL130" i="1"/>
  <c r="BI130" i="1"/>
  <c r="BG130" i="1"/>
  <c r="BB130" i="1"/>
  <c r="AV130" i="1"/>
  <c r="AW130" i="1" s="1"/>
  <c r="AR130" i="1"/>
  <c r="AP130" i="1" s="1"/>
  <c r="AE130" i="1"/>
  <c r="AD130" i="1"/>
  <c r="AC130" i="1"/>
  <c r="V130" i="1"/>
  <c r="O130" i="1"/>
  <c r="BT129" i="1"/>
  <c r="BS129" i="1"/>
  <c r="BR129" i="1" s="1"/>
  <c r="BQ129" i="1"/>
  <c r="BP129" i="1"/>
  <c r="BO129" i="1"/>
  <c r="BN129" i="1"/>
  <c r="BM129" i="1"/>
  <c r="BL129" i="1"/>
  <c r="BG129" i="1" s="1"/>
  <c r="BI129" i="1"/>
  <c r="BB129" i="1"/>
  <c r="AV129" i="1"/>
  <c r="AW129" i="1" s="1"/>
  <c r="AR129" i="1"/>
  <c r="AP129" i="1" s="1"/>
  <c r="AQ129" i="1" s="1"/>
  <c r="AE129" i="1"/>
  <c r="AD129" i="1"/>
  <c r="AC129" i="1" s="1"/>
  <c r="V129" i="1"/>
  <c r="T129" i="1"/>
  <c r="BT128" i="1"/>
  <c r="BS128" i="1"/>
  <c r="BR128" i="1"/>
  <c r="BQ128" i="1"/>
  <c r="BP128" i="1"/>
  <c r="BO128" i="1"/>
  <c r="BN128" i="1"/>
  <c r="BM128" i="1"/>
  <c r="BL128" i="1"/>
  <c r="BI128" i="1"/>
  <c r="BG128" i="1"/>
  <c r="BB128" i="1"/>
  <c r="AW128" i="1"/>
  <c r="AV128" i="1"/>
  <c r="AR128" i="1"/>
  <c r="AP128" i="1" s="1"/>
  <c r="AE128" i="1"/>
  <c r="AD128" i="1"/>
  <c r="AC128" i="1"/>
  <c r="V128" i="1"/>
  <c r="BT127" i="1"/>
  <c r="BS127" i="1"/>
  <c r="BQ127" i="1"/>
  <c r="BR127" i="1" s="1"/>
  <c r="BP127" i="1"/>
  <c r="BO127" i="1"/>
  <c r="BN127" i="1"/>
  <c r="BM127" i="1"/>
  <c r="BL127" i="1"/>
  <c r="BI127" i="1"/>
  <c r="BG127" i="1"/>
  <c r="BB127" i="1"/>
  <c r="AW127" i="1"/>
  <c r="AV127" i="1"/>
  <c r="AR127" i="1"/>
  <c r="AP127" i="1"/>
  <c r="T127" i="1" s="1"/>
  <c r="AE127" i="1"/>
  <c r="AD127" i="1"/>
  <c r="AC127" i="1" s="1"/>
  <c r="V127" i="1"/>
  <c r="O127" i="1"/>
  <c r="AG127" i="1" s="1"/>
  <c r="BT126" i="1"/>
  <c r="Y126" i="1" s="1"/>
  <c r="BS126" i="1"/>
  <c r="BR126" i="1" s="1"/>
  <c r="BQ126" i="1"/>
  <c r="BP126" i="1"/>
  <c r="BO126" i="1"/>
  <c r="BN126" i="1"/>
  <c r="BM126" i="1"/>
  <c r="BL126" i="1"/>
  <c r="BG126" i="1" s="1"/>
  <c r="BI126" i="1"/>
  <c r="BD126" i="1"/>
  <c r="BB126" i="1"/>
  <c r="BF126" i="1" s="1"/>
  <c r="AV126" i="1"/>
  <c r="AW126" i="1" s="1"/>
  <c r="AR126" i="1"/>
  <c r="AP126" i="1"/>
  <c r="AE126" i="1"/>
  <c r="AD126" i="1"/>
  <c r="AC126" i="1"/>
  <c r="V126" i="1"/>
  <c r="BT125" i="1"/>
  <c r="BS125" i="1"/>
  <c r="BQ125" i="1"/>
  <c r="BR125" i="1" s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/>
  <c r="AE125" i="1"/>
  <c r="AC125" i="1" s="1"/>
  <c r="AD125" i="1"/>
  <c r="V125" i="1"/>
  <c r="O125" i="1"/>
  <c r="AG125" i="1" s="1"/>
  <c r="BT124" i="1"/>
  <c r="BS124" i="1"/>
  <c r="BR124" i="1" s="1"/>
  <c r="BQ124" i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T124" i="1" s="1"/>
  <c r="AQ124" i="1"/>
  <c r="AE124" i="1"/>
  <c r="AD124" i="1"/>
  <c r="AC124" i="1" s="1"/>
  <c r="V124" i="1"/>
  <c r="Q124" i="1"/>
  <c r="P124" i="1"/>
  <c r="BE124" i="1" s="1"/>
  <c r="O124" i="1"/>
  <c r="AG124" i="1" s="1"/>
  <c r="BT123" i="1"/>
  <c r="BS123" i="1"/>
  <c r="BQ123" i="1"/>
  <c r="BR123" i="1" s="1"/>
  <c r="Y123" i="1" s="1"/>
  <c r="BP123" i="1"/>
  <c r="BO123" i="1"/>
  <c r="BN123" i="1"/>
  <c r="BM123" i="1"/>
  <c r="BL123" i="1"/>
  <c r="BG123" i="1" s="1"/>
  <c r="BI123" i="1"/>
  <c r="BD123" i="1"/>
  <c r="BF123" i="1" s="1"/>
  <c r="BB123" i="1"/>
  <c r="AW123" i="1"/>
  <c r="AV123" i="1"/>
  <c r="AR123" i="1"/>
  <c r="AP123" i="1"/>
  <c r="AE123" i="1"/>
  <c r="AD123" i="1"/>
  <c r="AC123" i="1" s="1"/>
  <c r="V123" i="1"/>
  <c r="T123" i="1"/>
  <c r="Q123" i="1"/>
  <c r="BT122" i="1"/>
  <c r="BS122" i="1"/>
  <c r="BR122" i="1"/>
  <c r="BQ122" i="1"/>
  <c r="BP122" i="1"/>
  <c r="BO122" i="1"/>
  <c r="BN122" i="1"/>
  <c r="BM122" i="1"/>
  <c r="BL122" i="1"/>
  <c r="BG122" i="1" s="1"/>
  <c r="BI122" i="1"/>
  <c r="BB122" i="1"/>
  <c r="AV122" i="1"/>
  <c r="AW122" i="1" s="1"/>
  <c r="AR122" i="1"/>
  <c r="AQ122" i="1"/>
  <c r="AP122" i="1"/>
  <c r="Q122" i="1" s="1"/>
  <c r="AE122" i="1"/>
  <c r="AD122" i="1"/>
  <c r="AC122" i="1" s="1"/>
  <c r="V122" i="1"/>
  <c r="T122" i="1"/>
  <c r="P122" i="1"/>
  <c r="BE122" i="1" s="1"/>
  <c r="O122" i="1"/>
  <c r="AG122" i="1" s="1"/>
  <c r="BT121" i="1"/>
  <c r="BS121" i="1"/>
  <c r="BR121" i="1"/>
  <c r="BQ121" i="1"/>
  <c r="BP121" i="1"/>
  <c r="BO121" i="1"/>
  <c r="BN121" i="1"/>
  <c r="BM121" i="1"/>
  <c r="BL121" i="1"/>
  <c r="BG121" i="1" s="1"/>
  <c r="BI121" i="1"/>
  <c r="BD121" i="1"/>
  <c r="BB121" i="1"/>
  <c r="AW121" i="1"/>
  <c r="AV121" i="1"/>
  <c r="AR121" i="1"/>
  <c r="AP121" i="1" s="1"/>
  <c r="AQ121" i="1" s="1"/>
  <c r="AE121" i="1"/>
  <c r="AD121" i="1"/>
  <c r="Y121" i="1"/>
  <c r="V121" i="1"/>
  <c r="T121" i="1"/>
  <c r="P121" i="1"/>
  <c r="BE121" i="1" s="1"/>
  <c r="BH121" i="1" s="1"/>
  <c r="O121" i="1"/>
  <c r="BT120" i="1"/>
  <c r="BS120" i="1"/>
  <c r="BR120" i="1"/>
  <c r="Y120" i="1" s="1"/>
  <c r="BQ120" i="1"/>
  <c r="BP120" i="1"/>
  <c r="BO120" i="1"/>
  <c r="BN120" i="1"/>
  <c r="BM120" i="1"/>
  <c r="BL120" i="1"/>
  <c r="BI120" i="1"/>
  <c r="BG120" i="1"/>
  <c r="BB120" i="1"/>
  <c r="AW120" i="1"/>
  <c r="AV120" i="1"/>
  <c r="AR120" i="1"/>
  <c r="AP120" i="1" s="1"/>
  <c r="T120" i="1" s="1"/>
  <c r="AE120" i="1"/>
  <c r="AD120" i="1"/>
  <c r="AC120" i="1" s="1"/>
  <c r="V120" i="1"/>
  <c r="BT119" i="1"/>
  <c r="BS119" i="1"/>
  <c r="BR119" i="1"/>
  <c r="BD119" i="1" s="1"/>
  <c r="BF119" i="1" s="1"/>
  <c r="BQ119" i="1"/>
  <c r="BP119" i="1"/>
  <c r="BO119" i="1"/>
  <c r="BN119" i="1"/>
  <c r="BM119" i="1"/>
  <c r="BL119" i="1"/>
  <c r="BG119" i="1" s="1"/>
  <c r="BI119" i="1"/>
  <c r="BB119" i="1"/>
  <c r="AW119" i="1"/>
  <c r="AV119" i="1"/>
  <c r="AR119" i="1"/>
  <c r="AP119" i="1"/>
  <c r="AG119" i="1"/>
  <c r="AE119" i="1"/>
  <c r="AC119" i="1" s="1"/>
  <c r="AD119" i="1"/>
  <c r="Y119" i="1"/>
  <c r="V119" i="1"/>
  <c r="O119" i="1"/>
  <c r="BT118" i="1"/>
  <c r="BS118" i="1"/>
  <c r="BR118" i="1" s="1"/>
  <c r="BQ118" i="1"/>
  <c r="BP118" i="1"/>
  <c r="BO118" i="1"/>
  <c r="BN118" i="1"/>
  <c r="BM118" i="1"/>
  <c r="BL118" i="1"/>
  <c r="BG118" i="1" s="1"/>
  <c r="BI118" i="1"/>
  <c r="BB118" i="1"/>
  <c r="AV118" i="1"/>
  <c r="AW118" i="1" s="1"/>
  <c r="AR118" i="1"/>
  <c r="AP118" i="1"/>
  <c r="AE118" i="1"/>
  <c r="AD118" i="1"/>
  <c r="AC118" i="1"/>
  <c r="V118" i="1"/>
  <c r="T118" i="1"/>
  <c r="Q118" i="1"/>
  <c r="BT117" i="1"/>
  <c r="BS117" i="1"/>
  <c r="BR117" i="1"/>
  <c r="BQ117" i="1"/>
  <c r="BP117" i="1"/>
  <c r="BO117" i="1"/>
  <c r="BN117" i="1"/>
  <c r="BM117" i="1"/>
  <c r="BL117" i="1"/>
  <c r="BI117" i="1"/>
  <c r="BG117" i="1"/>
  <c r="BB117" i="1"/>
  <c r="AV117" i="1"/>
  <c r="AW117" i="1" s="1"/>
  <c r="AR117" i="1"/>
  <c r="AP117" i="1" s="1"/>
  <c r="AQ117" i="1" s="1"/>
  <c r="AE117" i="1"/>
  <c r="AD117" i="1"/>
  <c r="AC117" i="1"/>
  <c r="V117" i="1"/>
  <c r="BT116" i="1"/>
  <c r="BS116" i="1"/>
  <c r="BR116" i="1" s="1"/>
  <c r="BQ116" i="1"/>
  <c r="BP116" i="1"/>
  <c r="BO116" i="1"/>
  <c r="BN116" i="1"/>
  <c r="BM116" i="1"/>
  <c r="BL116" i="1"/>
  <c r="BG116" i="1" s="1"/>
  <c r="BI116" i="1"/>
  <c r="BB116" i="1"/>
  <c r="AW116" i="1"/>
  <c r="AV116" i="1"/>
  <c r="AR116" i="1"/>
  <c r="AP116" i="1" s="1"/>
  <c r="AE116" i="1"/>
  <c r="AD116" i="1"/>
  <c r="V116" i="1"/>
  <c r="Q116" i="1"/>
  <c r="BT115" i="1"/>
  <c r="BS115" i="1"/>
  <c r="BQ115" i="1"/>
  <c r="BR115" i="1" s="1"/>
  <c r="BD115" i="1" s="1"/>
  <c r="BP115" i="1"/>
  <c r="BO115" i="1"/>
  <c r="BN115" i="1"/>
  <c r="BM115" i="1"/>
  <c r="BL115" i="1"/>
  <c r="BG115" i="1" s="1"/>
  <c r="BI115" i="1"/>
  <c r="BB115" i="1"/>
  <c r="BF115" i="1" s="1"/>
  <c r="AW115" i="1"/>
  <c r="AV115" i="1"/>
  <c r="AR115" i="1"/>
  <c r="AP115" i="1"/>
  <c r="AE115" i="1"/>
  <c r="AD115" i="1"/>
  <c r="AC115" i="1"/>
  <c r="Y115" i="1"/>
  <c r="V115" i="1"/>
  <c r="Q115" i="1"/>
  <c r="BT114" i="1"/>
  <c r="BS114" i="1"/>
  <c r="BR114" i="1" s="1"/>
  <c r="BQ114" i="1"/>
  <c r="BP114" i="1"/>
  <c r="BO114" i="1"/>
  <c r="BN114" i="1"/>
  <c r="BM114" i="1"/>
  <c r="BL114" i="1"/>
  <c r="BI114" i="1"/>
  <c r="BG114" i="1"/>
  <c r="BB114" i="1"/>
  <c r="AW114" i="1"/>
  <c r="AV114" i="1"/>
  <c r="AR114" i="1"/>
  <c r="AP114" i="1" s="1"/>
  <c r="AE114" i="1"/>
  <c r="AD114" i="1"/>
  <c r="AC114" i="1"/>
  <c r="V114" i="1"/>
  <c r="BT113" i="1"/>
  <c r="BS113" i="1"/>
  <c r="BR113" i="1"/>
  <c r="BD113" i="1" s="1"/>
  <c r="BQ113" i="1"/>
  <c r="BP113" i="1"/>
  <c r="BO113" i="1"/>
  <c r="BN113" i="1"/>
  <c r="BM113" i="1"/>
  <c r="BL113" i="1"/>
  <c r="BG113" i="1" s="1"/>
  <c r="BI113" i="1"/>
  <c r="BE113" i="1"/>
  <c r="BH113" i="1" s="1"/>
  <c r="BB113" i="1"/>
  <c r="AW113" i="1"/>
  <c r="AV113" i="1"/>
  <c r="AR113" i="1"/>
  <c r="AP113" i="1" s="1"/>
  <c r="AQ113" i="1" s="1"/>
  <c r="AE113" i="1"/>
  <c r="AD113" i="1"/>
  <c r="Y113" i="1"/>
  <c r="V113" i="1"/>
  <c r="T113" i="1"/>
  <c r="Q113" i="1"/>
  <c r="P113" i="1"/>
  <c r="O113" i="1"/>
  <c r="AG113" i="1" s="1"/>
  <c r="BT112" i="1"/>
  <c r="BS112" i="1"/>
  <c r="BR112" i="1"/>
  <c r="Y112" i="1" s="1"/>
  <c r="BQ112" i="1"/>
  <c r="BP112" i="1"/>
  <c r="BO112" i="1"/>
  <c r="BN112" i="1"/>
  <c r="BM112" i="1"/>
  <c r="BL112" i="1"/>
  <c r="BI112" i="1"/>
  <c r="BG112" i="1"/>
  <c r="BD112" i="1"/>
  <c r="BF112" i="1" s="1"/>
  <c r="BB112" i="1"/>
  <c r="AW112" i="1"/>
  <c r="AV112" i="1"/>
  <c r="AR112" i="1"/>
  <c r="AP112" i="1" s="1"/>
  <c r="AE112" i="1"/>
  <c r="AD112" i="1"/>
  <c r="AC112" i="1" s="1"/>
  <c r="V112" i="1"/>
  <c r="BT111" i="1"/>
  <c r="BS111" i="1"/>
  <c r="BQ111" i="1"/>
  <c r="BP111" i="1"/>
  <c r="BO111" i="1"/>
  <c r="BN111" i="1"/>
  <c r="BM111" i="1"/>
  <c r="BL111" i="1"/>
  <c r="BI111" i="1"/>
  <c r="BG111" i="1"/>
  <c r="BB111" i="1"/>
  <c r="AV111" i="1"/>
  <c r="AW111" i="1" s="1"/>
  <c r="AR111" i="1"/>
  <c r="AP111" i="1" s="1"/>
  <c r="AQ111" i="1"/>
  <c r="AE111" i="1"/>
  <c r="AD111" i="1"/>
  <c r="AC111" i="1"/>
  <c r="V111" i="1"/>
  <c r="P111" i="1"/>
  <c r="BE111" i="1" s="1"/>
  <c r="BT110" i="1"/>
  <c r="BS110" i="1"/>
  <c r="BR110" i="1" s="1"/>
  <c r="BQ110" i="1"/>
  <c r="BP110" i="1"/>
  <c r="BO110" i="1"/>
  <c r="BN110" i="1"/>
  <c r="BM110" i="1"/>
  <c r="BL110" i="1"/>
  <c r="BG110" i="1" s="1"/>
  <c r="BI110" i="1"/>
  <c r="BB110" i="1"/>
  <c r="AV110" i="1"/>
  <c r="AW110" i="1" s="1"/>
  <c r="AR110" i="1"/>
  <c r="AP110" i="1"/>
  <c r="AE110" i="1"/>
  <c r="AD110" i="1"/>
  <c r="AC110" i="1"/>
  <c r="V110" i="1"/>
  <c r="BT109" i="1"/>
  <c r="BS109" i="1"/>
  <c r="BQ109" i="1"/>
  <c r="BR109" i="1" s="1"/>
  <c r="BP109" i="1"/>
  <c r="BO109" i="1"/>
  <c r="BN109" i="1"/>
  <c r="BM109" i="1"/>
  <c r="BL109" i="1"/>
  <c r="BI109" i="1"/>
  <c r="BG109" i="1"/>
  <c r="BB109" i="1"/>
  <c r="AV109" i="1"/>
  <c r="AW109" i="1" s="1"/>
  <c r="AR109" i="1"/>
  <c r="AP109" i="1" s="1"/>
  <c r="AE109" i="1"/>
  <c r="AD109" i="1"/>
  <c r="AC109" i="1"/>
  <c r="V109" i="1"/>
  <c r="BT108" i="1"/>
  <c r="BS108" i="1"/>
  <c r="BQ108" i="1"/>
  <c r="BR108" i="1" s="1"/>
  <c r="BP108" i="1"/>
  <c r="BO108" i="1"/>
  <c r="BN108" i="1"/>
  <c r="BM108" i="1"/>
  <c r="BL108" i="1"/>
  <c r="BG108" i="1" s="1"/>
  <c r="BI108" i="1"/>
  <c r="BB108" i="1"/>
  <c r="AV108" i="1"/>
  <c r="AW108" i="1" s="1"/>
  <c r="AR108" i="1"/>
  <c r="AP108" i="1" s="1"/>
  <c r="AE108" i="1"/>
  <c r="AD108" i="1"/>
  <c r="AC108" i="1" s="1"/>
  <c r="V108" i="1"/>
  <c r="Q108" i="1"/>
  <c r="BT107" i="1"/>
  <c r="BS107" i="1"/>
  <c r="BQ107" i="1"/>
  <c r="BR107" i="1" s="1"/>
  <c r="BD107" i="1" s="1"/>
  <c r="BP107" i="1"/>
  <c r="BO107" i="1"/>
  <c r="BN107" i="1"/>
  <c r="BM107" i="1"/>
  <c r="BL107" i="1"/>
  <c r="BI107" i="1"/>
  <c r="BG107" i="1"/>
  <c r="BB107" i="1"/>
  <c r="BF107" i="1" s="1"/>
  <c r="AW107" i="1"/>
  <c r="AV107" i="1"/>
  <c r="AR107" i="1"/>
  <c r="AP107" i="1"/>
  <c r="AE107" i="1"/>
  <c r="AD107" i="1"/>
  <c r="AC107" i="1"/>
  <c r="Y107" i="1"/>
  <c r="V107" i="1"/>
  <c r="BT106" i="1"/>
  <c r="BS106" i="1"/>
  <c r="BR106" i="1" s="1"/>
  <c r="BQ106" i="1"/>
  <c r="BP106" i="1"/>
  <c r="BO106" i="1"/>
  <c r="BN106" i="1"/>
  <c r="BM106" i="1"/>
  <c r="BL106" i="1"/>
  <c r="BG106" i="1" s="1"/>
  <c r="BI106" i="1"/>
  <c r="BB106" i="1"/>
  <c r="AV106" i="1"/>
  <c r="AW106" i="1" s="1"/>
  <c r="AR106" i="1"/>
  <c r="AP106" i="1" s="1"/>
  <c r="AE106" i="1"/>
  <c r="AD106" i="1"/>
  <c r="AC106" i="1" s="1"/>
  <c r="V106" i="1"/>
  <c r="BT105" i="1"/>
  <c r="BS105" i="1"/>
  <c r="BR105" i="1"/>
  <c r="Y105" i="1" s="1"/>
  <c r="BQ105" i="1"/>
  <c r="BP105" i="1"/>
  <c r="BO105" i="1"/>
  <c r="BN105" i="1"/>
  <c r="BM105" i="1"/>
  <c r="BL105" i="1"/>
  <c r="BG105" i="1" s="1"/>
  <c r="BI105" i="1"/>
  <c r="BD105" i="1"/>
  <c r="BB105" i="1"/>
  <c r="AW105" i="1"/>
  <c r="AV105" i="1"/>
  <c r="AR105" i="1"/>
  <c r="AP105" i="1" s="1"/>
  <c r="AQ105" i="1" s="1"/>
  <c r="AG105" i="1"/>
  <c r="AE105" i="1"/>
  <c r="AD105" i="1"/>
  <c r="V105" i="1"/>
  <c r="Q105" i="1"/>
  <c r="O105" i="1"/>
  <c r="BT104" i="1"/>
  <c r="Y104" i="1" s="1"/>
  <c r="BS104" i="1"/>
  <c r="BQ104" i="1"/>
  <c r="BR104" i="1" s="1"/>
  <c r="BD104" i="1" s="1"/>
  <c r="BP104" i="1"/>
  <c r="BO104" i="1"/>
  <c r="BN104" i="1"/>
  <c r="BM104" i="1"/>
  <c r="BL104" i="1"/>
  <c r="BG104" i="1" s="1"/>
  <c r="BI104" i="1"/>
  <c r="BE104" i="1"/>
  <c r="BB104" i="1"/>
  <c r="BF104" i="1" s="1"/>
  <c r="AW104" i="1"/>
  <c r="AV104" i="1"/>
  <c r="AR104" i="1"/>
  <c r="AP104" i="1"/>
  <c r="P104" i="1" s="1"/>
  <c r="AE104" i="1"/>
  <c r="AC104" i="1" s="1"/>
  <c r="AD104" i="1"/>
  <c r="V104" i="1"/>
  <c r="O104" i="1"/>
  <c r="AG104" i="1" s="1"/>
  <c r="BT103" i="1"/>
  <c r="Y103" i="1" s="1"/>
  <c r="BS103" i="1"/>
  <c r="BQ103" i="1"/>
  <c r="BR103" i="1" s="1"/>
  <c r="BD103" i="1" s="1"/>
  <c r="BF103" i="1" s="1"/>
  <c r="BP103" i="1"/>
  <c r="BO103" i="1"/>
  <c r="BN103" i="1"/>
  <c r="BM103" i="1"/>
  <c r="BL103" i="1"/>
  <c r="BG103" i="1" s="1"/>
  <c r="BI103" i="1"/>
  <c r="BB103" i="1"/>
  <c r="AV103" i="1"/>
  <c r="AW103" i="1" s="1"/>
  <c r="AR103" i="1"/>
  <c r="AP103" i="1" s="1"/>
  <c r="AE103" i="1"/>
  <c r="AD103" i="1"/>
  <c r="AC103" i="1" s="1"/>
  <c r="V103" i="1"/>
  <c r="P103" i="1"/>
  <c r="BE103" i="1" s="1"/>
  <c r="BH103" i="1" s="1"/>
  <c r="BT102" i="1"/>
  <c r="Y102" i="1" s="1"/>
  <c r="BS102" i="1"/>
  <c r="BR102" i="1" s="1"/>
  <c r="BD102" i="1" s="1"/>
  <c r="BQ102" i="1"/>
  <c r="BP102" i="1"/>
  <c r="BO102" i="1"/>
  <c r="BN102" i="1"/>
  <c r="BM102" i="1"/>
  <c r="BL102" i="1"/>
  <c r="BG102" i="1" s="1"/>
  <c r="BI102" i="1"/>
  <c r="BB102" i="1"/>
  <c r="BF102" i="1" s="1"/>
  <c r="AV102" i="1"/>
  <c r="AW102" i="1" s="1"/>
  <c r="AR102" i="1"/>
  <c r="AP102" i="1" s="1"/>
  <c r="AE102" i="1"/>
  <c r="AD102" i="1"/>
  <c r="AC102" i="1" s="1"/>
  <c r="V102" i="1"/>
  <c r="O102" i="1"/>
  <c r="AG102" i="1" s="1"/>
  <c r="BT101" i="1"/>
  <c r="BS101" i="1"/>
  <c r="BQ101" i="1"/>
  <c r="BR101" i="1" s="1"/>
  <c r="BD101" i="1" s="1"/>
  <c r="BP101" i="1"/>
  <c r="BO101" i="1"/>
  <c r="BN101" i="1"/>
  <c r="BM101" i="1"/>
  <c r="BL101" i="1"/>
  <c r="BG101" i="1" s="1"/>
  <c r="BI101" i="1"/>
  <c r="BE101" i="1"/>
  <c r="BB101" i="1"/>
  <c r="BF101" i="1" s="1"/>
  <c r="AW101" i="1"/>
  <c r="AV101" i="1"/>
  <c r="AR101" i="1"/>
  <c r="AP101" i="1"/>
  <c r="P101" i="1" s="1"/>
  <c r="AE101" i="1"/>
  <c r="AD101" i="1"/>
  <c r="AC101" i="1"/>
  <c r="V101" i="1"/>
  <c r="T101" i="1"/>
  <c r="Q101" i="1"/>
  <c r="BT100" i="1"/>
  <c r="BS100" i="1"/>
  <c r="BR100" i="1"/>
  <c r="BQ100" i="1"/>
  <c r="BP100" i="1"/>
  <c r="BO100" i="1"/>
  <c r="BN100" i="1"/>
  <c r="BM100" i="1"/>
  <c r="BL100" i="1"/>
  <c r="BG100" i="1" s="1"/>
  <c r="BI100" i="1"/>
  <c r="BB100" i="1"/>
  <c r="AV100" i="1"/>
  <c r="AW100" i="1" s="1"/>
  <c r="AR100" i="1"/>
  <c r="AP100" i="1"/>
  <c r="AE100" i="1"/>
  <c r="AC100" i="1" s="1"/>
  <c r="AD100" i="1"/>
  <c r="V100" i="1"/>
  <c r="BT99" i="1"/>
  <c r="BS99" i="1"/>
  <c r="BR99" i="1"/>
  <c r="BQ99" i="1"/>
  <c r="BP99" i="1"/>
  <c r="BO99" i="1"/>
  <c r="BN99" i="1"/>
  <c r="BM99" i="1"/>
  <c r="BL99" i="1"/>
  <c r="BI99" i="1"/>
  <c r="BG99" i="1"/>
  <c r="BB99" i="1"/>
  <c r="AV99" i="1"/>
  <c r="AW99" i="1" s="1"/>
  <c r="AR99" i="1"/>
  <c r="AP99" i="1" s="1"/>
  <c r="O99" i="1" s="1"/>
  <c r="AG99" i="1" s="1"/>
  <c r="AE99" i="1"/>
  <c r="AD99" i="1"/>
  <c r="AC99" i="1" s="1"/>
  <c r="V99" i="1"/>
  <c r="P99" i="1"/>
  <c r="BE99" i="1" s="1"/>
  <c r="BT98" i="1"/>
  <c r="BS98" i="1"/>
  <c r="BQ98" i="1"/>
  <c r="BR98" i="1" s="1"/>
  <c r="Y98" i="1" s="1"/>
  <c r="BP98" i="1"/>
  <c r="BO98" i="1"/>
  <c r="BN98" i="1"/>
  <c r="BM98" i="1"/>
  <c r="BL98" i="1"/>
  <c r="BI98" i="1"/>
  <c r="BG98" i="1"/>
  <c r="BD98" i="1"/>
  <c r="BF98" i="1" s="1"/>
  <c r="BB98" i="1"/>
  <c r="AW98" i="1"/>
  <c r="AV98" i="1"/>
  <c r="AR98" i="1"/>
  <c r="AP98" i="1"/>
  <c r="AE98" i="1"/>
  <c r="AD98" i="1"/>
  <c r="AC98" i="1"/>
  <c r="V98" i="1"/>
  <c r="BT97" i="1"/>
  <c r="BS97" i="1"/>
  <c r="BQ97" i="1"/>
  <c r="BR97" i="1" s="1"/>
  <c r="BP97" i="1"/>
  <c r="BO97" i="1"/>
  <c r="BN97" i="1"/>
  <c r="BM97" i="1"/>
  <c r="BL97" i="1"/>
  <c r="BI97" i="1"/>
  <c r="BG97" i="1"/>
  <c r="BB97" i="1"/>
  <c r="AV97" i="1"/>
  <c r="AW97" i="1" s="1"/>
  <c r="AR97" i="1"/>
  <c r="AP97" i="1"/>
  <c r="AE97" i="1"/>
  <c r="AD97" i="1"/>
  <c r="AC97" i="1" s="1"/>
  <c r="V97" i="1"/>
  <c r="P97" i="1"/>
  <c r="BE97" i="1" s="1"/>
  <c r="BT96" i="1"/>
  <c r="BS96" i="1"/>
  <c r="BR96" i="1" s="1"/>
  <c r="BQ96" i="1"/>
  <c r="BP96" i="1"/>
  <c r="BO96" i="1"/>
  <c r="BN96" i="1"/>
  <c r="BM96" i="1"/>
  <c r="BL96" i="1"/>
  <c r="BG96" i="1" s="1"/>
  <c r="BI96" i="1"/>
  <c r="BD96" i="1"/>
  <c r="BF96" i="1" s="1"/>
  <c r="BB96" i="1"/>
  <c r="AV96" i="1"/>
  <c r="AW96" i="1" s="1"/>
  <c r="AR96" i="1"/>
  <c r="AP96" i="1" s="1"/>
  <c r="AE96" i="1"/>
  <c r="AC96" i="1" s="1"/>
  <c r="AD96" i="1"/>
  <c r="Y96" i="1"/>
  <c r="V96" i="1"/>
  <c r="BT95" i="1"/>
  <c r="BS95" i="1"/>
  <c r="BQ95" i="1"/>
  <c r="BR95" i="1" s="1"/>
  <c r="Y95" i="1" s="1"/>
  <c r="BP95" i="1"/>
  <c r="BO95" i="1"/>
  <c r="BN95" i="1"/>
  <c r="BM95" i="1"/>
  <c r="BL95" i="1"/>
  <c r="BI95" i="1"/>
  <c r="BG95" i="1"/>
  <c r="BD95" i="1"/>
  <c r="BB95" i="1"/>
  <c r="AV95" i="1"/>
  <c r="AW95" i="1" s="1"/>
  <c r="AR95" i="1"/>
  <c r="AP95" i="1" s="1"/>
  <c r="AQ95" i="1"/>
  <c r="AE95" i="1"/>
  <c r="AD95" i="1"/>
  <c r="AC95" i="1" s="1"/>
  <c r="V95" i="1"/>
  <c r="T95" i="1"/>
  <c r="BT94" i="1"/>
  <c r="BS94" i="1"/>
  <c r="BR94" i="1"/>
  <c r="BD94" i="1" s="1"/>
  <c r="BQ94" i="1"/>
  <c r="BP94" i="1"/>
  <c r="BO94" i="1"/>
  <c r="BN94" i="1"/>
  <c r="BM94" i="1"/>
  <c r="BL94" i="1"/>
  <c r="BI94" i="1"/>
  <c r="BG94" i="1"/>
  <c r="BB94" i="1"/>
  <c r="BF94" i="1" s="1"/>
  <c r="AW94" i="1"/>
  <c r="AV94" i="1"/>
  <c r="AR94" i="1"/>
  <c r="AP94" i="1" s="1"/>
  <c r="AQ94" i="1" s="1"/>
  <c r="AE94" i="1"/>
  <c r="AD94" i="1"/>
  <c r="Y94" i="1"/>
  <c r="V94" i="1"/>
  <c r="Q94" i="1"/>
  <c r="BT93" i="1"/>
  <c r="BS93" i="1"/>
  <c r="BQ93" i="1"/>
  <c r="BR93" i="1" s="1"/>
  <c r="BD93" i="1" s="1"/>
  <c r="BP93" i="1"/>
  <c r="BO93" i="1"/>
  <c r="BN93" i="1"/>
  <c r="BM93" i="1"/>
  <c r="BL93" i="1"/>
  <c r="BG93" i="1" s="1"/>
  <c r="BI93" i="1"/>
  <c r="BE93" i="1"/>
  <c r="BH93" i="1" s="1"/>
  <c r="BB93" i="1"/>
  <c r="BF93" i="1" s="1"/>
  <c r="AW93" i="1"/>
  <c r="AV93" i="1"/>
  <c r="AR93" i="1"/>
  <c r="AP93" i="1"/>
  <c r="P93" i="1" s="1"/>
  <c r="AE93" i="1"/>
  <c r="AD93" i="1"/>
  <c r="AC93" i="1"/>
  <c r="V93" i="1"/>
  <c r="T93" i="1"/>
  <c r="Q93" i="1"/>
  <c r="BT92" i="1"/>
  <c r="BS92" i="1"/>
  <c r="BR92" i="1"/>
  <c r="BQ92" i="1"/>
  <c r="BP92" i="1"/>
  <c r="BO92" i="1"/>
  <c r="BN92" i="1"/>
  <c r="BM92" i="1"/>
  <c r="BL92" i="1"/>
  <c r="BG92" i="1" s="1"/>
  <c r="BI92" i="1"/>
  <c r="BB92" i="1"/>
  <c r="AV92" i="1"/>
  <c r="AW92" i="1" s="1"/>
  <c r="AR92" i="1"/>
  <c r="AP92" i="1" s="1"/>
  <c r="AE92" i="1"/>
  <c r="AD92" i="1"/>
  <c r="AC92" i="1"/>
  <c r="V92" i="1"/>
  <c r="BT91" i="1"/>
  <c r="BS91" i="1"/>
  <c r="BR91" i="1"/>
  <c r="BQ91" i="1"/>
  <c r="BP91" i="1"/>
  <c r="BO91" i="1"/>
  <c r="BN91" i="1"/>
  <c r="BM91" i="1"/>
  <c r="BL91" i="1"/>
  <c r="BI91" i="1"/>
  <c r="BG91" i="1"/>
  <c r="BB91" i="1"/>
  <c r="AV91" i="1"/>
  <c r="AW91" i="1" s="1"/>
  <c r="AR91" i="1"/>
  <c r="AP91" i="1" s="1"/>
  <c r="P91" i="1" s="1"/>
  <c r="BE91" i="1" s="1"/>
  <c r="AE91" i="1"/>
  <c r="AD91" i="1"/>
  <c r="AC91" i="1" s="1"/>
  <c r="V91" i="1"/>
  <c r="O91" i="1"/>
  <c r="AG91" i="1" s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W90" i="1"/>
  <c r="AV90" i="1"/>
  <c r="AR90" i="1"/>
  <c r="AP90" i="1"/>
  <c r="AE90" i="1"/>
  <c r="AD90" i="1"/>
  <c r="AC90" i="1"/>
  <c r="V90" i="1"/>
  <c r="BT89" i="1"/>
  <c r="BS89" i="1"/>
  <c r="BQ89" i="1"/>
  <c r="BP89" i="1"/>
  <c r="BO89" i="1"/>
  <c r="BN89" i="1"/>
  <c r="BM89" i="1"/>
  <c r="BL89" i="1"/>
  <c r="BI89" i="1"/>
  <c r="BG89" i="1"/>
  <c r="BB89" i="1"/>
  <c r="AV89" i="1"/>
  <c r="AW89" i="1" s="1"/>
  <c r="AR89" i="1"/>
  <c r="AQ89" i="1"/>
  <c r="AP89" i="1"/>
  <c r="AE89" i="1"/>
  <c r="AD89" i="1"/>
  <c r="AC89" i="1"/>
  <c r="V89" i="1"/>
  <c r="P89" i="1"/>
  <c r="BE89" i="1" s="1"/>
  <c r="BT88" i="1"/>
  <c r="BS88" i="1"/>
  <c r="BR88" i="1" s="1"/>
  <c r="BQ88" i="1"/>
  <c r="BP88" i="1"/>
  <c r="BO88" i="1"/>
  <c r="BN88" i="1"/>
  <c r="BM88" i="1"/>
  <c r="BL88" i="1"/>
  <c r="BG88" i="1" s="1"/>
  <c r="BI88" i="1"/>
  <c r="BD88" i="1"/>
  <c r="BF88" i="1" s="1"/>
  <c r="BB88" i="1"/>
  <c r="AV88" i="1"/>
  <c r="AW88" i="1" s="1"/>
  <c r="AR88" i="1"/>
  <c r="AP88" i="1" s="1"/>
  <c r="AE88" i="1"/>
  <c r="AC88" i="1" s="1"/>
  <c r="AD88" i="1"/>
  <c r="Y88" i="1"/>
  <c r="V88" i="1"/>
  <c r="BT87" i="1"/>
  <c r="BS87" i="1"/>
  <c r="BQ87" i="1"/>
  <c r="BR87" i="1" s="1"/>
  <c r="Y87" i="1" s="1"/>
  <c r="BP87" i="1"/>
  <c r="BO87" i="1"/>
  <c r="BN87" i="1"/>
  <c r="BM87" i="1"/>
  <c r="BL87" i="1"/>
  <c r="BI87" i="1"/>
  <c r="BG87" i="1"/>
  <c r="BB87" i="1"/>
  <c r="AV87" i="1"/>
  <c r="AW87" i="1" s="1"/>
  <c r="AR87" i="1"/>
  <c r="AP87" i="1" s="1"/>
  <c r="AQ87" i="1"/>
  <c r="AE87" i="1"/>
  <c r="AD87" i="1"/>
  <c r="AC87" i="1" s="1"/>
  <c r="V87" i="1"/>
  <c r="T87" i="1"/>
  <c r="BT86" i="1"/>
  <c r="BS86" i="1"/>
  <c r="BQ86" i="1"/>
  <c r="BR86" i="1" s="1"/>
  <c r="BP86" i="1"/>
  <c r="BO86" i="1"/>
  <c r="BN86" i="1"/>
  <c r="BM86" i="1"/>
  <c r="BL86" i="1"/>
  <c r="BI86" i="1"/>
  <c r="BG86" i="1"/>
  <c r="BB86" i="1"/>
  <c r="AW86" i="1"/>
  <c r="AV86" i="1"/>
  <c r="AR86" i="1"/>
  <c r="AP86" i="1" s="1"/>
  <c r="AQ86" i="1"/>
  <c r="AG86" i="1"/>
  <c r="AE86" i="1"/>
  <c r="AD86" i="1"/>
  <c r="AC86" i="1" s="1"/>
  <c r="V86" i="1"/>
  <c r="Q86" i="1"/>
  <c r="O86" i="1"/>
  <c r="BT85" i="1"/>
  <c r="BS85" i="1"/>
  <c r="BQ85" i="1"/>
  <c r="BR85" i="1" s="1"/>
  <c r="BP85" i="1"/>
  <c r="BO85" i="1"/>
  <c r="BN85" i="1"/>
  <c r="BM85" i="1"/>
  <c r="BL85" i="1"/>
  <c r="BG85" i="1" s="1"/>
  <c r="BI85" i="1"/>
  <c r="BE85" i="1"/>
  <c r="BB85" i="1"/>
  <c r="AW85" i="1"/>
  <c r="AV85" i="1"/>
  <c r="AR85" i="1"/>
  <c r="AP85" i="1"/>
  <c r="P85" i="1" s="1"/>
  <c r="AE85" i="1"/>
  <c r="AD85" i="1"/>
  <c r="AC85" i="1"/>
  <c r="V85" i="1"/>
  <c r="T85" i="1"/>
  <c r="Q85" i="1"/>
  <c r="BT84" i="1"/>
  <c r="BS84" i="1"/>
  <c r="BR84" i="1"/>
  <c r="BQ84" i="1"/>
  <c r="BP84" i="1"/>
  <c r="BO84" i="1"/>
  <c r="BN84" i="1"/>
  <c r="BM84" i="1"/>
  <c r="BL84" i="1"/>
  <c r="BG84" i="1" s="1"/>
  <c r="BI84" i="1"/>
  <c r="BB84" i="1"/>
  <c r="AV84" i="1"/>
  <c r="AW84" i="1" s="1"/>
  <c r="AR84" i="1"/>
  <c r="AP84" i="1"/>
  <c r="AE84" i="1"/>
  <c r="AC84" i="1" s="1"/>
  <c r="AD84" i="1"/>
  <c r="V84" i="1"/>
  <c r="T84" i="1"/>
  <c r="P84" i="1"/>
  <c r="BE84" i="1" s="1"/>
  <c r="O84" i="1"/>
  <c r="AG84" i="1" s="1"/>
  <c r="BT83" i="1"/>
  <c r="BS83" i="1"/>
  <c r="BR83" i="1"/>
  <c r="Y83" i="1" s="1"/>
  <c r="BQ83" i="1"/>
  <c r="BP83" i="1"/>
  <c r="BO83" i="1"/>
  <c r="BN83" i="1"/>
  <c r="BM83" i="1"/>
  <c r="BL83" i="1"/>
  <c r="BI83" i="1"/>
  <c r="BG83" i="1"/>
  <c r="BB83" i="1"/>
  <c r="AV83" i="1"/>
  <c r="AW83" i="1" s="1"/>
  <c r="AR83" i="1"/>
  <c r="AP83" i="1" s="1"/>
  <c r="AI83" i="1"/>
  <c r="AE83" i="1"/>
  <c r="AD83" i="1"/>
  <c r="Z83" i="1"/>
  <c r="AA83" i="1" s="1"/>
  <c r="W83" i="1" s="1"/>
  <c r="U83" i="1" s="1"/>
  <c r="X83" i="1" s="1"/>
  <c r="V83" i="1"/>
  <c r="O83" i="1"/>
  <c r="AG83" i="1" s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W82" i="1"/>
  <c r="AV82" i="1"/>
  <c r="AR82" i="1"/>
  <c r="AQ82" i="1"/>
  <c r="AP82" i="1"/>
  <c r="AE82" i="1"/>
  <c r="AD82" i="1"/>
  <c r="AC82" i="1" s="1"/>
  <c r="V82" i="1"/>
  <c r="BT81" i="1"/>
  <c r="BS81" i="1"/>
  <c r="BQ81" i="1"/>
  <c r="BR81" i="1" s="1"/>
  <c r="BD81" i="1" s="1"/>
  <c r="BP81" i="1"/>
  <c r="BO81" i="1"/>
  <c r="BN81" i="1"/>
  <c r="BM81" i="1"/>
  <c r="BL81" i="1"/>
  <c r="BG81" i="1" s="1"/>
  <c r="BI81" i="1"/>
  <c r="BF81" i="1"/>
  <c r="BB81" i="1"/>
  <c r="AV81" i="1"/>
  <c r="AW81" i="1" s="1"/>
  <c r="AR81" i="1"/>
  <c r="AP81" i="1"/>
  <c r="AE81" i="1"/>
  <c r="AD81" i="1"/>
  <c r="AC81" i="1"/>
  <c r="V81" i="1"/>
  <c r="Q81" i="1"/>
  <c r="P81" i="1"/>
  <c r="BE81" i="1" s="1"/>
  <c r="BH81" i="1" s="1"/>
  <c r="BT80" i="1"/>
  <c r="BS80" i="1"/>
  <c r="BR80" i="1" s="1"/>
  <c r="BQ80" i="1"/>
  <c r="BP80" i="1"/>
  <c r="BO80" i="1"/>
  <c r="BN80" i="1"/>
  <c r="BM80" i="1"/>
  <c r="BL80" i="1"/>
  <c r="BG80" i="1" s="1"/>
  <c r="BI80" i="1"/>
  <c r="BB80" i="1"/>
  <c r="AW80" i="1"/>
  <c r="AV80" i="1"/>
  <c r="AR80" i="1"/>
  <c r="AP80" i="1" s="1"/>
  <c r="AE80" i="1"/>
  <c r="AC80" i="1" s="1"/>
  <c r="AD80" i="1"/>
  <c r="V80" i="1"/>
  <c r="BT79" i="1"/>
  <c r="BS79" i="1"/>
  <c r="BQ79" i="1"/>
  <c r="BR79" i="1" s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T79" i="1" s="1"/>
  <c r="AQ79" i="1"/>
  <c r="AE79" i="1"/>
  <c r="AD79" i="1"/>
  <c r="AC79" i="1" s="1"/>
  <c r="V79" i="1"/>
  <c r="BT78" i="1"/>
  <c r="BS78" i="1"/>
  <c r="BQ78" i="1"/>
  <c r="BR78" i="1" s="1"/>
  <c r="BD78" i="1" s="1"/>
  <c r="BP78" i="1"/>
  <c r="BO78" i="1"/>
  <c r="BN78" i="1"/>
  <c r="BM78" i="1"/>
  <c r="BL78" i="1"/>
  <c r="BI78" i="1"/>
  <c r="BG78" i="1"/>
  <c r="BB78" i="1"/>
  <c r="BF78" i="1" s="1"/>
  <c r="AW78" i="1"/>
  <c r="AV78" i="1"/>
  <c r="AR78" i="1"/>
  <c r="AP78" i="1" s="1"/>
  <c r="Q78" i="1" s="1"/>
  <c r="AQ78" i="1"/>
  <c r="AE78" i="1"/>
  <c r="AD78" i="1"/>
  <c r="AC78" i="1" s="1"/>
  <c r="V78" i="1"/>
  <c r="O78" i="1"/>
  <c r="BT77" i="1"/>
  <c r="BS77" i="1"/>
  <c r="BQ77" i="1"/>
  <c r="BR77" i="1" s="1"/>
  <c r="BD77" i="1" s="1"/>
  <c r="BF77" i="1" s="1"/>
  <c r="BP77" i="1"/>
  <c r="BO77" i="1"/>
  <c r="BN77" i="1"/>
  <c r="BM77" i="1"/>
  <c r="BL77" i="1"/>
  <c r="BG77" i="1" s="1"/>
  <c r="BI77" i="1"/>
  <c r="BB77" i="1"/>
  <c r="AW77" i="1"/>
  <c r="AV77" i="1"/>
  <c r="AR77" i="1"/>
  <c r="AP77" i="1"/>
  <c r="AE77" i="1"/>
  <c r="AD77" i="1"/>
  <c r="AC77" i="1"/>
  <c r="Y77" i="1"/>
  <c r="V77" i="1"/>
  <c r="BT76" i="1"/>
  <c r="BS76" i="1"/>
  <c r="BR76" i="1"/>
  <c r="BQ76" i="1"/>
  <c r="BP76" i="1"/>
  <c r="BO76" i="1"/>
  <c r="BN76" i="1"/>
  <c r="BM76" i="1"/>
  <c r="BL76" i="1"/>
  <c r="BG76" i="1" s="1"/>
  <c r="BI76" i="1"/>
  <c r="BB76" i="1"/>
  <c r="AV76" i="1"/>
  <c r="AW76" i="1" s="1"/>
  <c r="AR76" i="1"/>
  <c r="AP76" i="1" s="1"/>
  <c r="AE76" i="1"/>
  <c r="AC76" i="1" s="1"/>
  <c r="AD76" i="1"/>
  <c r="V76" i="1"/>
  <c r="P76" i="1"/>
  <c r="BE76" i="1" s="1"/>
  <c r="BT75" i="1"/>
  <c r="BS75" i="1"/>
  <c r="BR75" i="1" s="1"/>
  <c r="Y75" i="1" s="1"/>
  <c r="BQ75" i="1"/>
  <c r="BP75" i="1"/>
  <c r="BO75" i="1"/>
  <c r="BN75" i="1"/>
  <c r="BM75" i="1"/>
  <c r="BL75" i="1"/>
  <c r="BI75" i="1"/>
  <c r="BG75" i="1"/>
  <c r="BD75" i="1"/>
  <c r="BB75" i="1"/>
  <c r="AV75" i="1"/>
  <c r="AW75" i="1" s="1"/>
  <c r="AR75" i="1"/>
  <c r="AP75" i="1" s="1"/>
  <c r="AE75" i="1"/>
  <c r="AD75" i="1"/>
  <c r="AC75" i="1" s="1"/>
  <c r="Z75" i="1"/>
  <c r="AA75" i="1" s="1"/>
  <c r="V75" i="1"/>
  <c r="P75" i="1"/>
  <c r="BE75" i="1" s="1"/>
  <c r="BH75" i="1" s="1"/>
  <c r="O75" i="1"/>
  <c r="AG75" i="1" s="1"/>
  <c r="BT74" i="1"/>
  <c r="BS74" i="1"/>
  <c r="BQ74" i="1"/>
  <c r="BR74" i="1" s="1"/>
  <c r="Y74" i="1" s="1"/>
  <c r="BP74" i="1"/>
  <c r="BO74" i="1"/>
  <c r="BN74" i="1"/>
  <c r="BM74" i="1"/>
  <c r="BL74" i="1"/>
  <c r="BI74" i="1"/>
  <c r="BG74" i="1"/>
  <c r="BD74" i="1"/>
  <c r="BF74" i="1" s="1"/>
  <c r="BB74" i="1"/>
  <c r="AW74" i="1"/>
  <c r="AV74" i="1"/>
  <c r="AR74" i="1"/>
  <c r="AQ74" i="1"/>
  <c r="AP74" i="1"/>
  <c r="AE74" i="1"/>
  <c r="AD74" i="1"/>
  <c r="AC74" i="1"/>
  <c r="V74" i="1"/>
  <c r="BT73" i="1"/>
  <c r="BS73" i="1"/>
  <c r="BQ73" i="1"/>
  <c r="BP73" i="1"/>
  <c r="BO73" i="1"/>
  <c r="BN73" i="1"/>
  <c r="BM73" i="1"/>
  <c r="BL73" i="1"/>
  <c r="BI73" i="1"/>
  <c r="BG73" i="1"/>
  <c r="BB73" i="1"/>
  <c r="AV73" i="1"/>
  <c r="AW73" i="1" s="1"/>
  <c r="AR73" i="1"/>
  <c r="AP73" i="1"/>
  <c r="Q73" i="1" s="1"/>
  <c r="AE73" i="1"/>
  <c r="AD73" i="1"/>
  <c r="AC73" i="1"/>
  <c r="V73" i="1"/>
  <c r="P73" i="1"/>
  <c r="BE73" i="1" s="1"/>
  <c r="BT72" i="1"/>
  <c r="BS72" i="1"/>
  <c r="BR72" i="1" s="1"/>
  <c r="BQ72" i="1"/>
  <c r="BP72" i="1"/>
  <c r="BO72" i="1"/>
  <c r="BN72" i="1"/>
  <c r="BM72" i="1"/>
  <c r="BL72" i="1"/>
  <c r="BG72" i="1" s="1"/>
  <c r="BI72" i="1"/>
  <c r="BD72" i="1"/>
  <c r="BF72" i="1" s="1"/>
  <c r="BB72" i="1"/>
  <c r="AV72" i="1"/>
  <c r="AW72" i="1" s="1"/>
  <c r="AR72" i="1"/>
  <c r="AP72" i="1" s="1"/>
  <c r="AE72" i="1"/>
  <c r="AC72" i="1" s="1"/>
  <c r="AD72" i="1"/>
  <c r="Y72" i="1"/>
  <c r="V72" i="1"/>
  <c r="Q72" i="1"/>
  <c r="P72" i="1"/>
  <c r="BE72" i="1" s="1"/>
  <c r="BH72" i="1" s="1"/>
  <c r="BT71" i="1"/>
  <c r="BS71" i="1"/>
  <c r="BQ71" i="1"/>
  <c r="BR71" i="1" s="1"/>
  <c r="BP71" i="1"/>
  <c r="BO71" i="1"/>
  <c r="BN71" i="1"/>
  <c r="BM71" i="1"/>
  <c r="BL71" i="1"/>
  <c r="BI71" i="1"/>
  <c r="BG71" i="1"/>
  <c r="BB71" i="1"/>
  <c r="AV71" i="1"/>
  <c r="AW71" i="1" s="1"/>
  <c r="AR71" i="1"/>
  <c r="AP71" i="1" s="1"/>
  <c r="AQ71" i="1"/>
  <c r="AE71" i="1"/>
  <c r="AD71" i="1"/>
  <c r="V71" i="1"/>
  <c r="BT70" i="1"/>
  <c r="BS70" i="1"/>
  <c r="BR70" i="1"/>
  <c r="BQ70" i="1"/>
  <c r="BP70" i="1"/>
  <c r="BO70" i="1"/>
  <c r="BN70" i="1"/>
  <c r="BM70" i="1"/>
  <c r="BL70" i="1"/>
  <c r="BI70" i="1"/>
  <c r="BG70" i="1"/>
  <c r="BB70" i="1"/>
  <c r="AW70" i="1"/>
  <c r="AV70" i="1"/>
  <c r="AR70" i="1"/>
  <c r="AP70" i="1" s="1"/>
  <c r="AQ70" i="1" s="1"/>
  <c r="AG70" i="1"/>
  <c r="AE70" i="1"/>
  <c r="AD70" i="1"/>
  <c r="AC70" i="1" s="1"/>
  <c r="V70" i="1"/>
  <c r="Q70" i="1"/>
  <c r="O70" i="1"/>
  <c r="BT69" i="1"/>
  <c r="BS69" i="1"/>
  <c r="BQ69" i="1"/>
  <c r="BR69" i="1" s="1"/>
  <c r="BD69" i="1" s="1"/>
  <c r="BP69" i="1"/>
  <c r="BO69" i="1"/>
  <c r="BN69" i="1"/>
  <c r="BM69" i="1"/>
  <c r="BL69" i="1"/>
  <c r="BG69" i="1" s="1"/>
  <c r="BI69" i="1"/>
  <c r="BB69" i="1"/>
  <c r="BF69" i="1" s="1"/>
  <c r="AW69" i="1"/>
  <c r="AV69" i="1"/>
  <c r="AR69" i="1"/>
  <c r="AP69" i="1"/>
  <c r="AE69" i="1"/>
  <c r="AD69" i="1"/>
  <c r="AC69" i="1"/>
  <c r="Y69" i="1"/>
  <c r="V69" i="1"/>
  <c r="Q69" i="1"/>
  <c r="BT68" i="1"/>
  <c r="BS68" i="1"/>
  <c r="BR68" i="1"/>
  <c r="BQ68" i="1"/>
  <c r="BP68" i="1"/>
  <c r="BO68" i="1"/>
  <c r="BN68" i="1"/>
  <c r="BM68" i="1"/>
  <c r="BL68" i="1"/>
  <c r="BG68" i="1" s="1"/>
  <c r="BI68" i="1"/>
  <c r="BB68" i="1"/>
  <c r="AV68" i="1"/>
  <c r="AW68" i="1" s="1"/>
  <c r="AR68" i="1"/>
  <c r="AP68" i="1"/>
  <c r="AE68" i="1"/>
  <c r="AD68" i="1"/>
  <c r="AC68" i="1"/>
  <c r="V68" i="1"/>
  <c r="BT67" i="1"/>
  <c r="BS67" i="1"/>
  <c r="BR67" i="1"/>
  <c r="Y67" i="1" s="1"/>
  <c r="BQ67" i="1"/>
  <c r="BP67" i="1"/>
  <c r="BO67" i="1"/>
  <c r="BN67" i="1"/>
  <c r="BM67" i="1"/>
  <c r="BL67" i="1"/>
  <c r="BI67" i="1"/>
  <c r="BG67" i="1"/>
  <c r="BB67" i="1"/>
  <c r="AV67" i="1"/>
  <c r="AW67" i="1" s="1"/>
  <c r="AR67" i="1"/>
  <c r="AP67" i="1" s="1"/>
  <c r="AE67" i="1"/>
  <c r="AD67" i="1"/>
  <c r="AC67" i="1" s="1"/>
  <c r="V67" i="1"/>
  <c r="P67" i="1"/>
  <c r="BE67" i="1" s="1"/>
  <c r="BT66" i="1"/>
  <c r="BS66" i="1"/>
  <c r="BQ66" i="1"/>
  <c r="BR66" i="1" s="1"/>
  <c r="BP66" i="1"/>
  <c r="BO66" i="1"/>
  <c r="BN66" i="1"/>
  <c r="BM66" i="1"/>
  <c r="BL66" i="1"/>
  <c r="BI66" i="1"/>
  <c r="BG66" i="1"/>
  <c r="BD66" i="1"/>
  <c r="BB66" i="1"/>
  <c r="BF66" i="1" s="1"/>
  <c r="AW66" i="1"/>
  <c r="AV66" i="1"/>
  <c r="AR66" i="1"/>
  <c r="AP66" i="1"/>
  <c r="AE66" i="1"/>
  <c r="AD66" i="1"/>
  <c r="AC66" i="1" s="1"/>
  <c r="Y66" i="1"/>
  <c r="V66" i="1"/>
  <c r="BT65" i="1"/>
  <c r="BS65" i="1"/>
  <c r="BQ65" i="1"/>
  <c r="BP65" i="1"/>
  <c r="BO65" i="1"/>
  <c r="BN65" i="1"/>
  <c r="BM65" i="1"/>
  <c r="BL65" i="1"/>
  <c r="BI65" i="1"/>
  <c r="BG65" i="1"/>
  <c r="BB65" i="1"/>
  <c r="AV65" i="1"/>
  <c r="AW65" i="1" s="1"/>
  <c r="AR65" i="1"/>
  <c r="AP65" i="1"/>
  <c r="O65" i="1" s="1"/>
  <c r="AG65" i="1"/>
  <c r="AE65" i="1"/>
  <c r="AD65" i="1"/>
  <c r="AC65" i="1" s="1"/>
  <c r="V65" i="1"/>
  <c r="T65" i="1"/>
  <c r="Q65" i="1"/>
  <c r="BT64" i="1"/>
  <c r="BS64" i="1"/>
  <c r="BR64" i="1" s="1"/>
  <c r="Y64" i="1" s="1"/>
  <c r="BQ64" i="1"/>
  <c r="BP64" i="1"/>
  <c r="BO64" i="1"/>
  <c r="BN64" i="1"/>
  <c r="BM64" i="1"/>
  <c r="BL64" i="1"/>
  <c r="BG64" i="1" s="1"/>
  <c r="BI64" i="1"/>
  <c r="BE64" i="1"/>
  <c r="BB64" i="1"/>
  <c r="AW64" i="1"/>
  <c r="AV64" i="1"/>
  <c r="AR64" i="1"/>
  <c r="AP64" i="1" s="1"/>
  <c r="AQ64" i="1" s="1"/>
  <c r="AG64" i="1"/>
  <c r="AE64" i="1"/>
  <c r="AC64" i="1" s="1"/>
  <c r="AD64" i="1"/>
  <c r="V64" i="1"/>
  <c r="T64" i="1"/>
  <c r="P64" i="1"/>
  <c r="O64" i="1"/>
  <c r="BT63" i="1"/>
  <c r="BS63" i="1"/>
  <c r="BR63" i="1"/>
  <c r="BQ63" i="1"/>
  <c r="BP63" i="1"/>
  <c r="BO63" i="1"/>
  <c r="BN63" i="1"/>
  <c r="BM63" i="1"/>
  <c r="BL63" i="1"/>
  <c r="BI63" i="1"/>
  <c r="BG63" i="1"/>
  <c r="BE63" i="1"/>
  <c r="BB63" i="1"/>
  <c r="AV63" i="1"/>
  <c r="AW63" i="1" s="1"/>
  <c r="AR63" i="1"/>
  <c r="AP63" i="1" s="1"/>
  <c r="Q63" i="1" s="1"/>
  <c r="AQ63" i="1"/>
  <c r="AE63" i="1"/>
  <c r="AD63" i="1"/>
  <c r="AC63" i="1" s="1"/>
  <c r="V63" i="1"/>
  <c r="T63" i="1"/>
  <c r="P63" i="1"/>
  <c r="O63" i="1"/>
  <c r="AG63" i="1" s="1"/>
  <c r="BT62" i="1"/>
  <c r="BS62" i="1"/>
  <c r="BQ62" i="1"/>
  <c r="BR62" i="1" s="1"/>
  <c r="BP62" i="1"/>
  <c r="BO62" i="1"/>
  <c r="BN62" i="1"/>
  <c r="BM62" i="1"/>
  <c r="BL62" i="1"/>
  <c r="BG62" i="1" s="1"/>
  <c r="BI62" i="1"/>
  <c r="BB62" i="1"/>
  <c r="AW62" i="1"/>
  <c r="AV62" i="1"/>
  <c r="AR62" i="1"/>
  <c r="AP62" i="1" s="1"/>
  <c r="AE62" i="1"/>
  <c r="AC62" i="1" s="1"/>
  <c r="AD62" i="1"/>
  <c r="V62" i="1"/>
  <c r="BT61" i="1"/>
  <c r="BS61" i="1"/>
  <c r="BQ61" i="1"/>
  <c r="BR61" i="1" s="1"/>
  <c r="BD61" i="1" s="1"/>
  <c r="BP61" i="1"/>
  <c r="BO61" i="1"/>
  <c r="BN61" i="1"/>
  <c r="BM61" i="1"/>
  <c r="BL61" i="1"/>
  <c r="BG61" i="1" s="1"/>
  <c r="BI61" i="1"/>
  <c r="BF61" i="1"/>
  <c r="BE61" i="1"/>
  <c r="BH61" i="1" s="1"/>
  <c r="BB61" i="1"/>
  <c r="AW61" i="1"/>
  <c r="AV61" i="1"/>
  <c r="AR61" i="1"/>
  <c r="AQ61" i="1"/>
  <c r="AP61" i="1"/>
  <c r="O61" i="1" s="1"/>
  <c r="AG61" i="1"/>
  <c r="AE61" i="1"/>
  <c r="AD61" i="1"/>
  <c r="AC61" i="1"/>
  <c r="Y61" i="1"/>
  <c r="V61" i="1"/>
  <c r="T61" i="1"/>
  <c r="Q61" i="1"/>
  <c r="P61" i="1"/>
  <c r="BT60" i="1"/>
  <c r="BS60" i="1"/>
  <c r="BR60" i="1"/>
  <c r="BQ60" i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/>
  <c r="AE60" i="1"/>
  <c r="AC60" i="1" s="1"/>
  <c r="AD60" i="1"/>
  <c r="V60" i="1"/>
  <c r="BT59" i="1"/>
  <c r="BS59" i="1"/>
  <c r="BR59" i="1"/>
  <c r="BQ59" i="1"/>
  <c r="BP59" i="1"/>
  <c r="BO59" i="1"/>
  <c r="BN59" i="1"/>
  <c r="BM59" i="1"/>
  <c r="BL59" i="1"/>
  <c r="BI59" i="1"/>
  <c r="BG59" i="1"/>
  <c r="BE59" i="1"/>
  <c r="BB59" i="1"/>
  <c r="AV59" i="1"/>
  <c r="AW59" i="1" s="1"/>
  <c r="AR59" i="1"/>
  <c r="AP59" i="1" s="1"/>
  <c r="Q59" i="1" s="1"/>
  <c r="AQ59" i="1"/>
  <c r="AE59" i="1"/>
  <c r="AD59" i="1"/>
  <c r="AC59" i="1" s="1"/>
  <c r="V59" i="1"/>
  <c r="T59" i="1"/>
  <c r="P59" i="1"/>
  <c r="O59" i="1"/>
  <c r="AG59" i="1" s="1"/>
  <c r="BT58" i="1"/>
  <c r="BS58" i="1"/>
  <c r="BQ58" i="1"/>
  <c r="BR58" i="1" s="1"/>
  <c r="BP58" i="1"/>
  <c r="BO58" i="1"/>
  <c r="BN58" i="1"/>
  <c r="BM58" i="1"/>
  <c r="BL58" i="1"/>
  <c r="BG58" i="1" s="1"/>
  <c r="BI58" i="1"/>
  <c r="BB58" i="1"/>
  <c r="AW58" i="1"/>
  <c r="AV58" i="1"/>
  <c r="AR58" i="1"/>
  <c r="AP58" i="1" s="1"/>
  <c r="AE58" i="1"/>
  <c r="AD58" i="1"/>
  <c r="AC58" i="1" s="1"/>
  <c r="V58" i="1"/>
  <c r="BT57" i="1"/>
  <c r="BS57" i="1"/>
  <c r="BQ57" i="1"/>
  <c r="BR57" i="1" s="1"/>
  <c r="BP57" i="1"/>
  <c r="BO57" i="1"/>
  <c r="BN57" i="1"/>
  <c r="BM57" i="1"/>
  <c r="BL57" i="1"/>
  <c r="BG57" i="1" s="1"/>
  <c r="BI57" i="1"/>
  <c r="BB57" i="1"/>
  <c r="AV57" i="1"/>
  <c r="AW57" i="1" s="1"/>
  <c r="AR57" i="1"/>
  <c r="AP57" i="1" s="1"/>
  <c r="AE57" i="1"/>
  <c r="AD57" i="1"/>
  <c r="AC57" i="1"/>
  <c r="V57" i="1"/>
  <c r="BT56" i="1"/>
  <c r="BS56" i="1"/>
  <c r="BQ56" i="1"/>
  <c r="BR56" i="1" s="1"/>
  <c r="BP56" i="1"/>
  <c r="BO56" i="1"/>
  <c r="BN56" i="1"/>
  <c r="BM56" i="1"/>
  <c r="BL56" i="1"/>
  <c r="BG56" i="1" s="1"/>
  <c r="BI56" i="1"/>
  <c r="BB56" i="1"/>
  <c r="AV56" i="1"/>
  <c r="AW56" i="1" s="1"/>
  <c r="AR56" i="1"/>
  <c r="AP56" i="1"/>
  <c r="O56" i="1" s="1"/>
  <c r="AE56" i="1"/>
  <c r="AD56" i="1"/>
  <c r="AC56" i="1"/>
  <c r="V56" i="1"/>
  <c r="Q56" i="1"/>
  <c r="P56" i="1"/>
  <c r="BE56" i="1" s="1"/>
  <c r="BT55" i="1"/>
  <c r="BS55" i="1"/>
  <c r="BQ55" i="1"/>
  <c r="BR55" i="1" s="1"/>
  <c r="Y55" i="1" s="1"/>
  <c r="BP55" i="1"/>
  <c r="BO55" i="1"/>
  <c r="BN55" i="1"/>
  <c r="BM55" i="1"/>
  <c r="BL55" i="1"/>
  <c r="BI55" i="1"/>
  <c r="BG55" i="1"/>
  <c r="BD55" i="1"/>
  <c r="BF55" i="1" s="1"/>
  <c r="BB55" i="1"/>
  <c r="AV55" i="1"/>
  <c r="AW55" i="1" s="1"/>
  <c r="AR55" i="1"/>
  <c r="AP55" i="1"/>
  <c r="AE55" i="1"/>
  <c r="AD55" i="1"/>
  <c r="AC55" i="1"/>
  <c r="V55" i="1"/>
  <c r="BT54" i="1"/>
  <c r="BS54" i="1"/>
  <c r="BQ54" i="1"/>
  <c r="BR54" i="1" s="1"/>
  <c r="BP54" i="1"/>
  <c r="BO54" i="1"/>
  <c r="BN54" i="1"/>
  <c r="BM54" i="1"/>
  <c r="BL54" i="1"/>
  <c r="BI54" i="1"/>
  <c r="BG54" i="1"/>
  <c r="BB54" i="1"/>
  <c r="AV54" i="1"/>
  <c r="AW54" i="1" s="1"/>
  <c r="AR54" i="1"/>
  <c r="AP54" i="1" s="1"/>
  <c r="AQ54" i="1"/>
  <c r="AE54" i="1"/>
  <c r="AD54" i="1"/>
  <c r="AC54" i="1" s="1"/>
  <c r="V54" i="1"/>
  <c r="P54" i="1"/>
  <c r="BE54" i="1" s="1"/>
  <c r="BT53" i="1"/>
  <c r="BS53" i="1"/>
  <c r="BQ53" i="1"/>
  <c r="BR53" i="1" s="1"/>
  <c r="Y53" i="1" s="1"/>
  <c r="BP53" i="1"/>
  <c r="BO53" i="1"/>
  <c r="BN53" i="1"/>
  <c r="BM53" i="1"/>
  <c r="BL53" i="1"/>
  <c r="BG53" i="1" s="1"/>
  <c r="BI53" i="1"/>
  <c r="BD53" i="1"/>
  <c r="BB53" i="1"/>
  <c r="AW53" i="1"/>
  <c r="AV53" i="1"/>
  <c r="AR53" i="1"/>
  <c r="AP53" i="1" s="1"/>
  <c r="AE53" i="1"/>
  <c r="AD53" i="1"/>
  <c r="AC53" i="1" s="1"/>
  <c r="V53" i="1"/>
  <c r="Q53" i="1"/>
  <c r="BT52" i="1"/>
  <c r="BS52" i="1"/>
  <c r="BQ52" i="1"/>
  <c r="BR52" i="1" s="1"/>
  <c r="BP52" i="1"/>
  <c r="BO52" i="1"/>
  <c r="BN52" i="1"/>
  <c r="BM52" i="1"/>
  <c r="BL52" i="1"/>
  <c r="BI52" i="1"/>
  <c r="BG52" i="1"/>
  <c r="BB52" i="1"/>
  <c r="AW52" i="1"/>
  <c r="AV52" i="1"/>
  <c r="AR52" i="1"/>
  <c r="AP52" i="1" s="1"/>
  <c r="AQ52" i="1"/>
  <c r="AE52" i="1"/>
  <c r="AD52" i="1"/>
  <c r="AC52" i="1" s="1"/>
  <c r="V52" i="1"/>
  <c r="BT51" i="1"/>
  <c r="BS51" i="1"/>
  <c r="BR51" i="1"/>
  <c r="BD51" i="1" s="1"/>
  <c r="BQ51" i="1"/>
  <c r="BP51" i="1"/>
  <c r="BO51" i="1"/>
  <c r="BN51" i="1"/>
  <c r="BM51" i="1"/>
  <c r="BL51" i="1"/>
  <c r="BG51" i="1" s="1"/>
  <c r="BI51" i="1"/>
  <c r="BB51" i="1"/>
  <c r="AW51" i="1"/>
  <c r="AV51" i="1"/>
  <c r="AR51" i="1"/>
  <c r="AP51" i="1" s="1"/>
  <c r="AE51" i="1"/>
  <c r="AC51" i="1" s="1"/>
  <c r="AD51" i="1"/>
  <c r="Y51" i="1"/>
  <c r="V51" i="1"/>
  <c r="Q51" i="1"/>
  <c r="O51" i="1"/>
  <c r="AG51" i="1" s="1"/>
  <c r="BT50" i="1"/>
  <c r="BS50" i="1"/>
  <c r="BR50" i="1"/>
  <c r="Y50" i="1" s="1"/>
  <c r="BQ50" i="1"/>
  <c r="BP50" i="1"/>
  <c r="BO50" i="1"/>
  <c r="BN50" i="1"/>
  <c r="BM50" i="1"/>
  <c r="BL50" i="1"/>
  <c r="BG50" i="1" s="1"/>
  <c r="BI50" i="1"/>
  <c r="BD50" i="1"/>
  <c r="BB50" i="1"/>
  <c r="BF50" i="1" s="1"/>
  <c r="AV50" i="1"/>
  <c r="AW50" i="1" s="1"/>
  <c r="AR50" i="1"/>
  <c r="AP50" i="1"/>
  <c r="Q50" i="1" s="1"/>
  <c r="AE50" i="1"/>
  <c r="AD50" i="1"/>
  <c r="AC50" i="1"/>
  <c r="V50" i="1"/>
  <c r="T50" i="1"/>
  <c r="BT49" i="1"/>
  <c r="BS49" i="1"/>
  <c r="BR49" i="1"/>
  <c r="BQ49" i="1"/>
  <c r="BP49" i="1"/>
  <c r="BO49" i="1"/>
  <c r="BN49" i="1"/>
  <c r="BM49" i="1"/>
  <c r="BL49" i="1"/>
  <c r="BI49" i="1"/>
  <c r="BG49" i="1"/>
  <c r="BB49" i="1"/>
  <c r="AV49" i="1"/>
  <c r="AW49" i="1" s="1"/>
  <c r="AR49" i="1"/>
  <c r="AP49" i="1"/>
  <c r="AE49" i="1"/>
  <c r="AD49" i="1"/>
  <c r="AC49" i="1"/>
  <c r="V49" i="1"/>
  <c r="BT48" i="1"/>
  <c r="BS48" i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/>
  <c r="O48" i="1" s="1"/>
  <c r="AE48" i="1"/>
  <c r="AD48" i="1"/>
  <c r="AC48" i="1"/>
  <c r="V48" i="1"/>
  <c r="Q48" i="1"/>
  <c r="P48" i="1"/>
  <c r="BE48" i="1" s="1"/>
  <c r="BT47" i="1"/>
  <c r="BS47" i="1"/>
  <c r="BQ47" i="1"/>
  <c r="BR47" i="1" s="1"/>
  <c r="Y47" i="1" s="1"/>
  <c r="BP47" i="1"/>
  <c r="BO47" i="1"/>
  <c r="BN47" i="1"/>
  <c r="BM47" i="1"/>
  <c r="BL47" i="1"/>
  <c r="BI47" i="1"/>
  <c r="BG47" i="1"/>
  <c r="BD47" i="1"/>
  <c r="BF47" i="1" s="1"/>
  <c r="BB47" i="1"/>
  <c r="AV47" i="1"/>
  <c r="AW47" i="1" s="1"/>
  <c r="AR47" i="1"/>
  <c r="AP47" i="1"/>
  <c r="AE47" i="1"/>
  <c r="AD47" i="1"/>
  <c r="AC47" i="1"/>
  <c r="V47" i="1"/>
  <c r="BT46" i="1"/>
  <c r="BS46" i="1"/>
  <c r="BQ46" i="1"/>
  <c r="BP46" i="1"/>
  <c r="BO46" i="1"/>
  <c r="BN46" i="1"/>
  <c r="BM46" i="1"/>
  <c r="BL46" i="1"/>
  <c r="BI46" i="1"/>
  <c r="BG46" i="1"/>
  <c r="BB46" i="1"/>
  <c r="AV46" i="1"/>
  <c r="AW46" i="1" s="1"/>
  <c r="AR46" i="1"/>
  <c r="AP46" i="1" s="1"/>
  <c r="AQ46" i="1" s="1"/>
  <c r="AE46" i="1"/>
  <c r="AD46" i="1"/>
  <c r="AC46" i="1" s="1"/>
  <c r="V46" i="1"/>
  <c r="P46" i="1"/>
  <c r="BE46" i="1" s="1"/>
  <c r="BT45" i="1"/>
  <c r="Y45" i="1" s="1"/>
  <c r="BS45" i="1"/>
  <c r="BQ45" i="1"/>
  <c r="BR45" i="1" s="1"/>
  <c r="BP45" i="1"/>
  <c r="BO45" i="1"/>
  <c r="BN45" i="1"/>
  <c r="BM45" i="1"/>
  <c r="BL45" i="1"/>
  <c r="BG45" i="1" s="1"/>
  <c r="BI45" i="1"/>
  <c r="BD45" i="1"/>
  <c r="BB45" i="1"/>
  <c r="AW45" i="1"/>
  <c r="AV45" i="1"/>
  <c r="AR45" i="1"/>
  <c r="AP45" i="1" s="1"/>
  <c r="Q45" i="1" s="1"/>
  <c r="AE45" i="1"/>
  <c r="AD45" i="1"/>
  <c r="AC45" i="1" s="1"/>
  <c r="V45" i="1"/>
  <c r="BT44" i="1"/>
  <c r="BS44" i="1"/>
  <c r="BQ44" i="1"/>
  <c r="BR44" i="1" s="1"/>
  <c r="BP44" i="1"/>
  <c r="BO44" i="1"/>
  <c r="BN44" i="1"/>
  <c r="BM44" i="1"/>
  <c r="BL44" i="1"/>
  <c r="BI44" i="1"/>
  <c r="BG44" i="1"/>
  <c r="BB44" i="1"/>
  <c r="AW44" i="1"/>
  <c r="AV44" i="1"/>
  <c r="AR44" i="1"/>
  <c r="AP44" i="1" s="1"/>
  <c r="T44" i="1" s="1"/>
  <c r="AE44" i="1"/>
  <c r="AD44" i="1"/>
  <c r="AC44" i="1" s="1"/>
  <c r="V44" i="1"/>
  <c r="BT43" i="1"/>
  <c r="BS43" i="1"/>
  <c r="BR43" i="1"/>
  <c r="BD43" i="1" s="1"/>
  <c r="BQ43" i="1"/>
  <c r="BP43" i="1"/>
  <c r="BO43" i="1"/>
  <c r="BN43" i="1"/>
  <c r="BM43" i="1"/>
  <c r="BL43" i="1"/>
  <c r="BG43" i="1" s="1"/>
  <c r="BI43" i="1"/>
  <c r="BB43" i="1"/>
  <c r="AW43" i="1"/>
  <c r="AV43" i="1"/>
  <c r="AR43" i="1"/>
  <c r="AP43" i="1" s="1"/>
  <c r="AG43" i="1"/>
  <c r="AE43" i="1"/>
  <c r="AC43" i="1" s="1"/>
  <c r="AD43" i="1"/>
  <c r="Y43" i="1"/>
  <c r="V43" i="1"/>
  <c r="O43" i="1"/>
  <c r="BT42" i="1"/>
  <c r="BS42" i="1"/>
  <c r="BR42" i="1"/>
  <c r="Y42" i="1" s="1"/>
  <c r="BQ42" i="1"/>
  <c r="BP42" i="1"/>
  <c r="BO42" i="1"/>
  <c r="BN42" i="1"/>
  <c r="BM42" i="1"/>
  <c r="BL42" i="1"/>
  <c r="BG42" i="1" s="1"/>
  <c r="BI42" i="1"/>
  <c r="BD42" i="1"/>
  <c r="BB42" i="1"/>
  <c r="BF42" i="1" s="1"/>
  <c r="AV42" i="1"/>
  <c r="AW42" i="1" s="1"/>
  <c r="AR42" i="1"/>
  <c r="AP42" i="1"/>
  <c r="Q42" i="1" s="1"/>
  <c r="AE42" i="1"/>
  <c r="AD42" i="1"/>
  <c r="AC42" i="1"/>
  <c r="V42" i="1"/>
  <c r="T42" i="1"/>
  <c r="BT41" i="1"/>
  <c r="BS41" i="1"/>
  <c r="BR41" i="1"/>
  <c r="BQ41" i="1"/>
  <c r="BP41" i="1"/>
  <c r="BO41" i="1"/>
  <c r="BN41" i="1"/>
  <c r="BM41" i="1"/>
  <c r="BL41" i="1"/>
  <c r="BI41" i="1"/>
  <c r="BG41" i="1"/>
  <c r="BB41" i="1"/>
  <c r="AV41" i="1"/>
  <c r="AW41" i="1" s="1"/>
  <c r="AR41" i="1"/>
  <c r="AP41" i="1" s="1"/>
  <c r="AE41" i="1"/>
  <c r="AC41" i="1" s="1"/>
  <c r="AD41" i="1"/>
  <c r="V41" i="1"/>
  <c r="BT40" i="1"/>
  <c r="BS40" i="1"/>
  <c r="BQ40" i="1"/>
  <c r="BP40" i="1"/>
  <c r="BO40" i="1"/>
  <c r="BN40" i="1"/>
  <c r="BM40" i="1"/>
  <c r="BL40" i="1"/>
  <c r="BG40" i="1" s="1"/>
  <c r="BI40" i="1"/>
  <c r="BB40" i="1"/>
  <c r="AV40" i="1"/>
  <c r="AW40" i="1" s="1"/>
  <c r="AR40" i="1"/>
  <c r="AP40" i="1"/>
  <c r="O40" i="1" s="1"/>
  <c r="AE40" i="1"/>
  <c r="AD40" i="1"/>
  <c r="AC40" i="1"/>
  <c r="V40" i="1"/>
  <c r="Q40" i="1"/>
  <c r="P40" i="1"/>
  <c r="BE40" i="1" s="1"/>
  <c r="BT39" i="1"/>
  <c r="BS39" i="1"/>
  <c r="BQ39" i="1"/>
  <c r="BR39" i="1" s="1"/>
  <c r="Y39" i="1" s="1"/>
  <c r="BP39" i="1"/>
  <c r="BO39" i="1"/>
  <c r="BN39" i="1"/>
  <c r="BM39" i="1"/>
  <c r="BL39" i="1"/>
  <c r="BI39" i="1"/>
  <c r="BG39" i="1"/>
  <c r="BB39" i="1"/>
  <c r="AV39" i="1"/>
  <c r="AW39" i="1" s="1"/>
  <c r="AR39" i="1"/>
  <c r="AP39" i="1"/>
  <c r="AE39" i="1"/>
  <c r="AD39" i="1"/>
  <c r="AC39" i="1"/>
  <c r="V39" i="1"/>
  <c r="BT38" i="1"/>
  <c r="BS38" i="1"/>
  <c r="BQ38" i="1"/>
  <c r="BP38" i="1"/>
  <c r="BO38" i="1"/>
  <c r="BN38" i="1"/>
  <c r="BM38" i="1"/>
  <c r="BL38" i="1"/>
  <c r="BI38" i="1"/>
  <c r="BG38" i="1"/>
  <c r="BB38" i="1"/>
  <c r="AV38" i="1"/>
  <c r="AW38" i="1" s="1"/>
  <c r="AR38" i="1"/>
  <c r="AP38" i="1" s="1"/>
  <c r="AQ38" i="1"/>
  <c r="AE38" i="1"/>
  <c r="AD38" i="1"/>
  <c r="AC38" i="1" s="1"/>
  <c r="V38" i="1"/>
  <c r="P38" i="1"/>
  <c r="BE38" i="1" s="1"/>
  <c r="BT37" i="1"/>
  <c r="BS37" i="1"/>
  <c r="BQ37" i="1"/>
  <c r="BR37" i="1" s="1"/>
  <c r="BD37" i="1" s="1"/>
  <c r="BP37" i="1"/>
  <c r="BO37" i="1"/>
  <c r="BN37" i="1"/>
  <c r="BM37" i="1"/>
  <c r="BL37" i="1"/>
  <c r="BG37" i="1" s="1"/>
  <c r="BI37" i="1"/>
  <c r="BB37" i="1"/>
  <c r="AW37" i="1"/>
  <c r="AV37" i="1"/>
  <c r="AR37" i="1"/>
  <c r="AP37" i="1" s="1"/>
  <c r="AE37" i="1"/>
  <c r="AD37" i="1"/>
  <c r="AC37" i="1" s="1"/>
  <c r="Y37" i="1"/>
  <c r="V37" i="1"/>
  <c r="BT36" i="1"/>
  <c r="BS36" i="1"/>
  <c r="BQ36" i="1"/>
  <c r="BR36" i="1" s="1"/>
  <c r="BP36" i="1"/>
  <c r="BO36" i="1"/>
  <c r="BN36" i="1"/>
  <c r="BM36" i="1"/>
  <c r="BL36" i="1"/>
  <c r="BI36" i="1"/>
  <c r="BG36" i="1"/>
  <c r="BB36" i="1"/>
  <c r="AW36" i="1"/>
  <c r="AV36" i="1"/>
  <c r="AR36" i="1"/>
  <c r="AP36" i="1" s="1"/>
  <c r="T36" i="1" s="1"/>
  <c r="AE36" i="1"/>
  <c r="AD36" i="1"/>
  <c r="AC36" i="1" s="1"/>
  <c r="V36" i="1"/>
  <c r="BT35" i="1"/>
  <c r="Y35" i="1" s="1"/>
  <c r="BS35" i="1"/>
  <c r="BR35" i="1"/>
  <c r="BD35" i="1" s="1"/>
  <c r="BQ35" i="1"/>
  <c r="BP35" i="1"/>
  <c r="BO35" i="1"/>
  <c r="BN35" i="1"/>
  <c r="BM35" i="1"/>
  <c r="BL35" i="1"/>
  <c r="BG35" i="1" s="1"/>
  <c r="BI35" i="1"/>
  <c r="BB35" i="1"/>
  <c r="AW35" i="1"/>
  <c r="AV35" i="1"/>
  <c r="AR35" i="1"/>
  <c r="AP35" i="1" s="1"/>
  <c r="O35" i="1" s="1"/>
  <c r="AE35" i="1"/>
  <c r="AC35" i="1" s="1"/>
  <c r="AD35" i="1"/>
  <c r="V35" i="1"/>
  <c r="BT34" i="1"/>
  <c r="BS34" i="1"/>
  <c r="BR34" i="1"/>
  <c r="Y34" i="1" s="1"/>
  <c r="BQ34" i="1"/>
  <c r="BP34" i="1"/>
  <c r="BO34" i="1"/>
  <c r="BN34" i="1"/>
  <c r="BM34" i="1"/>
  <c r="BL34" i="1"/>
  <c r="BG34" i="1" s="1"/>
  <c r="BI34" i="1"/>
  <c r="BD34" i="1"/>
  <c r="BB34" i="1"/>
  <c r="BF34" i="1" s="1"/>
  <c r="AV34" i="1"/>
  <c r="AW34" i="1" s="1"/>
  <c r="AR34" i="1"/>
  <c r="AP34" i="1"/>
  <c r="Q34" i="1" s="1"/>
  <c r="AE34" i="1"/>
  <c r="AD34" i="1"/>
  <c r="AC34" i="1"/>
  <c r="V34" i="1"/>
  <c r="T34" i="1"/>
  <c r="BT33" i="1"/>
  <c r="BS33" i="1"/>
  <c r="BR33" i="1"/>
  <c r="BQ33" i="1"/>
  <c r="BP33" i="1"/>
  <c r="BO33" i="1"/>
  <c r="BN33" i="1"/>
  <c r="BM33" i="1"/>
  <c r="BL33" i="1"/>
  <c r="BI33" i="1"/>
  <c r="BG33" i="1"/>
  <c r="BB33" i="1"/>
  <c r="AV33" i="1"/>
  <c r="AW33" i="1" s="1"/>
  <c r="AR33" i="1"/>
  <c r="AP33" i="1" s="1"/>
  <c r="AE33" i="1"/>
  <c r="AC33" i="1" s="1"/>
  <c r="AD33" i="1"/>
  <c r="V33" i="1"/>
  <c r="BT32" i="1"/>
  <c r="BS32" i="1"/>
  <c r="BQ32" i="1"/>
  <c r="BP32" i="1"/>
  <c r="BO32" i="1"/>
  <c r="BN32" i="1"/>
  <c r="BM32" i="1"/>
  <c r="BL32" i="1"/>
  <c r="BG32" i="1" s="1"/>
  <c r="BI32" i="1"/>
  <c r="BB32" i="1"/>
  <c r="AV32" i="1"/>
  <c r="AW32" i="1" s="1"/>
  <c r="AR32" i="1"/>
  <c r="AP32" i="1"/>
  <c r="O32" i="1" s="1"/>
  <c r="AE32" i="1"/>
  <c r="AD32" i="1"/>
  <c r="AC32" i="1"/>
  <c r="V32" i="1"/>
  <c r="Q32" i="1"/>
  <c r="P32" i="1"/>
  <c r="BE32" i="1" s="1"/>
  <c r="BT31" i="1"/>
  <c r="BS31" i="1"/>
  <c r="BQ31" i="1"/>
  <c r="BR31" i="1" s="1"/>
  <c r="Y31" i="1" s="1"/>
  <c r="BP31" i="1"/>
  <c r="BO31" i="1"/>
  <c r="BN31" i="1"/>
  <c r="BM31" i="1"/>
  <c r="BL31" i="1"/>
  <c r="BI31" i="1"/>
  <c r="BG31" i="1"/>
  <c r="BD31" i="1"/>
  <c r="BF31" i="1" s="1"/>
  <c r="BB31" i="1"/>
  <c r="AV31" i="1"/>
  <c r="AW31" i="1" s="1"/>
  <c r="AR31" i="1"/>
  <c r="AP31" i="1"/>
  <c r="AE31" i="1"/>
  <c r="AD31" i="1"/>
  <c r="AC31" i="1"/>
  <c r="V31" i="1"/>
  <c r="BT30" i="1"/>
  <c r="BS30" i="1"/>
  <c r="BQ30" i="1"/>
  <c r="BP30" i="1"/>
  <c r="BO30" i="1"/>
  <c r="BN30" i="1"/>
  <c r="BM30" i="1"/>
  <c r="BL30" i="1"/>
  <c r="BI30" i="1"/>
  <c r="BG30" i="1"/>
  <c r="BB30" i="1"/>
  <c r="AV30" i="1"/>
  <c r="AW30" i="1" s="1"/>
  <c r="AR30" i="1"/>
  <c r="AP30" i="1" s="1"/>
  <c r="AQ30" i="1"/>
  <c r="AE30" i="1"/>
  <c r="AD30" i="1"/>
  <c r="AC30" i="1" s="1"/>
  <c r="V30" i="1"/>
  <c r="BT29" i="1"/>
  <c r="BS29" i="1"/>
  <c r="BQ29" i="1"/>
  <c r="BR29" i="1" s="1"/>
  <c r="BP29" i="1"/>
  <c r="BO29" i="1"/>
  <c r="BN29" i="1"/>
  <c r="BM29" i="1"/>
  <c r="BL29" i="1"/>
  <c r="BG29" i="1" s="1"/>
  <c r="BI29" i="1"/>
  <c r="BD29" i="1"/>
  <c r="BB29" i="1"/>
  <c r="AW29" i="1"/>
  <c r="AV29" i="1"/>
  <c r="AR29" i="1"/>
  <c r="AP29" i="1" s="1"/>
  <c r="Q29" i="1" s="1"/>
  <c r="AE29" i="1"/>
  <c r="AD29" i="1"/>
  <c r="AC29" i="1" s="1"/>
  <c r="Y29" i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W28" i="1"/>
  <c r="AV28" i="1"/>
  <c r="AR28" i="1"/>
  <c r="AP28" i="1" s="1"/>
  <c r="AQ28" i="1" s="1"/>
  <c r="AE28" i="1"/>
  <c r="AD28" i="1"/>
  <c r="AC28" i="1" s="1"/>
  <c r="V28" i="1"/>
  <c r="BT27" i="1"/>
  <c r="Y27" i="1" s="1"/>
  <c r="BS27" i="1"/>
  <c r="BR27" i="1"/>
  <c r="BD27" i="1" s="1"/>
  <c r="BQ27" i="1"/>
  <c r="BP27" i="1"/>
  <c r="BO27" i="1"/>
  <c r="BN27" i="1"/>
  <c r="BM27" i="1"/>
  <c r="BL27" i="1"/>
  <c r="BG27" i="1" s="1"/>
  <c r="BI27" i="1"/>
  <c r="BB27" i="1"/>
  <c r="BF27" i="1" s="1"/>
  <c r="AW27" i="1"/>
  <c r="AV27" i="1"/>
  <c r="AR27" i="1"/>
  <c r="AP27" i="1" s="1"/>
  <c r="Q27" i="1" s="1"/>
  <c r="AE27" i="1"/>
  <c r="AC27" i="1" s="1"/>
  <c r="AD27" i="1"/>
  <c r="V27" i="1"/>
  <c r="BT26" i="1"/>
  <c r="BS26" i="1"/>
  <c r="BR26" i="1"/>
  <c r="Y26" i="1" s="1"/>
  <c r="BQ26" i="1"/>
  <c r="BP26" i="1"/>
  <c r="BO26" i="1"/>
  <c r="BN26" i="1"/>
  <c r="BM26" i="1"/>
  <c r="BL26" i="1"/>
  <c r="BG26" i="1" s="1"/>
  <c r="BI26" i="1"/>
  <c r="BD26" i="1"/>
  <c r="BB26" i="1"/>
  <c r="BF26" i="1" s="1"/>
  <c r="AV26" i="1"/>
  <c r="AW26" i="1" s="1"/>
  <c r="AR26" i="1"/>
  <c r="AP26" i="1"/>
  <c r="Q26" i="1" s="1"/>
  <c r="AE26" i="1"/>
  <c r="AD26" i="1"/>
  <c r="AC26" i="1"/>
  <c r="V26" i="1"/>
  <c r="T26" i="1"/>
  <c r="BT25" i="1"/>
  <c r="BS25" i="1"/>
  <c r="BR25" i="1"/>
  <c r="BQ25" i="1"/>
  <c r="BP25" i="1"/>
  <c r="BO25" i="1"/>
  <c r="BN25" i="1"/>
  <c r="BM25" i="1"/>
  <c r="BL25" i="1"/>
  <c r="BI25" i="1"/>
  <c r="BG25" i="1"/>
  <c r="BB25" i="1"/>
  <c r="AV25" i="1"/>
  <c r="AW25" i="1" s="1"/>
  <c r="AR25" i="1"/>
  <c r="AP25" i="1" s="1"/>
  <c r="AE25" i="1"/>
  <c r="AD25" i="1"/>
  <c r="AC25" i="1"/>
  <c r="V25" i="1"/>
  <c r="BT24" i="1"/>
  <c r="BS24" i="1"/>
  <c r="BQ24" i="1"/>
  <c r="BR24" i="1" s="1"/>
  <c r="BP24" i="1"/>
  <c r="BO24" i="1"/>
  <c r="BN24" i="1"/>
  <c r="BM24" i="1"/>
  <c r="BL24" i="1"/>
  <c r="BG24" i="1" s="1"/>
  <c r="BI24" i="1"/>
  <c r="BB24" i="1"/>
  <c r="AV24" i="1"/>
  <c r="AW24" i="1" s="1"/>
  <c r="AR24" i="1"/>
  <c r="AP24" i="1"/>
  <c r="O24" i="1" s="1"/>
  <c r="AE24" i="1"/>
  <c r="AD24" i="1"/>
  <c r="AC24" i="1"/>
  <c r="V24" i="1"/>
  <c r="Q24" i="1"/>
  <c r="P24" i="1"/>
  <c r="BE24" i="1" s="1"/>
  <c r="BT23" i="1"/>
  <c r="BS23" i="1"/>
  <c r="BQ23" i="1"/>
  <c r="BR23" i="1" s="1"/>
  <c r="Y23" i="1" s="1"/>
  <c r="BP23" i="1"/>
  <c r="BO23" i="1"/>
  <c r="BN23" i="1"/>
  <c r="BM23" i="1"/>
  <c r="BL23" i="1"/>
  <c r="BI23" i="1"/>
  <c r="BG23" i="1"/>
  <c r="BD23" i="1"/>
  <c r="BF23" i="1" s="1"/>
  <c r="BB23" i="1"/>
  <c r="AV23" i="1"/>
  <c r="AW23" i="1" s="1"/>
  <c r="AR23" i="1"/>
  <c r="AP23" i="1"/>
  <c r="AE23" i="1"/>
  <c r="AD23" i="1"/>
  <c r="AC23" i="1"/>
  <c r="V23" i="1"/>
  <c r="BT22" i="1"/>
  <c r="BS22" i="1"/>
  <c r="BQ22" i="1"/>
  <c r="BR22" i="1" s="1"/>
  <c r="BP22" i="1"/>
  <c r="BO22" i="1"/>
  <c r="BN22" i="1"/>
  <c r="BM22" i="1"/>
  <c r="BL22" i="1"/>
  <c r="BI22" i="1"/>
  <c r="BG22" i="1"/>
  <c r="BB22" i="1"/>
  <c r="AV22" i="1"/>
  <c r="AW22" i="1" s="1"/>
  <c r="AR22" i="1"/>
  <c r="AP22" i="1" s="1"/>
  <c r="AQ22" i="1"/>
  <c r="AE22" i="1"/>
  <c r="AD22" i="1"/>
  <c r="AC22" i="1" s="1"/>
  <c r="V22" i="1"/>
  <c r="P22" i="1"/>
  <c r="BE22" i="1" s="1"/>
  <c r="BT21" i="1"/>
  <c r="Y21" i="1" s="1"/>
  <c r="BS21" i="1"/>
  <c r="BQ21" i="1"/>
  <c r="BR21" i="1" s="1"/>
  <c r="BP21" i="1"/>
  <c r="BO21" i="1"/>
  <c r="BN21" i="1"/>
  <c r="BM21" i="1"/>
  <c r="BL21" i="1"/>
  <c r="BG21" i="1" s="1"/>
  <c r="BI21" i="1"/>
  <c r="BD21" i="1"/>
  <c r="BB21" i="1"/>
  <c r="AW21" i="1"/>
  <c r="AV21" i="1"/>
  <c r="AR21" i="1"/>
  <c r="AP21" i="1" s="1"/>
  <c r="AE21" i="1"/>
  <c r="AD21" i="1"/>
  <c r="AC21" i="1" s="1"/>
  <c r="V21" i="1"/>
  <c r="Q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 s="1"/>
  <c r="AQ20" i="1"/>
  <c r="AE20" i="1"/>
  <c r="AD20" i="1"/>
  <c r="AC20" i="1" s="1"/>
  <c r="V20" i="1"/>
  <c r="BT19" i="1"/>
  <c r="BS19" i="1"/>
  <c r="BR19" i="1"/>
  <c r="BD19" i="1" s="1"/>
  <c r="BQ19" i="1"/>
  <c r="BP19" i="1"/>
  <c r="BO19" i="1"/>
  <c r="BN19" i="1"/>
  <c r="BM19" i="1"/>
  <c r="BL19" i="1"/>
  <c r="BG19" i="1" s="1"/>
  <c r="BI19" i="1"/>
  <c r="BB19" i="1"/>
  <c r="AW19" i="1"/>
  <c r="AV19" i="1"/>
  <c r="AR19" i="1"/>
  <c r="AP19" i="1" s="1"/>
  <c r="AE19" i="1"/>
  <c r="AC19" i="1" s="1"/>
  <c r="AD19" i="1"/>
  <c r="Y19" i="1"/>
  <c r="V19" i="1"/>
  <c r="O19" i="1"/>
  <c r="AG19" i="1" s="1"/>
  <c r="BT18" i="1"/>
  <c r="BS18" i="1"/>
  <c r="BR18" i="1"/>
  <c r="Y18" i="1" s="1"/>
  <c r="BQ18" i="1"/>
  <c r="BP18" i="1"/>
  <c r="BO18" i="1"/>
  <c r="BN18" i="1"/>
  <c r="BM18" i="1"/>
  <c r="BL18" i="1"/>
  <c r="BG18" i="1" s="1"/>
  <c r="BI18" i="1"/>
  <c r="BD18" i="1"/>
  <c r="BB18" i="1"/>
  <c r="BF18" i="1" s="1"/>
  <c r="AV18" i="1"/>
  <c r="AW18" i="1" s="1"/>
  <c r="AR18" i="1"/>
  <c r="AP18" i="1"/>
  <c r="Q18" i="1" s="1"/>
  <c r="AE18" i="1"/>
  <c r="AD18" i="1"/>
  <c r="AC18" i="1"/>
  <c r="V18" i="1"/>
  <c r="T18" i="1"/>
  <c r="BT17" i="1"/>
  <c r="BS17" i="1"/>
  <c r="BR17" i="1"/>
  <c r="BQ17" i="1"/>
  <c r="BP17" i="1"/>
  <c r="BO17" i="1"/>
  <c r="BN17" i="1"/>
  <c r="BM17" i="1"/>
  <c r="BL17" i="1"/>
  <c r="BI17" i="1"/>
  <c r="BG17" i="1"/>
  <c r="BB17" i="1"/>
  <c r="AV17" i="1"/>
  <c r="AW17" i="1" s="1"/>
  <c r="AR17" i="1"/>
  <c r="AP17" i="1"/>
  <c r="AE17" i="1"/>
  <c r="AD17" i="1"/>
  <c r="AC17" i="1"/>
  <c r="V17" i="1"/>
  <c r="BH76" i="1" l="1"/>
  <c r="T41" i="1"/>
  <c r="Q41" i="1"/>
  <c r="P41" i="1"/>
  <c r="BE41" i="1" s="1"/>
  <c r="AQ41" i="1"/>
  <c r="O41" i="1"/>
  <c r="T25" i="1"/>
  <c r="P25" i="1"/>
  <c r="BE25" i="1" s="1"/>
  <c r="BH25" i="1" s="1"/>
  <c r="Q25" i="1"/>
  <c r="AQ25" i="1"/>
  <c r="O25" i="1"/>
  <c r="T33" i="1"/>
  <c r="Q33" i="1"/>
  <c r="P33" i="1"/>
  <c r="BE33" i="1" s="1"/>
  <c r="AQ33" i="1"/>
  <c r="O33" i="1"/>
  <c r="T57" i="1"/>
  <c r="Q57" i="1"/>
  <c r="P57" i="1"/>
  <c r="BE57" i="1" s="1"/>
  <c r="BH57" i="1" s="1"/>
  <c r="AQ57" i="1"/>
  <c r="O57" i="1"/>
  <c r="W35" i="1"/>
  <c r="U35" i="1" s="1"/>
  <c r="X35" i="1" s="1"/>
  <c r="R35" i="1" s="1"/>
  <c r="S35" i="1" s="1"/>
  <c r="AG35" i="1"/>
  <c r="Z27" i="1"/>
  <c r="AA27" i="1" s="1"/>
  <c r="Z35" i="1"/>
  <c r="AA35" i="1" s="1"/>
  <c r="Z53" i="1"/>
  <c r="AA53" i="1" s="1"/>
  <c r="Q31" i="1"/>
  <c r="P31" i="1"/>
  <c r="BE31" i="1" s="1"/>
  <c r="BH31" i="1" s="1"/>
  <c r="O31" i="1"/>
  <c r="AQ31" i="1"/>
  <c r="T31" i="1"/>
  <c r="BD57" i="1"/>
  <c r="BF57" i="1" s="1"/>
  <c r="Y57" i="1"/>
  <c r="BH84" i="1"/>
  <c r="Z119" i="1"/>
  <c r="AA119" i="1" s="1"/>
  <c r="AG130" i="1"/>
  <c r="BD17" i="1"/>
  <c r="BF17" i="1" s="1"/>
  <c r="Y17" i="1"/>
  <c r="BF19" i="1"/>
  <c r="T22" i="1"/>
  <c r="Q22" i="1"/>
  <c r="O22" i="1"/>
  <c r="AG24" i="1"/>
  <c r="BF29" i="1"/>
  <c r="AQ44" i="1"/>
  <c r="BR46" i="1"/>
  <c r="BR48" i="1"/>
  <c r="BD49" i="1"/>
  <c r="BF49" i="1" s="1"/>
  <c r="Y49" i="1"/>
  <c r="BF51" i="1"/>
  <c r="T54" i="1"/>
  <c r="Q54" i="1"/>
  <c r="O54" i="1"/>
  <c r="AG56" i="1"/>
  <c r="T58" i="1"/>
  <c r="AQ58" i="1"/>
  <c r="Q58" i="1"/>
  <c r="P58" i="1"/>
  <c r="BE58" i="1" s="1"/>
  <c r="BH58" i="1" s="1"/>
  <c r="O58" i="1"/>
  <c r="Q76" i="1"/>
  <c r="AQ76" i="1"/>
  <c r="O76" i="1"/>
  <c r="T76" i="1"/>
  <c r="Y78" i="1"/>
  <c r="Q100" i="1"/>
  <c r="P100" i="1"/>
  <c r="BE100" i="1" s="1"/>
  <c r="BH100" i="1" s="1"/>
  <c r="AQ100" i="1"/>
  <c r="T100" i="1"/>
  <c r="O100" i="1"/>
  <c r="Y125" i="1"/>
  <c r="BD125" i="1"/>
  <c r="BF125" i="1" s="1"/>
  <c r="BD20" i="1"/>
  <c r="BF20" i="1" s="1"/>
  <c r="Y20" i="1"/>
  <c r="AQ27" i="1"/>
  <c r="T27" i="1"/>
  <c r="P27" i="1"/>
  <c r="BE27" i="1" s="1"/>
  <c r="BH27" i="1" s="1"/>
  <c r="BH22" i="1"/>
  <c r="P45" i="1"/>
  <c r="BE45" i="1" s="1"/>
  <c r="BH45" i="1" s="1"/>
  <c r="O45" i="1"/>
  <c r="Z45" i="1" s="1"/>
  <c r="AA45" i="1" s="1"/>
  <c r="AQ45" i="1"/>
  <c r="T45" i="1"/>
  <c r="Z61" i="1"/>
  <c r="AA61" i="1" s="1"/>
  <c r="Y62" i="1"/>
  <c r="BD62" i="1"/>
  <c r="Z104" i="1"/>
  <c r="AA104" i="1" s="1"/>
  <c r="T17" i="1"/>
  <c r="Q17" i="1"/>
  <c r="P17" i="1"/>
  <c r="BE17" i="1" s="1"/>
  <c r="BH17" i="1" s="1"/>
  <c r="AQ17" i="1"/>
  <c r="BF22" i="1"/>
  <c r="BD24" i="1"/>
  <c r="Y24" i="1"/>
  <c r="Q30" i="1"/>
  <c r="T30" i="1"/>
  <c r="O30" i="1"/>
  <c r="BF37" i="1"/>
  <c r="T49" i="1"/>
  <c r="Q49" i="1"/>
  <c r="P49" i="1"/>
  <c r="BE49" i="1" s="1"/>
  <c r="BH49" i="1" s="1"/>
  <c r="AQ49" i="1"/>
  <c r="BD54" i="1"/>
  <c r="BF54" i="1" s="1"/>
  <c r="Y54" i="1"/>
  <c r="BD58" i="1"/>
  <c r="Y58" i="1"/>
  <c r="Y60" i="1"/>
  <c r="BD60" i="1"/>
  <c r="BF60" i="1" s="1"/>
  <c r="O17" i="1"/>
  <c r="O20" i="1"/>
  <c r="Q20" i="1"/>
  <c r="P20" i="1"/>
  <c r="BE20" i="1" s="1"/>
  <c r="BH20" i="1" s="1"/>
  <c r="P21" i="1"/>
  <c r="BE21" i="1" s="1"/>
  <c r="BH21" i="1" s="1"/>
  <c r="O21" i="1"/>
  <c r="Z21" i="1" s="1"/>
  <c r="AA21" i="1" s="1"/>
  <c r="AQ21" i="1"/>
  <c r="T21" i="1"/>
  <c r="BF24" i="1"/>
  <c r="P30" i="1"/>
  <c r="BE30" i="1" s="1"/>
  <c r="BD36" i="1"/>
  <c r="BF36" i="1" s="1"/>
  <c r="Y36" i="1"/>
  <c r="AH39" i="1"/>
  <c r="AQ43" i="1"/>
  <c r="T43" i="1"/>
  <c r="P43" i="1"/>
  <c r="BE43" i="1" s="1"/>
  <c r="BH43" i="1" s="1"/>
  <c r="Q47" i="1"/>
  <c r="P47" i="1"/>
  <c r="BE47" i="1" s="1"/>
  <c r="BH47" i="1" s="1"/>
  <c r="O47" i="1"/>
  <c r="AQ47" i="1"/>
  <c r="T47" i="1"/>
  <c r="O49" i="1"/>
  <c r="Q52" i="1"/>
  <c r="P52" i="1"/>
  <c r="BE52" i="1" s="1"/>
  <c r="BH52" i="1" s="1"/>
  <c r="O52" i="1"/>
  <c r="P53" i="1"/>
  <c r="BE53" i="1" s="1"/>
  <c r="BH53" i="1" s="1"/>
  <c r="O53" i="1"/>
  <c r="AQ53" i="1"/>
  <c r="T53" i="1"/>
  <c r="BF58" i="1"/>
  <c r="AH64" i="1"/>
  <c r="Y71" i="1"/>
  <c r="BD71" i="1"/>
  <c r="BD86" i="1"/>
  <c r="Y86" i="1"/>
  <c r="Y90" i="1"/>
  <c r="BD90" i="1"/>
  <c r="BF90" i="1" s="1"/>
  <c r="Z102" i="1"/>
  <c r="AA102" i="1" s="1"/>
  <c r="BH122" i="1"/>
  <c r="BH152" i="1"/>
  <c r="Z259" i="1"/>
  <c r="AA259" i="1" s="1"/>
  <c r="Z43" i="1"/>
  <c r="AA43" i="1" s="1"/>
  <c r="BD52" i="1"/>
  <c r="BF52" i="1" s="1"/>
  <c r="Y52" i="1"/>
  <c r="T62" i="1"/>
  <c r="P62" i="1"/>
  <c r="BE62" i="1" s="1"/>
  <c r="BH62" i="1" s="1"/>
  <c r="AQ62" i="1"/>
  <c r="Q62" i="1"/>
  <c r="O62" i="1"/>
  <c r="BF70" i="1"/>
  <c r="Z19" i="1"/>
  <c r="AA19" i="1" s="1"/>
  <c r="BD28" i="1"/>
  <c r="BF28" i="1" s="1"/>
  <c r="Y28" i="1"/>
  <c r="AQ35" i="1"/>
  <c r="T35" i="1"/>
  <c r="P35" i="1"/>
  <c r="BE35" i="1" s="1"/>
  <c r="BH35" i="1" s="1"/>
  <c r="Q39" i="1"/>
  <c r="P39" i="1"/>
  <c r="BE39" i="1" s="1"/>
  <c r="O39" i="1"/>
  <c r="AQ39" i="1"/>
  <c r="T39" i="1"/>
  <c r="Q44" i="1"/>
  <c r="P44" i="1"/>
  <c r="BE44" i="1" s="1"/>
  <c r="BH44" i="1" s="1"/>
  <c r="O44" i="1"/>
  <c r="Z51" i="1"/>
  <c r="AA51" i="1" s="1"/>
  <c r="Q68" i="1"/>
  <c r="AQ68" i="1"/>
  <c r="T68" i="1"/>
  <c r="P68" i="1"/>
  <c r="BE68" i="1" s="1"/>
  <c r="O68" i="1"/>
  <c r="BD70" i="1"/>
  <c r="Y70" i="1"/>
  <c r="Q109" i="1"/>
  <c r="T109" i="1"/>
  <c r="AQ109" i="1"/>
  <c r="P109" i="1"/>
  <c r="BE109" i="1" s="1"/>
  <c r="O109" i="1"/>
  <c r="Y132" i="1"/>
  <c r="BD22" i="1"/>
  <c r="Y22" i="1"/>
  <c r="BD25" i="1"/>
  <c r="BF25" i="1" s="1"/>
  <c r="Y25" i="1"/>
  <c r="AG32" i="1"/>
  <c r="Q35" i="1"/>
  <c r="BD56" i="1"/>
  <c r="BF56" i="1" s="1"/>
  <c r="Y56" i="1"/>
  <c r="BF62" i="1"/>
  <c r="Z69" i="1"/>
  <c r="AA69" i="1" s="1"/>
  <c r="Y79" i="1"/>
  <c r="BD79" i="1"/>
  <c r="T20" i="1"/>
  <c r="BR30" i="1"/>
  <c r="Z31" i="1"/>
  <c r="AA31" i="1" s="1"/>
  <c r="AH31" i="1" s="1"/>
  <c r="BR32" i="1"/>
  <c r="BD33" i="1"/>
  <c r="BF33" i="1" s="1"/>
  <c r="Y33" i="1"/>
  <c r="BF35" i="1"/>
  <c r="T38" i="1"/>
  <c r="Q38" i="1"/>
  <c r="O38" i="1"/>
  <c r="AG40" i="1"/>
  <c r="Q43" i="1"/>
  <c r="BF45" i="1"/>
  <c r="T52" i="1"/>
  <c r="Y63" i="1"/>
  <c r="BD63" i="1"/>
  <c r="BH63" i="1" s="1"/>
  <c r="BD64" i="1"/>
  <c r="BF64" i="1" s="1"/>
  <c r="BD76" i="1"/>
  <c r="BF76" i="1" s="1"/>
  <c r="Y76" i="1"/>
  <c r="AB83" i="1"/>
  <c r="AF83" i="1" s="1"/>
  <c r="AH83" i="1"/>
  <c r="AJ83" i="1" s="1"/>
  <c r="T130" i="1"/>
  <c r="AQ130" i="1"/>
  <c r="P130" i="1"/>
  <c r="BE130" i="1" s="1"/>
  <c r="BH130" i="1" s="1"/>
  <c r="Q130" i="1"/>
  <c r="BD135" i="1"/>
  <c r="BF135" i="1" s="1"/>
  <c r="Y135" i="1"/>
  <c r="O27" i="1"/>
  <c r="Q36" i="1"/>
  <c r="P36" i="1"/>
  <c r="BE36" i="1" s="1"/>
  <c r="O36" i="1"/>
  <c r="AB75" i="1"/>
  <c r="AF75" i="1" s="1"/>
  <c r="AI75" i="1"/>
  <c r="AJ75" i="1" s="1"/>
  <c r="AH75" i="1"/>
  <c r="AQ19" i="1"/>
  <c r="T19" i="1"/>
  <c r="P19" i="1"/>
  <c r="BE19" i="1" s="1"/>
  <c r="BH19" i="1" s="1"/>
  <c r="Q23" i="1"/>
  <c r="P23" i="1"/>
  <c r="BE23" i="1" s="1"/>
  <c r="BH23" i="1" s="1"/>
  <c r="AQ23" i="1"/>
  <c r="O23" i="1"/>
  <c r="T23" i="1"/>
  <c r="BH24" i="1"/>
  <c r="O28" i="1"/>
  <c r="Q28" i="1"/>
  <c r="P28" i="1"/>
  <c r="BE28" i="1" s="1"/>
  <c r="BH28" i="1" s="1"/>
  <c r="P29" i="1"/>
  <c r="BE29" i="1" s="1"/>
  <c r="BH29" i="1" s="1"/>
  <c r="O29" i="1"/>
  <c r="Z29" i="1" s="1"/>
  <c r="AA29" i="1" s="1"/>
  <c r="AQ29" i="1"/>
  <c r="T29" i="1"/>
  <c r="BD39" i="1"/>
  <c r="BF39" i="1" s="1"/>
  <c r="BD44" i="1"/>
  <c r="BF44" i="1" s="1"/>
  <c r="Y44" i="1"/>
  <c r="AQ51" i="1"/>
  <c r="T51" i="1"/>
  <c r="P51" i="1"/>
  <c r="BE51" i="1" s="1"/>
  <c r="BH51" i="1" s="1"/>
  <c r="Q55" i="1"/>
  <c r="P55" i="1"/>
  <c r="BE55" i="1" s="1"/>
  <c r="BH55" i="1" s="1"/>
  <c r="O55" i="1"/>
  <c r="Z55" i="1" s="1"/>
  <c r="AA55" i="1" s="1"/>
  <c r="AQ55" i="1"/>
  <c r="T55" i="1"/>
  <c r="BH56" i="1"/>
  <c r="Y59" i="1"/>
  <c r="BD59" i="1"/>
  <c r="BH59" i="1" s="1"/>
  <c r="BH64" i="1"/>
  <c r="Z64" i="1"/>
  <c r="AA64" i="1" s="1"/>
  <c r="BD67" i="1"/>
  <c r="BH67" i="1" s="1"/>
  <c r="BD68" i="1"/>
  <c r="BF68" i="1" s="1"/>
  <c r="Y68" i="1"/>
  <c r="BD80" i="1"/>
  <c r="BF80" i="1" s="1"/>
  <c r="Y80" i="1"/>
  <c r="Q92" i="1"/>
  <c r="P92" i="1"/>
  <c r="BE92" i="1" s="1"/>
  <c r="AQ92" i="1"/>
  <c r="T92" i="1"/>
  <c r="O92" i="1"/>
  <c r="W119" i="1"/>
  <c r="U119" i="1" s="1"/>
  <c r="X119" i="1" s="1"/>
  <c r="R119" i="1" s="1"/>
  <c r="S119" i="1" s="1"/>
  <c r="P37" i="1"/>
  <c r="BE37" i="1" s="1"/>
  <c r="BH37" i="1" s="1"/>
  <c r="O37" i="1"/>
  <c r="Z37" i="1" s="1"/>
  <c r="AA37" i="1" s="1"/>
  <c r="AQ37" i="1"/>
  <c r="T37" i="1"/>
  <c r="Q19" i="1"/>
  <c r="BF21" i="1"/>
  <c r="T28" i="1"/>
  <c r="AQ36" i="1"/>
  <c r="Q37" i="1"/>
  <c r="BR38" i="1"/>
  <c r="Z39" i="1"/>
  <c r="AA39" i="1" s="1"/>
  <c r="BR40" i="1"/>
  <c r="BD41" i="1"/>
  <c r="BF41" i="1" s="1"/>
  <c r="Y41" i="1"/>
  <c r="BF43" i="1"/>
  <c r="T46" i="1"/>
  <c r="Q46" i="1"/>
  <c r="O46" i="1"/>
  <c r="AG48" i="1"/>
  <c r="BF53" i="1"/>
  <c r="AQ60" i="1"/>
  <c r="Q60" i="1"/>
  <c r="P60" i="1"/>
  <c r="BE60" i="1" s="1"/>
  <c r="BH60" i="1" s="1"/>
  <c r="O60" i="1"/>
  <c r="T60" i="1"/>
  <c r="Y82" i="1"/>
  <c r="BD82" i="1"/>
  <c r="BF82" i="1" s="1"/>
  <c r="BF85" i="1"/>
  <c r="BD85" i="1"/>
  <c r="Y85" i="1"/>
  <c r="BF87" i="1"/>
  <c r="T97" i="1"/>
  <c r="Q97" i="1"/>
  <c r="O97" i="1"/>
  <c r="AQ97" i="1"/>
  <c r="BD139" i="1"/>
  <c r="BF139" i="1" s="1"/>
  <c r="Y139" i="1"/>
  <c r="P140" i="1"/>
  <c r="BE140" i="1" s="1"/>
  <c r="BH140" i="1" s="1"/>
  <c r="Q140" i="1"/>
  <c r="T140" i="1"/>
  <c r="O140" i="1"/>
  <c r="AQ140" i="1"/>
  <c r="BF141" i="1"/>
  <c r="BD141" i="1"/>
  <c r="Y141" i="1"/>
  <c r="BF143" i="1"/>
  <c r="AG147" i="1"/>
  <c r="Z148" i="1"/>
  <c r="AA148" i="1" s="1"/>
  <c r="Y150" i="1"/>
  <c r="BD150" i="1"/>
  <c r="BF150" i="1" s="1"/>
  <c r="Z155" i="1"/>
  <c r="AA155" i="1" s="1"/>
  <c r="Z165" i="1"/>
  <c r="AA165" i="1" s="1"/>
  <c r="P69" i="1"/>
  <c r="BE69" i="1" s="1"/>
  <c r="BH69" i="1" s="1"/>
  <c r="O69" i="1"/>
  <c r="AQ69" i="1"/>
  <c r="Q71" i="1"/>
  <c r="P71" i="1"/>
  <c r="BE71" i="1" s="1"/>
  <c r="BH71" i="1" s="1"/>
  <c r="O72" i="1"/>
  <c r="Z72" i="1" s="1"/>
  <c r="AA72" i="1" s="1"/>
  <c r="AQ72" i="1"/>
  <c r="BR73" i="1"/>
  <c r="BF75" i="1"/>
  <c r="Q82" i="1"/>
  <c r="P82" i="1"/>
  <c r="BE82" i="1" s="1"/>
  <c r="O82" i="1"/>
  <c r="T82" i="1"/>
  <c r="AQ83" i="1"/>
  <c r="T83" i="1"/>
  <c r="Q83" i="1"/>
  <c r="R83" i="1" s="1"/>
  <c r="S83" i="1" s="1"/>
  <c r="BH85" i="1"/>
  <c r="BD87" i="1"/>
  <c r="O88" i="1"/>
  <c r="AQ88" i="1"/>
  <c r="T88" i="1"/>
  <c r="AC94" i="1"/>
  <c r="BF95" i="1"/>
  <c r="AQ103" i="1"/>
  <c r="T103" i="1"/>
  <c r="Q103" i="1"/>
  <c r="O103" i="1"/>
  <c r="P107" i="1"/>
  <c r="BE107" i="1" s="1"/>
  <c r="BH107" i="1" s="1"/>
  <c r="O107" i="1"/>
  <c r="T107" i="1"/>
  <c r="AQ107" i="1"/>
  <c r="Q107" i="1"/>
  <c r="T108" i="1"/>
  <c r="AQ108" i="1"/>
  <c r="P108" i="1"/>
  <c r="BE108" i="1" s="1"/>
  <c r="O108" i="1"/>
  <c r="BD110" i="1"/>
  <c r="BF110" i="1" s="1"/>
  <c r="Y110" i="1"/>
  <c r="BR111" i="1"/>
  <c r="Z113" i="1"/>
  <c r="AA113" i="1" s="1"/>
  <c r="BF113" i="1"/>
  <c r="AG121" i="1"/>
  <c r="BF128" i="1"/>
  <c r="AC135" i="1"/>
  <c r="BD138" i="1"/>
  <c r="BF138" i="1" s="1"/>
  <c r="Y138" i="1"/>
  <c r="BD154" i="1"/>
  <c r="BH154" i="1" s="1"/>
  <c r="P164" i="1"/>
  <c r="BE164" i="1" s="1"/>
  <c r="BH164" i="1" s="1"/>
  <c r="O164" i="1"/>
  <c r="AQ164" i="1"/>
  <c r="T164" i="1"/>
  <c r="Q164" i="1"/>
  <c r="AG166" i="1"/>
  <c r="Y167" i="1"/>
  <c r="BD167" i="1"/>
  <c r="Z169" i="1"/>
  <c r="AA169" i="1" s="1"/>
  <c r="BD189" i="1"/>
  <c r="BF189" i="1" s="1"/>
  <c r="Y189" i="1"/>
  <c r="Y193" i="1"/>
  <c r="BD193" i="1"/>
  <c r="BF193" i="1" s="1"/>
  <c r="Y240" i="1"/>
  <c r="BD240" i="1"/>
  <c r="Y108" i="1"/>
  <c r="BD108" i="1"/>
  <c r="BF108" i="1" s="1"/>
  <c r="BF71" i="1"/>
  <c r="T73" i="1"/>
  <c r="O73" i="1"/>
  <c r="P77" i="1"/>
  <c r="BE77" i="1" s="1"/>
  <c r="BH77" i="1" s="1"/>
  <c r="O77" i="1"/>
  <c r="AQ77" i="1"/>
  <c r="Q79" i="1"/>
  <c r="P79" i="1"/>
  <c r="BE79" i="1" s="1"/>
  <c r="BH79" i="1" s="1"/>
  <c r="O80" i="1"/>
  <c r="AQ80" i="1"/>
  <c r="Q98" i="1"/>
  <c r="P98" i="1"/>
  <c r="BE98" i="1" s="1"/>
  <c r="BH98" i="1" s="1"/>
  <c r="O98" i="1"/>
  <c r="AQ98" i="1"/>
  <c r="T98" i="1"/>
  <c r="BD99" i="1"/>
  <c r="BH99" i="1" s="1"/>
  <c r="Y99" i="1"/>
  <c r="BH101" i="1"/>
  <c r="AH105" i="1"/>
  <c r="AQ106" i="1"/>
  <c r="P106" i="1"/>
  <c r="BE106" i="1" s="1"/>
  <c r="O106" i="1"/>
  <c r="Q112" i="1"/>
  <c r="P112" i="1"/>
  <c r="BE112" i="1" s="1"/>
  <c r="BH112" i="1" s="1"/>
  <c r="AQ112" i="1"/>
  <c r="O112" i="1"/>
  <c r="AQ114" i="1"/>
  <c r="P114" i="1"/>
  <c r="BE114" i="1" s="1"/>
  <c r="O114" i="1"/>
  <c r="T114" i="1"/>
  <c r="Z115" i="1"/>
  <c r="AA115" i="1" s="1"/>
  <c r="BD118" i="1"/>
  <c r="BF118" i="1" s="1"/>
  <c r="Y118" i="1"/>
  <c r="Y124" i="1"/>
  <c r="BD124" i="1"/>
  <c r="BH124" i="1" s="1"/>
  <c r="O126" i="1"/>
  <c r="AQ126" i="1"/>
  <c r="Q126" i="1"/>
  <c r="P126" i="1"/>
  <c r="BE126" i="1" s="1"/>
  <c r="BH126" i="1" s="1"/>
  <c r="Y128" i="1"/>
  <c r="BD128" i="1"/>
  <c r="Y130" i="1"/>
  <c r="BD147" i="1"/>
  <c r="BF147" i="1" s="1"/>
  <c r="Y147" i="1"/>
  <c r="AG149" i="1"/>
  <c r="W149" i="1"/>
  <c r="U149" i="1" s="1"/>
  <c r="X149" i="1" s="1"/>
  <c r="R149" i="1" s="1"/>
  <c r="S149" i="1" s="1"/>
  <c r="Q158" i="1"/>
  <c r="P158" i="1"/>
  <c r="BE158" i="1" s="1"/>
  <c r="O158" i="1"/>
  <c r="AQ158" i="1"/>
  <c r="T158" i="1"/>
  <c r="Z180" i="1"/>
  <c r="AA180" i="1" s="1"/>
  <c r="BD253" i="1"/>
  <c r="BH253" i="1" s="1"/>
  <c r="Y253" i="1"/>
  <c r="P312" i="1"/>
  <c r="BE312" i="1" s="1"/>
  <c r="BH312" i="1" s="1"/>
  <c r="O312" i="1"/>
  <c r="AQ312" i="1"/>
  <c r="T312" i="1"/>
  <c r="Q312" i="1"/>
  <c r="Z88" i="1"/>
  <c r="AA88" i="1" s="1"/>
  <c r="BD91" i="1"/>
  <c r="BH91" i="1" s="1"/>
  <c r="Y91" i="1"/>
  <c r="O96" i="1"/>
  <c r="Z96" i="1" s="1"/>
  <c r="AA96" i="1" s="1"/>
  <c r="AQ96" i="1"/>
  <c r="T96" i="1"/>
  <c r="P139" i="1"/>
  <c r="BE139" i="1" s="1"/>
  <c r="BH139" i="1" s="1"/>
  <c r="O139" i="1"/>
  <c r="T139" i="1"/>
  <c r="Q139" i="1"/>
  <c r="AQ139" i="1"/>
  <c r="Z154" i="1"/>
  <c r="AA154" i="1" s="1"/>
  <c r="BF167" i="1"/>
  <c r="T294" i="1"/>
  <c r="Q294" i="1"/>
  <c r="P294" i="1"/>
  <c r="BE294" i="1" s="1"/>
  <c r="BH294" i="1" s="1"/>
  <c r="AQ294" i="1"/>
  <c r="O294" i="1"/>
  <c r="AQ18" i="1"/>
  <c r="T24" i="1"/>
  <c r="AQ26" i="1"/>
  <c r="T32" i="1"/>
  <c r="AQ34" i="1"/>
  <c r="T40" i="1"/>
  <c r="AQ42" i="1"/>
  <c r="T48" i="1"/>
  <c r="AQ50" i="1"/>
  <c r="T56" i="1"/>
  <c r="W61" i="1"/>
  <c r="U61" i="1" s="1"/>
  <c r="X61" i="1" s="1"/>
  <c r="R61" i="1" s="1"/>
  <c r="S61" i="1" s="1"/>
  <c r="BR65" i="1"/>
  <c r="AC71" i="1"/>
  <c r="AQ73" i="1"/>
  <c r="AG78" i="1"/>
  <c r="P80" i="1"/>
  <c r="BE80" i="1" s="1"/>
  <c r="P83" i="1"/>
  <c r="BE83" i="1" s="1"/>
  <c r="BH83" i="1" s="1"/>
  <c r="AC83" i="1"/>
  <c r="BD83" i="1"/>
  <c r="BF83" i="1" s="1"/>
  <c r="BD84" i="1"/>
  <c r="BF84" i="1" s="1"/>
  <c r="Y84" i="1"/>
  <c r="T86" i="1"/>
  <c r="P86" i="1"/>
  <c r="BE86" i="1" s="1"/>
  <c r="BH86" i="1" s="1"/>
  <c r="BR89" i="1"/>
  <c r="Y93" i="1"/>
  <c r="O94" i="1"/>
  <c r="Z94" i="1" s="1"/>
  <c r="AA94" i="1" s="1"/>
  <c r="Z98" i="1"/>
  <c r="AA98" i="1" s="1"/>
  <c r="Q106" i="1"/>
  <c r="T112" i="1"/>
  <c r="P117" i="1"/>
  <c r="BE117" i="1" s="1"/>
  <c r="T119" i="1"/>
  <c r="Q119" i="1"/>
  <c r="AQ119" i="1"/>
  <c r="P119" i="1"/>
  <c r="BE119" i="1" s="1"/>
  <c r="BH119" i="1" s="1"/>
  <c r="Q125" i="1"/>
  <c r="T125" i="1"/>
  <c r="AQ125" i="1"/>
  <c r="P125" i="1"/>
  <c r="BE125" i="1" s="1"/>
  <c r="BH125" i="1" s="1"/>
  <c r="T126" i="1"/>
  <c r="AH133" i="1"/>
  <c r="T135" i="1"/>
  <c r="Q135" i="1"/>
  <c r="AQ135" i="1"/>
  <c r="P135" i="1"/>
  <c r="BE135" i="1" s="1"/>
  <c r="O135" i="1"/>
  <c r="P138" i="1"/>
  <c r="BE138" i="1" s="1"/>
  <c r="BH138" i="1" s="1"/>
  <c r="BR142" i="1"/>
  <c r="BD168" i="1"/>
  <c r="BF168" i="1" s="1"/>
  <c r="Y168" i="1"/>
  <c r="BD172" i="1"/>
  <c r="Y179" i="1"/>
  <c r="BD179" i="1"/>
  <c r="BD181" i="1"/>
  <c r="BF181" i="1" s="1"/>
  <c r="Y181" i="1"/>
  <c r="Y195" i="1"/>
  <c r="BD195" i="1"/>
  <c r="BF195" i="1" s="1"/>
  <c r="AG231" i="1"/>
  <c r="Z87" i="1"/>
  <c r="AA87" i="1" s="1"/>
  <c r="Q90" i="1"/>
  <c r="P90" i="1"/>
  <c r="BE90" i="1" s="1"/>
  <c r="O90" i="1"/>
  <c r="AQ90" i="1"/>
  <c r="T90" i="1"/>
  <c r="Y137" i="1"/>
  <c r="BD137" i="1"/>
  <c r="BF137" i="1" s="1"/>
  <c r="BD146" i="1"/>
  <c r="Y146" i="1"/>
  <c r="Y211" i="1"/>
  <c r="BD211" i="1"/>
  <c r="BF211" i="1" s="1"/>
  <c r="O18" i="1"/>
  <c r="O26" i="1"/>
  <c r="O34" i="1"/>
  <c r="O42" i="1"/>
  <c r="O50" i="1"/>
  <c r="P66" i="1"/>
  <c r="BE66" i="1" s="1"/>
  <c r="BH66" i="1" s="1"/>
  <c r="O66" i="1"/>
  <c r="T66" i="1"/>
  <c r="AQ67" i="1"/>
  <c r="T67" i="1"/>
  <c r="Q67" i="1"/>
  <c r="T69" i="1"/>
  <c r="T70" i="1"/>
  <c r="P70" i="1"/>
  <c r="BE70" i="1" s="1"/>
  <c r="BH70" i="1" s="1"/>
  <c r="O71" i="1"/>
  <c r="T72" i="1"/>
  <c r="Q77" i="1"/>
  <c r="BF79" i="1"/>
  <c r="Q80" i="1"/>
  <c r="T81" i="1"/>
  <c r="O81" i="1"/>
  <c r="P88" i="1"/>
  <c r="BE88" i="1" s="1"/>
  <c r="BH88" i="1" s="1"/>
  <c r="BD92" i="1"/>
  <c r="BF92" i="1" s="1"/>
  <c r="Y92" i="1"/>
  <c r="T94" i="1"/>
  <c r="P94" i="1"/>
  <c r="BE94" i="1" s="1"/>
  <c r="BH94" i="1" s="1"/>
  <c r="BD97" i="1"/>
  <c r="BF97" i="1" s="1"/>
  <c r="Y97" i="1"/>
  <c r="Y101" i="1"/>
  <c r="AQ102" i="1"/>
  <c r="T102" i="1"/>
  <c r="P102" i="1"/>
  <c r="BE102" i="1" s="1"/>
  <c r="BH102" i="1" s="1"/>
  <c r="T106" i="1"/>
  <c r="BD106" i="1"/>
  <c r="BF106" i="1" s="1"/>
  <c r="Y106" i="1"/>
  <c r="O110" i="1"/>
  <c r="AQ110" i="1"/>
  <c r="Q110" i="1"/>
  <c r="P110" i="1"/>
  <c r="BE110" i="1" s="1"/>
  <c r="BH110" i="1" s="1"/>
  <c r="Q114" i="1"/>
  <c r="Q117" i="1"/>
  <c r="T117" i="1"/>
  <c r="O117" i="1"/>
  <c r="BD122" i="1"/>
  <c r="BF122" i="1" s="1"/>
  <c r="Y122" i="1"/>
  <c r="BF127" i="1"/>
  <c r="BD127" i="1"/>
  <c r="Y127" i="1"/>
  <c r="AG132" i="1"/>
  <c r="T132" i="1"/>
  <c r="AQ132" i="1"/>
  <c r="P132" i="1"/>
  <c r="BE132" i="1" s="1"/>
  <c r="BH132" i="1" s="1"/>
  <c r="T138" i="1"/>
  <c r="Q138" i="1"/>
  <c r="O138" i="1"/>
  <c r="BD152" i="1"/>
  <c r="BF152" i="1" s="1"/>
  <c r="Y152" i="1"/>
  <c r="AG165" i="1"/>
  <c r="Z172" i="1"/>
  <c r="AA172" i="1" s="1"/>
  <c r="BH181" i="1"/>
  <c r="Y184" i="1"/>
  <c r="BD184" i="1"/>
  <c r="BF184" i="1" s="1"/>
  <c r="BD209" i="1"/>
  <c r="BF209" i="1" s="1"/>
  <c r="Y209" i="1"/>
  <c r="AG229" i="1"/>
  <c r="BD243" i="1"/>
  <c r="BF243" i="1" s="1"/>
  <c r="Y243" i="1"/>
  <c r="BD284" i="1"/>
  <c r="Y284" i="1"/>
  <c r="Y109" i="1"/>
  <c r="BD109" i="1"/>
  <c r="BF109" i="1" s="1"/>
  <c r="Y116" i="1"/>
  <c r="BD116" i="1"/>
  <c r="BF116" i="1" s="1"/>
  <c r="AQ24" i="1"/>
  <c r="P26" i="1"/>
  <c r="BE26" i="1" s="1"/>
  <c r="BH26" i="1" s="1"/>
  <c r="AQ32" i="1"/>
  <c r="P34" i="1"/>
  <c r="BE34" i="1" s="1"/>
  <c r="BH34" i="1" s="1"/>
  <c r="AQ40" i="1"/>
  <c r="P42" i="1"/>
  <c r="BE42" i="1" s="1"/>
  <c r="BH42" i="1" s="1"/>
  <c r="AQ48" i="1"/>
  <c r="P50" i="1"/>
  <c r="BE50" i="1" s="1"/>
  <c r="BH50" i="1" s="1"/>
  <c r="AQ56" i="1"/>
  <c r="BF59" i="1"/>
  <c r="BF63" i="1"/>
  <c r="AQ65" i="1"/>
  <c r="AQ66" i="1"/>
  <c r="W75" i="1"/>
  <c r="U75" i="1" s="1"/>
  <c r="X75" i="1" s="1"/>
  <c r="AQ81" i="1"/>
  <c r="Q84" i="1"/>
  <c r="AQ84" i="1"/>
  <c r="AH87" i="1"/>
  <c r="Q87" i="1"/>
  <c r="P87" i="1"/>
  <c r="BE87" i="1" s="1"/>
  <c r="BH87" i="1" s="1"/>
  <c r="O87" i="1"/>
  <c r="Q88" i="1"/>
  <c r="AQ91" i="1"/>
  <c r="T91" i="1"/>
  <c r="Q91" i="1"/>
  <c r="P96" i="1"/>
  <c r="BE96" i="1" s="1"/>
  <c r="BH96" i="1" s="1"/>
  <c r="BD100" i="1"/>
  <c r="BF100" i="1" s="1"/>
  <c r="Y100" i="1"/>
  <c r="Q102" i="1"/>
  <c r="Z105" i="1"/>
  <c r="AA105" i="1" s="1"/>
  <c r="T110" i="1"/>
  <c r="T111" i="1"/>
  <c r="Q111" i="1"/>
  <c r="O111" i="1"/>
  <c r="Q128" i="1"/>
  <c r="P128" i="1"/>
  <c r="BE128" i="1" s="1"/>
  <c r="BH128" i="1" s="1"/>
  <c r="AQ128" i="1"/>
  <c r="O128" i="1"/>
  <c r="T128" i="1"/>
  <c r="BF129" i="1"/>
  <c r="Y129" i="1"/>
  <c r="BD129" i="1"/>
  <c r="Q132" i="1"/>
  <c r="BD133" i="1"/>
  <c r="BF133" i="1" s="1"/>
  <c r="Q141" i="1"/>
  <c r="P141" i="1"/>
  <c r="BE141" i="1" s="1"/>
  <c r="BH141" i="1" s="1"/>
  <c r="AQ141" i="1"/>
  <c r="T141" i="1"/>
  <c r="O141" i="1"/>
  <c r="Z145" i="1"/>
  <c r="AA145" i="1" s="1"/>
  <c r="Q150" i="1"/>
  <c r="T150" i="1"/>
  <c r="AQ150" i="1"/>
  <c r="P150" i="1"/>
  <c r="BE150" i="1" s="1"/>
  <c r="BH150" i="1" s="1"/>
  <c r="O150" i="1"/>
  <c r="W154" i="1"/>
  <c r="U154" i="1" s="1"/>
  <c r="X154" i="1" s="1"/>
  <c r="R154" i="1" s="1"/>
  <c r="S154" i="1" s="1"/>
  <c r="BD157" i="1"/>
  <c r="BH157" i="1" s="1"/>
  <c r="Y157" i="1"/>
  <c r="Y192" i="1"/>
  <c r="BD192" i="1"/>
  <c r="BD197" i="1"/>
  <c r="BF197" i="1" s="1"/>
  <c r="Y197" i="1"/>
  <c r="Y236" i="1"/>
  <c r="BD236" i="1"/>
  <c r="BF236" i="1" s="1"/>
  <c r="Y117" i="1"/>
  <c r="BD117" i="1"/>
  <c r="BF117" i="1" s="1"/>
  <c r="Q120" i="1"/>
  <c r="P120" i="1"/>
  <c r="BE120" i="1" s="1"/>
  <c r="AQ120" i="1"/>
  <c r="O120" i="1"/>
  <c r="AG145" i="1"/>
  <c r="BH146" i="1"/>
  <c r="AQ173" i="1"/>
  <c r="P173" i="1"/>
  <c r="BE173" i="1" s="1"/>
  <c r="O173" i="1"/>
  <c r="Q173" i="1"/>
  <c r="T173" i="1"/>
  <c r="Q236" i="1"/>
  <c r="P236" i="1"/>
  <c r="BE236" i="1" s="1"/>
  <c r="BH236" i="1" s="1"/>
  <c r="T236" i="1"/>
  <c r="AQ236" i="1"/>
  <c r="O236" i="1"/>
  <c r="P18" i="1"/>
  <c r="BE18" i="1" s="1"/>
  <c r="BH18" i="1" s="1"/>
  <c r="Q64" i="1"/>
  <c r="P65" i="1"/>
  <c r="BE65" i="1" s="1"/>
  <c r="Q66" i="1"/>
  <c r="O67" i="1"/>
  <c r="Z67" i="1" s="1"/>
  <c r="AA67" i="1" s="1"/>
  <c r="BF67" i="1"/>
  <c r="T71" i="1"/>
  <c r="Q74" i="1"/>
  <c r="P74" i="1"/>
  <c r="BE74" i="1" s="1"/>
  <c r="BH74" i="1" s="1"/>
  <c r="O74" i="1"/>
  <c r="T74" i="1"/>
  <c r="AQ75" i="1"/>
  <c r="T75" i="1"/>
  <c r="Q75" i="1"/>
  <c r="T77" i="1"/>
  <c r="T78" i="1"/>
  <c r="P78" i="1"/>
  <c r="BE78" i="1" s="1"/>
  <c r="BH78" i="1" s="1"/>
  <c r="O79" i="1"/>
  <c r="T80" i="1"/>
  <c r="Y81" i="1"/>
  <c r="BF86" i="1"/>
  <c r="T89" i="1"/>
  <c r="Q89" i="1"/>
  <c r="O89" i="1"/>
  <c r="Q95" i="1"/>
  <c r="P95" i="1"/>
  <c r="BE95" i="1" s="1"/>
  <c r="BH95" i="1" s="1"/>
  <c r="O95" i="1"/>
  <c r="Z95" i="1" s="1"/>
  <c r="AA95" i="1" s="1"/>
  <c r="Q96" i="1"/>
  <c r="AQ99" i="1"/>
  <c r="T99" i="1"/>
  <c r="Q99" i="1"/>
  <c r="AH102" i="1"/>
  <c r="BH104" i="1"/>
  <c r="BF105" i="1"/>
  <c r="BD114" i="1"/>
  <c r="BF114" i="1" s="1"/>
  <c r="Y114" i="1"/>
  <c r="T116" i="1"/>
  <c r="AQ116" i="1"/>
  <c r="P116" i="1"/>
  <c r="BE116" i="1" s="1"/>
  <c r="O116" i="1"/>
  <c r="AB133" i="1"/>
  <c r="AF133" i="1" s="1"/>
  <c r="AI133" i="1"/>
  <c r="AJ133" i="1" s="1"/>
  <c r="Y136" i="1"/>
  <c r="BD136" i="1"/>
  <c r="BF136" i="1" s="1"/>
  <c r="AQ137" i="1"/>
  <c r="Q137" i="1"/>
  <c r="P137" i="1"/>
  <c r="BE137" i="1" s="1"/>
  <c r="O137" i="1"/>
  <c r="T137" i="1"/>
  <c r="AH155" i="1"/>
  <c r="P156" i="1"/>
  <c r="BE156" i="1" s="1"/>
  <c r="BH156" i="1" s="1"/>
  <c r="O156" i="1"/>
  <c r="T156" i="1"/>
  <c r="AQ156" i="1"/>
  <c r="Q156" i="1"/>
  <c r="AC181" i="1"/>
  <c r="BD191" i="1"/>
  <c r="BH191" i="1" s="1"/>
  <c r="Y191" i="1"/>
  <c r="Y215" i="1"/>
  <c r="BD215" i="1"/>
  <c r="BF215" i="1" s="1"/>
  <c r="AG244" i="1"/>
  <c r="AG260" i="1"/>
  <c r="Y263" i="1"/>
  <c r="BD263" i="1"/>
  <c r="BF263" i="1" s="1"/>
  <c r="Q104" i="1"/>
  <c r="P105" i="1"/>
  <c r="BE105" i="1" s="1"/>
  <c r="BH105" i="1" s="1"/>
  <c r="AC116" i="1"/>
  <c r="O118" i="1"/>
  <c r="AQ118" i="1"/>
  <c r="BF121" i="1"/>
  <c r="W133" i="1"/>
  <c r="U133" i="1" s="1"/>
  <c r="X133" i="1" s="1"/>
  <c r="AC137" i="1"/>
  <c r="AG144" i="1"/>
  <c r="BF146" i="1"/>
  <c r="P148" i="1"/>
  <c r="BE148" i="1" s="1"/>
  <c r="O148" i="1"/>
  <c r="T148" i="1"/>
  <c r="AQ148" i="1"/>
  <c r="O151" i="1"/>
  <c r="AQ151" i="1"/>
  <c r="P151" i="1"/>
  <c r="BE151" i="1" s="1"/>
  <c r="T152" i="1"/>
  <c r="Q152" i="1"/>
  <c r="AC153" i="1"/>
  <c r="BF153" i="1"/>
  <c r="BF161" i="1"/>
  <c r="AC171" i="1"/>
  <c r="BD171" i="1"/>
  <c r="BF171" i="1" s="1"/>
  <c r="Y171" i="1"/>
  <c r="AG176" i="1"/>
  <c r="BD178" i="1"/>
  <c r="BF178" i="1" s="1"/>
  <c r="Y178" i="1"/>
  <c r="P182" i="1"/>
  <c r="BE182" i="1" s="1"/>
  <c r="O182" i="1"/>
  <c r="T182" i="1"/>
  <c r="AQ182" i="1"/>
  <c r="Q182" i="1"/>
  <c r="Q197" i="1"/>
  <c r="P197" i="1"/>
  <c r="BE197" i="1" s="1"/>
  <c r="BH197" i="1" s="1"/>
  <c r="O197" i="1"/>
  <c r="BD199" i="1"/>
  <c r="Y199" i="1"/>
  <c r="BD205" i="1"/>
  <c r="BF205" i="1" s="1"/>
  <c r="Y205" i="1"/>
  <c r="BD210" i="1"/>
  <c r="BF210" i="1" s="1"/>
  <c r="Y210" i="1"/>
  <c r="Y219" i="1"/>
  <c r="BD219" i="1"/>
  <c r="BF219" i="1" s="1"/>
  <c r="BH225" i="1"/>
  <c r="Z261" i="1"/>
  <c r="AA261" i="1" s="1"/>
  <c r="Q319" i="1"/>
  <c r="P319" i="1"/>
  <c r="BE319" i="1" s="1"/>
  <c r="BH319" i="1" s="1"/>
  <c r="O319" i="1"/>
  <c r="AQ319" i="1"/>
  <c r="T319" i="1"/>
  <c r="P115" i="1"/>
  <c r="BE115" i="1" s="1"/>
  <c r="BH115" i="1" s="1"/>
  <c r="O115" i="1"/>
  <c r="BD120" i="1"/>
  <c r="BF120" i="1" s="1"/>
  <c r="O129" i="1"/>
  <c r="O134" i="1"/>
  <c r="AQ134" i="1"/>
  <c r="Q142" i="1"/>
  <c r="O142" i="1"/>
  <c r="T144" i="1"/>
  <c r="AQ144" i="1"/>
  <c r="P144" i="1"/>
  <c r="BE144" i="1" s="1"/>
  <c r="BD160" i="1"/>
  <c r="BF160" i="1" s="1"/>
  <c r="Y160" i="1"/>
  <c r="Y162" i="1"/>
  <c r="BD162" i="1"/>
  <c r="T165" i="1"/>
  <c r="Q165" i="1"/>
  <c r="P165" i="1"/>
  <c r="BE165" i="1" s="1"/>
  <c r="BH165" i="1" s="1"/>
  <c r="T168" i="1"/>
  <c r="Q168" i="1"/>
  <c r="P168" i="1"/>
  <c r="BE168" i="1" s="1"/>
  <c r="BH168" i="1" s="1"/>
  <c r="O168" i="1"/>
  <c r="AQ168" i="1"/>
  <c r="W180" i="1"/>
  <c r="U180" i="1" s="1"/>
  <c r="X180" i="1" s="1"/>
  <c r="R180" i="1" s="1"/>
  <c r="S180" i="1" s="1"/>
  <c r="Y183" i="1"/>
  <c r="BD183" i="1"/>
  <c r="Q189" i="1"/>
  <c r="P189" i="1"/>
  <c r="BE189" i="1" s="1"/>
  <c r="O189" i="1"/>
  <c r="W196" i="1"/>
  <c r="U196" i="1" s="1"/>
  <c r="X196" i="1" s="1"/>
  <c r="R196" i="1" s="1"/>
  <c r="S196" i="1" s="1"/>
  <c r="AG200" i="1"/>
  <c r="W200" i="1"/>
  <c r="U200" i="1" s="1"/>
  <c r="X200" i="1" s="1"/>
  <c r="R200" i="1" s="1"/>
  <c r="S200" i="1" s="1"/>
  <c r="AG203" i="1"/>
  <c r="Z207" i="1"/>
  <c r="AA207" i="1" s="1"/>
  <c r="Q211" i="1"/>
  <c r="P211" i="1"/>
  <c r="BE211" i="1" s="1"/>
  <c r="T211" i="1"/>
  <c r="O211" i="1"/>
  <c r="AQ220" i="1"/>
  <c r="O220" i="1"/>
  <c r="T220" i="1"/>
  <c r="Q220" i="1"/>
  <c r="P220" i="1"/>
  <c r="BE220" i="1" s="1"/>
  <c r="BH220" i="1" s="1"/>
  <c r="Z248" i="1"/>
  <c r="AA248" i="1" s="1"/>
  <c r="AH248" i="1" s="1"/>
  <c r="Q257" i="1"/>
  <c r="O257" i="1"/>
  <c r="P257" i="1"/>
  <c r="BE257" i="1" s="1"/>
  <c r="BH257" i="1" s="1"/>
  <c r="BD262" i="1"/>
  <c r="BF262" i="1" s="1"/>
  <c r="Y262" i="1"/>
  <c r="AQ85" i="1"/>
  <c r="AQ93" i="1"/>
  <c r="AQ101" i="1"/>
  <c r="T104" i="1"/>
  <c r="AQ104" i="1"/>
  <c r="AQ115" i="1"/>
  <c r="Z120" i="1"/>
  <c r="AA120" i="1" s="1"/>
  <c r="Q121" i="1"/>
  <c r="Z121" i="1"/>
  <c r="AA121" i="1" s="1"/>
  <c r="P123" i="1"/>
  <c r="BE123" i="1" s="1"/>
  <c r="BH123" i="1" s="1"/>
  <c r="O123" i="1"/>
  <c r="BF124" i="1"/>
  <c r="P127" i="1"/>
  <c r="BE127" i="1" s="1"/>
  <c r="BH127" i="1" s="1"/>
  <c r="AQ127" i="1"/>
  <c r="P129" i="1"/>
  <c r="BE129" i="1" s="1"/>
  <c r="BH129" i="1" s="1"/>
  <c r="P133" i="1"/>
  <c r="BE133" i="1" s="1"/>
  <c r="AQ133" i="1"/>
  <c r="Q143" i="1"/>
  <c r="BD143" i="1"/>
  <c r="Y143" i="1"/>
  <c r="Q145" i="1"/>
  <c r="AQ145" i="1"/>
  <c r="T145" i="1"/>
  <c r="BD163" i="1"/>
  <c r="BF163" i="1" s="1"/>
  <c r="Y163" i="1"/>
  <c r="Z170" i="1"/>
  <c r="AA170" i="1" s="1"/>
  <c r="T175" i="1"/>
  <c r="AQ175" i="1"/>
  <c r="P175" i="1"/>
  <c r="BE175" i="1" s="1"/>
  <c r="O175" i="1"/>
  <c r="Z175" i="1" s="1"/>
  <c r="AA175" i="1" s="1"/>
  <c r="BF183" i="1"/>
  <c r="Z188" i="1"/>
  <c r="AA188" i="1" s="1"/>
  <c r="AQ189" i="1"/>
  <c r="Q216" i="1"/>
  <c r="AQ216" i="1"/>
  <c r="P216" i="1"/>
  <c r="BE216" i="1" s="1"/>
  <c r="O216" i="1"/>
  <c r="Q219" i="1"/>
  <c r="P219" i="1"/>
  <c r="BE219" i="1" s="1"/>
  <c r="BH219" i="1" s="1"/>
  <c r="T219" i="1"/>
  <c r="AQ219" i="1"/>
  <c r="BD221" i="1"/>
  <c r="BF221" i="1" s="1"/>
  <c r="Y221" i="1"/>
  <c r="BD222" i="1"/>
  <c r="BF222" i="1" s="1"/>
  <c r="Y222" i="1"/>
  <c r="AC229" i="1"/>
  <c r="AQ245" i="1"/>
  <c r="P245" i="1"/>
  <c r="BE245" i="1" s="1"/>
  <c r="O245" i="1"/>
  <c r="T245" i="1"/>
  <c r="Q245" i="1"/>
  <c r="P263" i="1"/>
  <c r="BE263" i="1" s="1"/>
  <c r="BH263" i="1" s="1"/>
  <c r="O263" i="1"/>
  <c r="T263" i="1"/>
  <c r="AQ263" i="1"/>
  <c r="Q263" i="1"/>
  <c r="T305" i="1"/>
  <c r="Q305" i="1"/>
  <c r="P305" i="1"/>
  <c r="BE305" i="1" s="1"/>
  <c r="BH305" i="1" s="1"/>
  <c r="O305" i="1"/>
  <c r="T335" i="1"/>
  <c r="P335" i="1"/>
  <c r="BE335" i="1" s="1"/>
  <c r="BH335" i="1" s="1"/>
  <c r="AQ335" i="1"/>
  <c r="Q335" i="1"/>
  <c r="O335" i="1"/>
  <c r="O85" i="1"/>
  <c r="O93" i="1"/>
  <c r="O101" i="1"/>
  <c r="T105" i="1"/>
  <c r="AC105" i="1"/>
  <c r="T115" i="1"/>
  <c r="P118" i="1"/>
  <c r="BE118" i="1" s="1"/>
  <c r="BH118" i="1" s="1"/>
  <c r="AQ123" i="1"/>
  <c r="Q127" i="1"/>
  <c r="Q129" i="1"/>
  <c r="P131" i="1"/>
  <c r="BE131" i="1" s="1"/>
  <c r="BH131" i="1" s="1"/>
  <c r="O131" i="1"/>
  <c r="Z131" i="1" s="1"/>
  <c r="AA131" i="1" s="1"/>
  <c r="BF132" i="1"/>
  <c r="Q148" i="1"/>
  <c r="Z153" i="1"/>
  <c r="AA153" i="1" s="1"/>
  <c r="AG155" i="1"/>
  <c r="W155" i="1"/>
  <c r="U155" i="1" s="1"/>
  <c r="X155" i="1" s="1"/>
  <c r="Q155" i="1"/>
  <c r="AQ155" i="1"/>
  <c r="P155" i="1"/>
  <c r="BE155" i="1" s="1"/>
  <c r="BH155" i="1" s="1"/>
  <c r="BD156" i="1"/>
  <c r="BF156" i="1" s="1"/>
  <c r="BD158" i="1"/>
  <c r="BF158" i="1" s="1"/>
  <c r="BH160" i="1"/>
  <c r="P162" i="1"/>
  <c r="BE162" i="1" s="1"/>
  <c r="BH162" i="1" s="1"/>
  <c r="Q171" i="1"/>
  <c r="P171" i="1"/>
  <c r="BE171" i="1" s="1"/>
  <c r="BH171" i="1" s="1"/>
  <c r="O171" i="1"/>
  <c r="AQ171" i="1"/>
  <c r="Y176" i="1"/>
  <c r="BD176" i="1"/>
  <c r="BF176" i="1" s="1"/>
  <c r="AG178" i="1"/>
  <c r="O185" i="1"/>
  <c r="AQ185" i="1"/>
  <c r="Q185" i="1"/>
  <c r="P185" i="1"/>
  <c r="BE185" i="1" s="1"/>
  <c r="T185" i="1"/>
  <c r="AC188" i="1"/>
  <c r="T189" i="1"/>
  <c r="O193" i="1"/>
  <c r="AQ193" i="1"/>
  <c r="P193" i="1"/>
  <c r="BE193" i="1" s="1"/>
  <c r="BH193" i="1" s="1"/>
  <c r="T193" i="1"/>
  <c r="Q193" i="1"/>
  <c r="Y212" i="1"/>
  <c r="BD212" i="1"/>
  <c r="O219" i="1"/>
  <c r="Y223" i="1"/>
  <c r="AG233" i="1"/>
  <c r="W233" i="1"/>
  <c r="U233" i="1" s="1"/>
  <c r="X233" i="1" s="1"/>
  <c r="R233" i="1" s="1"/>
  <c r="S233" i="1" s="1"/>
  <c r="AG252" i="1"/>
  <c r="Z252" i="1"/>
  <c r="AA252" i="1" s="1"/>
  <c r="W252" i="1"/>
  <c r="U252" i="1" s="1"/>
  <c r="X252" i="1" s="1"/>
  <c r="P255" i="1"/>
  <c r="BE255" i="1" s="1"/>
  <c r="BH255" i="1" s="1"/>
  <c r="O255" i="1"/>
  <c r="T255" i="1"/>
  <c r="Q255" i="1"/>
  <c r="AG256" i="1"/>
  <c r="T257" i="1"/>
  <c r="T281" i="1"/>
  <c r="AQ281" i="1"/>
  <c r="P281" i="1"/>
  <c r="BE281" i="1" s="1"/>
  <c r="O281" i="1"/>
  <c r="AQ305" i="1"/>
  <c r="AC113" i="1"/>
  <c r="T133" i="1"/>
  <c r="AC144" i="1"/>
  <c r="AQ146" i="1"/>
  <c r="T146" i="1"/>
  <c r="Q146" i="1"/>
  <c r="AQ147" i="1"/>
  <c r="T147" i="1"/>
  <c r="Q147" i="1"/>
  <c r="P147" i="1"/>
  <c r="BE147" i="1" s="1"/>
  <c r="BD148" i="1"/>
  <c r="BF148" i="1" s="1"/>
  <c r="Q161" i="1"/>
  <c r="P161" i="1"/>
  <c r="BE161" i="1" s="1"/>
  <c r="BH161" i="1" s="1"/>
  <c r="O161" i="1"/>
  <c r="AQ161" i="1"/>
  <c r="Q163" i="1"/>
  <c r="AQ163" i="1"/>
  <c r="BH178" i="1"/>
  <c r="Q184" i="1"/>
  <c r="T184" i="1"/>
  <c r="P184" i="1"/>
  <c r="BE184" i="1" s="1"/>
  <c r="BH184" i="1" s="1"/>
  <c r="O184" i="1"/>
  <c r="BF196" i="1"/>
  <c r="AG205" i="1"/>
  <c r="BD213" i="1"/>
  <c r="BF213" i="1" s="1"/>
  <c r="Y213" i="1"/>
  <c r="AG215" i="1"/>
  <c r="AC218" i="1"/>
  <c r="P222" i="1"/>
  <c r="BE222" i="1" s="1"/>
  <c r="O222" i="1"/>
  <c r="Q222" i="1"/>
  <c r="T229" i="1"/>
  <c r="AQ229" i="1"/>
  <c r="Q229" i="1"/>
  <c r="P229" i="1"/>
  <c r="BE229" i="1" s="1"/>
  <c r="BH229" i="1" s="1"/>
  <c r="AQ255" i="1"/>
  <c r="BD265" i="1"/>
  <c r="BF265" i="1" s="1"/>
  <c r="Y265" i="1"/>
  <c r="Q268" i="1"/>
  <c r="T268" i="1"/>
  <c r="AQ268" i="1"/>
  <c r="P268" i="1"/>
  <c r="BE268" i="1" s="1"/>
  <c r="O268" i="1"/>
  <c r="T308" i="1"/>
  <c r="Q308" i="1"/>
  <c r="P308" i="1"/>
  <c r="BE308" i="1" s="1"/>
  <c r="AQ308" i="1"/>
  <c r="O308" i="1"/>
  <c r="AC121" i="1"/>
  <c r="Q136" i="1"/>
  <c r="P136" i="1"/>
  <c r="BE136" i="1" s="1"/>
  <c r="O143" i="1"/>
  <c r="P143" i="1"/>
  <c r="BE143" i="1" s="1"/>
  <c r="BH143" i="1" s="1"/>
  <c r="BD144" i="1"/>
  <c r="BF144" i="1" s="1"/>
  <c r="Y144" i="1"/>
  <c r="BF145" i="1"/>
  <c r="Z149" i="1"/>
  <c r="AA149" i="1" s="1"/>
  <c r="AG152" i="1"/>
  <c r="Z158" i="1"/>
  <c r="AA158" i="1" s="1"/>
  <c r="AQ162" i="1"/>
  <c r="T162" i="1"/>
  <c r="O162" i="1"/>
  <c r="Q166" i="1"/>
  <c r="P166" i="1"/>
  <c r="BE166" i="1" s="1"/>
  <c r="BH166" i="1" s="1"/>
  <c r="AQ166" i="1"/>
  <c r="T166" i="1"/>
  <c r="BH167" i="1"/>
  <c r="O177" i="1"/>
  <c r="AQ177" i="1"/>
  <c r="Q177" i="1"/>
  <c r="P177" i="1"/>
  <c r="BE177" i="1" s="1"/>
  <c r="T177" i="1"/>
  <c r="BD182" i="1"/>
  <c r="BF182" i="1" s="1"/>
  <c r="Y182" i="1"/>
  <c r="BD186" i="1"/>
  <c r="BF186" i="1" s="1"/>
  <c r="Y186" i="1"/>
  <c r="Q187" i="1"/>
  <c r="P187" i="1"/>
  <c r="BE187" i="1" s="1"/>
  <c r="BH187" i="1" s="1"/>
  <c r="AQ187" i="1"/>
  <c r="O187" i="1"/>
  <c r="T187" i="1"/>
  <c r="W188" i="1"/>
  <c r="U188" i="1" s="1"/>
  <c r="X188" i="1" s="1"/>
  <c r="R188" i="1" s="1"/>
  <c r="S188" i="1" s="1"/>
  <c r="AG188" i="1"/>
  <c r="Z194" i="1"/>
  <c r="AA194" i="1" s="1"/>
  <c r="AH194" i="1" s="1"/>
  <c r="AC195" i="1"/>
  <c r="Y203" i="1"/>
  <c r="BD203" i="1"/>
  <c r="BF203" i="1" s="1"/>
  <c r="BH209" i="1"/>
  <c r="P214" i="1"/>
  <c r="BE214" i="1" s="1"/>
  <c r="O214" i="1"/>
  <c r="Q214" i="1"/>
  <c r="BH215" i="1"/>
  <c r="BF225" i="1"/>
  <c r="BD226" i="1"/>
  <c r="BF226" i="1" s="1"/>
  <c r="Y226" i="1"/>
  <c r="Q227" i="1"/>
  <c r="P227" i="1"/>
  <c r="BE227" i="1" s="1"/>
  <c r="BH227" i="1" s="1"/>
  <c r="O227" i="1"/>
  <c r="AQ227" i="1"/>
  <c r="BH228" i="1"/>
  <c r="P247" i="1"/>
  <c r="BE247" i="1" s="1"/>
  <c r="O247" i="1"/>
  <c r="Q247" i="1"/>
  <c r="T247" i="1"/>
  <c r="AQ247" i="1"/>
  <c r="AH252" i="1"/>
  <c r="AG254" i="1"/>
  <c r="W254" i="1"/>
  <c r="U254" i="1" s="1"/>
  <c r="X254" i="1" s="1"/>
  <c r="R254" i="1" s="1"/>
  <c r="S254" i="1" s="1"/>
  <c r="Q260" i="1"/>
  <c r="P260" i="1"/>
  <c r="BE260" i="1" s="1"/>
  <c r="BH260" i="1" s="1"/>
  <c r="AQ260" i="1"/>
  <c r="T260" i="1"/>
  <c r="BF162" i="1"/>
  <c r="AC165" i="1"/>
  <c r="Q169" i="1"/>
  <c r="P169" i="1"/>
  <c r="BE169" i="1" s="1"/>
  <c r="BH169" i="1" s="1"/>
  <c r="O169" i="1"/>
  <c r="W170" i="1"/>
  <c r="U170" i="1" s="1"/>
  <c r="X170" i="1" s="1"/>
  <c r="R170" i="1" s="1"/>
  <c r="S170" i="1" s="1"/>
  <c r="Y174" i="1"/>
  <c r="T176" i="1"/>
  <c r="Q181" i="1"/>
  <c r="AC183" i="1"/>
  <c r="BF187" i="1"/>
  <c r="BF190" i="1"/>
  <c r="AQ191" i="1"/>
  <c r="Q195" i="1"/>
  <c r="P195" i="1"/>
  <c r="BE195" i="1" s="1"/>
  <c r="BH195" i="1" s="1"/>
  <c r="O195" i="1"/>
  <c r="Z200" i="1"/>
  <c r="AA200" i="1" s="1"/>
  <c r="BD201" i="1"/>
  <c r="BH201" i="1" s="1"/>
  <c r="AQ204" i="1"/>
  <c r="Q204" i="1"/>
  <c r="P204" i="1"/>
  <c r="BE204" i="1" s="1"/>
  <c r="O204" i="1"/>
  <c r="AC212" i="1"/>
  <c r="T213" i="1"/>
  <c r="Q213" i="1"/>
  <c r="Z233" i="1"/>
  <c r="AA233" i="1" s="1"/>
  <c r="AQ237" i="1"/>
  <c r="Q237" i="1"/>
  <c r="P237" i="1"/>
  <c r="BE237" i="1" s="1"/>
  <c r="O237" i="1"/>
  <c r="T237" i="1"/>
  <c r="BH248" i="1"/>
  <c r="BH288" i="1"/>
  <c r="T289" i="1"/>
  <c r="AQ289" i="1"/>
  <c r="P289" i="1"/>
  <c r="BE289" i="1" s="1"/>
  <c r="O289" i="1"/>
  <c r="Q289" i="1"/>
  <c r="BF315" i="1"/>
  <c r="BD315" i="1"/>
  <c r="Y315" i="1"/>
  <c r="BD316" i="1"/>
  <c r="BF316" i="1" s="1"/>
  <c r="Y316" i="1"/>
  <c r="Q153" i="1"/>
  <c r="P153" i="1"/>
  <c r="BE153" i="1" s="1"/>
  <c r="BH153" i="1" s="1"/>
  <c r="O157" i="1"/>
  <c r="BR159" i="1"/>
  <c r="BF165" i="1"/>
  <c r="BR173" i="1"/>
  <c r="BF180" i="1"/>
  <c r="T181" i="1"/>
  <c r="AQ181" i="1"/>
  <c r="BH183" i="1"/>
  <c r="BR185" i="1"/>
  <c r="T186" i="1"/>
  <c r="Q186" i="1"/>
  <c r="Z196" i="1"/>
  <c r="AA196" i="1" s="1"/>
  <c r="AH200" i="1"/>
  <c r="T218" i="1"/>
  <c r="O218" i="1"/>
  <c r="T221" i="1"/>
  <c r="Q221" i="1"/>
  <c r="AQ221" i="1"/>
  <c r="P221" i="1"/>
  <c r="BE221" i="1" s="1"/>
  <c r="BH221" i="1" s="1"/>
  <c r="P265" i="1"/>
  <c r="BE265" i="1" s="1"/>
  <c r="BH265" i="1" s="1"/>
  <c r="T265" i="1"/>
  <c r="Q265" i="1"/>
  <c r="AQ267" i="1"/>
  <c r="T267" i="1"/>
  <c r="Q267" i="1"/>
  <c r="O267" i="1"/>
  <c r="P267" i="1"/>
  <c r="BE267" i="1" s="1"/>
  <c r="BH267" i="1" s="1"/>
  <c r="P293" i="1"/>
  <c r="BE293" i="1" s="1"/>
  <c r="BH293" i="1" s="1"/>
  <c r="AQ293" i="1"/>
  <c r="Q293" i="1"/>
  <c r="O293" i="1"/>
  <c r="T293" i="1"/>
  <c r="P174" i="1"/>
  <c r="BE174" i="1" s="1"/>
  <c r="BH174" i="1" s="1"/>
  <c r="O174" i="1"/>
  <c r="T174" i="1"/>
  <c r="AG181" i="1"/>
  <c r="AG199" i="1"/>
  <c r="Q200" i="1"/>
  <c r="T200" i="1"/>
  <c r="AQ200" i="1"/>
  <c r="P200" i="1"/>
  <c r="BE200" i="1" s="1"/>
  <c r="BH200" i="1" s="1"/>
  <c r="Q203" i="1"/>
  <c r="P203" i="1"/>
  <c r="BE203" i="1" s="1"/>
  <c r="BH203" i="1" s="1"/>
  <c r="T210" i="1"/>
  <c r="AQ210" i="1"/>
  <c r="P210" i="1"/>
  <c r="BE210" i="1" s="1"/>
  <c r="O210" i="1"/>
  <c r="BF223" i="1"/>
  <c r="BD232" i="1"/>
  <c r="BH232" i="1" s="1"/>
  <c r="Y232" i="1"/>
  <c r="Y237" i="1"/>
  <c r="BD237" i="1"/>
  <c r="BF237" i="1" s="1"/>
  <c r="T238" i="1"/>
  <c r="AQ238" i="1"/>
  <c r="P238" i="1"/>
  <c r="BE238" i="1" s="1"/>
  <c r="BH238" i="1" s="1"/>
  <c r="Q238" i="1"/>
  <c r="O238" i="1"/>
  <c r="Z256" i="1"/>
  <c r="AA256" i="1" s="1"/>
  <c r="W256" i="1" s="1"/>
  <c r="U256" i="1" s="1"/>
  <c r="X256" i="1" s="1"/>
  <c r="R256" i="1" s="1"/>
  <c r="S256" i="1" s="1"/>
  <c r="AQ265" i="1"/>
  <c r="Y275" i="1"/>
  <c r="BD275" i="1"/>
  <c r="BF275" i="1" s="1"/>
  <c r="BF278" i="1"/>
  <c r="BD285" i="1"/>
  <c r="BF285" i="1" s="1"/>
  <c r="Y285" i="1"/>
  <c r="BD286" i="1"/>
  <c r="Y286" i="1"/>
  <c r="AQ326" i="1"/>
  <c r="T326" i="1"/>
  <c r="P326" i="1"/>
  <c r="BE326" i="1" s="1"/>
  <c r="BH326" i="1" s="1"/>
  <c r="O326" i="1"/>
  <c r="P149" i="1"/>
  <c r="BE149" i="1" s="1"/>
  <c r="BH149" i="1" s="1"/>
  <c r="AQ149" i="1"/>
  <c r="BR151" i="1"/>
  <c r="Q157" i="1"/>
  <c r="BF157" i="1"/>
  <c r="Y164" i="1"/>
  <c r="AQ170" i="1"/>
  <c r="T170" i="1"/>
  <c r="P172" i="1"/>
  <c r="BE172" i="1" s="1"/>
  <c r="O172" i="1"/>
  <c r="AQ174" i="1"/>
  <c r="AC175" i="1"/>
  <c r="BD175" i="1"/>
  <c r="BF175" i="1" s="1"/>
  <c r="AQ178" i="1"/>
  <c r="BF179" i="1"/>
  <c r="AG180" i="1"/>
  <c r="Z187" i="1"/>
  <c r="AA187" i="1" s="1"/>
  <c r="T194" i="1"/>
  <c r="Q194" i="1"/>
  <c r="AQ194" i="1"/>
  <c r="P194" i="1"/>
  <c r="BE194" i="1" s="1"/>
  <c r="BH194" i="1" s="1"/>
  <c r="AQ196" i="1"/>
  <c r="Q196" i="1"/>
  <c r="P196" i="1"/>
  <c r="BE196" i="1" s="1"/>
  <c r="BH196" i="1" s="1"/>
  <c r="P199" i="1"/>
  <c r="BE199" i="1" s="1"/>
  <c r="BH199" i="1" s="1"/>
  <c r="AQ203" i="1"/>
  <c r="BF204" i="1"/>
  <c r="Y204" i="1"/>
  <c r="BD204" i="1"/>
  <c r="AQ205" i="1"/>
  <c r="Q207" i="1"/>
  <c r="AH208" i="1"/>
  <c r="AJ208" i="1" s="1"/>
  <c r="O213" i="1"/>
  <c r="BD214" i="1"/>
  <c r="BF214" i="1" s="1"/>
  <c r="Y214" i="1"/>
  <c r="BR216" i="1"/>
  <c r="Q224" i="1"/>
  <c r="O224" i="1"/>
  <c r="O228" i="1"/>
  <c r="Z228" i="1" s="1"/>
  <c r="AA228" i="1" s="1"/>
  <c r="AQ228" i="1"/>
  <c r="T228" i="1"/>
  <c r="Y229" i="1"/>
  <c r="AC231" i="1"/>
  <c r="T235" i="1"/>
  <c r="Q235" i="1"/>
  <c r="AQ235" i="1"/>
  <c r="P235" i="1"/>
  <c r="BE235" i="1" s="1"/>
  <c r="BH235" i="1" s="1"/>
  <c r="O235" i="1"/>
  <c r="Y249" i="1"/>
  <c r="BD249" i="1"/>
  <c r="BF249" i="1" s="1"/>
  <c r="Z254" i="1"/>
  <c r="AA254" i="1" s="1"/>
  <c r="AQ259" i="1"/>
  <c r="T259" i="1"/>
  <c r="Q259" i="1"/>
  <c r="P259" i="1"/>
  <c r="BE259" i="1" s="1"/>
  <c r="BH259" i="1" s="1"/>
  <c r="Z270" i="1"/>
  <c r="AA270" i="1" s="1"/>
  <c r="BD278" i="1"/>
  <c r="Y278" i="1"/>
  <c r="Q314" i="1"/>
  <c r="P314" i="1"/>
  <c r="BE314" i="1" s="1"/>
  <c r="O314" i="1"/>
  <c r="AQ314" i="1"/>
  <c r="T314" i="1"/>
  <c r="T324" i="1"/>
  <c r="Q324" i="1"/>
  <c r="P324" i="1"/>
  <c r="BE324" i="1" s="1"/>
  <c r="BH324" i="1" s="1"/>
  <c r="AQ324" i="1"/>
  <c r="O324" i="1"/>
  <c r="T153" i="1"/>
  <c r="BF154" i="1"/>
  <c r="AH158" i="1"/>
  <c r="O160" i="1"/>
  <c r="Z166" i="1"/>
  <c r="AA166" i="1" s="1"/>
  <c r="W166" i="1" s="1"/>
  <c r="U166" i="1" s="1"/>
  <c r="X166" i="1" s="1"/>
  <c r="R166" i="1" s="1"/>
  <c r="S166" i="1" s="1"/>
  <c r="T169" i="1"/>
  <c r="Q174" i="1"/>
  <c r="T183" i="1"/>
  <c r="O183" i="1"/>
  <c r="O186" i="1"/>
  <c r="O191" i="1"/>
  <c r="Q192" i="1"/>
  <c r="T192" i="1"/>
  <c r="Q199" i="1"/>
  <c r="O201" i="1"/>
  <c r="AQ201" i="1"/>
  <c r="BD202" i="1"/>
  <c r="BF202" i="1" s="1"/>
  <c r="Y202" i="1"/>
  <c r="AC204" i="1"/>
  <c r="W208" i="1"/>
  <c r="U208" i="1" s="1"/>
  <c r="X208" i="1" s="1"/>
  <c r="AQ212" i="1"/>
  <c r="P212" i="1"/>
  <c r="BE212" i="1" s="1"/>
  <c r="BH212" i="1" s="1"/>
  <c r="O212" i="1"/>
  <c r="P213" i="1"/>
  <c r="BE213" i="1" s="1"/>
  <c r="BH213" i="1" s="1"/>
  <c r="BD218" i="1"/>
  <c r="BH218" i="1" s="1"/>
  <c r="Y218" i="1"/>
  <c r="AC221" i="1"/>
  <c r="Z227" i="1"/>
  <c r="AA227" i="1" s="1"/>
  <c r="O234" i="1"/>
  <c r="AQ234" i="1"/>
  <c r="T234" i="1"/>
  <c r="Q234" i="1"/>
  <c r="P234" i="1"/>
  <c r="BE234" i="1" s="1"/>
  <c r="BH234" i="1" s="1"/>
  <c r="AC241" i="1"/>
  <c r="BF248" i="1"/>
  <c r="AC254" i="1"/>
  <c r="BD255" i="1"/>
  <c r="BF255" i="1" s="1"/>
  <c r="Y255" i="1"/>
  <c r="AG259" i="1"/>
  <c r="AG261" i="1"/>
  <c r="W261" i="1"/>
  <c r="U261" i="1" s="1"/>
  <c r="X261" i="1" s="1"/>
  <c r="O265" i="1"/>
  <c r="AG276" i="1"/>
  <c r="P277" i="1"/>
  <c r="BE277" i="1" s="1"/>
  <c r="AQ277" i="1"/>
  <c r="Q277" i="1"/>
  <c r="O277" i="1"/>
  <c r="AQ291" i="1"/>
  <c r="T291" i="1"/>
  <c r="Q291" i="1"/>
  <c r="P291" i="1"/>
  <c r="BE291" i="1" s="1"/>
  <c r="BH291" i="1" s="1"/>
  <c r="O291" i="1"/>
  <c r="AQ299" i="1"/>
  <c r="T299" i="1"/>
  <c r="Q299" i="1"/>
  <c r="P299" i="1"/>
  <c r="BE299" i="1" s="1"/>
  <c r="BH299" i="1" s="1"/>
  <c r="O299" i="1"/>
  <c r="BH313" i="1"/>
  <c r="BD313" i="1"/>
  <c r="BF313" i="1" s="1"/>
  <c r="Y313" i="1"/>
  <c r="Q233" i="1"/>
  <c r="T233" i="1"/>
  <c r="AQ233" i="1"/>
  <c r="P233" i="1"/>
  <c r="BE233" i="1" s="1"/>
  <c r="BH233" i="1" s="1"/>
  <c r="T240" i="1"/>
  <c r="AQ240" i="1"/>
  <c r="P240" i="1"/>
  <c r="BE240" i="1" s="1"/>
  <c r="BH240" i="1" s="1"/>
  <c r="BH242" i="1"/>
  <c r="Y244" i="1"/>
  <c r="BD244" i="1"/>
  <c r="BF244" i="1" s="1"/>
  <c r="Q252" i="1"/>
  <c r="P252" i="1"/>
  <c r="BE252" i="1" s="1"/>
  <c r="BH252" i="1" s="1"/>
  <c r="T252" i="1"/>
  <c r="AQ252" i="1"/>
  <c r="BH258" i="1"/>
  <c r="BD268" i="1"/>
  <c r="BF268" i="1" s="1"/>
  <c r="Y268" i="1"/>
  <c r="Z272" i="1"/>
  <c r="AA272" i="1" s="1"/>
  <c r="T273" i="1"/>
  <c r="AQ273" i="1"/>
  <c r="P273" i="1"/>
  <c r="BE273" i="1" s="1"/>
  <c r="O273" i="1"/>
  <c r="Q282" i="1"/>
  <c r="O282" i="1"/>
  <c r="T282" i="1"/>
  <c r="AQ282" i="1"/>
  <c r="P282" i="1"/>
  <c r="BE282" i="1" s="1"/>
  <c r="AG284" i="1"/>
  <c r="Z288" i="1"/>
  <c r="AA288" i="1" s="1"/>
  <c r="Y290" i="1"/>
  <c r="BD290" i="1"/>
  <c r="BF290" i="1" s="1"/>
  <c r="BD292" i="1"/>
  <c r="BF292" i="1" s="1"/>
  <c r="Y292" i="1"/>
  <c r="BD299" i="1"/>
  <c r="Y299" i="1"/>
  <c r="BD302" i="1"/>
  <c r="BH302" i="1" s="1"/>
  <c r="Y302" i="1"/>
  <c r="BD305" i="1"/>
  <c r="BF305" i="1" s="1"/>
  <c r="Y305" i="1"/>
  <c r="Q179" i="1"/>
  <c r="P179" i="1"/>
  <c r="BE179" i="1" s="1"/>
  <c r="BH179" i="1" s="1"/>
  <c r="P190" i="1"/>
  <c r="BE190" i="1" s="1"/>
  <c r="BH190" i="1" s="1"/>
  <c r="O190" i="1"/>
  <c r="Z190" i="1" s="1"/>
  <c r="AA190" i="1" s="1"/>
  <c r="BF191" i="1"/>
  <c r="O209" i="1"/>
  <c r="AQ209" i="1"/>
  <c r="BF212" i="1"/>
  <c r="BF228" i="1"/>
  <c r="AH233" i="1"/>
  <c r="BF235" i="1"/>
  <c r="BD235" i="1"/>
  <c r="Y235" i="1"/>
  <c r="Q241" i="1"/>
  <c r="AQ241" i="1"/>
  <c r="P241" i="1"/>
  <c r="BE241" i="1" s="1"/>
  <c r="BH241" i="1" s="1"/>
  <c r="O241" i="1"/>
  <c r="Z241" i="1" s="1"/>
  <c r="AA241" i="1" s="1"/>
  <c r="T243" i="1"/>
  <c r="AQ243" i="1"/>
  <c r="P243" i="1"/>
  <c r="BE243" i="1" s="1"/>
  <c r="O243" i="1"/>
  <c r="Q244" i="1"/>
  <c r="P244" i="1"/>
  <c r="BE244" i="1" s="1"/>
  <c r="BD246" i="1"/>
  <c r="BF246" i="1" s="1"/>
  <c r="Y246" i="1"/>
  <c r="T251" i="1"/>
  <c r="O251" i="1"/>
  <c r="P269" i="1"/>
  <c r="BE269" i="1" s="1"/>
  <c r="AQ269" i="1"/>
  <c r="Q269" i="1"/>
  <c r="O269" i="1"/>
  <c r="T269" i="1"/>
  <c r="AJ280" i="1"/>
  <c r="BD288" i="1"/>
  <c r="AQ159" i="1"/>
  <c r="AQ167" i="1"/>
  <c r="AQ179" i="1"/>
  <c r="AQ190" i="1"/>
  <c r="P198" i="1"/>
  <c r="BE198" i="1" s="1"/>
  <c r="BH198" i="1" s="1"/>
  <c r="O198" i="1"/>
  <c r="BF199" i="1"/>
  <c r="P202" i="1"/>
  <c r="BE202" i="1" s="1"/>
  <c r="BH202" i="1" s="1"/>
  <c r="AQ202" i="1"/>
  <c r="P208" i="1"/>
  <c r="BE208" i="1" s="1"/>
  <c r="BH208" i="1" s="1"/>
  <c r="AQ208" i="1"/>
  <c r="O217" i="1"/>
  <c r="AQ217" i="1"/>
  <c r="BF220" i="1"/>
  <c r="O225" i="1"/>
  <c r="AQ225" i="1"/>
  <c r="BF234" i="1"/>
  <c r="AC235" i="1"/>
  <c r="AQ244" i="1"/>
  <c r="Y245" i="1"/>
  <c r="BD245" i="1"/>
  <c r="T254" i="1"/>
  <c r="Q254" i="1"/>
  <c r="AQ254" i="1"/>
  <c r="P254" i="1"/>
  <c r="BE254" i="1" s="1"/>
  <c r="BH254" i="1" s="1"/>
  <c r="AH256" i="1"/>
  <c r="BF260" i="1"/>
  <c r="AQ275" i="1"/>
  <c r="T275" i="1"/>
  <c r="Q275" i="1"/>
  <c r="P275" i="1"/>
  <c r="BE275" i="1" s="1"/>
  <c r="O275" i="1"/>
  <c r="AG278" i="1"/>
  <c r="Y279" i="1"/>
  <c r="BD279" i="1"/>
  <c r="BF279" i="1" s="1"/>
  <c r="P328" i="1"/>
  <c r="BE328" i="1" s="1"/>
  <c r="BH328" i="1" s="1"/>
  <c r="AQ328" i="1"/>
  <c r="Q328" i="1"/>
  <c r="O328" i="1"/>
  <c r="T328" i="1"/>
  <c r="BF172" i="1"/>
  <c r="BR177" i="1"/>
  <c r="T180" i="1"/>
  <c r="AC180" i="1"/>
  <c r="T190" i="1"/>
  <c r="AQ198" i="1"/>
  <c r="Q202" i="1"/>
  <c r="P206" i="1"/>
  <c r="BE206" i="1" s="1"/>
  <c r="BH206" i="1" s="1"/>
  <c r="O206" i="1"/>
  <c r="BF207" i="1"/>
  <c r="AC223" i="1"/>
  <c r="Q230" i="1"/>
  <c r="P230" i="1"/>
  <c r="BE230" i="1" s="1"/>
  <c r="BH230" i="1" s="1"/>
  <c r="O230" i="1"/>
  <c r="AG232" i="1"/>
  <c r="BD247" i="1"/>
  <c r="BF247" i="1" s="1"/>
  <c r="Y247" i="1"/>
  <c r="Q249" i="1"/>
  <c r="AQ249" i="1"/>
  <c r="P249" i="1"/>
  <c r="BE249" i="1" s="1"/>
  <c r="BH249" i="1" s="1"/>
  <c r="O249" i="1"/>
  <c r="BF251" i="1"/>
  <c r="BD251" i="1"/>
  <c r="BH251" i="1" s="1"/>
  <c r="Y251" i="1"/>
  <c r="AH254" i="1"/>
  <c r="Z264" i="1"/>
  <c r="AA264" i="1" s="1"/>
  <c r="Z267" i="1"/>
  <c r="AA267" i="1" s="1"/>
  <c r="AC271" i="1"/>
  <c r="Q273" i="1"/>
  <c r="BD276" i="1"/>
  <c r="BF276" i="1" s="1"/>
  <c r="Y276" i="1"/>
  <c r="AQ283" i="1"/>
  <c r="T283" i="1"/>
  <c r="Q283" i="1"/>
  <c r="P283" i="1"/>
  <c r="BE283" i="1" s="1"/>
  <c r="O283" i="1"/>
  <c r="Q292" i="1"/>
  <c r="T292" i="1"/>
  <c r="O292" i="1"/>
  <c r="T297" i="1"/>
  <c r="Q297" i="1"/>
  <c r="P297" i="1"/>
  <c r="BE297" i="1" s="1"/>
  <c r="AQ297" i="1"/>
  <c r="O297" i="1"/>
  <c r="Y303" i="1"/>
  <c r="BD303" i="1"/>
  <c r="BF303" i="1" s="1"/>
  <c r="Z310" i="1"/>
  <c r="AA310" i="1" s="1"/>
  <c r="Z312" i="1"/>
  <c r="AA312" i="1" s="1"/>
  <c r="Y329" i="1"/>
  <c r="BD329" i="1"/>
  <c r="BH329" i="1" s="1"/>
  <c r="AQ337" i="1"/>
  <c r="P337" i="1"/>
  <c r="BE337" i="1" s="1"/>
  <c r="BH337" i="1" s="1"/>
  <c r="T337" i="1"/>
  <c r="Q337" i="1"/>
  <c r="O337" i="1"/>
  <c r="AC245" i="1"/>
  <c r="P261" i="1"/>
  <c r="BE261" i="1" s="1"/>
  <c r="BH261" i="1" s="1"/>
  <c r="AQ261" i="1"/>
  <c r="O266" i="1"/>
  <c r="Q266" i="1"/>
  <c r="BR266" i="1"/>
  <c r="BD269" i="1"/>
  <c r="BF269" i="1" s="1"/>
  <c r="Y269" i="1"/>
  <c r="P271" i="1"/>
  <c r="BE271" i="1" s="1"/>
  <c r="BH271" i="1" s="1"/>
  <c r="AQ271" i="1"/>
  <c r="Q271" i="1"/>
  <c r="O271" i="1"/>
  <c r="BR274" i="1"/>
  <c r="Y281" i="1"/>
  <c r="BD281" i="1"/>
  <c r="BF281" i="1" s="1"/>
  <c r="Q284" i="1"/>
  <c r="T284" i="1"/>
  <c r="P287" i="1"/>
  <c r="BE287" i="1" s="1"/>
  <c r="AQ287" i="1"/>
  <c r="Q287" i="1"/>
  <c r="O287" i="1"/>
  <c r="Q290" i="1"/>
  <c r="O290" i="1"/>
  <c r="T290" i="1"/>
  <c r="AQ290" i="1"/>
  <c r="Z294" i="1"/>
  <c r="AA294" i="1" s="1"/>
  <c r="Y297" i="1"/>
  <c r="BD297" i="1"/>
  <c r="BF297" i="1" s="1"/>
  <c r="BD318" i="1"/>
  <c r="Y318" i="1"/>
  <c r="Z320" i="1"/>
  <c r="AA320" i="1" s="1"/>
  <c r="P339" i="1"/>
  <c r="BE339" i="1" s="1"/>
  <c r="O339" i="1"/>
  <c r="T339" i="1"/>
  <c r="Q339" i="1"/>
  <c r="AQ339" i="1"/>
  <c r="Z382" i="1"/>
  <c r="AA382" i="1" s="1"/>
  <c r="W382" i="1" s="1"/>
  <c r="U382" i="1" s="1"/>
  <c r="X382" i="1" s="1"/>
  <c r="R382" i="1" s="1"/>
  <c r="S382" i="1" s="1"/>
  <c r="AC240" i="1"/>
  <c r="O242" i="1"/>
  <c r="AQ242" i="1"/>
  <c r="BF245" i="1"/>
  <c r="Q246" i="1"/>
  <c r="P256" i="1"/>
  <c r="BE256" i="1" s="1"/>
  <c r="BH256" i="1" s="1"/>
  <c r="AQ256" i="1"/>
  <c r="AC261" i="1"/>
  <c r="P262" i="1"/>
  <c r="BE262" i="1" s="1"/>
  <c r="BH262" i="1" s="1"/>
  <c r="AC262" i="1"/>
  <c r="BF270" i="1"/>
  <c r="Q274" i="1"/>
  <c r="O274" i="1"/>
  <c r="T274" i="1"/>
  <c r="AQ274" i="1"/>
  <c r="P285" i="1"/>
  <c r="BE285" i="1" s="1"/>
  <c r="BH285" i="1" s="1"/>
  <c r="AQ285" i="1"/>
  <c r="Q285" i="1"/>
  <c r="O285" i="1"/>
  <c r="BF286" i="1"/>
  <c r="Y291" i="1"/>
  <c r="BD291" i="1"/>
  <c r="BF291" i="1" s="1"/>
  <c r="BD293" i="1"/>
  <c r="BF293" i="1" s="1"/>
  <c r="Y293" i="1"/>
  <c r="Q300" i="1"/>
  <c r="P300" i="1"/>
  <c r="BE300" i="1" s="1"/>
  <c r="BH300" i="1" s="1"/>
  <c r="T300" i="1"/>
  <c r="O300" i="1"/>
  <c r="BF302" i="1"/>
  <c r="AC316" i="1"/>
  <c r="Z326" i="1"/>
  <c r="AA326" i="1" s="1"/>
  <c r="Z337" i="1"/>
  <c r="AA337" i="1" s="1"/>
  <c r="BD343" i="1"/>
  <c r="BF343" i="1" s="1"/>
  <c r="Y343" i="1"/>
  <c r="BR231" i="1"/>
  <c r="BF232" i="1"/>
  <c r="AC248" i="1"/>
  <c r="O250" i="1"/>
  <c r="AQ250" i="1"/>
  <c r="T261" i="1"/>
  <c r="BF261" i="1"/>
  <c r="BR273" i="1"/>
  <c r="BD277" i="1"/>
  <c r="BF277" i="1" s="1"/>
  <c r="Y277" i="1"/>
  <c r="P279" i="1"/>
  <c r="BE279" i="1" s="1"/>
  <c r="BH279" i="1" s="1"/>
  <c r="AQ279" i="1"/>
  <c r="Q279" i="1"/>
  <c r="O279" i="1"/>
  <c r="Y283" i="1"/>
  <c r="BD283" i="1"/>
  <c r="BF283" i="1" s="1"/>
  <c r="T285" i="1"/>
  <c r="BR298" i="1"/>
  <c r="AC305" i="1"/>
  <c r="AG310" i="1"/>
  <c r="O315" i="1"/>
  <c r="AQ315" i="1"/>
  <c r="T315" i="1"/>
  <c r="Q315" i="1"/>
  <c r="P315" i="1"/>
  <c r="BE315" i="1" s="1"/>
  <c r="BH315" i="1" s="1"/>
  <c r="BH317" i="1"/>
  <c r="BR321" i="1"/>
  <c r="AQ327" i="1"/>
  <c r="T327" i="1"/>
  <c r="Q327" i="1"/>
  <c r="P327" i="1"/>
  <c r="BE327" i="1" s="1"/>
  <c r="BH327" i="1" s="1"/>
  <c r="O331" i="1"/>
  <c r="T331" i="1"/>
  <c r="AQ331" i="1"/>
  <c r="Q331" i="1"/>
  <c r="P331" i="1"/>
  <c r="BE331" i="1" s="1"/>
  <c r="BH331" i="1" s="1"/>
  <c r="Y333" i="1"/>
  <c r="BD333" i="1"/>
  <c r="BF333" i="1" s="1"/>
  <c r="Y341" i="1"/>
  <c r="BD341" i="1"/>
  <c r="BF341" i="1" s="1"/>
  <c r="P239" i="1"/>
  <c r="BE239" i="1" s="1"/>
  <c r="BH239" i="1" s="1"/>
  <c r="O239" i="1"/>
  <c r="BF240" i="1"/>
  <c r="AC256" i="1"/>
  <c r="O258" i="1"/>
  <c r="Z258" i="1" s="1"/>
  <c r="AA258" i="1" s="1"/>
  <c r="AQ258" i="1"/>
  <c r="BD260" i="1"/>
  <c r="Y260" i="1"/>
  <c r="Y271" i="1"/>
  <c r="BD271" i="1"/>
  <c r="BF271" i="1" s="1"/>
  <c r="Q276" i="1"/>
  <c r="T276" i="1"/>
  <c r="BR282" i="1"/>
  <c r="Y287" i="1"/>
  <c r="BD287" i="1"/>
  <c r="BF287" i="1" s="1"/>
  <c r="Y289" i="1"/>
  <c r="BD289" i="1"/>
  <c r="BF289" i="1" s="1"/>
  <c r="Q303" i="1"/>
  <c r="P303" i="1"/>
  <c r="BE303" i="1" s="1"/>
  <c r="O303" i="1"/>
  <c r="T303" i="1"/>
  <c r="AQ303" i="1"/>
  <c r="O304" i="1"/>
  <c r="AQ304" i="1"/>
  <c r="T304" i="1"/>
  <c r="Q304" i="1"/>
  <c r="BH310" i="1"/>
  <c r="BD311" i="1"/>
  <c r="BF311" i="1" s="1"/>
  <c r="Y311" i="1"/>
  <c r="T316" i="1"/>
  <c r="Q316" i="1"/>
  <c r="P316" i="1"/>
  <c r="BE316" i="1" s="1"/>
  <c r="AQ316" i="1"/>
  <c r="O316" i="1"/>
  <c r="AG329" i="1"/>
  <c r="BF288" i="1"/>
  <c r="P295" i="1"/>
  <c r="BE295" i="1" s="1"/>
  <c r="BH295" i="1" s="1"/>
  <c r="O295" i="1"/>
  <c r="Z295" i="1" s="1"/>
  <c r="AA295" i="1" s="1"/>
  <c r="BF299" i="1"/>
  <c r="P301" i="1"/>
  <c r="BE301" i="1" s="1"/>
  <c r="BH301" i="1" s="1"/>
  <c r="O301" i="1"/>
  <c r="AQ301" i="1"/>
  <c r="AC310" i="1"/>
  <c r="T313" i="1"/>
  <c r="Q313" i="1"/>
  <c r="BF317" i="1"/>
  <c r="AQ318" i="1"/>
  <c r="T318" i="1"/>
  <c r="BF320" i="1"/>
  <c r="AC321" i="1"/>
  <c r="Q359" i="1"/>
  <c r="P359" i="1"/>
  <c r="BE359" i="1" s="1"/>
  <c r="T359" i="1"/>
  <c r="O359" i="1"/>
  <c r="AQ359" i="1"/>
  <c r="AC264" i="1"/>
  <c r="P270" i="1"/>
  <c r="BE270" i="1" s="1"/>
  <c r="BH270" i="1" s="1"/>
  <c r="Q272" i="1"/>
  <c r="P278" i="1"/>
  <c r="BE278" i="1" s="1"/>
  <c r="BH278" i="1" s="1"/>
  <c r="Q280" i="1"/>
  <c r="P286" i="1"/>
  <c r="BE286" i="1" s="1"/>
  <c r="BH286" i="1" s="1"/>
  <c r="Q288" i="1"/>
  <c r="AC294" i="1"/>
  <c r="BH296" i="1"/>
  <c r="O296" i="1"/>
  <c r="T296" i="1"/>
  <c r="Q298" i="1"/>
  <c r="O298" i="1"/>
  <c r="AQ298" i="1"/>
  <c r="BF301" i="1"/>
  <c r="AQ302" i="1"/>
  <c r="O307" i="1"/>
  <c r="AQ307" i="1"/>
  <c r="T307" i="1"/>
  <c r="Q311" i="1"/>
  <c r="P311" i="1"/>
  <c r="BE311" i="1" s="1"/>
  <c r="O311" i="1"/>
  <c r="BF318" i="1"/>
  <c r="O321" i="1"/>
  <c r="O323" i="1"/>
  <c r="AQ323" i="1"/>
  <c r="T323" i="1"/>
  <c r="AQ330" i="1"/>
  <c r="P330" i="1"/>
  <c r="BE330" i="1" s="1"/>
  <c r="O330" i="1"/>
  <c r="Y331" i="1"/>
  <c r="O338" i="1"/>
  <c r="AQ338" i="1"/>
  <c r="T338" i="1"/>
  <c r="Q338" i="1"/>
  <c r="P338" i="1"/>
  <c r="BE338" i="1" s="1"/>
  <c r="BF342" i="1"/>
  <c r="AQ272" i="1"/>
  <c r="AQ280" i="1"/>
  <c r="AQ288" i="1"/>
  <c r="BF294" i="1"/>
  <c r="T295" i="1"/>
  <c r="T301" i="1"/>
  <c r="BR304" i="1"/>
  <c r="Y307" i="1"/>
  <c r="BF309" i="1"/>
  <c r="AQ310" i="1"/>
  <c r="T310" i="1"/>
  <c r="BF312" i="1"/>
  <c r="AC313" i="1"/>
  <c r="AC318" i="1"/>
  <c r="T321" i="1"/>
  <c r="Q321" i="1"/>
  <c r="Y323" i="1"/>
  <c r="BD325" i="1"/>
  <c r="BF325" i="1" s="1"/>
  <c r="Z327" i="1"/>
  <c r="AA327" i="1" s="1"/>
  <c r="BD339" i="1"/>
  <c r="BF339" i="1" s="1"/>
  <c r="Q341" i="1"/>
  <c r="AQ341" i="1"/>
  <c r="T341" i="1"/>
  <c r="P341" i="1"/>
  <c r="BE341" i="1" s="1"/>
  <c r="BH341" i="1" s="1"/>
  <c r="BH355" i="1"/>
  <c r="AQ361" i="1"/>
  <c r="P361" i="1"/>
  <c r="BE361" i="1" s="1"/>
  <c r="O361" i="1"/>
  <c r="T361" i="1"/>
  <c r="W272" i="1"/>
  <c r="U272" i="1" s="1"/>
  <c r="X272" i="1" s="1"/>
  <c r="W280" i="1"/>
  <c r="U280" i="1" s="1"/>
  <c r="X280" i="1" s="1"/>
  <c r="R280" i="1" s="1"/>
  <c r="S280" i="1" s="1"/>
  <c r="AC286" i="1"/>
  <c r="W288" i="1"/>
  <c r="U288" i="1" s="1"/>
  <c r="X288" i="1" s="1"/>
  <c r="R288" i="1" s="1"/>
  <c r="S288" i="1" s="1"/>
  <c r="O318" i="1"/>
  <c r="P320" i="1"/>
  <c r="BE320" i="1" s="1"/>
  <c r="BH320" i="1" s="1"/>
  <c r="O320" i="1"/>
  <c r="AQ320" i="1"/>
  <c r="T320" i="1"/>
  <c r="Q333" i="1"/>
  <c r="AQ333" i="1"/>
  <c r="T333" i="1"/>
  <c r="P333" i="1"/>
  <c r="BE333" i="1" s="1"/>
  <c r="BH333" i="1" s="1"/>
  <c r="O333" i="1"/>
  <c r="O334" i="1"/>
  <c r="AQ334" i="1"/>
  <c r="Q334" i="1"/>
  <c r="T334" i="1"/>
  <c r="P334" i="1"/>
  <c r="BE334" i="1" s="1"/>
  <c r="Y336" i="1"/>
  <c r="BD336" i="1"/>
  <c r="Q351" i="1"/>
  <c r="AQ351" i="1"/>
  <c r="O351" i="1"/>
  <c r="T351" i="1"/>
  <c r="P351" i="1"/>
  <c r="BE351" i="1" s="1"/>
  <c r="BH351" i="1" s="1"/>
  <c r="BF264" i="1"/>
  <c r="T272" i="1"/>
  <c r="AH294" i="1"/>
  <c r="BF296" i="1"/>
  <c r="BD300" i="1"/>
  <c r="BF300" i="1" s="1"/>
  <c r="Y300" i="1"/>
  <c r="Q306" i="1"/>
  <c r="P306" i="1"/>
  <c r="BE306" i="1" s="1"/>
  <c r="BH306" i="1" s="1"/>
  <c r="O306" i="1"/>
  <c r="AQ306" i="1"/>
  <c r="BD308" i="1"/>
  <c r="BF308" i="1" s="1"/>
  <c r="Y308" i="1"/>
  <c r="BD314" i="1"/>
  <c r="BF314" i="1" s="1"/>
  <c r="P318" i="1"/>
  <c r="BE318" i="1" s="1"/>
  <c r="BH318" i="1" s="1"/>
  <c r="BD319" i="1"/>
  <c r="BF319" i="1" s="1"/>
  <c r="Y319" i="1"/>
  <c r="Q322" i="1"/>
  <c r="P322" i="1"/>
  <c r="BE322" i="1" s="1"/>
  <c r="BH322" i="1" s="1"/>
  <c r="O322" i="1"/>
  <c r="AQ322" i="1"/>
  <c r="BD324" i="1"/>
  <c r="BF324" i="1" s="1"/>
  <c r="Y324" i="1"/>
  <c r="AC326" i="1"/>
  <c r="Y330" i="1"/>
  <c r="BD330" i="1"/>
  <c r="BF330" i="1" s="1"/>
  <c r="AG341" i="1"/>
  <c r="BD345" i="1"/>
  <c r="BF345" i="1" s="1"/>
  <c r="Y345" i="1"/>
  <c r="O387" i="1"/>
  <c r="T387" i="1"/>
  <c r="AQ387" i="1"/>
  <c r="Q387" i="1"/>
  <c r="P387" i="1"/>
  <c r="BE387" i="1" s="1"/>
  <c r="Y394" i="1"/>
  <c r="BD394" i="1"/>
  <c r="BF394" i="1" s="1"/>
  <c r="AQ358" i="1"/>
  <c r="T358" i="1"/>
  <c r="Q358" i="1"/>
  <c r="P358" i="1"/>
  <c r="BE358" i="1" s="1"/>
  <c r="BH358" i="1" s="1"/>
  <c r="O358" i="1"/>
  <c r="Y364" i="1"/>
  <c r="BD364" i="1"/>
  <c r="BF364" i="1" s="1"/>
  <c r="AQ368" i="1"/>
  <c r="O368" i="1"/>
  <c r="T368" i="1"/>
  <c r="Q368" i="1"/>
  <c r="Q375" i="1"/>
  <c r="P375" i="1"/>
  <c r="BE375" i="1" s="1"/>
  <c r="BH375" i="1" s="1"/>
  <c r="AQ375" i="1"/>
  <c r="T375" i="1"/>
  <c r="O375" i="1"/>
  <c r="Q383" i="1"/>
  <c r="P383" i="1"/>
  <c r="BE383" i="1" s="1"/>
  <c r="O383" i="1"/>
  <c r="AQ383" i="1"/>
  <c r="T383" i="1"/>
  <c r="BD385" i="1"/>
  <c r="BF385" i="1" s="1"/>
  <c r="Y385" i="1"/>
  <c r="BD390" i="1"/>
  <c r="BF390" i="1" s="1"/>
  <c r="Y390" i="1"/>
  <c r="T399" i="1"/>
  <c r="Q399" i="1"/>
  <c r="P399" i="1"/>
  <c r="BE399" i="1" s="1"/>
  <c r="AQ399" i="1"/>
  <c r="O399" i="1"/>
  <c r="T343" i="1"/>
  <c r="P343" i="1"/>
  <c r="BE343" i="1" s="1"/>
  <c r="BH343" i="1" s="1"/>
  <c r="AQ343" i="1"/>
  <c r="P345" i="1"/>
  <c r="BE345" i="1" s="1"/>
  <c r="Q345" i="1"/>
  <c r="AQ345" i="1"/>
  <c r="T345" i="1"/>
  <c r="BF346" i="1"/>
  <c r="BD346" i="1"/>
  <c r="Y346" i="1"/>
  <c r="Z347" i="1"/>
  <c r="AA347" i="1" s="1"/>
  <c r="W347" i="1" s="1"/>
  <c r="U347" i="1" s="1"/>
  <c r="X347" i="1" s="1"/>
  <c r="R347" i="1" s="1"/>
  <c r="S347" i="1" s="1"/>
  <c r="Y350" i="1"/>
  <c r="BD350" i="1"/>
  <c r="BF350" i="1" s="1"/>
  <c r="AQ352" i="1"/>
  <c r="P352" i="1"/>
  <c r="BE352" i="1" s="1"/>
  <c r="BH352" i="1" s="1"/>
  <c r="O352" i="1"/>
  <c r="Y355" i="1"/>
  <c r="BD355" i="1"/>
  <c r="BF355" i="1" s="1"/>
  <c r="BD356" i="1"/>
  <c r="BF356" i="1" s="1"/>
  <c r="Y356" i="1"/>
  <c r="AQ360" i="1"/>
  <c r="P360" i="1"/>
  <c r="BE360" i="1" s="1"/>
  <c r="BH360" i="1" s="1"/>
  <c r="O360" i="1"/>
  <c r="T360" i="1"/>
  <c r="BH369" i="1"/>
  <c r="T388" i="1"/>
  <c r="Q388" i="1"/>
  <c r="AQ388" i="1"/>
  <c r="O388" i="1"/>
  <c r="Z388" i="1" s="1"/>
  <c r="AA388" i="1" s="1"/>
  <c r="P388" i="1"/>
  <c r="BE388" i="1" s="1"/>
  <c r="BH436" i="1"/>
  <c r="Q336" i="1"/>
  <c r="P336" i="1"/>
  <c r="BE336" i="1" s="1"/>
  <c r="BH336" i="1" s="1"/>
  <c r="BD342" i="1"/>
  <c r="BH342" i="1" s="1"/>
  <c r="Y342" i="1"/>
  <c r="O348" i="1"/>
  <c r="AQ348" i="1"/>
  <c r="BD362" i="1"/>
  <c r="BF362" i="1" s="1"/>
  <c r="Y362" i="1"/>
  <c r="Z363" i="1"/>
  <c r="AA363" i="1" s="1"/>
  <c r="AB367" i="1"/>
  <c r="AF367" i="1" s="1"/>
  <c r="BD369" i="1"/>
  <c r="BF369" i="1" s="1"/>
  <c r="Y369" i="1"/>
  <c r="BH376" i="1"/>
  <c r="BD376" i="1"/>
  <c r="Y376" i="1"/>
  <c r="T377" i="1"/>
  <c r="O377" i="1"/>
  <c r="P377" i="1"/>
  <c r="BE377" i="1" s="1"/>
  <c r="BH377" i="1" s="1"/>
  <c r="AQ377" i="1"/>
  <c r="Z378" i="1"/>
  <c r="AA378" i="1" s="1"/>
  <c r="P392" i="1"/>
  <c r="BE392" i="1" s="1"/>
  <c r="BH392" i="1" s="1"/>
  <c r="AQ392" i="1"/>
  <c r="T392" i="1"/>
  <c r="O392" i="1"/>
  <c r="Z393" i="1"/>
  <c r="AA393" i="1" s="1"/>
  <c r="AQ309" i="1"/>
  <c r="AQ317" i="1"/>
  <c r="AQ325" i="1"/>
  <c r="BR338" i="1"/>
  <c r="BD344" i="1"/>
  <c r="BF344" i="1" s="1"/>
  <c r="Y344" i="1"/>
  <c r="Y348" i="1"/>
  <c r="O349" i="1"/>
  <c r="T349" i="1"/>
  <c r="P349" i="1"/>
  <c r="BE349" i="1" s="1"/>
  <c r="Y353" i="1"/>
  <c r="P353" i="1"/>
  <c r="BE353" i="1" s="1"/>
  <c r="BH353" i="1" s="1"/>
  <c r="T353" i="1"/>
  <c r="O353" i="1"/>
  <c r="BF354" i="1"/>
  <c r="T355" i="1"/>
  <c r="O355" i="1"/>
  <c r="BF360" i="1"/>
  <c r="P365" i="1"/>
  <c r="BE365" i="1" s="1"/>
  <c r="Z368" i="1"/>
  <c r="AA368" i="1" s="1"/>
  <c r="AG406" i="1"/>
  <c r="BH416" i="1"/>
  <c r="AQ417" i="1"/>
  <c r="P417" i="1"/>
  <c r="BE417" i="1" s="1"/>
  <c r="O417" i="1"/>
  <c r="T417" i="1"/>
  <c r="Q417" i="1"/>
  <c r="Z428" i="1"/>
  <c r="AA428" i="1" s="1"/>
  <c r="O309" i="1"/>
  <c r="O317" i="1"/>
  <c r="O325" i="1"/>
  <c r="Y328" i="1"/>
  <c r="AC329" i="1"/>
  <c r="BH332" i="1"/>
  <c r="AC337" i="1"/>
  <c r="BF337" i="1"/>
  <c r="O343" i="1"/>
  <c r="T344" i="1"/>
  <c r="AG346" i="1"/>
  <c r="BD358" i="1"/>
  <c r="Y358" i="1"/>
  <c r="Y360" i="1"/>
  <c r="BD360" i="1"/>
  <c r="Q364" i="1"/>
  <c r="AQ364" i="1"/>
  <c r="P364" i="1"/>
  <c r="BE364" i="1" s="1"/>
  <c r="T364" i="1"/>
  <c r="O364" i="1"/>
  <c r="Z370" i="1"/>
  <c r="AA370" i="1" s="1"/>
  <c r="AH370" i="1" s="1"/>
  <c r="T374" i="1"/>
  <c r="AQ374" i="1"/>
  <c r="P374" i="1"/>
  <c r="BE374" i="1" s="1"/>
  <c r="BH374" i="1" s="1"/>
  <c r="Q374" i="1"/>
  <c r="O374" i="1"/>
  <c r="Q377" i="1"/>
  <c r="T379" i="1"/>
  <c r="O379" i="1"/>
  <c r="AQ379" i="1"/>
  <c r="Q379" i="1"/>
  <c r="BD383" i="1"/>
  <c r="BF383" i="1" s="1"/>
  <c r="Y383" i="1"/>
  <c r="AG394" i="1"/>
  <c r="AC336" i="1"/>
  <c r="BF336" i="1"/>
  <c r="BR340" i="1"/>
  <c r="O342" i="1"/>
  <c r="AQ342" i="1"/>
  <c r="Q342" i="1"/>
  <c r="Q343" i="1"/>
  <c r="AG347" i="1"/>
  <c r="BD352" i="1"/>
  <c r="BF352" i="1" s="1"/>
  <c r="Y352" i="1"/>
  <c r="Y354" i="1"/>
  <c r="O356" i="1"/>
  <c r="P356" i="1"/>
  <c r="BE356" i="1" s="1"/>
  <c r="BH356" i="1" s="1"/>
  <c r="AQ356" i="1"/>
  <c r="Y359" i="1"/>
  <c r="BD359" i="1"/>
  <c r="BF359" i="1" s="1"/>
  <c r="AG367" i="1"/>
  <c r="AJ367" i="1" s="1"/>
  <c r="W367" i="1"/>
  <c r="U367" i="1" s="1"/>
  <c r="X367" i="1" s="1"/>
  <c r="T369" i="1"/>
  <c r="O369" i="1"/>
  <c r="AQ369" i="1"/>
  <c r="Q369" i="1"/>
  <c r="AC372" i="1"/>
  <c r="Y372" i="1"/>
  <c r="BD372" i="1"/>
  <c r="BF372" i="1" s="1"/>
  <c r="BD377" i="1"/>
  <c r="BF377" i="1" s="1"/>
  <c r="Y377" i="1"/>
  <c r="AQ390" i="1"/>
  <c r="T390" i="1"/>
  <c r="O390" i="1"/>
  <c r="Q390" i="1"/>
  <c r="P390" i="1"/>
  <c r="BE390" i="1" s="1"/>
  <c r="BH390" i="1" s="1"/>
  <c r="Q392" i="1"/>
  <c r="Y400" i="1"/>
  <c r="BD400" i="1"/>
  <c r="BF400" i="1" s="1"/>
  <c r="BD334" i="1"/>
  <c r="BF334" i="1" s="1"/>
  <c r="Y334" i="1"/>
  <c r="O336" i="1"/>
  <c r="Q344" i="1"/>
  <c r="P344" i="1"/>
  <c r="BE344" i="1" s="1"/>
  <c r="O345" i="1"/>
  <c r="Q346" i="1"/>
  <c r="P346" i="1"/>
  <c r="BE346" i="1" s="1"/>
  <c r="BH346" i="1" s="1"/>
  <c r="AQ346" i="1"/>
  <c r="T350" i="1"/>
  <c r="Q350" i="1"/>
  <c r="AQ350" i="1"/>
  <c r="P350" i="1"/>
  <c r="BE350" i="1" s="1"/>
  <c r="BH350" i="1" s="1"/>
  <c r="O350" i="1"/>
  <c r="O357" i="1"/>
  <c r="T357" i="1"/>
  <c r="P357" i="1"/>
  <c r="BE357" i="1" s="1"/>
  <c r="O365" i="1"/>
  <c r="AQ365" i="1"/>
  <c r="Q365" i="1"/>
  <c r="AQ385" i="1"/>
  <c r="T385" i="1"/>
  <c r="O385" i="1"/>
  <c r="Q385" i="1"/>
  <c r="P385" i="1"/>
  <c r="BE385" i="1" s="1"/>
  <c r="BH385" i="1" s="1"/>
  <c r="Q391" i="1"/>
  <c r="P391" i="1"/>
  <c r="BE391" i="1" s="1"/>
  <c r="O391" i="1"/>
  <c r="T391" i="1"/>
  <c r="AQ391" i="1"/>
  <c r="BD417" i="1"/>
  <c r="Y417" i="1"/>
  <c r="O332" i="1"/>
  <c r="Z332" i="1" s="1"/>
  <c r="AA332" i="1" s="1"/>
  <c r="O340" i="1"/>
  <c r="BF358" i="1"/>
  <c r="BR361" i="1"/>
  <c r="P362" i="1"/>
  <c r="BE362" i="1" s="1"/>
  <c r="BH362" i="1" s="1"/>
  <c r="O362" i="1"/>
  <c r="Q362" i="1"/>
  <c r="T363" i="1"/>
  <c r="AQ363" i="1"/>
  <c r="P363" i="1"/>
  <c r="BE363" i="1" s="1"/>
  <c r="BH363" i="1" s="1"/>
  <c r="P371" i="1"/>
  <c r="BE371" i="1" s="1"/>
  <c r="AQ376" i="1"/>
  <c r="Q376" i="1"/>
  <c r="O376" i="1"/>
  <c r="T376" i="1"/>
  <c r="BF378" i="1"/>
  <c r="Q380" i="1"/>
  <c r="T380" i="1"/>
  <c r="O380" i="1"/>
  <c r="AC384" i="1"/>
  <c r="BD388" i="1"/>
  <c r="BF388" i="1" s="1"/>
  <c r="BF391" i="1"/>
  <c r="Y402" i="1"/>
  <c r="BD402" i="1"/>
  <c r="BF402" i="1" s="1"/>
  <c r="Q405" i="1"/>
  <c r="P405" i="1"/>
  <c r="BE405" i="1" s="1"/>
  <c r="T405" i="1"/>
  <c r="O405" i="1"/>
  <c r="AQ405" i="1"/>
  <c r="AG435" i="1"/>
  <c r="Z435" i="1"/>
  <c r="AA435" i="1" s="1"/>
  <c r="W435" i="1"/>
  <c r="U435" i="1" s="1"/>
  <c r="X435" i="1" s="1"/>
  <c r="R435" i="1" s="1"/>
  <c r="S435" i="1" s="1"/>
  <c r="AQ446" i="1"/>
  <c r="T446" i="1"/>
  <c r="Q446" i="1"/>
  <c r="P446" i="1"/>
  <c r="BE446" i="1" s="1"/>
  <c r="BH446" i="1" s="1"/>
  <c r="O446" i="1"/>
  <c r="BR349" i="1"/>
  <c r="BR357" i="1"/>
  <c r="BF363" i="1"/>
  <c r="T366" i="1"/>
  <c r="O366" i="1"/>
  <c r="AC367" i="1"/>
  <c r="BR371" i="1"/>
  <c r="BR373" i="1"/>
  <c r="BR379" i="1"/>
  <c r="AQ382" i="1"/>
  <c r="T382" i="1"/>
  <c r="Q382" i="1"/>
  <c r="P382" i="1"/>
  <c r="BE382" i="1" s="1"/>
  <c r="BH382" i="1" s="1"/>
  <c r="AC388" i="1"/>
  <c r="BD399" i="1"/>
  <c r="BF399" i="1" s="1"/>
  <c r="Y399" i="1"/>
  <c r="Q372" i="1"/>
  <c r="O372" i="1"/>
  <c r="BF376" i="1"/>
  <c r="AC380" i="1"/>
  <c r="P384" i="1"/>
  <c r="BE384" i="1" s="1"/>
  <c r="BH384" i="1" s="1"/>
  <c r="AQ384" i="1"/>
  <c r="O384" i="1"/>
  <c r="W393" i="1"/>
  <c r="U393" i="1" s="1"/>
  <c r="X393" i="1" s="1"/>
  <c r="BH393" i="1"/>
  <c r="BD405" i="1"/>
  <c r="BF405" i="1" s="1"/>
  <c r="Y405" i="1"/>
  <c r="P418" i="1"/>
  <c r="BE418" i="1" s="1"/>
  <c r="BH418" i="1" s="1"/>
  <c r="T418" i="1"/>
  <c r="AQ418" i="1"/>
  <c r="Q418" i="1"/>
  <c r="O418" i="1"/>
  <c r="AC355" i="1"/>
  <c r="T362" i="1"/>
  <c r="Q366" i="1"/>
  <c r="AH367" i="1"/>
  <c r="P372" i="1"/>
  <c r="BE372" i="1" s="1"/>
  <c r="P380" i="1"/>
  <c r="BE380" i="1" s="1"/>
  <c r="BR381" i="1"/>
  <c r="Y397" i="1"/>
  <c r="BD397" i="1"/>
  <c r="BF397" i="1" s="1"/>
  <c r="T410" i="1"/>
  <c r="Q410" i="1"/>
  <c r="P410" i="1"/>
  <c r="BE410" i="1" s="1"/>
  <c r="O410" i="1"/>
  <c r="AQ410" i="1"/>
  <c r="BD440" i="1"/>
  <c r="Y440" i="1"/>
  <c r="BR366" i="1"/>
  <c r="Q367" i="1"/>
  <c r="P367" i="1"/>
  <c r="BE367" i="1" s="1"/>
  <c r="BH367" i="1" s="1"/>
  <c r="P370" i="1"/>
  <c r="BE370" i="1" s="1"/>
  <c r="BH370" i="1" s="1"/>
  <c r="O370" i="1"/>
  <c r="T371" i="1"/>
  <c r="O371" i="1"/>
  <c r="Y380" i="1"/>
  <c r="BD380" i="1"/>
  <c r="BF380" i="1" s="1"/>
  <c r="BF384" i="1"/>
  <c r="AC385" i="1"/>
  <c r="AB395" i="1"/>
  <c r="AF395" i="1" s="1"/>
  <c r="AI395" i="1"/>
  <c r="AJ395" i="1" s="1"/>
  <c r="AC396" i="1"/>
  <c r="Y403" i="1"/>
  <c r="BD403" i="1"/>
  <c r="BF403" i="1" s="1"/>
  <c r="Y409" i="1"/>
  <c r="BD409" i="1"/>
  <c r="AB412" i="1"/>
  <c r="AF412" i="1" s="1"/>
  <c r="AI412" i="1"/>
  <c r="AH412" i="1"/>
  <c r="AQ437" i="1"/>
  <c r="O437" i="1"/>
  <c r="T437" i="1"/>
  <c r="Q437" i="1"/>
  <c r="P437" i="1"/>
  <c r="BE437" i="1" s="1"/>
  <c r="Z438" i="1"/>
  <c r="AA438" i="1" s="1"/>
  <c r="Z475" i="1"/>
  <c r="AA475" i="1" s="1"/>
  <c r="BR365" i="1"/>
  <c r="AC368" i="1"/>
  <c r="AC376" i="1"/>
  <c r="AC394" i="1"/>
  <c r="T396" i="1"/>
  <c r="AQ396" i="1"/>
  <c r="P396" i="1"/>
  <c r="BE396" i="1" s="1"/>
  <c r="BH396" i="1" s="1"/>
  <c r="O396" i="1"/>
  <c r="Q397" i="1"/>
  <c r="P397" i="1"/>
  <c r="BE397" i="1" s="1"/>
  <c r="BH397" i="1" s="1"/>
  <c r="T397" i="1"/>
  <c r="BD404" i="1"/>
  <c r="BF404" i="1" s="1"/>
  <c r="Y404" i="1"/>
  <c r="Z406" i="1"/>
  <c r="AA406" i="1" s="1"/>
  <c r="AG407" i="1"/>
  <c r="BF409" i="1"/>
  <c r="AH428" i="1"/>
  <c r="O429" i="1"/>
  <c r="T429" i="1"/>
  <c r="Q429" i="1"/>
  <c r="P429" i="1"/>
  <c r="BE429" i="1" s="1"/>
  <c r="BH429" i="1" s="1"/>
  <c r="AQ429" i="1"/>
  <c r="BH438" i="1"/>
  <c r="BD513" i="1"/>
  <c r="BF513" i="1" s="1"/>
  <c r="Y513" i="1"/>
  <c r="AC371" i="1"/>
  <c r="O373" i="1"/>
  <c r="AQ373" i="1"/>
  <c r="AC379" i="1"/>
  <c r="O381" i="1"/>
  <c r="AQ381" i="1"/>
  <c r="BR389" i="1"/>
  <c r="AQ393" i="1"/>
  <c r="Q393" i="1"/>
  <c r="AQ398" i="1"/>
  <c r="Q398" i="1"/>
  <c r="P398" i="1"/>
  <c r="BE398" i="1" s="1"/>
  <c r="BH398" i="1" s="1"/>
  <c r="O398" i="1"/>
  <c r="Z398" i="1" s="1"/>
  <c r="AA398" i="1" s="1"/>
  <c r="BD407" i="1"/>
  <c r="BF407" i="1" s="1"/>
  <c r="Y407" i="1"/>
  <c r="BH414" i="1"/>
  <c r="AH396" i="1"/>
  <c r="P400" i="1"/>
  <c r="BE400" i="1" s="1"/>
  <c r="O400" i="1"/>
  <c r="T400" i="1"/>
  <c r="AQ404" i="1"/>
  <c r="T404" i="1"/>
  <c r="Q404" i="1"/>
  <c r="P404" i="1"/>
  <c r="BE404" i="1" s="1"/>
  <c r="O404" i="1"/>
  <c r="Z420" i="1"/>
  <c r="AA420" i="1" s="1"/>
  <c r="P378" i="1"/>
  <c r="BE378" i="1" s="1"/>
  <c r="BH378" i="1" s="1"/>
  <c r="O378" i="1"/>
  <c r="BR387" i="1"/>
  <c r="Z396" i="1"/>
  <c r="AA396" i="1" s="1"/>
  <c r="Q400" i="1"/>
  <c r="AQ400" i="1"/>
  <c r="AG402" i="1"/>
  <c r="T402" i="1"/>
  <c r="Q402" i="1"/>
  <c r="P402" i="1"/>
  <c r="BE402" i="1" s="1"/>
  <c r="BH402" i="1" s="1"/>
  <c r="BF406" i="1"/>
  <c r="AC407" i="1"/>
  <c r="O413" i="1"/>
  <c r="P413" i="1"/>
  <c r="BE413" i="1" s="1"/>
  <c r="Y419" i="1"/>
  <c r="BD419" i="1"/>
  <c r="BH419" i="1" s="1"/>
  <c r="AB424" i="1"/>
  <c r="AF424" i="1" s="1"/>
  <c r="AH424" i="1"/>
  <c r="AI424" i="1"/>
  <c r="O433" i="1"/>
  <c r="Z433" i="1" s="1"/>
  <c r="AA433" i="1" s="1"/>
  <c r="AQ433" i="1"/>
  <c r="P433" i="1"/>
  <c r="BE433" i="1" s="1"/>
  <c r="BH433" i="1" s="1"/>
  <c r="P386" i="1"/>
  <c r="BE386" i="1" s="1"/>
  <c r="BH386" i="1" s="1"/>
  <c r="O386" i="1"/>
  <c r="Z386" i="1" s="1"/>
  <c r="AA386" i="1" s="1"/>
  <c r="BD391" i="1"/>
  <c r="Y391" i="1"/>
  <c r="BF393" i="1"/>
  <c r="BF395" i="1"/>
  <c r="AG397" i="1"/>
  <c r="BH409" i="1"/>
  <c r="W412" i="1"/>
  <c r="U412" i="1" s="1"/>
  <c r="X412" i="1" s="1"/>
  <c r="R412" i="1" s="1"/>
  <c r="S412" i="1" s="1"/>
  <c r="AG412" i="1"/>
  <c r="AJ412" i="1" s="1"/>
  <c r="BF414" i="1"/>
  <c r="Z414" i="1"/>
  <c r="AA414" i="1" s="1"/>
  <c r="Y416" i="1"/>
  <c r="BD416" i="1"/>
  <c r="BF416" i="1" s="1"/>
  <c r="Z418" i="1"/>
  <c r="AA418" i="1" s="1"/>
  <c r="AC419" i="1"/>
  <c r="AQ425" i="1"/>
  <c r="P425" i="1"/>
  <c r="BE425" i="1" s="1"/>
  <c r="O425" i="1"/>
  <c r="Q425" i="1"/>
  <c r="AI426" i="1"/>
  <c r="AJ426" i="1" s="1"/>
  <c r="AB426" i="1"/>
  <c r="AF426" i="1" s="1"/>
  <c r="BD466" i="1"/>
  <c r="BH466" i="1" s="1"/>
  <c r="Y466" i="1"/>
  <c r="BF475" i="1"/>
  <c r="O401" i="1"/>
  <c r="T401" i="1"/>
  <c r="Q403" i="1"/>
  <c r="O403" i="1"/>
  <c r="AQ403" i="1"/>
  <c r="BF412" i="1"/>
  <c r="BF417" i="1"/>
  <c r="AG420" i="1"/>
  <c r="W420" i="1"/>
  <c r="U420" i="1" s="1"/>
  <c r="X420" i="1" s="1"/>
  <c r="R420" i="1" s="1"/>
  <c r="S420" i="1" s="1"/>
  <c r="T423" i="1"/>
  <c r="Q423" i="1"/>
  <c r="AQ423" i="1"/>
  <c r="P423" i="1"/>
  <c r="BE423" i="1" s="1"/>
  <c r="BH423" i="1" s="1"/>
  <c r="O423" i="1"/>
  <c r="BD425" i="1"/>
  <c r="BF425" i="1" s="1"/>
  <c r="Y425" i="1"/>
  <c r="Y427" i="1"/>
  <c r="BD427" i="1"/>
  <c r="BH427" i="1" s="1"/>
  <c r="Z429" i="1"/>
  <c r="AA429" i="1" s="1"/>
  <c r="Y431" i="1"/>
  <c r="BD431" i="1"/>
  <c r="BF431" i="1" s="1"/>
  <c r="BH440" i="1"/>
  <c r="Z441" i="1"/>
  <c r="AA441" i="1" s="1"/>
  <c r="BH457" i="1"/>
  <c r="Y462" i="1"/>
  <c r="AG465" i="1"/>
  <c r="AQ389" i="1"/>
  <c r="T394" i="1"/>
  <c r="W395" i="1"/>
  <c r="U395" i="1" s="1"/>
  <c r="X395" i="1" s="1"/>
  <c r="R395" i="1" s="1"/>
  <c r="S395" i="1" s="1"/>
  <c r="BF398" i="1"/>
  <c r="Q401" i="1"/>
  <c r="O421" i="1"/>
  <c r="P421" i="1"/>
  <c r="BE421" i="1" s="1"/>
  <c r="AQ421" i="1"/>
  <c r="AQ436" i="1"/>
  <c r="T436" i="1"/>
  <c r="O436" i="1"/>
  <c r="Z446" i="1"/>
  <c r="AA446" i="1" s="1"/>
  <c r="P461" i="1"/>
  <c r="BE461" i="1" s="1"/>
  <c r="AQ461" i="1"/>
  <c r="Q461" i="1"/>
  <c r="T461" i="1"/>
  <c r="O461" i="1"/>
  <c r="Z504" i="1"/>
  <c r="AA504" i="1" s="1"/>
  <c r="O389" i="1"/>
  <c r="T403" i="1"/>
  <c r="AQ407" i="1"/>
  <c r="P408" i="1"/>
  <c r="BE408" i="1" s="1"/>
  <c r="BH408" i="1" s="1"/>
  <c r="O408" i="1"/>
  <c r="T415" i="1"/>
  <c r="Q415" i="1"/>
  <c r="AQ415" i="1"/>
  <c r="P415" i="1"/>
  <c r="BE415" i="1" s="1"/>
  <c r="BH415" i="1" s="1"/>
  <c r="O415" i="1"/>
  <c r="Q421" i="1"/>
  <c r="BF423" i="1"/>
  <c r="W424" i="1"/>
  <c r="U424" i="1" s="1"/>
  <c r="X424" i="1" s="1"/>
  <c r="BD437" i="1"/>
  <c r="BF437" i="1" s="1"/>
  <c r="Y437" i="1"/>
  <c r="T448" i="1"/>
  <c r="P448" i="1"/>
  <c r="BE448" i="1" s="1"/>
  <c r="BH448" i="1" s="1"/>
  <c r="Q448" i="1"/>
  <c r="O448" i="1"/>
  <c r="Z448" i="1" s="1"/>
  <c r="AA448" i="1" s="1"/>
  <c r="AQ448" i="1"/>
  <c r="Q458" i="1"/>
  <c r="O458" i="1"/>
  <c r="AQ458" i="1"/>
  <c r="P458" i="1"/>
  <c r="BE458" i="1" s="1"/>
  <c r="BH458" i="1" s="1"/>
  <c r="T458" i="1"/>
  <c r="AB483" i="1"/>
  <c r="AF483" i="1" s="1"/>
  <c r="AI483" i="1"/>
  <c r="T484" i="1"/>
  <c r="Q484" i="1"/>
  <c r="AQ484" i="1"/>
  <c r="P484" i="1"/>
  <c r="BE484" i="1" s="1"/>
  <c r="BH484" i="1" s="1"/>
  <c r="O484" i="1"/>
  <c r="P406" i="1"/>
  <c r="BE406" i="1" s="1"/>
  <c r="BH406" i="1" s="1"/>
  <c r="AQ406" i="1"/>
  <c r="BD410" i="1"/>
  <c r="BF410" i="1" s="1"/>
  <c r="Y410" i="1"/>
  <c r="BD413" i="1"/>
  <c r="BF413" i="1" s="1"/>
  <c r="Y413" i="1"/>
  <c r="AH420" i="1"/>
  <c r="W426" i="1"/>
  <c r="U426" i="1" s="1"/>
  <c r="X426" i="1" s="1"/>
  <c r="P426" i="1"/>
  <c r="BE426" i="1" s="1"/>
  <c r="BH426" i="1" s="1"/>
  <c r="T426" i="1"/>
  <c r="AQ426" i="1"/>
  <c r="Q426" i="1"/>
  <c r="AG428" i="1"/>
  <c r="W428" i="1"/>
  <c r="U428" i="1" s="1"/>
  <c r="X428" i="1" s="1"/>
  <c r="Z439" i="1"/>
  <c r="AA439" i="1" s="1"/>
  <c r="BD452" i="1"/>
  <c r="BF452" i="1" s="1"/>
  <c r="Y452" i="1"/>
  <c r="Q516" i="1"/>
  <c r="P516" i="1"/>
  <c r="BE516" i="1" s="1"/>
  <c r="O516" i="1"/>
  <c r="AQ516" i="1"/>
  <c r="T516" i="1"/>
  <c r="BR401" i="1"/>
  <c r="O409" i="1"/>
  <c r="AQ409" i="1"/>
  <c r="T409" i="1"/>
  <c r="Q411" i="1"/>
  <c r="P411" i="1"/>
  <c r="BE411" i="1" s="1"/>
  <c r="BH411" i="1" s="1"/>
  <c r="O411" i="1"/>
  <c r="AQ411" i="1"/>
  <c r="BF415" i="1"/>
  <c r="BD421" i="1"/>
  <c r="BF421" i="1" s="1"/>
  <c r="Y421" i="1"/>
  <c r="AH426" i="1"/>
  <c r="P430" i="1"/>
  <c r="BE430" i="1" s="1"/>
  <c r="BH430" i="1" s="1"/>
  <c r="O430" i="1"/>
  <c r="T430" i="1"/>
  <c r="Q430" i="1"/>
  <c r="AQ430" i="1"/>
  <c r="BD434" i="1"/>
  <c r="BF434" i="1" s="1"/>
  <c r="Y434" i="1"/>
  <c r="BD436" i="1"/>
  <c r="Y436" i="1"/>
  <c r="W438" i="1"/>
  <c r="U438" i="1" s="1"/>
  <c r="X438" i="1" s="1"/>
  <c r="AG438" i="1"/>
  <c r="AC439" i="1"/>
  <c r="Z443" i="1"/>
  <c r="AA443" i="1" s="1"/>
  <c r="AG480" i="1"/>
  <c r="AH429" i="1"/>
  <c r="AC435" i="1"/>
  <c r="BF444" i="1"/>
  <c r="P447" i="1"/>
  <c r="BE447" i="1" s="1"/>
  <c r="BH447" i="1" s="1"/>
  <c r="O447" i="1"/>
  <c r="Q447" i="1"/>
  <c r="Y449" i="1"/>
  <c r="BD449" i="1"/>
  <c r="AQ451" i="1"/>
  <c r="T451" i="1"/>
  <c r="P451" i="1"/>
  <c r="BE451" i="1" s="1"/>
  <c r="O451" i="1"/>
  <c r="BF460" i="1"/>
  <c r="BD460" i="1"/>
  <c r="Y460" i="1"/>
  <c r="BF480" i="1"/>
  <c r="O481" i="1"/>
  <c r="AQ481" i="1"/>
  <c r="T481" i="1"/>
  <c r="P481" i="1"/>
  <c r="BE481" i="1" s="1"/>
  <c r="Q481" i="1"/>
  <c r="AH483" i="1"/>
  <c r="Z499" i="1"/>
  <c r="AA499" i="1" s="1"/>
  <c r="W499" i="1" s="1"/>
  <c r="U499" i="1" s="1"/>
  <c r="X499" i="1" s="1"/>
  <c r="R499" i="1" s="1"/>
  <c r="S499" i="1" s="1"/>
  <c r="BD505" i="1"/>
  <c r="BF505" i="1" s="1"/>
  <c r="Y505" i="1"/>
  <c r="AG517" i="1"/>
  <c r="O414" i="1"/>
  <c r="T414" i="1"/>
  <c r="Q416" i="1"/>
  <c r="AQ416" i="1"/>
  <c r="O422" i="1"/>
  <c r="Z422" i="1" s="1"/>
  <c r="AA422" i="1" s="1"/>
  <c r="T422" i="1"/>
  <c r="Q424" i="1"/>
  <c r="AQ424" i="1"/>
  <c r="BF427" i="1"/>
  <c r="T431" i="1"/>
  <c r="Q431" i="1"/>
  <c r="Q432" i="1"/>
  <c r="AQ432" i="1"/>
  <c r="Z432" i="1"/>
  <c r="AA432" i="1" s="1"/>
  <c r="AG439" i="1"/>
  <c r="Q452" i="1"/>
  <c r="P452" i="1"/>
  <c r="BE452" i="1" s="1"/>
  <c r="T452" i="1"/>
  <c r="AQ452" i="1"/>
  <c r="O452" i="1"/>
  <c r="P455" i="1"/>
  <c r="BE455" i="1" s="1"/>
  <c r="BH455" i="1" s="1"/>
  <c r="O455" i="1"/>
  <c r="T455" i="1"/>
  <c r="Y461" i="1"/>
  <c r="BD461" i="1"/>
  <c r="O464" i="1"/>
  <c r="Z464" i="1" s="1"/>
  <c r="AA464" i="1" s="1"/>
  <c r="T464" i="1"/>
  <c r="Q464" i="1"/>
  <c r="P464" i="1"/>
  <c r="BE464" i="1" s="1"/>
  <c r="BH464" i="1" s="1"/>
  <c r="AG469" i="1"/>
  <c r="BD471" i="1"/>
  <c r="Y471" i="1"/>
  <c r="Q479" i="1"/>
  <c r="P479" i="1"/>
  <c r="BE479" i="1" s="1"/>
  <c r="BH479" i="1" s="1"/>
  <c r="T479" i="1"/>
  <c r="AQ479" i="1"/>
  <c r="O479" i="1"/>
  <c r="AG500" i="1"/>
  <c r="BD502" i="1"/>
  <c r="BF502" i="1" s="1"/>
  <c r="Y502" i="1"/>
  <c r="AG514" i="1"/>
  <c r="AG515" i="1"/>
  <c r="AC412" i="1"/>
  <c r="AQ414" i="1"/>
  <c r="T416" i="1"/>
  <c r="AQ422" i="1"/>
  <c r="T424" i="1"/>
  <c r="Q428" i="1"/>
  <c r="O431" i="1"/>
  <c r="P432" i="1"/>
  <c r="BE432" i="1" s="1"/>
  <c r="BH432" i="1" s="1"/>
  <c r="T434" i="1"/>
  <c r="P434" i="1"/>
  <c r="BE434" i="1" s="1"/>
  <c r="BF436" i="1"/>
  <c r="P439" i="1"/>
  <c r="BE439" i="1" s="1"/>
  <c r="BH439" i="1" s="1"/>
  <c r="AQ439" i="1"/>
  <c r="Q439" i="1"/>
  <c r="AG440" i="1"/>
  <c r="BD451" i="1"/>
  <c r="BF451" i="1" s="1"/>
  <c r="Y451" i="1"/>
  <c r="BF453" i="1"/>
  <c r="AQ455" i="1"/>
  <c r="O462" i="1"/>
  <c r="AQ462" i="1"/>
  <c r="Q462" i="1"/>
  <c r="T462" i="1"/>
  <c r="AC468" i="1"/>
  <c r="BD518" i="1"/>
  <c r="BF518" i="1" s="1"/>
  <c r="Y518" i="1"/>
  <c r="AQ438" i="1"/>
  <c r="Q438" i="1"/>
  <c r="AG441" i="1"/>
  <c r="Q444" i="1"/>
  <c r="P444" i="1"/>
  <c r="BE444" i="1" s="1"/>
  <c r="BH444" i="1" s="1"/>
  <c r="T444" i="1"/>
  <c r="AQ444" i="1"/>
  <c r="O444" i="1"/>
  <c r="Y458" i="1"/>
  <c r="BD458" i="1"/>
  <c r="BF458" i="1" s="1"/>
  <c r="Y465" i="1"/>
  <c r="BD465" i="1"/>
  <c r="AG476" i="1"/>
  <c r="Y484" i="1"/>
  <c r="BD484" i="1"/>
  <c r="T523" i="1"/>
  <c r="AQ523" i="1"/>
  <c r="P523" i="1"/>
  <c r="BE523" i="1" s="1"/>
  <c r="BH523" i="1" s="1"/>
  <c r="Q523" i="1"/>
  <c r="O523" i="1"/>
  <c r="BD549" i="1"/>
  <c r="BF549" i="1" s="1"/>
  <c r="Y549" i="1"/>
  <c r="O419" i="1"/>
  <c r="O427" i="1"/>
  <c r="T428" i="1"/>
  <c r="BF428" i="1"/>
  <c r="T432" i="1"/>
  <c r="Q435" i="1"/>
  <c r="P435" i="1"/>
  <c r="BE435" i="1" s="1"/>
  <c r="BH435" i="1" s="1"/>
  <c r="AQ445" i="1"/>
  <c r="Q445" i="1"/>
  <c r="T445" i="1"/>
  <c r="O445" i="1"/>
  <c r="P462" i="1"/>
  <c r="BE462" i="1" s="1"/>
  <c r="BH462" i="1" s="1"/>
  <c r="Y467" i="1"/>
  <c r="BD467" i="1"/>
  <c r="BF467" i="1" s="1"/>
  <c r="Y472" i="1"/>
  <c r="BD472" i="1"/>
  <c r="BF472" i="1" s="1"/>
  <c r="BD479" i="1"/>
  <c r="Y479" i="1"/>
  <c r="Z490" i="1"/>
  <c r="AA490" i="1" s="1"/>
  <c r="AG503" i="1"/>
  <c r="BF440" i="1"/>
  <c r="T443" i="1"/>
  <c r="O443" i="1"/>
  <c r="Y450" i="1"/>
  <c r="BD450" i="1"/>
  <c r="BF450" i="1" s="1"/>
  <c r="P453" i="1"/>
  <c r="BE453" i="1" s="1"/>
  <c r="BH453" i="1" s="1"/>
  <c r="AQ453" i="1"/>
  <c r="Q453" i="1"/>
  <c r="BF461" i="1"/>
  <c r="P463" i="1"/>
  <c r="BE463" i="1" s="1"/>
  <c r="BH463" i="1" s="1"/>
  <c r="O463" i="1"/>
  <c r="T463" i="1"/>
  <c r="AQ478" i="1"/>
  <c r="T478" i="1"/>
  <c r="P478" i="1"/>
  <c r="BE478" i="1" s="1"/>
  <c r="O478" i="1"/>
  <c r="BD487" i="1"/>
  <c r="Y487" i="1"/>
  <c r="Y488" i="1"/>
  <c r="BD488" i="1"/>
  <c r="BF488" i="1" s="1"/>
  <c r="P498" i="1"/>
  <c r="BE498" i="1" s="1"/>
  <c r="BH498" i="1" s="1"/>
  <c r="O498" i="1"/>
  <c r="T498" i="1"/>
  <c r="Z507" i="1"/>
  <c r="AA507" i="1" s="1"/>
  <c r="Q534" i="1"/>
  <c r="P534" i="1"/>
  <c r="BE534" i="1" s="1"/>
  <c r="T534" i="1"/>
  <c r="AQ534" i="1"/>
  <c r="O534" i="1"/>
  <c r="AQ443" i="1"/>
  <c r="Z445" i="1"/>
  <c r="AA445" i="1" s="1"/>
  <c r="Q449" i="1"/>
  <c r="AQ449" i="1"/>
  <c r="AQ463" i="1"/>
  <c r="AC465" i="1"/>
  <c r="BF466" i="1"/>
  <c r="Y468" i="1"/>
  <c r="Z473" i="1"/>
  <c r="AA473" i="1" s="1"/>
  <c r="P474" i="1"/>
  <c r="BE474" i="1" s="1"/>
  <c r="BH474" i="1" s="1"/>
  <c r="O474" i="1"/>
  <c r="T474" i="1"/>
  <c r="AQ474" i="1"/>
  <c r="Y476" i="1"/>
  <c r="BD476" i="1"/>
  <c r="BH476" i="1" s="1"/>
  <c r="AC479" i="1"/>
  <c r="BD481" i="1"/>
  <c r="Y481" i="1"/>
  <c r="Q485" i="1"/>
  <c r="O485" i="1"/>
  <c r="AQ485" i="1"/>
  <c r="T485" i="1"/>
  <c r="T492" i="1"/>
  <c r="Q492" i="1"/>
  <c r="AQ492" i="1"/>
  <c r="P492" i="1"/>
  <c r="BE492" i="1" s="1"/>
  <c r="AQ498" i="1"/>
  <c r="Y500" i="1"/>
  <c r="BD500" i="1"/>
  <c r="BH500" i="1" s="1"/>
  <c r="Y506" i="1"/>
  <c r="BD506" i="1"/>
  <c r="BF506" i="1" s="1"/>
  <c r="BD509" i="1"/>
  <c r="BF509" i="1" s="1"/>
  <c r="Y509" i="1"/>
  <c r="Q440" i="1"/>
  <c r="AQ440" i="1"/>
  <c r="BR442" i="1"/>
  <c r="O449" i="1"/>
  <c r="Q450" i="1"/>
  <c r="O450" i="1"/>
  <c r="AQ450" i="1"/>
  <c r="O454" i="1"/>
  <c r="AQ454" i="1"/>
  <c r="O457" i="1"/>
  <c r="AQ459" i="1"/>
  <c r="T459" i="1"/>
  <c r="P459" i="1"/>
  <c r="BE459" i="1" s="1"/>
  <c r="BH459" i="1" s="1"/>
  <c r="O459" i="1"/>
  <c r="Q460" i="1"/>
  <c r="P460" i="1"/>
  <c r="BE460" i="1" s="1"/>
  <c r="BH460" i="1" s="1"/>
  <c r="T460" i="1"/>
  <c r="BD478" i="1"/>
  <c r="BF478" i="1" s="1"/>
  <c r="Y478" i="1"/>
  <c r="AG491" i="1"/>
  <c r="Z491" i="1"/>
  <c r="AA491" i="1" s="1"/>
  <c r="AH491" i="1" s="1"/>
  <c r="AG496" i="1"/>
  <c r="BD515" i="1"/>
  <c r="BF515" i="1" s="1"/>
  <c r="Y515" i="1"/>
  <c r="BD445" i="1"/>
  <c r="BF445" i="1" s="1"/>
  <c r="AC448" i="1"/>
  <c r="AC449" i="1"/>
  <c r="O453" i="1"/>
  <c r="Z453" i="1" s="1"/>
  <c r="AA453" i="1" s="1"/>
  <c r="Y454" i="1"/>
  <c r="Y455" i="1"/>
  <c r="O456" i="1"/>
  <c r="T456" i="1"/>
  <c r="Q456" i="1"/>
  <c r="P456" i="1"/>
  <c r="BE456" i="1" s="1"/>
  <c r="BH456" i="1" s="1"/>
  <c r="Y459" i="1"/>
  <c r="T465" i="1"/>
  <c r="Q465" i="1"/>
  <c r="AQ465" i="1"/>
  <c r="P467" i="1"/>
  <c r="BE467" i="1" s="1"/>
  <c r="BH467" i="1" s="1"/>
  <c r="O467" i="1"/>
  <c r="AQ467" i="1"/>
  <c r="T467" i="1"/>
  <c r="Q468" i="1"/>
  <c r="O468" i="1"/>
  <c r="AQ468" i="1"/>
  <c r="BD469" i="1"/>
  <c r="Y469" i="1"/>
  <c r="BD482" i="1"/>
  <c r="BF482" i="1" s="1"/>
  <c r="Y482" i="1"/>
  <c r="AG492" i="1"/>
  <c r="Y492" i="1"/>
  <c r="BD492" i="1"/>
  <c r="BF492" i="1" s="1"/>
  <c r="BF508" i="1"/>
  <c r="AG535" i="1"/>
  <c r="T457" i="1"/>
  <c r="Q457" i="1"/>
  <c r="AQ457" i="1"/>
  <c r="Q466" i="1"/>
  <c r="O466" i="1"/>
  <c r="BF476" i="1"/>
  <c r="Z501" i="1"/>
  <c r="AA501" i="1" s="1"/>
  <c r="T505" i="1"/>
  <c r="AQ505" i="1"/>
  <c r="P505" i="1"/>
  <c r="BE505" i="1" s="1"/>
  <c r="Q505" i="1"/>
  <c r="O505" i="1"/>
  <c r="BD526" i="1"/>
  <c r="BF526" i="1" s="1"/>
  <c r="Y526" i="1"/>
  <c r="P527" i="1"/>
  <c r="BE527" i="1" s="1"/>
  <c r="AQ527" i="1"/>
  <c r="Q527" i="1"/>
  <c r="O527" i="1"/>
  <c r="BF471" i="1"/>
  <c r="P472" i="1"/>
  <c r="BE472" i="1" s="1"/>
  <c r="BH472" i="1" s="1"/>
  <c r="AQ472" i="1"/>
  <c r="Q472" i="1"/>
  <c r="BF473" i="1"/>
  <c r="O487" i="1"/>
  <c r="AC488" i="1"/>
  <c r="AC495" i="1"/>
  <c r="AQ501" i="1"/>
  <c r="P501" i="1"/>
  <c r="BE501" i="1" s="1"/>
  <c r="BH501" i="1" s="1"/>
  <c r="O501" i="1"/>
  <c r="T501" i="1"/>
  <c r="AG502" i="1"/>
  <c r="T515" i="1"/>
  <c r="Q515" i="1"/>
  <c r="AQ515" i="1"/>
  <c r="P515" i="1"/>
  <c r="BE515" i="1" s="1"/>
  <c r="BH515" i="1" s="1"/>
  <c r="BD517" i="1"/>
  <c r="Y517" i="1"/>
  <c r="Z519" i="1"/>
  <c r="AA519" i="1" s="1"/>
  <c r="AH519" i="1" s="1"/>
  <c r="AH523" i="1"/>
  <c r="Z523" i="1"/>
  <c r="AA523" i="1" s="1"/>
  <c r="Y524" i="1"/>
  <c r="BD524" i="1"/>
  <c r="BF524" i="1" s="1"/>
  <c r="BF528" i="1"/>
  <c r="BF540" i="1"/>
  <c r="AC471" i="1"/>
  <c r="T476" i="1"/>
  <c r="Q476" i="1"/>
  <c r="AQ476" i="1"/>
  <c r="Y477" i="1"/>
  <c r="BD477" i="1"/>
  <c r="BF477" i="1" s="1"/>
  <c r="BF479" i="1"/>
  <c r="P480" i="1"/>
  <c r="BE480" i="1" s="1"/>
  <c r="BH480" i="1" s="1"/>
  <c r="AQ480" i="1"/>
  <c r="Q480" i="1"/>
  <c r="BF481" i="1"/>
  <c r="AQ486" i="1"/>
  <c r="T486" i="1"/>
  <c r="P486" i="1"/>
  <c r="BE486" i="1" s="1"/>
  <c r="BH486" i="1" s="1"/>
  <c r="O486" i="1"/>
  <c r="Q487" i="1"/>
  <c r="P487" i="1"/>
  <c r="BE487" i="1" s="1"/>
  <c r="BH487" i="1" s="1"/>
  <c r="T487" i="1"/>
  <c r="O489" i="1"/>
  <c r="Z489" i="1" s="1"/>
  <c r="AA489" i="1" s="1"/>
  <c r="AQ489" i="1"/>
  <c r="AH490" i="1"/>
  <c r="Q493" i="1"/>
  <c r="O493" i="1"/>
  <c r="AQ493" i="1"/>
  <c r="BD495" i="1"/>
  <c r="Y495" i="1"/>
  <c r="BF496" i="1"/>
  <c r="T500" i="1"/>
  <c r="Q500" i="1"/>
  <c r="AQ500" i="1"/>
  <c r="P503" i="1"/>
  <c r="BE503" i="1" s="1"/>
  <c r="AQ503" i="1"/>
  <c r="Q503" i="1"/>
  <c r="T503" i="1"/>
  <c r="O504" i="1"/>
  <c r="T504" i="1"/>
  <c r="AQ504" i="1"/>
  <c r="Q504" i="1"/>
  <c r="BD510" i="1"/>
  <c r="BF510" i="1" s="1"/>
  <c r="Y510" i="1"/>
  <c r="AI511" i="1"/>
  <c r="AB511" i="1"/>
  <c r="AF511" i="1" s="1"/>
  <c r="BR520" i="1"/>
  <c r="Y538" i="1"/>
  <c r="BD538" i="1"/>
  <c r="BH538" i="1" s="1"/>
  <c r="BF468" i="1"/>
  <c r="AQ470" i="1"/>
  <c r="P470" i="1"/>
  <c r="BE470" i="1" s="1"/>
  <c r="BH470" i="1" s="1"/>
  <c r="O470" i="1"/>
  <c r="Q477" i="1"/>
  <c r="O477" i="1"/>
  <c r="AQ477" i="1"/>
  <c r="BD480" i="1"/>
  <c r="P482" i="1"/>
  <c r="BE482" i="1" s="1"/>
  <c r="BH482" i="1" s="1"/>
  <c r="O482" i="1"/>
  <c r="T482" i="1"/>
  <c r="Y485" i="1"/>
  <c r="BD485" i="1"/>
  <c r="BF485" i="1" s="1"/>
  <c r="BF487" i="1"/>
  <c r="P488" i="1"/>
  <c r="BE488" i="1" s="1"/>
  <c r="BH488" i="1" s="1"/>
  <c r="AQ488" i="1"/>
  <c r="Q488" i="1"/>
  <c r="AQ494" i="1"/>
  <c r="T494" i="1"/>
  <c r="P494" i="1"/>
  <c r="BE494" i="1" s="1"/>
  <c r="BH494" i="1" s="1"/>
  <c r="O494" i="1"/>
  <c r="Q495" i="1"/>
  <c r="P495" i="1"/>
  <c r="BE495" i="1" s="1"/>
  <c r="T495" i="1"/>
  <c r="O497" i="1"/>
  <c r="AQ497" i="1"/>
  <c r="AQ517" i="1"/>
  <c r="T517" i="1"/>
  <c r="P517" i="1"/>
  <c r="BE517" i="1" s="1"/>
  <c r="BH517" i="1" s="1"/>
  <c r="Q517" i="1"/>
  <c r="P519" i="1"/>
  <c r="BE519" i="1" s="1"/>
  <c r="BH519" i="1" s="1"/>
  <c r="O519" i="1"/>
  <c r="AQ519" i="1"/>
  <c r="T519" i="1"/>
  <c r="AG526" i="1"/>
  <c r="BF541" i="1"/>
  <c r="Q469" i="1"/>
  <c r="Q471" i="1"/>
  <c r="P471" i="1"/>
  <c r="BE471" i="1" s="1"/>
  <c r="BH471" i="1" s="1"/>
  <c r="T471" i="1"/>
  <c r="O472" i="1"/>
  <c r="O473" i="1"/>
  <c r="AQ473" i="1"/>
  <c r="AG475" i="1"/>
  <c r="AC476" i="1"/>
  <c r="AC480" i="1"/>
  <c r="AQ482" i="1"/>
  <c r="AJ483" i="1"/>
  <c r="BF484" i="1"/>
  <c r="AC487" i="1"/>
  <c r="P489" i="1"/>
  <c r="BE489" i="1" s="1"/>
  <c r="BH489" i="1" s="1"/>
  <c r="Y494" i="1"/>
  <c r="Z496" i="1"/>
  <c r="AA496" i="1" s="1"/>
  <c r="W496" i="1" s="1"/>
  <c r="U496" i="1" s="1"/>
  <c r="X496" i="1" s="1"/>
  <c r="R496" i="1" s="1"/>
  <c r="S496" i="1" s="1"/>
  <c r="Y497" i="1"/>
  <c r="Y498" i="1"/>
  <c r="AG499" i="1"/>
  <c r="AC500" i="1"/>
  <c r="Y503" i="1"/>
  <c r="BD503" i="1"/>
  <c r="BF503" i="1" s="1"/>
  <c r="AC518" i="1"/>
  <c r="BD535" i="1"/>
  <c r="BH535" i="1" s="1"/>
  <c r="Y535" i="1"/>
  <c r="T555" i="1"/>
  <c r="Q555" i="1"/>
  <c r="P555" i="1"/>
  <c r="BE555" i="1" s="1"/>
  <c r="BH555" i="1" s="1"/>
  <c r="O555" i="1"/>
  <c r="AQ555" i="1"/>
  <c r="Z480" i="1"/>
  <c r="AA480" i="1" s="1"/>
  <c r="AH480" i="1" s="1"/>
  <c r="W483" i="1"/>
  <c r="U483" i="1" s="1"/>
  <c r="X483" i="1" s="1"/>
  <c r="R483" i="1" s="1"/>
  <c r="S483" i="1" s="1"/>
  <c r="AG483" i="1"/>
  <c r="P490" i="1"/>
  <c r="BE490" i="1" s="1"/>
  <c r="BH490" i="1" s="1"/>
  <c r="O490" i="1"/>
  <c r="T490" i="1"/>
  <c r="Y493" i="1"/>
  <c r="BD493" i="1"/>
  <c r="BF493" i="1" s="1"/>
  <c r="BF495" i="1"/>
  <c r="AH496" i="1"/>
  <c r="P496" i="1"/>
  <c r="BE496" i="1" s="1"/>
  <c r="BH496" i="1" s="1"/>
  <c r="AQ496" i="1"/>
  <c r="Q496" i="1"/>
  <c r="O506" i="1"/>
  <c r="Q506" i="1"/>
  <c r="T506" i="1"/>
  <c r="AQ506" i="1"/>
  <c r="Z514" i="1"/>
  <c r="AA514" i="1" s="1"/>
  <c r="W514" i="1" s="1"/>
  <c r="U514" i="1" s="1"/>
  <c r="X514" i="1" s="1"/>
  <c r="R514" i="1" s="1"/>
  <c r="S514" i="1" s="1"/>
  <c r="Q518" i="1"/>
  <c r="P518" i="1"/>
  <c r="BE518" i="1" s="1"/>
  <c r="AQ518" i="1"/>
  <c r="O518" i="1"/>
  <c r="BF523" i="1"/>
  <c r="Z531" i="1"/>
  <c r="AA531" i="1" s="1"/>
  <c r="W531" i="1" s="1"/>
  <c r="U531" i="1" s="1"/>
  <c r="X531" i="1" s="1"/>
  <c r="R531" i="1" s="1"/>
  <c r="S531" i="1" s="1"/>
  <c r="P560" i="1"/>
  <c r="BE560" i="1" s="1"/>
  <c r="BH560" i="1" s="1"/>
  <c r="AQ560" i="1"/>
  <c r="Q560" i="1"/>
  <c r="T560" i="1"/>
  <c r="O560" i="1"/>
  <c r="P475" i="1"/>
  <c r="BE475" i="1" s="1"/>
  <c r="BH475" i="1" s="1"/>
  <c r="P483" i="1"/>
  <c r="BE483" i="1" s="1"/>
  <c r="BH483" i="1" s="1"/>
  <c r="P491" i="1"/>
  <c r="BE491" i="1" s="1"/>
  <c r="BH491" i="1" s="1"/>
  <c r="P499" i="1"/>
  <c r="BE499" i="1" s="1"/>
  <c r="BH499" i="1" s="1"/>
  <c r="P512" i="1"/>
  <c r="BE512" i="1" s="1"/>
  <c r="Y516" i="1"/>
  <c r="BD516" i="1"/>
  <c r="BF516" i="1" s="1"/>
  <c r="AG530" i="1"/>
  <c r="Z530" i="1"/>
  <c r="AA530" i="1" s="1"/>
  <c r="W530" i="1" s="1"/>
  <c r="U530" i="1" s="1"/>
  <c r="X530" i="1" s="1"/>
  <c r="R530" i="1" s="1"/>
  <c r="S530" i="1" s="1"/>
  <c r="AG531" i="1"/>
  <c r="BD534" i="1"/>
  <c r="BF534" i="1" s="1"/>
  <c r="Y534" i="1"/>
  <c r="Y556" i="1"/>
  <c r="BD556" i="1"/>
  <c r="BF556" i="1" s="1"/>
  <c r="Q475" i="1"/>
  <c r="BF504" i="1"/>
  <c r="Q510" i="1"/>
  <c r="P510" i="1"/>
  <c r="BE510" i="1" s="1"/>
  <c r="BH510" i="1" s="1"/>
  <c r="BR512" i="1"/>
  <c r="BH514" i="1"/>
  <c r="BF517" i="1"/>
  <c r="AB525" i="1"/>
  <c r="AF525" i="1" s="1"/>
  <c r="AI525" i="1"/>
  <c r="AH525" i="1"/>
  <c r="BD528" i="1"/>
  <c r="Y528" i="1"/>
  <c r="BH531" i="1"/>
  <c r="AQ533" i="1"/>
  <c r="T533" i="1"/>
  <c r="P533" i="1"/>
  <c r="BE533" i="1" s="1"/>
  <c r="BH533" i="1" s="1"/>
  <c r="O533" i="1"/>
  <c r="Q533" i="1"/>
  <c r="BD542" i="1"/>
  <c r="BF542" i="1" s="1"/>
  <c r="Y542" i="1"/>
  <c r="T475" i="1"/>
  <c r="T483" i="1"/>
  <c r="T491" i="1"/>
  <c r="T499" i="1"/>
  <c r="AQ502" i="1"/>
  <c r="Y508" i="1"/>
  <c r="BD508" i="1"/>
  <c r="BH508" i="1" s="1"/>
  <c r="AQ509" i="1"/>
  <c r="T509" i="1"/>
  <c r="P509" i="1"/>
  <c r="BE509" i="1" s="1"/>
  <c r="BH509" i="1" s="1"/>
  <c r="Z521" i="1"/>
  <c r="AA521" i="1" s="1"/>
  <c r="AG522" i="1"/>
  <c r="Z533" i="1"/>
  <c r="AA533" i="1" s="1"/>
  <c r="BR543" i="1"/>
  <c r="O510" i="1"/>
  <c r="AH511" i="1"/>
  <c r="Q521" i="1"/>
  <c r="P521" i="1"/>
  <c r="BE521" i="1" s="1"/>
  <c r="BH521" i="1" s="1"/>
  <c r="O521" i="1"/>
  <c r="T521" i="1"/>
  <c r="BH524" i="1"/>
  <c r="T507" i="1"/>
  <c r="AQ507" i="1"/>
  <c r="Q508" i="1"/>
  <c r="O508" i="1"/>
  <c r="AQ508" i="1"/>
  <c r="O509" i="1"/>
  <c r="T510" i="1"/>
  <c r="P511" i="1"/>
  <c r="BE511" i="1" s="1"/>
  <c r="BH511" i="1" s="1"/>
  <c r="AQ511" i="1"/>
  <c r="P513" i="1"/>
  <c r="BE513" i="1" s="1"/>
  <c r="O513" i="1"/>
  <c r="T513" i="1"/>
  <c r="O528" i="1"/>
  <c r="AQ528" i="1"/>
  <c r="T528" i="1"/>
  <c r="Q528" i="1"/>
  <c r="P528" i="1"/>
  <c r="BE528" i="1" s="1"/>
  <c r="BH532" i="1"/>
  <c r="BD540" i="1"/>
  <c r="Y540" i="1"/>
  <c r="P562" i="1"/>
  <c r="BE562" i="1" s="1"/>
  <c r="BH562" i="1" s="1"/>
  <c r="O562" i="1"/>
  <c r="T562" i="1"/>
  <c r="AQ562" i="1"/>
  <c r="Q562" i="1"/>
  <c r="Q514" i="1"/>
  <c r="Q522" i="1"/>
  <c r="Q526" i="1"/>
  <c r="P526" i="1"/>
  <c r="BE526" i="1" s="1"/>
  <c r="T526" i="1"/>
  <c r="Y529" i="1"/>
  <c r="BF538" i="1"/>
  <c r="AG548" i="1"/>
  <c r="AJ548" i="1" s="1"/>
  <c r="W548" i="1"/>
  <c r="U548" i="1" s="1"/>
  <c r="X548" i="1" s="1"/>
  <c r="R548" i="1" s="1"/>
  <c r="S548" i="1" s="1"/>
  <c r="P550" i="1"/>
  <c r="BE550" i="1" s="1"/>
  <c r="BH550" i="1" s="1"/>
  <c r="O550" i="1"/>
  <c r="T550" i="1"/>
  <c r="Q550" i="1"/>
  <c r="AQ550" i="1"/>
  <c r="Z558" i="1"/>
  <c r="AA558" i="1" s="1"/>
  <c r="W525" i="1"/>
  <c r="U525" i="1" s="1"/>
  <c r="X525" i="1" s="1"/>
  <c r="R525" i="1" s="1"/>
  <c r="S525" i="1" s="1"/>
  <c r="Y532" i="1"/>
  <c r="BD532" i="1"/>
  <c r="BF532" i="1" s="1"/>
  <c r="BD536" i="1"/>
  <c r="BF536" i="1" s="1"/>
  <c r="Y536" i="1"/>
  <c r="BD579" i="1"/>
  <c r="Y579" i="1"/>
  <c r="BR522" i="1"/>
  <c r="AJ525" i="1"/>
  <c r="AC526" i="1"/>
  <c r="T531" i="1"/>
  <c r="Q531" i="1"/>
  <c r="AQ531" i="1"/>
  <c r="AG538" i="1"/>
  <c r="T538" i="1"/>
  <c r="Q538" i="1"/>
  <c r="BD541" i="1"/>
  <c r="Y541" i="1"/>
  <c r="Z551" i="1"/>
  <c r="AA551" i="1" s="1"/>
  <c r="BH557" i="1"/>
  <c r="O563" i="1"/>
  <c r="T563" i="1"/>
  <c r="Q563" i="1"/>
  <c r="P563" i="1"/>
  <c r="BE563" i="1" s="1"/>
  <c r="BH563" i="1" s="1"/>
  <c r="AQ525" i="1"/>
  <c r="T525" i="1"/>
  <c r="P525" i="1"/>
  <c r="BE525" i="1" s="1"/>
  <c r="BH525" i="1" s="1"/>
  <c r="P529" i="1"/>
  <c r="BE529" i="1" s="1"/>
  <c r="BH529" i="1" s="1"/>
  <c r="O529" i="1"/>
  <c r="T529" i="1"/>
  <c r="O536" i="1"/>
  <c r="Q536" i="1"/>
  <c r="P536" i="1"/>
  <c r="BE536" i="1" s="1"/>
  <c r="BH536" i="1" s="1"/>
  <c r="BH539" i="1"/>
  <c r="O543" i="1"/>
  <c r="AQ543" i="1"/>
  <c r="P543" i="1"/>
  <c r="BE543" i="1" s="1"/>
  <c r="AH545" i="1"/>
  <c r="BF547" i="1"/>
  <c r="BD547" i="1"/>
  <c r="Y547" i="1"/>
  <c r="AB548" i="1"/>
  <c r="AF548" i="1" s="1"/>
  <c r="AI548" i="1"/>
  <c r="BD550" i="1"/>
  <c r="BF550" i="1" s="1"/>
  <c r="Y550" i="1"/>
  <c r="AQ552" i="1"/>
  <c r="Q552" i="1"/>
  <c r="P552" i="1"/>
  <c r="BE552" i="1" s="1"/>
  <c r="O552" i="1"/>
  <c r="AH562" i="1"/>
  <c r="Q525" i="1"/>
  <c r="BD527" i="1"/>
  <c r="BF527" i="1" s="1"/>
  <c r="AQ529" i="1"/>
  <c r="Q532" i="1"/>
  <c r="O532" i="1"/>
  <c r="AQ532" i="1"/>
  <c r="AC534" i="1"/>
  <c r="AQ536" i="1"/>
  <c r="AQ540" i="1"/>
  <c r="T540" i="1"/>
  <c r="Q540" i="1"/>
  <c r="P540" i="1"/>
  <c r="BE540" i="1" s="1"/>
  <c r="BH540" i="1" s="1"/>
  <c r="T543" i="1"/>
  <c r="Z545" i="1"/>
  <c r="AA545" i="1" s="1"/>
  <c r="O553" i="1"/>
  <c r="AQ553" i="1"/>
  <c r="T553" i="1"/>
  <c r="Q553" i="1"/>
  <c r="P553" i="1"/>
  <c r="BE553" i="1" s="1"/>
  <c r="Z562" i="1"/>
  <c r="AA562" i="1" s="1"/>
  <c r="O537" i="1"/>
  <c r="T537" i="1"/>
  <c r="Q539" i="1"/>
  <c r="AQ539" i="1"/>
  <c r="P542" i="1"/>
  <c r="BE542" i="1" s="1"/>
  <c r="BH542" i="1" s="1"/>
  <c r="AQ542" i="1"/>
  <c r="P544" i="1"/>
  <c r="BE544" i="1" s="1"/>
  <c r="BH544" i="1" s="1"/>
  <c r="O544" i="1"/>
  <c r="T544" i="1"/>
  <c r="BH546" i="1"/>
  <c r="T547" i="1"/>
  <c r="AQ547" i="1"/>
  <c r="Q547" i="1"/>
  <c r="P547" i="1"/>
  <c r="BE547" i="1" s="1"/>
  <c r="BH547" i="1" s="1"/>
  <c r="AQ558" i="1"/>
  <c r="T558" i="1"/>
  <c r="P558" i="1"/>
  <c r="BE558" i="1" s="1"/>
  <c r="BH558" i="1" s="1"/>
  <c r="O558" i="1"/>
  <c r="Q558" i="1"/>
  <c r="BD565" i="1"/>
  <c r="BF565" i="1" s="1"/>
  <c r="Y565" i="1"/>
  <c r="AG574" i="1"/>
  <c r="Q530" i="1"/>
  <c r="AQ537" i="1"/>
  <c r="T539" i="1"/>
  <c r="O542" i="1"/>
  <c r="AQ544" i="1"/>
  <c r="T546" i="1"/>
  <c r="Q546" i="1"/>
  <c r="AQ546" i="1"/>
  <c r="AH551" i="1"/>
  <c r="BD554" i="1"/>
  <c r="BF554" i="1" s="1"/>
  <c r="Y554" i="1"/>
  <c r="AG556" i="1"/>
  <c r="Y557" i="1"/>
  <c r="BD557" i="1"/>
  <c r="BF557" i="1" s="1"/>
  <c r="BD539" i="1"/>
  <c r="BF539" i="1" s="1"/>
  <c r="BD546" i="1"/>
  <c r="BF546" i="1" s="1"/>
  <c r="Y546" i="1"/>
  <c r="P565" i="1"/>
  <c r="BE565" i="1" s="1"/>
  <c r="AQ565" i="1"/>
  <c r="Q565" i="1"/>
  <c r="T565" i="1"/>
  <c r="O539" i="1"/>
  <c r="Q541" i="1"/>
  <c r="P541" i="1"/>
  <c r="BE541" i="1" s="1"/>
  <c r="BH541" i="1" s="1"/>
  <c r="T542" i="1"/>
  <c r="Q544" i="1"/>
  <c r="AQ549" i="1"/>
  <c r="T549" i="1"/>
  <c r="O549" i="1"/>
  <c r="Y552" i="1"/>
  <c r="BD552" i="1"/>
  <c r="BF552" i="1" s="1"/>
  <c r="Q559" i="1"/>
  <c r="P559" i="1"/>
  <c r="BE559" i="1" s="1"/>
  <c r="T559" i="1"/>
  <c r="AQ559" i="1"/>
  <c r="O559" i="1"/>
  <c r="O567" i="1"/>
  <c r="AQ567" i="1"/>
  <c r="P567" i="1"/>
  <c r="BE567" i="1" s="1"/>
  <c r="BH567" i="1" s="1"/>
  <c r="Q567" i="1"/>
  <c r="T567" i="1"/>
  <c r="O586" i="1"/>
  <c r="AQ586" i="1"/>
  <c r="T586" i="1"/>
  <c r="Q586" i="1"/>
  <c r="P586" i="1"/>
  <c r="BE586" i="1" s="1"/>
  <c r="BH586" i="1" s="1"/>
  <c r="P537" i="1"/>
  <c r="BE537" i="1" s="1"/>
  <c r="BR537" i="1"/>
  <c r="W545" i="1"/>
  <c r="U545" i="1" s="1"/>
  <c r="X545" i="1" s="1"/>
  <c r="R545" i="1" s="1"/>
  <c r="S545" i="1" s="1"/>
  <c r="AG545" i="1"/>
  <c r="O546" i="1"/>
  <c r="O547" i="1"/>
  <c r="T556" i="1"/>
  <c r="Q556" i="1"/>
  <c r="AQ556" i="1"/>
  <c r="P556" i="1"/>
  <c r="BE556" i="1" s="1"/>
  <c r="BH556" i="1" s="1"/>
  <c r="O565" i="1"/>
  <c r="O570" i="1"/>
  <c r="AQ570" i="1"/>
  <c r="T570" i="1"/>
  <c r="Q570" i="1"/>
  <c r="Z573" i="1"/>
  <c r="AA573" i="1" s="1"/>
  <c r="Z560" i="1"/>
  <c r="AA560" i="1" s="1"/>
  <c r="BH566" i="1"/>
  <c r="Y566" i="1"/>
  <c r="BD566" i="1"/>
  <c r="BF566" i="1" s="1"/>
  <c r="BD571" i="1"/>
  <c r="BF571" i="1" s="1"/>
  <c r="Y571" i="1"/>
  <c r="BD584" i="1"/>
  <c r="BF584" i="1" s="1"/>
  <c r="Y584" i="1"/>
  <c r="T587" i="1"/>
  <c r="Q587" i="1"/>
  <c r="P587" i="1"/>
  <c r="BE587" i="1" s="1"/>
  <c r="AQ587" i="1"/>
  <c r="O587" i="1"/>
  <c r="T545" i="1"/>
  <c r="P551" i="1"/>
  <c r="BE551" i="1" s="1"/>
  <c r="BH551" i="1" s="1"/>
  <c r="T551" i="1"/>
  <c r="BF555" i="1"/>
  <c r="AC559" i="1"/>
  <c r="T564" i="1"/>
  <c r="Q564" i="1"/>
  <c r="AQ564" i="1"/>
  <c r="T571" i="1"/>
  <c r="Q571" i="1"/>
  <c r="AQ571" i="1"/>
  <c r="P571" i="1"/>
  <c r="BE571" i="1" s="1"/>
  <c r="BH571" i="1" s="1"/>
  <c r="O571" i="1"/>
  <c r="P554" i="1"/>
  <c r="BE554" i="1" s="1"/>
  <c r="O554" i="1"/>
  <c r="T554" i="1"/>
  <c r="AC555" i="1"/>
  <c r="BD559" i="1"/>
  <c r="BF559" i="1" s="1"/>
  <c r="Y559" i="1"/>
  <c r="BF560" i="1"/>
  <c r="BR561" i="1"/>
  <c r="BF563" i="1"/>
  <c r="Y570" i="1"/>
  <c r="BD570" i="1"/>
  <c r="BH570" i="1" s="1"/>
  <c r="BD576" i="1"/>
  <c r="BF576" i="1" s="1"/>
  <c r="Y576" i="1"/>
  <c r="BD578" i="1"/>
  <c r="BF578" i="1" s="1"/>
  <c r="Y583" i="1"/>
  <c r="Q557" i="1"/>
  <c r="O557" i="1"/>
  <c r="AQ557" i="1"/>
  <c r="Z567" i="1"/>
  <c r="AA567" i="1" s="1"/>
  <c r="T579" i="1"/>
  <c r="Q579" i="1"/>
  <c r="AQ579" i="1"/>
  <c r="O579" i="1"/>
  <c r="BD587" i="1"/>
  <c r="BF587" i="1" s="1"/>
  <c r="Y587" i="1"/>
  <c r="BF551" i="1"/>
  <c r="BR553" i="1"/>
  <c r="AC560" i="1"/>
  <c r="AG561" i="1"/>
  <c r="BD574" i="1"/>
  <c r="BF574" i="1" s="1"/>
  <c r="Y574" i="1"/>
  <c r="Z575" i="1"/>
  <c r="AA575" i="1" s="1"/>
  <c r="Z581" i="1"/>
  <c r="AA581" i="1" s="1"/>
  <c r="BH584" i="1"/>
  <c r="AQ561" i="1"/>
  <c r="T568" i="1"/>
  <c r="O568" i="1"/>
  <c r="Q569" i="1"/>
  <c r="P569" i="1"/>
  <c r="BE569" i="1" s="1"/>
  <c r="BH569" i="1" s="1"/>
  <c r="O569" i="1"/>
  <c r="T569" i="1"/>
  <c r="BF570" i="1"/>
  <c r="BH576" i="1"/>
  <c r="BF582" i="1"/>
  <c r="BF583" i="1"/>
  <c r="T566" i="1"/>
  <c r="BF567" i="1"/>
  <c r="AQ568" i="1"/>
  <c r="AQ569" i="1"/>
  <c r="Q572" i="1"/>
  <c r="P572" i="1"/>
  <c r="BE572" i="1" s="1"/>
  <c r="BH572" i="1" s="1"/>
  <c r="O572" i="1"/>
  <c r="AQ572" i="1"/>
  <c r="P575" i="1"/>
  <c r="BE575" i="1" s="1"/>
  <c r="BH575" i="1" s="1"/>
  <c r="O575" i="1"/>
  <c r="AQ575" i="1"/>
  <c r="Q577" i="1"/>
  <c r="P577" i="1"/>
  <c r="BE577" i="1" s="1"/>
  <c r="BH577" i="1" s="1"/>
  <c r="O577" i="1"/>
  <c r="Z577" i="1" s="1"/>
  <c r="AA577" i="1" s="1"/>
  <c r="T577" i="1"/>
  <c r="BD582" i="1"/>
  <c r="Y582" i="1"/>
  <c r="Q585" i="1"/>
  <c r="P585" i="1"/>
  <c r="BE585" i="1" s="1"/>
  <c r="BH585" i="1" s="1"/>
  <c r="O585" i="1"/>
  <c r="AQ585" i="1"/>
  <c r="T585" i="1"/>
  <c r="Y564" i="1"/>
  <c r="AQ566" i="1"/>
  <c r="AQ573" i="1"/>
  <c r="T573" i="1"/>
  <c r="P573" i="1"/>
  <c r="BE573" i="1" s="1"/>
  <c r="BH573" i="1" s="1"/>
  <c r="Q574" i="1"/>
  <c r="P574" i="1"/>
  <c r="BE574" i="1" s="1"/>
  <c r="BH574" i="1" s="1"/>
  <c r="BF575" i="1"/>
  <c r="AC581" i="1"/>
  <c r="BR568" i="1"/>
  <c r="Y580" i="1"/>
  <c r="BD580" i="1"/>
  <c r="BF580" i="1" s="1"/>
  <c r="Q582" i="1"/>
  <c r="P582" i="1"/>
  <c r="BE582" i="1" s="1"/>
  <c r="BH582" i="1" s="1"/>
  <c r="O582" i="1"/>
  <c r="P583" i="1"/>
  <c r="BE583" i="1" s="1"/>
  <c r="BH583" i="1" s="1"/>
  <c r="O583" i="1"/>
  <c r="AQ583" i="1"/>
  <c r="T583" i="1"/>
  <c r="BD586" i="1"/>
  <c r="BF586" i="1" s="1"/>
  <c r="Y586" i="1"/>
  <c r="BF588" i="1"/>
  <c r="Y588" i="1"/>
  <c r="BD588" i="1"/>
  <c r="BH588" i="1" s="1"/>
  <c r="Z569" i="1"/>
  <c r="AA569" i="1" s="1"/>
  <c r="Y572" i="1"/>
  <c r="BD572" i="1"/>
  <c r="BF572" i="1" s="1"/>
  <c r="O578" i="1"/>
  <c r="Z578" i="1" s="1"/>
  <c r="AA578" i="1" s="1"/>
  <c r="AQ578" i="1"/>
  <c r="T578" i="1"/>
  <c r="Q578" i="1"/>
  <c r="AQ581" i="1"/>
  <c r="T581" i="1"/>
  <c r="P581" i="1"/>
  <c r="BE581" i="1" s="1"/>
  <c r="BH581" i="1" s="1"/>
  <c r="Z585" i="1"/>
  <c r="AA585" i="1" s="1"/>
  <c r="O576" i="1"/>
  <c r="O584" i="1"/>
  <c r="AQ580" i="1"/>
  <c r="AQ588" i="1"/>
  <c r="O580" i="1"/>
  <c r="O588" i="1"/>
  <c r="P580" i="1"/>
  <c r="BE580" i="1" s="1"/>
  <c r="BH580" i="1" s="1"/>
  <c r="AB21" i="1" l="1"/>
  <c r="AF21" i="1" s="1"/>
  <c r="AH21" i="1"/>
  <c r="AI21" i="1"/>
  <c r="AB577" i="1"/>
  <c r="AF577" i="1" s="1"/>
  <c r="AI577" i="1"/>
  <c r="AH577" i="1"/>
  <c r="AI489" i="1"/>
  <c r="AH489" i="1"/>
  <c r="AB489" i="1"/>
  <c r="AF489" i="1" s="1"/>
  <c r="AB448" i="1"/>
  <c r="AF448" i="1" s="1"/>
  <c r="AI448" i="1"/>
  <c r="AH448" i="1"/>
  <c r="AB67" i="1"/>
  <c r="AF67" i="1" s="1"/>
  <c r="AI67" i="1"/>
  <c r="AH67" i="1"/>
  <c r="AB55" i="1"/>
  <c r="AF55" i="1" s="1"/>
  <c r="AI55" i="1"/>
  <c r="AH55" i="1"/>
  <c r="AB45" i="1"/>
  <c r="AF45" i="1" s="1"/>
  <c r="AH45" i="1"/>
  <c r="AI45" i="1"/>
  <c r="AH228" i="1"/>
  <c r="AI228" i="1"/>
  <c r="AB228" i="1"/>
  <c r="AF228" i="1" s="1"/>
  <c r="AB332" i="1"/>
  <c r="AF332" i="1" s="1"/>
  <c r="AI332" i="1"/>
  <c r="AH332" i="1"/>
  <c r="AI433" i="1"/>
  <c r="AH433" i="1"/>
  <c r="AB433" i="1"/>
  <c r="AF433" i="1" s="1"/>
  <c r="AB258" i="1"/>
  <c r="AF258" i="1" s="1"/>
  <c r="AI258" i="1"/>
  <c r="AJ258" i="1" s="1"/>
  <c r="AH258" i="1"/>
  <c r="AI95" i="1"/>
  <c r="AB95" i="1"/>
  <c r="AF95" i="1" s="1"/>
  <c r="AH95" i="1"/>
  <c r="AB464" i="1"/>
  <c r="AF464" i="1" s="1"/>
  <c r="AI464" i="1"/>
  <c r="AH464" i="1"/>
  <c r="AH453" i="1"/>
  <c r="AB453" i="1"/>
  <c r="AF453" i="1" s="1"/>
  <c r="AI453" i="1"/>
  <c r="AI295" i="1"/>
  <c r="AB295" i="1"/>
  <c r="AF295" i="1" s="1"/>
  <c r="AH295" i="1"/>
  <c r="AI398" i="1"/>
  <c r="AH398" i="1"/>
  <c r="AB398" i="1"/>
  <c r="AF398" i="1" s="1"/>
  <c r="AB190" i="1"/>
  <c r="AF190" i="1" s="1"/>
  <c r="AI190" i="1"/>
  <c r="AH190" i="1"/>
  <c r="AB175" i="1"/>
  <c r="AF175" i="1" s="1"/>
  <c r="AI175" i="1"/>
  <c r="AH175" i="1"/>
  <c r="AB94" i="1"/>
  <c r="AF94" i="1" s="1"/>
  <c r="AI94" i="1"/>
  <c r="AJ94" i="1" s="1"/>
  <c r="AH94" i="1"/>
  <c r="AB96" i="1"/>
  <c r="AF96" i="1" s="1"/>
  <c r="AH96" i="1"/>
  <c r="AI96" i="1"/>
  <c r="AB29" i="1"/>
  <c r="AF29" i="1" s="1"/>
  <c r="AH29" i="1"/>
  <c r="AI29" i="1"/>
  <c r="AI72" i="1"/>
  <c r="AJ72" i="1" s="1"/>
  <c r="AB72" i="1"/>
  <c r="AF72" i="1" s="1"/>
  <c r="AH72" i="1"/>
  <c r="AB37" i="1"/>
  <c r="AF37" i="1" s="1"/>
  <c r="AH37" i="1"/>
  <c r="AI37" i="1"/>
  <c r="AB422" i="1"/>
  <c r="AF422" i="1" s="1"/>
  <c r="AI422" i="1"/>
  <c r="AH422" i="1"/>
  <c r="AB578" i="1"/>
  <c r="AF578" i="1" s="1"/>
  <c r="AH578" i="1"/>
  <c r="AI578" i="1"/>
  <c r="AB131" i="1"/>
  <c r="AF131" i="1" s="1"/>
  <c r="AI131" i="1"/>
  <c r="AH131" i="1"/>
  <c r="AI386" i="1"/>
  <c r="AB386" i="1"/>
  <c r="AF386" i="1" s="1"/>
  <c r="AH386" i="1"/>
  <c r="AB388" i="1"/>
  <c r="AF388" i="1" s="1"/>
  <c r="AI388" i="1"/>
  <c r="AH388" i="1"/>
  <c r="AB241" i="1"/>
  <c r="AF241" i="1" s="1"/>
  <c r="AI241" i="1"/>
  <c r="AH241" i="1"/>
  <c r="AB569" i="1"/>
  <c r="AF569" i="1" s="1"/>
  <c r="AI569" i="1"/>
  <c r="Z580" i="1"/>
  <c r="AA580" i="1" s="1"/>
  <c r="Z584" i="1"/>
  <c r="AA584" i="1" s="1"/>
  <c r="Z546" i="1"/>
  <c r="AA546" i="1" s="1"/>
  <c r="W563" i="1"/>
  <c r="U563" i="1" s="1"/>
  <c r="X563" i="1" s="1"/>
  <c r="R563" i="1" s="1"/>
  <c r="S563" i="1" s="1"/>
  <c r="AG563" i="1"/>
  <c r="AG528" i="1"/>
  <c r="AI473" i="1"/>
  <c r="AH473" i="1"/>
  <c r="AB473" i="1"/>
  <c r="AF473" i="1" s="1"/>
  <c r="Z458" i="1"/>
  <c r="AA458" i="1" s="1"/>
  <c r="AG415" i="1"/>
  <c r="Z415" i="1"/>
  <c r="AA415" i="1" s="1"/>
  <c r="W415" i="1" s="1"/>
  <c r="U415" i="1" s="1"/>
  <c r="X415" i="1" s="1"/>
  <c r="R415" i="1" s="1"/>
  <c r="S415" i="1" s="1"/>
  <c r="AB441" i="1"/>
  <c r="AF441" i="1" s="1"/>
  <c r="AI441" i="1"/>
  <c r="Z425" i="1"/>
  <c r="AA425" i="1" s="1"/>
  <c r="AI418" i="1"/>
  <c r="AB418" i="1"/>
  <c r="AF418" i="1" s="1"/>
  <c r="AG404" i="1"/>
  <c r="Y389" i="1"/>
  <c r="BD389" i="1"/>
  <c r="AB475" i="1"/>
  <c r="AF475" i="1" s="1"/>
  <c r="AI475" i="1"/>
  <c r="AJ475" i="1" s="1"/>
  <c r="AH475" i="1"/>
  <c r="Z380" i="1"/>
  <c r="AA380" i="1" s="1"/>
  <c r="Z440" i="1"/>
  <c r="AA440" i="1" s="1"/>
  <c r="BH407" i="1"/>
  <c r="Z399" i="1"/>
  <c r="AA399" i="1" s="1"/>
  <c r="BD379" i="1"/>
  <c r="Y379" i="1"/>
  <c r="Y349" i="1"/>
  <c r="BD349" i="1"/>
  <c r="BF349" i="1" s="1"/>
  <c r="AG391" i="1"/>
  <c r="AG350" i="1"/>
  <c r="AG345" i="1"/>
  <c r="Z352" i="1"/>
  <c r="AA352" i="1" s="1"/>
  <c r="AG379" i="1"/>
  <c r="Z328" i="1"/>
  <c r="AA328" i="1" s="1"/>
  <c r="AG417" i="1"/>
  <c r="AH368" i="1"/>
  <c r="AB368" i="1"/>
  <c r="AF368" i="1" s="1"/>
  <c r="AI368" i="1"/>
  <c r="AG392" i="1"/>
  <c r="AB378" i="1"/>
  <c r="AF378" i="1" s="1"/>
  <c r="AI378" i="1"/>
  <c r="AH378" i="1"/>
  <c r="Z369" i="1"/>
  <c r="AA369" i="1" s="1"/>
  <c r="Z355" i="1"/>
  <c r="AA355" i="1" s="1"/>
  <c r="Z346" i="1"/>
  <c r="AA346" i="1" s="1"/>
  <c r="Z390" i="1"/>
  <c r="AA390" i="1" s="1"/>
  <c r="AG322" i="1"/>
  <c r="Z308" i="1"/>
  <c r="AA308" i="1" s="1"/>
  <c r="AG351" i="1"/>
  <c r="Z351" i="1"/>
  <c r="AA351" i="1" s="1"/>
  <c r="AI327" i="1"/>
  <c r="AJ327" i="1" s="1"/>
  <c r="AB327" i="1"/>
  <c r="AF327" i="1" s="1"/>
  <c r="AH327" i="1"/>
  <c r="W327" i="1"/>
  <c r="U327" i="1" s="1"/>
  <c r="X327" i="1" s="1"/>
  <c r="R327" i="1" s="1"/>
  <c r="S327" i="1" s="1"/>
  <c r="BD304" i="1"/>
  <c r="Y304" i="1"/>
  <c r="AG304" i="1"/>
  <c r="AG250" i="1"/>
  <c r="AB326" i="1"/>
  <c r="AF326" i="1" s="1"/>
  <c r="AI326" i="1"/>
  <c r="AJ326" i="1" s="1"/>
  <c r="AH326" i="1"/>
  <c r="AG242" i="1"/>
  <c r="AG339" i="1"/>
  <c r="Z297" i="1"/>
  <c r="AA297" i="1" s="1"/>
  <c r="AG271" i="1"/>
  <c r="AG266" i="1"/>
  <c r="AB310" i="1"/>
  <c r="AF310" i="1" s="1"/>
  <c r="AI310" i="1"/>
  <c r="AG283" i="1"/>
  <c r="AG206" i="1"/>
  <c r="Z292" i="1"/>
  <c r="AA292" i="1" s="1"/>
  <c r="Z255" i="1"/>
  <c r="AA255" i="1" s="1"/>
  <c r="AG314" i="1"/>
  <c r="Z229" i="1"/>
  <c r="AA229" i="1" s="1"/>
  <c r="W326" i="1"/>
  <c r="U326" i="1" s="1"/>
  <c r="X326" i="1" s="1"/>
  <c r="R326" i="1" s="1"/>
  <c r="S326" i="1" s="1"/>
  <c r="AG326" i="1"/>
  <c r="Z285" i="1"/>
  <c r="AA285" i="1" s="1"/>
  <c r="AG174" i="1"/>
  <c r="BD173" i="1"/>
  <c r="BF173" i="1" s="1"/>
  <c r="Y173" i="1"/>
  <c r="BH289" i="1"/>
  <c r="AG237" i="1"/>
  <c r="AG247" i="1"/>
  <c r="BH222" i="1"/>
  <c r="AG281" i="1"/>
  <c r="W281" i="1"/>
  <c r="U281" i="1" s="1"/>
  <c r="X281" i="1" s="1"/>
  <c r="R281" i="1" s="1"/>
  <c r="S281" i="1" s="1"/>
  <c r="BH185" i="1"/>
  <c r="AG93" i="1"/>
  <c r="BH226" i="1"/>
  <c r="Z143" i="1"/>
  <c r="AA143" i="1" s="1"/>
  <c r="AG257" i="1"/>
  <c r="W134" i="1"/>
  <c r="U134" i="1" s="1"/>
  <c r="X134" i="1" s="1"/>
  <c r="R134" i="1" s="1"/>
  <c r="S134" i="1" s="1"/>
  <c r="AG134" i="1"/>
  <c r="Z134" i="1"/>
  <c r="AA134" i="1" s="1"/>
  <c r="AG118" i="1"/>
  <c r="Z191" i="1"/>
  <c r="AA191" i="1" s="1"/>
  <c r="AG236" i="1"/>
  <c r="W236" i="1"/>
  <c r="U236" i="1" s="1"/>
  <c r="X236" i="1" s="1"/>
  <c r="R236" i="1" s="1"/>
  <c r="S236" i="1" s="1"/>
  <c r="BH120" i="1"/>
  <c r="BF192" i="1"/>
  <c r="BH192" i="1"/>
  <c r="AG128" i="1"/>
  <c r="AG111" i="1"/>
  <c r="R75" i="1"/>
  <c r="S75" i="1" s="1"/>
  <c r="Z184" i="1"/>
  <c r="AA184" i="1" s="1"/>
  <c r="AG110" i="1"/>
  <c r="Z97" i="1"/>
  <c r="AA97" i="1" s="1"/>
  <c r="AG18" i="1"/>
  <c r="AI87" i="1"/>
  <c r="AB87" i="1"/>
  <c r="AF87" i="1" s="1"/>
  <c r="Z179" i="1"/>
  <c r="AA179" i="1" s="1"/>
  <c r="AG135" i="1"/>
  <c r="W135" i="1"/>
  <c r="U135" i="1" s="1"/>
  <c r="X135" i="1" s="1"/>
  <c r="R135" i="1" s="1"/>
  <c r="S135" i="1" s="1"/>
  <c r="BH117" i="1"/>
  <c r="Z128" i="1"/>
  <c r="AA128" i="1" s="1"/>
  <c r="W128" i="1" s="1"/>
  <c r="U128" i="1" s="1"/>
  <c r="X128" i="1" s="1"/>
  <c r="R128" i="1" s="1"/>
  <c r="S128" i="1" s="1"/>
  <c r="Z193" i="1"/>
  <c r="AA193" i="1" s="1"/>
  <c r="BD73" i="1"/>
  <c r="Y73" i="1"/>
  <c r="AH148" i="1"/>
  <c r="AI148" i="1"/>
  <c r="AB148" i="1"/>
  <c r="AF148" i="1" s="1"/>
  <c r="AG140" i="1"/>
  <c r="Z82" i="1"/>
  <c r="AA82" i="1" s="1"/>
  <c r="Z41" i="1"/>
  <c r="AA41" i="1" s="1"/>
  <c r="Z63" i="1"/>
  <c r="AA63" i="1" s="1"/>
  <c r="BD30" i="1"/>
  <c r="BF30" i="1" s="1"/>
  <c r="Y30" i="1"/>
  <c r="AI69" i="1"/>
  <c r="AH69" i="1"/>
  <c r="AB69" i="1"/>
  <c r="AF69" i="1" s="1"/>
  <c r="BH109" i="1"/>
  <c r="AG68" i="1"/>
  <c r="AB259" i="1"/>
  <c r="AF259" i="1" s="1"/>
  <c r="AI259" i="1"/>
  <c r="AJ259" i="1" s="1"/>
  <c r="AH259" i="1"/>
  <c r="AG47" i="1"/>
  <c r="Z58" i="1"/>
  <c r="AA58" i="1" s="1"/>
  <c r="AG22" i="1"/>
  <c r="AB119" i="1"/>
  <c r="AF119" i="1" s="1"/>
  <c r="AI119" i="1"/>
  <c r="AB27" i="1"/>
  <c r="AF27" i="1" s="1"/>
  <c r="AH27" i="1"/>
  <c r="AI27" i="1"/>
  <c r="AJ27" i="1" s="1"/>
  <c r="W576" i="1"/>
  <c r="U576" i="1" s="1"/>
  <c r="X576" i="1" s="1"/>
  <c r="R576" i="1" s="1"/>
  <c r="S576" i="1" s="1"/>
  <c r="AG576" i="1"/>
  <c r="AG585" i="1"/>
  <c r="W585" i="1"/>
  <c r="U585" i="1" s="1"/>
  <c r="X585" i="1" s="1"/>
  <c r="R585" i="1" s="1"/>
  <c r="S585" i="1" s="1"/>
  <c r="AG568" i="1"/>
  <c r="BH578" i="1"/>
  <c r="AB560" i="1"/>
  <c r="AF560" i="1" s="1"/>
  <c r="AI560" i="1"/>
  <c r="AJ560" i="1" s="1"/>
  <c r="AG565" i="1"/>
  <c r="W567" i="1"/>
  <c r="U567" i="1" s="1"/>
  <c r="X567" i="1" s="1"/>
  <c r="R567" i="1" s="1"/>
  <c r="S567" i="1" s="1"/>
  <c r="AG567" i="1"/>
  <c r="Z552" i="1"/>
  <c r="AA552" i="1" s="1"/>
  <c r="Z554" i="1"/>
  <c r="AA554" i="1" s="1"/>
  <c r="BF535" i="1"/>
  <c r="AB545" i="1"/>
  <c r="AF545" i="1" s="1"/>
  <c r="AI545" i="1"/>
  <c r="AJ545" i="1" s="1"/>
  <c r="AG543" i="1"/>
  <c r="AH560" i="1"/>
  <c r="Y522" i="1"/>
  <c r="BD522" i="1"/>
  <c r="W533" i="1"/>
  <c r="U533" i="1" s="1"/>
  <c r="X533" i="1" s="1"/>
  <c r="R533" i="1" s="1"/>
  <c r="S533" i="1" s="1"/>
  <c r="AG533" i="1"/>
  <c r="Z516" i="1"/>
  <c r="AA516" i="1" s="1"/>
  <c r="AG560" i="1"/>
  <c r="W560" i="1"/>
  <c r="U560" i="1" s="1"/>
  <c r="X560" i="1" s="1"/>
  <c r="R560" i="1" s="1"/>
  <c r="S560" i="1" s="1"/>
  <c r="Z535" i="1"/>
  <c r="AA535" i="1" s="1"/>
  <c r="Z503" i="1"/>
  <c r="AA503" i="1" s="1"/>
  <c r="W519" i="1"/>
  <c r="U519" i="1" s="1"/>
  <c r="X519" i="1" s="1"/>
  <c r="R519" i="1" s="1"/>
  <c r="S519" i="1" s="1"/>
  <c r="AG519" i="1"/>
  <c r="Z485" i="1"/>
  <c r="AA485" i="1" s="1"/>
  <c r="AG486" i="1"/>
  <c r="BF500" i="1"/>
  <c r="BH506" i="1"/>
  <c r="AG467" i="1"/>
  <c r="W491" i="1"/>
  <c r="U491" i="1" s="1"/>
  <c r="X491" i="1" s="1"/>
  <c r="R491" i="1" s="1"/>
  <c r="S491" i="1" s="1"/>
  <c r="AG454" i="1"/>
  <c r="BH502" i="1"/>
  <c r="Z468" i="1"/>
  <c r="AA468" i="1" s="1"/>
  <c r="AG463" i="1"/>
  <c r="Z450" i="1"/>
  <c r="AA450" i="1" s="1"/>
  <c r="Z472" i="1"/>
  <c r="AA472" i="1" s="1"/>
  <c r="AG419" i="1"/>
  <c r="Z451" i="1"/>
  <c r="AA451" i="1" s="1"/>
  <c r="BH434" i="1"/>
  <c r="BF419" i="1"/>
  <c r="Z505" i="1"/>
  <c r="AA505" i="1" s="1"/>
  <c r="AG447" i="1"/>
  <c r="BH431" i="1"/>
  <c r="Z421" i="1"/>
  <c r="AA421" i="1" s="1"/>
  <c r="Z452" i="1"/>
  <c r="AA452" i="1" s="1"/>
  <c r="Z410" i="1"/>
  <c r="AA410" i="1" s="1"/>
  <c r="BH549" i="1"/>
  <c r="AG389" i="1"/>
  <c r="BH461" i="1"/>
  <c r="AG401" i="1"/>
  <c r="AB396" i="1"/>
  <c r="AF396" i="1" s="1"/>
  <c r="AI396" i="1"/>
  <c r="BH404" i="1"/>
  <c r="AG437" i="1"/>
  <c r="Z403" i="1"/>
  <c r="AA403" i="1" s="1"/>
  <c r="AG371" i="1"/>
  <c r="Z405" i="1"/>
  <c r="AA405" i="1" s="1"/>
  <c r="AG384" i="1"/>
  <c r="BD373" i="1"/>
  <c r="Y373" i="1"/>
  <c r="Z447" i="1"/>
  <c r="AA447" i="1" s="1"/>
  <c r="AI435" i="1"/>
  <c r="AJ435" i="1" s="1"/>
  <c r="AB435" i="1"/>
  <c r="AF435" i="1" s="1"/>
  <c r="AH435" i="1"/>
  <c r="AG340" i="1"/>
  <c r="BH391" i="1"/>
  <c r="BH344" i="1"/>
  <c r="BF329" i="1"/>
  <c r="Z372" i="1"/>
  <c r="AA372" i="1" s="1"/>
  <c r="AG342" i="1"/>
  <c r="AG343" i="1"/>
  <c r="AG325" i="1"/>
  <c r="Z325" i="1"/>
  <c r="AA325" i="1" s="1"/>
  <c r="BH417" i="1"/>
  <c r="BH388" i="1"/>
  <c r="AG352" i="1"/>
  <c r="W352" i="1"/>
  <c r="U352" i="1" s="1"/>
  <c r="X352" i="1" s="1"/>
  <c r="R352" i="1" s="1"/>
  <c r="S352" i="1" s="1"/>
  <c r="AG375" i="1"/>
  <c r="Z375" i="1"/>
  <c r="AA375" i="1" s="1"/>
  <c r="AG368" i="1"/>
  <c r="W368" i="1"/>
  <c r="U368" i="1" s="1"/>
  <c r="X368" i="1" s="1"/>
  <c r="R368" i="1" s="1"/>
  <c r="S368" i="1" s="1"/>
  <c r="AG323" i="1"/>
  <c r="AG307" i="1"/>
  <c r="AG296" i="1"/>
  <c r="Z289" i="1"/>
  <c r="AA289" i="1" s="1"/>
  <c r="AG239" i="1"/>
  <c r="AG315" i="1"/>
  <c r="Y273" i="1"/>
  <c r="BD273" i="1"/>
  <c r="BF273" i="1" s="1"/>
  <c r="BH339" i="1"/>
  <c r="AI294" i="1"/>
  <c r="AJ294" i="1" s="1"/>
  <c r="AB294" i="1"/>
  <c r="AF294" i="1" s="1"/>
  <c r="BH287" i="1"/>
  <c r="BH283" i="1"/>
  <c r="AB267" i="1"/>
  <c r="AF267" i="1" s="1"/>
  <c r="AI267" i="1"/>
  <c r="AH267" i="1"/>
  <c r="AG249" i="1"/>
  <c r="W249" i="1"/>
  <c r="U249" i="1" s="1"/>
  <c r="X249" i="1" s="1"/>
  <c r="R249" i="1" s="1"/>
  <c r="S249" i="1" s="1"/>
  <c r="BD177" i="1"/>
  <c r="BF177" i="1" s="1"/>
  <c r="Y177" i="1"/>
  <c r="AG269" i="1"/>
  <c r="BH244" i="1"/>
  <c r="AB272" i="1"/>
  <c r="AF272" i="1" s="1"/>
  <c r="AI272" i="1"/>
  <c r="AJ272" i="1" s="1"/>
  <c r="AG201" i="1"/>
  <c r="AG324" i="1"/>
  <c r="BH314" i="1"/>
  <c r="Z249" i="1"/>
  <c r="AA249" i="1" s="1"/>
  <c r="AG213" i="1"/>
  <c r="Z250" i="1"/>
  <c r="AA250" i="1" s="1"/>
  <c r="Z316" i="1"/>
  <c r="AA316" i="1" s="1"/>
  <c r="BH237" i="1"/>
  <c r="AB200" i="1"/>
  <c r="AF200" i="1" s="1"/>
  <c r="AI200" i="1"/>
  <c r="AJ200" i="1" s="1"/>
  <c r="BH247" i="1"/>
  <c r="AG187" i="1"/>
  <c r="W187" i="1"/>
  <c r="U187" i="1" s="1"/>
  <c r="X187" i="1" s="1"/>
  <c r="R187" i="1" s="1"/>
  <c r="S187" i="1" s="1"/>
  <c r="W143" i="1"/>
  <c r="U143" i="1" s="1"/>
  <c r="X143" i="1" s="1"/>
  <c r="R143" i="1" s="1"/>
  <c r="S143" i="1" s="1"/>
  <c r="AG143" i="1"/>
  <c r="BH308" i="1"/>
  <c r="Z265" i="1"/>
  <c r="AA265" i="1" s="1"/>
  <c r="BH147" i="1"/>
  <c r="BH281" i="1"/>
  <c r="W255" i="1"/>
  <c r="U255" i="1" s="1"/>
  <c r="X255" i="1" s="1"/>
  <c r="R255" i="1" s="1"/>
  <c r="S255" i="1" s="1"/>
  <c r="AG255" i="1"/>
  <c r="AG171" i="1"/>
  <c r="W171" i="1"/>
  <c r="U171" i="1" s="1"/>
  <c r="X171" i="1" s="1"/>
  <c r="R171" i="1" s="1"/>
  <c r="S171" i="1" s="1"/>
  <c r="AG85" i="1"/>
  <c r="Z222" i="1"/>
  <c r="AA222" i="1" s="1"/>
  <c r="AG216" i="1"/>
  <c r="AG123" i="1"/>
  <c r="Z123" i="1"/>
  <c r="AA123" i="1" s="1"/>
  <c r="AG220" i="1"/>
  <c r="AB207" i="1"/>
  <c r="AF207" i="1" s="1"/>
  <c r="AI207" i="1"/>
  <c r="AJ207" i="1" s="1"/>
  <c r="AH207" i="1"/>
  <c r="W207" i="1"/>
  <c r="U207" i="1" s="1"/>
  <c r="X207" i="1" s="1"/>
  <c r="R207" i="1" s="1"/>
  <c r="S207" i="1" s="1"/>
  <c r="BH144" i="1"/>
  <c r="AG129" i="1"/>
  <c r="W129" i="1"/>
  <c r="U129" i="1" s="1"/>
  <c r="X129" i="1" s="1"/>
  <c r="R129" i="1" s="1"/>
  <c r="S129" i="1" s="1"/>
  <c r="AG319" i="1"/>
  <c r="Z205" i="1"/>
  <c r="AA205" i="1" s="1"/>
  <c r="Z171" i="1"/>
  <c r="AA171" i="1" s="1"/>
  <c r="Z136" i="1"/>
  <c r="AA136" i="1" s="1"/>
  <c r="Z114" i="1"/>
  <c r="AA114" i="1" s="1"/>
  <c r="Z192" i="1"/>
  <c r="AA192" i="1" s="1"/>
  <c r="Z116" i="1"/>
  <c r="AA116" i="1" s="1"/>
  <c r="Z140" i="1"/>
  <c r="AA140" i="1" s="1"/>
  <c r="AG117" i="1"/>
  <c r="Z106" i="1"/>
  <c r="AA106" i="1" s="1"/>
  <c r="AG71" i="1"/>
  <c r="Z66" i="1"/>
  <c r="AA66" i="1" s="1"/>
  <c r="AG66" i="1"/>
  <c r="Z392" i="1"/>
  <c r="AA392" i="1" s="1"/>
  <c r="W392" i="1" s="1"/>
  <c r="U392" i="1" s="1"/>
  <c r="X392" i="1" s="1"/>
  <c r="R392" i="1" s="1"/>
  <c r="S392" i="1" s="1"/>
  <c r="Z137" i="1"/>
  <c r="AA137" i="1" s="1"/>
  <c r="BH176" i="1"/>
  <c r="BH135" i="1"/>
  <c r="AG294" i="1"/>
  <c r="W294" i="1"/>
  <c r="U294" i="1" s="1"/>
  <c r="X294" i="1" s="1"/>
  <c r="R294" i="1" s="1"/>
  <c r="S294" i="1" s="1"/>
  <c r="AB154" i="1"/>
  <c r="AF154" i="1" s="1"/>
  <c r="AI154" i="1"/>
  <c r="AH154" i="1"/>
  <c r="AB180" i="1"/>
  <c r="AF180" i="1" s="1"/>
  <c r="AH180" i="1"/>
  <c r="AI180" i="1"/>
  <c r="AJ180" i="1" s="1"/>
  <c r="Z189" i="1"/>
  <c r="AA189" i="1" s="1"/>
  <c r="AB113" i="1"/>
  <c r="AF113" i="1" s="1"/>
  <c r="AI113" i="1"/>
  <c r="AH113" i="1"/>
  <c r="W113" i="1"/>
  <c r="U113" i="1" s="1"/>
  <c r="X113" i="1" s="1"/>
  <c r="R113" i="1" s="1"/>
  <c r="S113" i="1" s="1"/>
  <c r="AG103" i="1"/>
  <c r="AG92" i="1"/>
  <c r="BH68" i="1"/>
  <c r="AG44" i="1"/>
  <c r="Z90" i="1"/>
  <c r="AA90" i="1" s="1"/>
  <c r="AG52" i="1"/>
  <c r="Z36" i="1"/>
  <c r="AA36" i="1" s="1"/>
  <c r="AG30" i="1"/>
  <c r="AG54" i="1"/>
  <c r="Z47" i="1"/>
  <c r="AA47" i="1" s="1"/>
  <c r="W47" i="1" s="1"/>
  <c r="U47" i="1" s="1"/>
  <c r="X47" i="1" s="1"/>
  <c r="R47" i="1" s="1"/>
  <c r="S47" i="1" s="1"/>
  <c r="Z18" i="1"/>
  <c r="AA18" i="1" s="1"/>
  <c r="AB581" i="1"/>
  <c r="AF581" i="1" s="1"/>
  <c r="AI581" i="1"/>
  <c r="AJ581" i="1" s="1"/>
  <c r="AH581" i="1"/>
  <c r="W581" i="1"/>
  <c r="U581" i="1" s="1"/>
  <c r="X581" i="1" s="1"/>
  <c r="R581" i="1" s="1"/>
  <c r="S581" i="1" s="1"/>
  <c r="AG553" i="1"/>
  <c r="AG584" i="1"/>
  <c r="W584" i="1"/>
  <c r="U584" i="1" s="1"/>
  <c r="X584" i="1" s="1"/>
  <c r="R584" i="1" s="1"/>
  <c r="S584" i="1" s="1"/>
  <c r="AG577" i="1"/>
  <c r="W577" i="1"/>
  <c r="U577" i="1" s="1"/>
  <c r="X577" i="1" s="1"/>
  <c r="R577" i="1" s="1"/>
  <c r="S577" i="1" s="1"/>
  <c r="AG544" i="1"/>
  <c r="Z540" i="1"/>
  <c r="AA540" i="1" s="1"/>
  <c r="AH501" i="1"/>
  <c r="AB501" i="1"/>
  <c r="AF501" i="1" s="1"/>
  <c r="AI501" i="1"/>
  <c r="Y442" i="1"/>
  <c r="BD442" i="1"/>
  <c r="AB443" i="1"/>
  <c r="AF443" i="1" s="1"/>
  <c r="AH443" i="1"/>
  <c r="AI443" i="1"/>
  <c r="Z588" i="1"/>
  <c r="AA588" i="1" s="1"/>
  <c r="BD568" i="1"/>
  <c r="Y568" i="1"/>
  <c r="AG549" i="1"/>
  <c r="W549" i="1"/>
  <c r="U549" i="1" s="1"/>
  <c r="X549" i="1" s="1"/>
  <c r="R549" i="1" s="1"/>
  <c r="S549" i="1" s="1"/>
  <c r="Z544" i="1"/>
  <c r="AA544" i="1" s="1"/>
  <c r="Z579" i="1"/>
  <c r="AA579" i="1" s="1"/>
  <c r="Z549" i="1"/>
  <c r="AA549" i="1" s="1"/>
  <c r="W455" i="1"/>
  <c r="U455" i="1" s="1"/>
  <c r="X455" i="1" s="1"/>
  <c r="R455" i="1" s="1"/>
  <c r="S455" i="1" s="1"/>
  <c r="AG455" i="1"/>
  <c r="W451" i="1"/>
  <c r="U451" i="1" s="1"/>
  <c r="X451" i="1" s="1"/>
  <c r="R451" i="1" s="1"/>
  <c r="S451" i="1" s="1"/>
  <c r="AG451" i="1"/>
  <c r="AG484" i="1"/>
  <c r="Z397" i="1"/>
  <c r="AA397" i="1" s="1"/>
  <c r="Z402" i="1"/>
  <c r="AA402" i="1" s="1"/>
  <c r="Z383" i="1"/>
  <c r="AA383" i="1" s="1"/>
  <c r="BD338" i="1"/>
  <c r="BF338" i="1" s="1"/>
  <c r="Y338" i="1"/>
  <c r="BD321" i="1"/>
  <c r="Y321" i="1"/>
  <c r="Z283" i="1"/>
  <c r="AA283" i="1" s="1"/>
  <c r="BH325" i="1"/>
  <c r="Z279" i="1"/>
  <c r="AA279" i="1" s="1"/>
  <c r="W265" i="1"/>
  <c r="U265" i="1" s="1"/>
  <c r="X265" i="1" s="1"/>
  <c r="R265" i="1" s="1"/>
  <c r="S265" i="1" s="1"/>
  <c r="AG265" i="1"/>
  <c r="AG235" i="1"/>
  <c r="Z223" i="1"/>
  <c r="AA223" i="1" s="1"/>
  <c r="Z157" i="1"/>
  <c r="AA157" i="1" s="1"/>
  <c r="W157" i="1" s="1"/>
  <c r="U157" i="1" s="1"/>
  <c r="X157" i="1" s="1"/>
  <c r="R157" i="1" s="1"/>
  <c r="S157" i="1" s="1"/>
  <c r="Z84" i="1"/>
  <c r="AA84" i="1" s="1"/>
  <c r="AB165" i="1"/>
  <c r="AF165" i="1" s="1"/>
  <c r="AI165" i="1"/>
  <c r="AH165" i="1"/>
  <c r="Z25" i="1"/>
  <c r="AA25" i="1" s="1"/>
  <c r="AB43" i="1"/>
  <c r="AF43" i="1" s="1"/>
  <c r="AI43" i="1"/>
  <c r="AH43" i="1"/>
  <c r="W43" i="1"/>
  <c r="U43" i="1" s="1"/>
  <c r="X43" i="1" s="1"/>
  <c r="R43" i="1" s="1"/>
  <c r="S43" i="1" s="1"/>
  <c r="Z86" i="1"/>
  <c r="AA86" i="1" s="1"/>
  <c r="Z54" i="1"/>
  <c r="AA54" i="1" s="1"/>
  <c r="AB53" i="1"/>
  <c r="AF53" i="1" s="1"/>
  <c r="AH53" i="1"/>
  <c r="AI53" i="1"/>
  <c r="Z571" i="1"/>
  <c r="AA571" i="1" s="1"/>
  <c r="Z492" i="1"/>
  <c r="AA492" i="1" s="1"/>
  <c r="AG450" i="1"/>
  <c r="W450" i="1"/>
  <c r="U450" i="1" s="1"/>
  <c r="X450" i="1" s="1"/>
  <c r="R450" i="1" s="1"/>
  <c r="S450" i="1" s="1"/>
  <c r="W498" i="1"/>
  <c r="U498" i="1" s="1"/>
  <c r="X498" i="1" s="1"/>
  <c r="R498" i="1" s="1"/>
  <c r="S498" i="1" s="1"/>
  <c r="AG498" i="1"/>
  <c r="R426" i="1"/>
  <c r="S426" i="1" s="1"/>
  <c r="AB414" i="1"/>
  <c r="AF414" i="1" s="1"/>
  <c r="AI414" i="1"/>
  <c r="BD387" i="1"/>
  <c r="BF387" i="1" s="1"/>
  <c r="Y387" i="1"/>
  <c r="W370" i="1"/>
  <c r="U370" i="1" s="1"/>
  <c r="X370" i="1" s="1"/>
  <c r="R370" i="1" s="1"/>
  <c r="S370" i="1" s="1"/>
  <c r="AG370" i="1"/>
  <c r="AG365" i="1"/>
  <c r="AG306" i="1"/>
  <c r="W310" i="1"/>
  <c r="U310" i="1" s="1"/>
  <c r="X310" i="1" s="1"/>
  <c r="R310" i="1" s="1"/>
  <c r="S310" i="1" s="1"/>
  <c r="AB320" i="1"/>
  <c r="AF320" i="1" s="1"/>
  <c r="AI320" i="1"/>
  <c r="AH320" i="1"/>
  <c r="AG230" i="1"/>
  <c r="Z230" i="1"/>
  <c r="AA230" i="1" s="1"/>
  <c r="AG209" i="1"/>
  <c r="Z290" i="1"/>
  <c r="AA290" i="1" s="1"/>
  <c r="W290" i="1" s="1"/>
  <c r="U290" i="1" s="1"/>
  <c r="X290" i="1" s="1"/>
  <c r="R290" i="1" s="1"/>
  <c r="S290" i="1" s="1"/>
  <c r="AG218" i="1"/>
  <c r="W218" i="1"/>
  <c r="U218" i="1" s="1"/>
  <c r="X218" i="1" s="1"/>
  <c r="R218" i="1" s="1"/>
  <c r="S218" i="1" s="1"/>
  <c r="AG162" i="1"/>
  <c r="R155" i="1"/>
  <c r="S155" i="1" s="1"/>
  <c r="Z221" i="1"/>
  <c r="AA221" i="1" s="1"/>
  <c r="BH163" i="1"/>
  <c r="AG138" i="1"/>
  <c r="AB169" i="1"/>
  <c r="AF169" i="1" s="1"/>
  <c r="AI169" i="1"/>
  <c r="AJ169" i="1" s="1"/>
  <c r="AH169" i="1"/>
  <c r="BD111" i="1"/>
  <c r="Y111" i="1"/>
  <c r="W20" i="1"/>
  <c r="U20" i="1" s="1"/>
  <c r="X20" i="1" s="1"/>
  <c r="R20" i="1" s="1"/>
  <c r="S20" i="1" s="1"/>
  <c r="AG20" i="1"/>
  <c r="Z20" i="1"/>
  <c r="AA20" i="1" s="1"/>
  <c r="Z57" i="1"/>
  <c r="AA57" i="1" s="1"/>
  <c r="AG588" i="1"/>
  <c r="W588" i="1"/>
  <c r="U588" i="1" s="1"/>
  <c r="X588" i="1" s="1"/>
  <c r="R588" i="1" s="1"/>
  <c r="S588" i="1" s="1"/>
  <c r="Z586" i="1"/>
  <c r="AA586" i="1" s="1"/>
  <c r="AG582" i="1"/>
  <c r="W582" i="1"/>
  <c r="U582" i="1" s="1"/>
  <c r="X582" i="1" s="1"/>
  <c r="R582" i="1" s="1"/>
  <c r="S582" i="1" s="1"/>
  <c r="Z582" i="1"/>
  <c r="AA582" i="1" s="1"/>
  <c r="W575" i="1"/>
  <c r="U575" i="1" s="1"/>
  <c r="X575" i="1" s="1"/>
  <c r="R575" i="1" s="1"/>
  <c r="S575" i="1" s="1"/>
  <c r="AG575" i="1"/>
  <c r="Z574" i="1"/>
  <c r="AA574" i="1" s="1"/>
  <c r="Z559" i="1"/>
  <c r="AA559" i="1" s="1"/>
  <c r="AG586" i="1"/>
  <c r="AG542" i="1"/>
  <c r="BH553" i="1"/>
  <c r="BH552" i="1"/>
  <c r="Z536" i="1"/>
  <c r="AA536" i="1" s="1"/>
  <c r="Z529" i="1"/>
  <c r="AA529" i="1" s="1"/>
  <c r="BH528" i="1"/>
  <c r="AG509" i="1"/>
  <c r="BD543" i="1"/>
  <c r="BF543" i="1" s="1"/>
  <c r="Y543" i="1"/>
  <c r="Z556" i="1"/>
  <c r="AA556" i="1" s="1"/>
  <c r="R511" i="1"/>
  <c r="S511" i="1" s="1"/>
  <c r="Z477" i="1"/>
  <c r="AA477" i="1" s="1"/>
  <c r="AG487" i="1"/>
  <c r="W487" i="1"/>
  <c r="U487" i="1" s="1"/>
  <c r="X487" i="1" s="1"/>
  <c r="R487" i="1" s="1"/>
  <c r="S487" i="1" s="1"/>
  <c r="Z455" i="1"/>
  <c r="AA455" i="1" s="1"/>
  <c r="Z478" i="1"/>
  <c r="AA478" i="1" s="1"/>
  <c r="AG485" i="1"/>
  <c r="W485" i="1"/>
  <c r="U485" i="1" s="1"/>
  <c r="X485" i="1" s="1"/>
  <c r="R485" i="1" s="1"/>
  <c r="S485" i="1" s="1"/>
  <c r="BH478" i="1"/>
  <c r="W443" i="1"/>
  <c r="U443" i="1" s="1"/>
  <c r="X443" i="1" s="1"/>
  <c r="R443" i="1" s="1"/>
  <c r="S443" i="1" s="1"/>
  <c r="AG443" i="1"/>
  <c r="Z486" i="1"/>
  <c r="AA486" i="1" s="1"/>
  <c r="W523" i="1"/>
  <c r="U523" i="1" s="1"/>
  <c r="X523" i="1" s="1"/>
  <c r="R523" i="1" s="1"/>
  <c r="S523" i="1" s="1"/>
  <c r="AG523" i="1"/>
  <c r="AG431" i="1"/>
  <c r="Z463" i="1"/>
  <c r="AA463" i="1" s="1"/>
  <c r="AG452" i="1"/>
  <c r="R438" i="1"/>
  <c r="S438" i="1" s="1"/>
  <c r="AG458" i="1"/>
  <c r="W421" i="1"/>
  <c r="U421" i="1" s="1"/>
  <c r="X421" i="1" s="1"/>
  <c r="R421" i="1" s="1"/>
  <c r="S421" i="1" s="1"/>
  <c r="AG421" i="1"/>
  <c r="Z462" i="1"/>
  <c r="AA462" i="1" s="1"/>
  <c r="Z431" i="1"/>
  <c r="AA431" i="1" s="1"/>
  <c r="Z466" i="1"/>
  <c r="AA466" i="1" s="1"/>
  <c r="AG425" i="1"/>
  <c r="Z419" i="1"/>
  <c r="AA419" i="1" s="1"/>
  <c r="BH445" i="1"/>
  <c r="AI438" i="1"/>
  <c r="AJ438" i="1" s="1"/>
  <c r="AB438" i="1"/>
  <c r="AF438" i="1" s="1"/>
  <c r="AH438" i="1"/>
  <c r="BD381" i="1"/>
  <c r="Y381" i="1"/>
  <c r="R393" i="1"/>
  <c r="S393" i="1" s="1"/>
  <c r="AG366" i="1"/>
  <c r="AG376" i="1"/>
  <c r="AG336" i="1"/>
  <c r="AG364" i="1"/>
  <c r="W364" i="1"/>
  <c r="U364" i="1" s="1"/>
  <c r="X364" i="1" s="1"/>
  <c r="R364" i="1" s="1"/>
  <c r="S364" i="1" s="1"/>
  <c r="AG355" i="1"/>
  <c r="W355" i="1"/>
  <c r="U355" i="1" s="1"/>
  <c r="X355" i="1" s="1"/>
  <c r="R355" i="1" s="1"/>
  <c r="S355" i="1" s="1"/>
  <c r="Z364" i="1"/>
  <c r="AA364" i="1" s="1"/>
  <c r="AG333" i="1"/>
  <c r="R272" i="1"/>
  <c r="S272" i="1" s="1"/>
  <c r="Z322" i="1"/>
  <c r="AA322" i="1" s="1"/>
  <c r="AH310" i="1"/>
  <c r="BH330" i="1"/>
  <c r="AG311" i="1"/>
  <c r="W301" i="1"/>
  <c r="U301" i="1" s="1"/>
  <c r="X301" i="1" s="1"/>
  <c r="R301" i="1" s="1"/>
  <c r="S301" i="1" s="1"/>
  <c r="AG301" i="1"/>
  <c r="AG303" i="1"/>
  <c r="W303" i="1"/>
  <c r="U303" i="1" s="1"/>
  <c r="X303" i="1" s="1"/>
  <c r="R303" i="1" s="1"/>
  <c r="S303" i="1" s="1"/>
  <c r="Z287" i="1"/>
  <c r="AA287" i="1" s="1"/>
  <c r="Z343" i="1"/>
  <c r="AA343" i="1" s="1"/>
  <c r="AG290" i="1"/>
  <c r="Z269" i="1"/>
  <c r="AA269" i="1" s="1"/>
  <c r="Z329" i="1"/>
  <c r="AA329" i="1" s="1"/>
  <c r="Z301" i="1"/>
  <c r="AA301" i="1" s="1"/>
  <c r="AG328" i="1"/>
  <c r="AG198" i="1"/>
  <c r="Z198" i="1"/>
  <c r="AA198" i="1" s="1"/>
  <c r="BH269" i="1"/>
  <c r="BH243" i="1"/>
  <c r="Z302" i="1"/>
  <c r="AA302" i="1" s="1"/>
  <c r="AB288" i="1"/>
  <c r="AF288" i="1" s="1"/>
  <c r="AI288" i="1"/>
  <c r="AH288" i="1"/>
  <c r="AG277" i="1"/>
  <c r="R261" i="1"/>
  <c r="S261" i="1" s="1"/>
  <c r="BF218" i="1"/>
  <c r="AG160" i="1"/>
  <c r="AG224" i="1"/>
  <c r="W224" i="1"/>
  <c r="U224" i="1" s="1"/>
  <c r="X224" i="1" s="1"/>
  <c r="R224" i="1" s="1"/>
  <c r="S224" i="1" s="1"/>
  <c r="Z275" i="1"/>
  <c r="AA275" i="1" s="1"/>
  <c r="AH347" i="1"/>
  <c r="AG267" i="1"/>
  <c r="W267" i="1"/>
  <c r="U267" i="1" s="1"/>
  <c r="X267" i="1" s="1"/>
  <c r="R267" i="1" s="1"/>
  <c r="S267" i="1" s="1"/>
  <c r="AG157" i="1"/>
  <c r="BH276" i="1"/>
  <c r="AG204" i="1"/>
  <c r="Z174" i="1"/>
  <c r="AA174" i="1" s="1"/>
  <c r="W174" i="1" s="1"/>
  <c r="U174" i="1" s="1"/>
  <c r="X174" i="1" s="1"/>
  <c r="R174" i="1" s="1"/>
  <c r="S174" i="1" s="1"/>
  <c r="AG227" i="1"/>
  <c r="W227" i="1"/>
  <c r="U227" i="1" s="1"/>
  <c r="X227" i="1" s="1"/>
  <c r="R227" i="1" s="1"/>
  <c r="S227" i="1" s="1"/>
  <c r="AB194" i="1"/>
  <c r="AF194" i="1" s="1"/>
  <c r="AI194" i="1"/>
  <c r="AJ194" i="1" s="1"/>
  <c r="AG268" i="1"/>
  <c r="Z213" i="1"/>
  <c r="AA213" i="1" s="1"/>
  <c r="AG161" i="1"/>
  <c r="W161" i="1"/>
  <c r="U161" i="1" s="1"/>
  <c r="X161" i="1" s="1"/>
  <c r="R161" i="1" s="1"/>
  <c r="S161" i="1" s="1"/>
  <c r="Z161" i="1"/>
  <c r="AA161" i="1" s="1"/>
  <c r="AB252" i="1"/>
  <c r="AF252" i="1" s="1"/>
  <c r="AI252" i="1"/>
  <c r="AJ252" i="1" s="1"/>
  <c r="W193" i="1"/>
  <c r="U193" i="1" s="1"/>
  <c r="X193" i="1" s="1"/>
  <c r="R193" i="1" s="1"/>
  <c r="S193" i="1" s="1"/>
  <c r="AG193" i="1"/>
  <c r="BH245" i="1"/>
  <c r="BH175" i="1"/>
  <c r="BH133" i="1"/>
  <c r="AB121" i="1"/>
  <c r="AF121" i="1" s="1"/>
  <c r="AI121" i="1"/>
  <c r="AH121" i="1"/>
  <c r="BH246" i="1"/>
  <c r="AG189" i="1"/>
  <c r="W189" i="1"/>
  <c r="U189" i="1" s="1"/>
  <c r="X189" i="1" s="1"/>
  <c r="R189" i="1" s="1"/>
  <c r="S189" i="1" s="1"/>
  <c r="AG142" i="1"/>
  <c r="W115" i="1"/>
  <c r="U115" i="1" s="1"/>
  <c r="X115" i="1" s="1"/>
  <c r="R115" i="1" s="1"/>
  <c r="S115" i="1" s="1"/>
  <c r="AG115" i="1"/>
  <c r="Z296" i="1"/>
  <c r="AA296" i="1" s="1"/>
  <c r="BH182" i="1"/>
  <c r="R133" i="1"/>
  <c r="S133" i="1" s="1"/>
  <c r="Z215" i="1"/>
  <c r="AA215" i="1" s="1"/>
  <c r="AG137" i="1"/>
  <c r="W137" i="1"/>
  <c r="U137" i="1" s="1"/>
  <c r="X137" i="1" s="1"/>
  <c r="R137" i="1" s="1"/>
  <c r="S137" i="1" s="1"/>
  <c r="Z81" i="1"/>
  <c r="AA81" i="1" s="1"/>
  <c r="AG141" i="1"/>
  <c r="Z209" i="1"/>
  <c r="AA209" i="1" s="1"/>
  <c r="AG50" i="1"/>
  <c r="Z211" i="1"/>
  <c r="AA211" i="1" s="1"/>
  <c r="Z195" i="1"/>
  <c r="AA195" i="1" s="1"/>
  <c r="AB98" i="1"/>
  <c r="AF98" i="1" s="1"/>
  <c r="AI98" i="1"/>
  <c r="AH98" i="1"/>
  <c r="BD65" i="1"/>
  <c r="BF65" i="1" s="1"/>
  <c r="Y65" i="1"/>
  <c r="Z91" i="1"/>
  <c r="AA91" i="1" s="1"/>
  <c r="W312" i="1"/>
  <c r="U312" i="1" s="1"/>
  <c r="X312" i="1" s="1"/>
  <c r="R312" i="1" s="1"/>
  <c r="S312" i="1" s="1"/>
  <c r="AG312" i="1"/>
  <c r="AG126" i="1"/>
  <c r="AG114" i="1"/>
  <c r="W114" i="1"/>
  <c r="U114" i="1" s="1"/>
  <c r="X114" i="1" s="1"/>
  <c r="R114" i="1" s="1"/>
  <c r="S114" i="1" s="1"/>
  <c r="Z110" i="1"/>
  <c r="AA110" i="1" s="1"/>
  <c r="AG82" i="1"/>
  <c r="W82" i="1"/>
  <c r="U82" i="1" s="1"/>
  <c r="X82" i="1" s="1"/>
  <c r="R82" i="1" s="1"/>
  <c r="S82" i="1" s="1"/>
  <c r="Z141" i="1"/>
  <c r="AA141" i="1" s="1"/>
  <c r="Z139" i="1"/>
  <c r="AA139" i="1" s="1"/>
  <c r="Z85" i="1"/>
  <c r="AA85" i="1" s="1"/>
  <c r="AG46" i="1"/>
  <c r="AB39" i="1"/>
  <c r="AF39" i="1" s="1"/>
  <c r="AI39" i="1"/>
  <c r="BH92" i="1"/>
  <c r="Z22" i="1"/>
  <c r="AA22" i="1" s="1"/>
  <c r="Z28" i="1"/>
  <c r="AA28" i="1" s="1"/>
  <c r="AB102" i="1"/>
  <c r="AF102" i="1" s="1"/>
  <c r="AI102" i="1"/>
  <c r="AJ102" i="1" s="1"/>
  <c r="W102" i="1"/>
  <c r="U102" i="1" s="1"/>
  <c r="X102" i="1" s="1"/>
  <c r="R102" i="1" s="1"/>
  <c r="S102" i="1" s="1"/>
  <c r="AG49" i="1"/>
  <c r="W49" i="1"/>
  <c r="U49" i="1" s="1"/>
  <c r="X49" i="1" s="1"/>
  <c r="R49" i="1" s="1"/>
  <c r="S49" i="1" s="1"/>
  <c r="AG17" i="1"/>
  <c r="Z24" i="1"/>
  <c r="AA24" i="1" s="1"/>
  <c r="Z78" i="1"/>
  <c r="AA78" i="1" s="1"/>
  <c r="Z17" i="1"/>
  <c r="AA17" i="1" s="1"/>
  <c r="Z50" i="1"/>
  <c r="AA50" i="1" s="1"/>
  <c r="AG57" i="1"/>
  <c r="W57" i="1"/>
  <c r="U57" i="1" s="1"/>
  <c r="X57" i="1" s="1"/>
  <c r="R57" i="1" s="1"/>
  <c r="S57" i="1" s="1"/>
  <c r="BH33" i="1"/>
  <c r="AG570" i="1"/>
  <c r="W529" i="1"/>
  <c r="U529" i="1" s="1"/>
  <c r="X529" i="1" s="1"/>
  <c r="R529" i="1" s="1"/>
  <c r="S529" i="1" s="1"/>
  <c r="AG529" i="1"/>
  <c r="Z482" i="1"/>
  <c r="AA482" i="1" s="1"/>
  <c r="AB507" i="1"/>
  <c r="AF507" i="1" s="1"/>
  <c r="AH507" i="1"/>
  <c r="W507" i="1"/>
  <c r="U507" i="1" s="1"/>
  <c r="X507" i="1" s="1"/>
  <c r="R507" i="1" s="1"/>
  <c r="S507" i="1" s="1"/>
  <c r="AI507" i="1"/>
  <c r="AJ507" i="1" s="1"/>
  <c r="AG583" i="1"/>
  <c r="BD553" i="1"/>
  <c r="BF553" i="1" s="1"/>
  <c r="Y553" i="1"/>
  <c r="Z576" i="1"/>
  <c r="AA576" i="1" s="1"/>
  <c r="AG559" i="1"/>
  <c r="AB558" i="1"/>
  <c r="AF558" i="1" s="1"/>
  <c r="AI558" i="1"/>
  <c r="AH558" i="1"/>
  <c r="Z563" i="1"/>
  <c r="AA563" i="1" s="1"/>
  <c r="W470" i="1"/>
  <c r="U470" i="1" s="1"/>
  <c r="X470" i="1" s="1"/>
  <c r="R470" i="1" s="1"/>
  <c r="S470" i="1" s="1"/>
  <c r="AG470" i="1"/>
  <c r="AG534" i="1"/>
  <c r="BH450" i="1"/>
  <c r="AG444" i="1"/>
  <c r="W444" i="1"/>
  <c r="U444" i="1" s="1"/>
  <c r="X444" i="1" s="1"/>
  <c r="R444" i="1" s="1"/>
  <c r="S444" i="1" s="1"/>
  <c r="Z471" i="1"/>
  <c r="AA471" i="1" s="1"/>
  <c r="Z444" i="1"/>
  <c r="AA444" i="1" s="1"/>
  <c r="AG409" i="1"/>
  <c r="AG423" i="1"/>
  <c r="Z423" i="1"/>
  <c r="AA423" i="1" s="1"/>
  <c r="W423" i="1"/>
  <c r="U423" i="1" s="1"/>
  <c r="X423" i="1" s="1"/>
  <c r="R423" i="1" s="1"/>
  <c r="S423" i="1" s="1"/>
  <c r="AG381" i="1"/>
  <c r="W332" i="1"/>
  <c r="U332" i="1" s="1"/>
  <c r="X332" i="1" s="1"/>
  <c r="R332" i="1" s="1"/>
  <c r="S332" i="1" s="1"/>
  <c r="AG332" i="1"/>
  <c r="AI370" i="1"/>
  <c r="AB370" i="1"/>
  <c r="AF370" i="1" s="1"/>
  <c r="Z353" i="1"/>
  <c r="AA353" i="1" s="1"/>
  <c r="AG360" i="1"/>
  <c r="BH403" i="1"/>
  <c r="Z331" i="1"/>
  <c r="AA331" i="1" s="1"/>
  <c r="Z311" i="1"/>
  <c r="AA311" i="1" s="1"/>
  <c r="Z271" i="1"/>
  <c r="AA271" i="1" s="1"/>
  <c r="Z305" i="1"/>
  <c r="AA305" i="1" s="1"/>
  <c r="AG299" i="1"/>
  <c r="AG210" i="1"/>
  <c r="BH177" i="1"/>
  <c r="AG335" i="1"/>
  <c r="Z335" i="1"/>
  <c r="AA335" i="1" s="1"/>
  <c r="Z163" i="1"/>
  <c r="AA163" i="1" s="1"/>
  <c r="AI145" i="1"/>
  <c r="AJ145" i="1" s="1"/>
  <c r="AB145" i="1"/>
  <c r="AF145" i="1" s="1"/>
  <c r="AH145" i="1"/>
  <c r="Z147" i="1"/>
  <c r="AA147" i="1" s="1"/>
  <c r="AG36" i="1"/>
  <c r="Z56" i="1"/>
  <c r="AA56" i="1" s="1"/>
  <c r="W45" i="1"/>
  <c r="U45" i="1" s="1"/>
  <c r="X45" i="1" s="1"/>
  <c r="R45" i="1" s="1"/>
  <c r="S45" i="1" s="1"/>
  <c r="AG45" i="1"/>
  <c r="AG33" i="1"/>
  <c r="AB585" i="1"/>
  <c r="AF585" i="1" s="1"/>
  <c r="AI585" i="1"/>
  <c r="AJ585" i="1" s="1"/>
  <c r="AI575" i="1"/>
  <c r="AB575" i="1"/>
  <c r="AF575" i="1" s="1"/>
  <c r="BH554" i="1"/>
  <c r="AG587" i="1"/>
  <c r="W587" i="1"/>
  <c r="U587" i="1" s="1"/>
  <c r="X587" i="1" s="1"/>
  <c r="R587" i="1" s="1"/>
  <c r="S587" i="1" s="1"/>
  <c r="AB551" i="1"/>
  <c r="AF551" i="1" s="1"/>
  <c r="AI551" i="1"/>
  <c r="AJ551" i="1" s="1"/>
  <c r="W551" i="1"/>
  <c r="U551" i="1" s="1"/>
  <c r="X551" i="1" s="1"/>
  <c r="R551" i="1" s="1"/>
  <c r="S551" i="1" s="1"/>
  <c r="BF579" i="1"/>
  <c r="BH579" i="1"/>
  <c r="AI480" i="1"/>
  <c r="AJ480" i="1" s="1"/>
  <c r="AB480" i="1"/>
  <c r="AF480" i="1" s="1"/>
  <c r="W482" i="1"/>
  <c r="U482" i="1" s="1"/>
  <c r="X482" i="1" s="1"/>
  <c r="R482" i="1" s="1"/>
  <c r="S482" i="1" s="1"/>
  <c r="AG482" i="1"/>
  <c r="W504" i="1"/>
  <c r="U504" i="1" s="1"/>
  <c r="X504" i="1" s="1"/>
  <c r="R504" i="1" s="1"/>
  <c r="S504" i="1" s="1"/>
  <c r="AG504" i="1"/>
  <c r="AG527" i="1"/>
  <c r="W527" i="1"/>
  <c r="U527" i="1" s="1"/>
  <c r="X527" i="1" s="1"/>
  <c r="R527" i="1" s="1"/>
  <c r="S527" i="1" s="1"/>
  <c r="BH469" i="1"/>
  <c r="BF469" i="1"/>
  <c r="Z515" i="1"/>
  <c r="AA515" i="1" s="1"/>
  <c r="AB490" i="1"/>
  <c r="AF490" i="1" s="1"/>
  <c r="AI490" i="1"/>
  <c r="Z467" i="1"/>
  <c r="AA467" i="1" s="1"/>
  <c r="AB499" i="1"/>
  <c r="AF499" i="1" s="1"/>
  <c r="AI499" i="1"/>
  <c r="AH499" i="1"/>
  <c r="AI439" i="1"/>
  <c r="AJ439" i="1" s="1"/>
  <c r="AH439" i="1"/>
  <c r="AB439" i="1"/>
  <c r="AF439" i="1" s="1"/>
  <c r="W433" i="1"/>
  <c r="U433" i="1" s="1"/>
  <c r="X433" i="1" s="1"/>
  <c r="R433" i="1" s="1"/>
  <c r="S433" i="1" s="1"/>
  <c r="AG433" i="1"/>
  <c r="Z470" i="1"/>
  <c r="AA470" i="1" s="1"/>
  <c r="AG418" i="1"/>
  <c r="W418" i="1"/>
  <c r="U418" i="1" s="1"/>
  <c r="X418" i="1" s="1"/>
  <c r="R418" i="1" s="1"/>
  <c r="S418" i="1" s="1"/>
  <c r="AG446" i="1"/>
  <c r="W446" i="1"/>
  <c r="U446" i="1" s="1"/>
  <c r="X446" i="1" s="1"/>
  <c r="R446" i="1" s="1"/>
  <c r="S446" i="1" s="1"/>
  <c r="Z417" i="1"/>
  <c r="AA417" i="1" s="1"/>
  <c r="Z359" i="1"/>
  <c r="AA359" i="1" s="1"/>
  <c r="AG374" i="1"/>
  <c r="Z358" i="1"/>
  <c r="AA358" i="1" s="1"/>
  <c r="AB363" i="1"/>
  <c r="AF363" i="1" s="1"/>
  <c r="AH363" i="1"/>
  <c r="W363" i="1"/>
  <c r="U363" i="1" s="1"/>
  <c r="X363" i="1" s="1"/>
  <c r="R363" i="1" s="1"/>
  <c r="S363" i="1" s="1"/>
  <c r="AI363" i="1"/>
  <c r="AJ363" i="1" s="1"/>
  <c r="W399" i="1"/>
  <c r="U399" i="1" s="1"/>
  <c r="X399" i="1" s="1"/>
  <c r="R399" i="1" s="1"/>
  <c r="S399" i="1" s="1"/>
  <c r="AG399" i="1"/>
  <c r="Z330" i="1"/>
  <c r="AA330" i="1" s="1"/>
  <c r="AG334" i="1"/>
  <c r="BH338" i="1"/>
  <c r="W279" i="1"/>
  <c r="U279" i="1" s="1"/>
  <c r="X279" i="1" s="1"/>
  <c r="R279" i="1" s="1"/>
  <c r="S279" i="1" s="1"/>
  <c r="AG279" i="1"/>
  <c r="BD231" i="1"/>
  <c r="Y231" i="1"/>
  <c r="AI264" i="1"/>
  <c r="AB264" i="1"/>
  <c r="AF264" i="1" s="1"/>
  <c r="W264" i="1"/>
  <c r="U264" i="1" s="1"/>
  <c r="X264" i="1" s="1"/>
  <c r="R264" i="1" s="1"/>
  <c r="S264" i="1" s="1"/>
  <c r="AH264" i="1"/>
  <c r="R208" i="1"/>
  <c r="S208" i="1" s="1"/>
  <c r="Z237" i="1"/>
  <c r="AA237" i="1" s="1"/>
  <c r="W237" i="1" s="1"/>
  <c r="U237" i="1" s="1"/>
  <c r="X237" i="1" s="1"/>
  <c r="R237" i="1" s="1"/>
  <c r="S237" i="1" s="1"/>
  <c r="BD185" i="1"/>
  <c r="BF185" i="1" s="1"/>
  <c r="Y185" i="1"/>
  <c r="Z315" i="1"/>
  <c r="AA315" i="1" s="1"/>
  <c r="AB149" i="1"/>
  <c r="AF149" i="1" s="1"/>
  <c r="AI149" i="1"/>
  <c r="AG219" i="1"/>
  <c r="W219" i="1"/>
  <c r="U219" i="1" s="1"/>
  <c r="X219" i="1" s="1"/>
  <c r="R219" i="1" s="1"/>
  <c r="S219" i="1" s="1"/>
  <c r="AG185" i="1"/>
  <c r="W175" i="1"/>
  <c r="U175" i="1" s="1"/>
  <c r="X175" i="1" s="1"/>
  <c r="R175" i="1" s="1"/>
  <c r="S175" i="1" s="1"/>
  <c r="AG175" i="1"/>
  <c r="AG151" i="1"/>
  <c r="Z109" i="1"/>
  <c r="AA109" i="1" s="1"/>
  <c r="Z168" i="1"/>
  <c r="AA168" i="1" s="1"/>
  <c r="W96" i="1"/>
  <c r="U96" i="1" s="1"/>
  <c r="X96" i="1" s="1"/>
  <c r="R96" i="1" s="1"/>
  <c r="S96" i="1" s="1"/>
  <c r="AG96" i="1"/>
  <c r="Z108" i="1"/>
  <c r="AA108" i="1" s="1"/>
  <c r="BH36" i="1"/>
  <c r="Z76" i="1"/>
  <c r="AA76" i="1" s="1"/>
  <c r="Z33" i="1"/>
  <c r="AA33" i="1" s="1"/>
  <c r="AG580" i="1"/>
  <c r="W580" i="1"/>
  <c r="U580" i="1" s="1"/>
  <c r="X580" i="1" s="1"/>
  <c r="R580" i="1" s="1"/>
  <c r="S580" i="1" s="1"/>
  <c r="Z564" i="1"/>
  <c r="AA564" i="1" s="1"/>
  <c r="Z587" i="1"/>
  <c r="AA587" i="1" s="1"/>
  <c r="AH585" i="1"/>
  <c r="Z570" i="1"/>
  <c r="AA570" i="1" s="1"/>
  <c r="BH587" i="1"/>
  <c r="BH559" i="1"/>
  <c r="AG536" i="1"/>
  <c r="W536" i="1"/>
  <c r="U536" i="1" s="1"/>
  <c r="X536" i="1" s="1"/>
  <c r="R536" i="1" s="1"/>
  <c r="S536" i="1" s="1"/>
  <c r="Z541" i="1"/>
  <c r="AA541" i="1" s="1"/>
  <c r="Z527" i="1"/>
  <c r="AA527" i="1" s="1"/>
  <c r="AB533" i="1"/>
  <c r="AF533" i="1" s="1"/>
  <c r="AI533" i="1"/>
  <c r="AH533" i="1"/>
  <c r="Z542" i="1"/>
  <c r="AA542" i="1" s="1"/>
  <c r="W542" i="1" s="1"/>
  <c r="U542" i="1" s="1"/>
  <c r="X542" i="1" s="1"/>
  <c r="R542" i="1" s="1"/>
  <c r="S542" i="1" s="1"/>
  <c r="BH518" i="1"/>
  <c r="AG506" i="1"/>
  <c r="Z493" i="1"/>
  <c r="AA493" i="1" s="1"/>
  <c r="AG555" i="1"/>
  <c r="Z555" i="1"/>
  <c r="AA555" i="1" s="1"/>
  <c r="W555" i="1"/>
  <c r="U555" i="1" s="1"/>
  <c r="X555" i="1" s="1"/>
  <c r="R555" i="1" s="1"/>
  <c r="S555" i="1" s="1"/>
  <c r="Z498" i="1"/>
  <c r="AA498" i="1" s="1"/>
  <c r="W473" i="1"/>
  <c r="U473" i="1" s="1"/>
  <c r="X473" i="1" s="1"/>
  <c r="R473" i="1" s="1"/>
  <c r="S473" i="1" s="1"/>
  <c r="AG473" i="1"/>
  <c r="BH495" i="1"/>
  <c r="Z510" i="1"/>
  <c r="AA510" i="1" s="1"/>
  <c r="Z495" i="1"/>
  <c r="AA495" i="1" s="1"/>
  <c r="W489" i="1"/>
  <c r="U489" i="1" s="1"/>
  <c r="X489" i="1" s="1"/>
  <c r="R489" i="1" s="1"/>
  <c r="S489" i="1" s="1"/>
  <c r="AG489" i="1"/>
  <c r="Z524" i="1"/>
  <c r="AA524" i="1" s="1"/>
  <c r="AG501" i="1"/>
  <c r="W501" i="1"/>
  <c r="U501" i="1" s="1"/>
  <c r="X501" i="1" s="1"/>
  <c r="R501" i="1" s="1"/>
  <c r="S501" i="1" s="1"/>
  <c r="BH505" i="1"/>
  <c r="W466" i="1"/>
  <c r="U466" i="1" s="1"/>
  <c r="X466" i="1" s="1"/>
  <c r="R466" i="1" s="1"/>
  <c r="S466" i="1" s="1"/>
  <c r="AG466" i="1"/>
  <c r="AG468" i="1"/>
  <c r="W468" i="1"/>
  <c r="U468" i="1" s="1"/>
  <c r="X468" i="1" s="1"/>
  <c r="R468" i="1" s="1"/>
  <c r="S468" i="1" s="1"/>
  <c r="Z454" i="1"/>
  <c r="AA454" i="1" s="1"/>
  <c r="Z509" i="1"/>
  <c r="AA509" i="1" s="1"/>
  <c r="BH492" i="1"/>
  <c r="W474" i="1"/>
  <c r="U474" i="1" s="1"/>
  <c r="X474" i="1" s="1"/>
  <c r="R474" i="1" s="1"/>
  <c r="S474" i="1" s="1"/>
  <c r="AG474" i="1"/>
  <c r="BH534" i="1"/>
  <c r="BH493" i="1"/>
  <c r="AG445" i="1"/>
  <c r="W445" i="1"/>
  <c r="U445" i="1" s="1"/>
  <c r="X445" i="1" s="1"/>
  <c r="R445" i="1" s="1"/>
  <c r="S445" i="1" s="1"/>
  <c r="BF465" i="1"/>
  <c r="BH465" i="1"/>
  <c r="AG479" i="1"/>
  <c r="W439" i="1"/>
  <c r="U439" i="1" s="1"/>
  <c r="X439" i="1" s="1"/>
  <c r="R439" i="1" s="1"/>
  <c r="S439" i="1" s="1"/>
  <c r="W414" i="1"/>
  <c r="U414" i="1" s="1"/>
  <c r="X414" i="1" s="1"/>
  <c r="R414" i="1" s="1"/>
  <c r="S414" i="1" s="1"/>
  <c r="AG414" i="1"/>
  <c r="Z474" i="1"/>
  <c r="AA474" i="1" s="1"/>
  <c r="Z436" i="1"/>
  <c r="AA436" i="1" s="1"/>
  <c r="AG430" i="1"/>
  <c r="Z430" i="1"/>
  <c r="AA430" i="1" s="1"/>
  <c r="AG411" i="1"/>
  <c r="W411" i="1"/>
  <c r="U411" i="1" s="1"/>
  <c r="X411" i="1" s="1"/>
  <c r="R411" i="1" s="1"/>
  <c r="S411" i="1" s="1"/>
  <c r="Z411" i="1"/>
  <c r="AA411" i="1" s="1"/>
  <c r="R428" i="1"/>
  <c r="S428" i="1" s="1"/>
  <c r="R424" i="1"/>
  <c r="S424" i="1" s="1"/>
  <c r="AG408" i="1"/>
  <c r="AG461" i="1"/>
  <c r="W461" i="1"/>
  <c r="U461" i="1" s="1"/>
  <c r="X461" i="1" s="1"/>
  <c r="R461" i="1" s="1"/>
  <c r="S461" i="1" s="1"/>
  <c r="AG436" i="1"/>
  <c r="AI429" i="1"/>
  <c r="AB429" i="1"/>
  <c r="AF429" i="1" s="1"/>
  <c r="BH425" i="1"/>
  <c r="Z391" i="1"/>
  <c r="AA391" i="1" s="1"/>
  <c r="AH414" i="1"/>
  <c r="W378" i="1"/>
  <c r="U378" i="1" s="1"/>
  <c r="X378" i="1" s="1"/>
  <c r="R378" i="1" s="1"/>
  <c r="S378" i="1" s="1"/>
  <c r="AG378" i="1"/>
  <c r="AG373" i="1"/>
  <c r="AB406" i="1"/>
  <c r="AF406" i="1" s="1"/>
  <c r="AI406" i="1"/>
  <c r="AJ406" i="1" s="1"/>
  <c r="AH406" i="1"/>
  <c r="AG410" i="1"/>
  <c r="W410" i="1"/>
  <c r="U410" i="1" s="1"/>
  <c r="X410" i="1" s="1"/>
  <c r="R410" i="1" s="1"/>
  <c r="S410" i="1" s="1"/>
  <c r="BH380" i="1"/>
  <c r="AG405" i="1"/>
  <c r="W405" i="1"/>
  <c r="U405" i="1" s="1"/>
  <c r="X405" i="1" s="1"/>
  <c r="R405" i="1" s="1"/>
  <c r="S405" i="1" s="1"/>
  <c r="AG362" i="1"/>
  <c r="AG385" i="1"/>
  <c r="W369" i="1"/>
  <c r="U369" i="1" s="1"/>
  <c r="X369" i="1" s="1"/>
  <c r="R369" i="1" s="1"/>
  <c r="S369" i="1" s="1"/>
  <c r="AG369" i="1"/>
  <c r="AB428" i="1"/>
  <c r="AF428" i="1" s="1"/>
  <c r="AI428" i="1"/>
  <c r="AJ428" i="1" s="1"/>
  <c r="W406" i="1"/>
  <c r="U406" i="1" s="1"/>
  <c r="X406" i="1" s="1"/>
  <c r="R406" i="1" s="1"/>
  <c r="S406" i="1" s="1"/>
  <c r="AG349" i="1"/>
  <c r="Z384" i="1"/>
  <c r="AA384" i="1" s="1"/>
  <c r="Z376" i="1"/>
  <c r="AA376" i="1" s="1"/>
  <c r="Z362" i="1"/>
  <c r="AA362" i="1" s="1"/>
  <c r="W362" i="1" s="1"/>
  <c r="U362" i="1" s="1"/>
  <c r="X362" i="1" s="1"/>
  <c r="R362" i="1" s="1"/>
  <c r="S362" i="1" s="1"/>
  <c r="Z356" i="1"/>
  <c r="AA356" i="1" s="1"/>
  <c r="Z350" i="1"/>
  <c r="AA350" i="1" s="1"/>
  <c r="W350" i="1" s="1"/>
  <c r="U350" i="1" s="1"/>
  <c r="X350" i="1" s="1"/>
  <c r="R350" i="1" s="1"/>
  <c r="S350" i="1" s="1"/>
  <c r="BH399" i="1"/>
  <c r="Z394" i="1"/>
  <c r="AA394" i="1" s="1"/>
  <c r="Z324" i="1"/>
  <c r="AA324" i="1" s="1"/>
  <c r="W320" i="1"/>
  <c r="U320" i="1" s="1"/>
  <c r="X320" i="1" s="1"/>
  <c r="R320" i="1" s="1"/>
  <c r="S320" i="1" s="1"/>
  <c r="AG320" i="1"/>
  <c r="BH311" i="1"/>
  <c r="AG359" i="1"/>
  <c r="AG316" i="1"/>
  <c r="W316" i="1"/>
  <c r="U316" i="1" s="1"/>
  <c r="X316" i="1" s="1"/>
  <c r="R316" i="1" s="1"/>
  <c r="S316" i="1" s="1"/>
  <c r="BH303" i="1"/>
  <c r="Y282" i="1"/>
  <c r="BD282" i="1"/>
  <c r="BF282" i="1" s="1"/>
  <c r="Z341" i="1"/>
  <c r="AA341" i="1" s="1"/>
  <c r="W331" i="1"/>
  <c r="U331" i="1" s="1"/>
  <c r="X331" i="1" s="1"/>
  <c r="R331" i="1" s="1"/>
  <c r="S331" i="1" s="1"/>
  <c r="AG331" i="1"/>
  <c r="Y298" i="1"/>
  <c r="BD298" i="1"/>
  <c r="BF253" i="1"/>
  <c r="Z291" i="1"/>
  <c r="AA291" i="1" s="1"/>
  <c r="AG274" i="1"/>
  <c r="Z318" i="1"/>
  <c r="AA318" i="1" s="1"/>
  <c r="Z281" i="1"/>
  <c r="AA281" i="1" s="1"/>
  <c r="AG337" i="1"/>
  <c r="W337" i="1"/>
  <c r="U337" i="1" s="1"/>
  <c r="X337" i="1" s="1"/>
  <c r="R337" i="1" s="1"/>
  <c r="S337" i="1" s="1"/>
  <c r="AG297" i="1"/>
  <c r="W297" i="1"/>
  <c r="U297" i="1" s="1"/>
  <c r="X297" i="1" s="1"/>
  <c r="R297" i="1" s="1"/>
  <c r="S297" i="1" s="1"/>
  <c r="AG292" i="1"/>
  <c r="Z276" i="1"/>
  <c r="AA276" i="1" s="1"/>
  <c r="Z247" i="1"/>
  <c r="AA247" i="1" s="1"/>
  <c r="Z257" i="1"/>
  <c r="AA257" i="1" s="1"/>
  <c r="Z245" i="1"/>
  <c r="AA245" i="1" s="1"/>
  <c r="AG251" i="1"/>
  <c r="W190" i="1"/>
  <c r="U190" i="1" s="1"/>
  <c r="X190" i="1" s="1"/>
  <c r="R190" i="1" s="1"/>
  <c r="S190" i="1" s="1"/>
  <c r="AG190" i="1"/>
  <c r="AG273" i="1"/>
  <c r="AG234" i="1"/>
  <c r="Z234" i="1"/>
  <c r="AA234" i="1" s="1"/>
  <c r="AG191" i="1"/>
  <c r="W191" i="1"/>
  <c r="U191" i="1" s="1"/>
  <c r="X191" i="1" s="1"/>
  <c r="R191" i="1" s="1"/>
  <c r="S191" i="1" s="1"/>
  <c r="AB187" i="1"/>
  <c r="AF187" i="1" s="1"/>
  <c r="AI187" i="1"/>
  <c r="AJ187" i="1" s="1"/>
  <c r="Y151" i="1"/>
  <c r="BD151" i="1"/>
  <c r="BF151" i="1" s="1"/>
  <c r="BH292" i="1"/>
  <c r="AH272" i="1"/>
  <c r="AG238" i="1"/>
  <c r="Z232" i="1"/>
  <c r="AA232" i="1" s="1"/>
  <c r="AB233" i="1"/>
  <c r="AF233" i="1" s="1"/>
  <c r="AI233" i="1"/>
  <c r="AJ233" i="1" s="1"/>
  <c r="BH204" i="1"/>
  <c r="AG214" i="1"/>
  <c r="Z186" i="1"/>
  <c r="AA186" i="1" s="1"/>
  <c r="AG177" i="1"/>
  <c r="BH268" i="1"/>
  <c r="Z224" i="1"/>
  <c r="AA224" i="1" s="1"/>
  <c r="Z212" i="1"/>
  <c r="AA212" i="1" s="1"/>
  <c r="W153" i="1"/>
  <c r="U153" i="1" s="1"/>
  <c r="X153" i="1" s="1"/>
  <c r="R153" i="1" s="1"/>
  <c r="S153" i="1" s="1"/>
  <c r="AI153" i="1"/>
  <c r="AH153" i="1"/>
  <c r="AB153" i="1"/>
  <c r="AF153" i="1" s="1"/>
  <c r="Z262" i="1"/>
  <c r="AA262" i="1" s="1"/>
  <c r="AG211" i="1"/>
  <c r="Z201" i="1"/>
  <c r="AA201" i="1" s="1"/>
  <c r="BH189" i="1"/>
  <c r="W168" i="1"/>
  <c r="U168" i="1" s="1"/>
  <c r="X168" i="1" s="1"/>
  <c r="R168" i="1" s="1"/>
  <c r="S168" i="1" s="1"/>
  <c r="AG168" i="1"/>
  <c r="Z162" i="1"/>
  <c r="AA162" i="1" s="1"/>
  <c r="Z219" i="1"/>
  <c r="AA219" i="1" s="1"/>
  <c r="AG197" i="1"/>
  <c r="Z178" i="1"/>
  <c r="AA178" i="1" s="1"/>
  <c r="Z263" i="1"/>
  <c r="AA263" i="1" s="1"/>
  <c r="BH137" i="1"/>
  <c r="AG116" i="1"/>
  <c r="W116" i="1"/>
  <c r="U116" i="1" s="1"/>
  <c r="X116" i="1" s="1"/>
  <c r="R116" i="1" s="1"/>
  <c r="S116" i="1" s="1"/>
  <c r="BH65" i="1"/>
  <c r="Z236" i="1"/>
  <c r="AA236" i="1" s="1"/>
  <c r="AG150" i="1"/>
  <c r="Z129" i="1"/>
  <c r="AA129" i="1" s="1"/>
  <c r="AB105" i="1"/>
  <c r="AF105" i="1" s="1"/>
  <c r="AI105" i="1"/>
  <c r="AJ105" i="1" s="1"/>
  <c r="Z284" i="1"/>
  <c r="AA284" i="1" s="1"/>
  <c r="W165" i="1"/>
  <c r="U165" i="1" s="1"/>
  <c r="X165" i="1" s="1"/>
  <c r="R165" i="1" s="1"/>
  <c r="S165" i="1" s="1"/>
  <c r="Z92" i="1"/>
  <c r="AA92" i="1" s="1"/>
  <c r="AG42" i="1"/>
  <c r="W42" i="1"/>
  <c r="U42" i="1" s="1"/>
  <c r="X42" i="1" s="1"/>
  <c r="R42" i="1" s="1"/>
  <c r="S42" i="1" s="1"/>
  <c r="AG90" i="1"/>
  <c r="W90" i="1"/>
  <c r="U90" i="1" s="1"/>
  <c r="X90" i="1" s="1"/>
  <c r="R90" i="1" s="1"/>
  <c r="S90" i="1" s="1"/>
  <c r="Z181" i="1"/>
  <c r="AA181" i="1" s="1"/>
  <c r="W94" i="1"/>
  <c r="U94" i="1" s="1"/>
  <c r="X94" i="1" s="1"/>
  <c r="R94" i="1" s="1"/>
  <c r="S94" i="1" s="1"/>
  <c r="AG94" i="1"/>
  <c r="AG158" i="1"/>
  <c r="W158" i="1"/>
  <c r="U158" i="1" s="1"/>
  <c r="X158" i="1" s="1"/>
  <c r="R158" i="1" s="1"/>
  <c r="S158" i="1" s="1"/>
  <c r="BH114" i="1"/>
  <c r="AG106" i="1"/>
  <c r="W106" i="1"/>
  <c r="U106" i="1" s="1"/>
  <c r="X106" i="1" s="1"/>
  <c r="R106" i="1" s="1"/>
  <c r="S106" i="1" s="1"/>
  <c r="AG73" i="1"/>
  <c r="Z240" i="1"/>
  <c r="AA240" i="1" s="1"/>
  <c r="Z167" i="1"/>
  <c r="AA167" i="1" s="1"/>
  <c r="Z126" i="1"/>
  <c r="AA126" i="1" s="1"/>
  <c r="W107" i="1"/>
  <c r="U107" i="1" s="1"/>
  <c r="X107" i="1" s="1"/>
  <c r="R107" i="1" s="1"/>
  <c r="S107" i="1" s="1"/>
  <c r="AG107" i="1"/>
  <c r="Z107" i="1"/>
  <c r="AA107" i="1" s="1"/>
  <c r="W88" i="1"/>
  <c r="U88" i="1" s="1"/>
  <c r="X88" i="1" s="1"/>
  <c r="R88" i="1" s="1"/>
  <c r="S88" i="1" s="1"/>
  <c r="AG88" i="1"/>
  <c r="BH82" i="1"/>
  <c r="AI155" i="1"/>
  <c r="AJ155" i="1" s="1"/>
  <c r="AB155" i="1"/>
  <c r="AF155" i="1" s="1"/>
  <c r="AG60" i="1"/>
  <c r="BD38" i="1"/>
  <c r="Y38" i="1"/>
  <c r="AG23" i="1"/>
  <c r="BD32" i="1"/>
  <c r="Y32" i="1"/>
  <c r="BH97" i="1"/>
  <c r="BH54" i="1"/>
  <c r="W105" i="1"/>
  <c r="U105" i="1" s="1"/>
  <c r="X105" i="1" s="1"/>
  <c r="R105" i="1" s="1"/>
  <c r="S105" i="1" s="1"/>
  <c r="Z62" i="1"/>
  <c r="AA62" i="1" s="1"/>
  <c r="Z49" i="1"/>
  <c r="AA49" i="1" s="1"/>
  <c r="AB35" i="1"/>
  <c r="AF35" i="1" s="1"/>
  <c r="AI35" i="1"/>
  <c r="AJ35" i="1" s="1"/>
  <c r="AH35" i="1"/>
  <c r="AG41" i="1"/>
  <c r="Z42" i="1"/>
  <c r="AA42" i="1" s="1"/>
  <c r="AG537" i="1"/>
  <c r="BD520" i="1"/>
  <c r="Y520" i="1"/>
  <c r="Z506" i="1"/>
  <c r="AA506" i="1" s="1"/>
  <c r="W506" i="1" s="1"/>
  <c r="U506" i="1" s="1"/>
  <c r="X506" i="1" s="1"/>
  <c r="R506" i="1" s="1"/>
  <c r="S506" i="1" s="1"/>
  <c r="AG554" i="1"/>
  <c r="AG532" i="1"/>
  <c r="AB521" i="1"/>
  <c r="AF521" i="1" s="1"/>
  <c r="AI521" i="1"/>
  <c r="AJ521" i="1" s="1"/>
  <c r="W475" i="1"/>
  <c r="U475" i="1" s="1"/>
  <c r="X475" i="1" s="1"/>
  <c r="R475" i="1" s="1"/>
  <c r="S475" i="1" s="1"/>
  <c r="Z469" i="1"/>
  <c r="AA469" i="1" s="1"/>
  <c r="AG317" i="1"/>
  <c r="W317" i="1"/>
  <c r="U317" i="1" s="1"/>
  <c r="X317" i="1" s="1"/>
  <c r="R317" i="1" s="1"/>
  <c r="S317" i="1" s="1"/>
  <c r="Z317" i="1"/>
  <c r="AA317" i="1" s="1"/>
  <c r="W348" i="1"/>
  <c r="U348" i="1" s="1"/>
  <c r="X348" i="1" s="1"/>
  <c r="R348" i="1" s="1"/>
  <c r="S348" i="1" s="1"/>
  <c r="AG348" i="1"/>
  <c r="Z385" i="1"/>
  <c r="AA385" i="1" s="1"/>
  <c r="W385" i="1" s="1"/>
  <c r="U385" i="1" s="1"/>
  <c r="X385" i="1" s="1"/>
  <c r="R385" i="1" s="1"/>
  <c r="S385" i="1" s="1"/>
  <c r="Z293" i="1"/>
  <c r="AA293" i="1" s="1"/>
  <c r="Z218" i="1"/>
  <c r="AA218" i="1" s="1"/>
  <c r="W81" i="1"/>
  <c r="U81" i="1" s="1"/>
  <c r="X81" i="1" s="1"/>
  <c r="R81" i="1" s="1"/>
  <c r="S81" i="1" s="1"/>
  <c r="AG81" i="1"/>
  <c r="Z99" i="1"/>
  <c r="AA99" i="1" s="1"/>
  <c r="Z59" i="1"/>
  <c r="AA59" i="1" s="1"/>
  <c r="W28" i="1"/>
  <c r="U28" i="1" s="1"/>
  <c r="X28" i="1" s="1"/>
  <c r="R28" i="1" s="1"/>
  <c r="S28" i="1" s="1"/>
  <c r="AG28" i="1"/>
  <c r="W62" i="1"/>
  <c r="U62" i="1" s="1"/>
  <c r="X62" i="1" s="1"/>
  <c r="R62" i="1" s="1"/>
  <c r="S62" i="1" s="1"/>
  <c r="AG62" i="1"/>
  <c r="W578" i="1"/>
  <c r="U578" i="1" s="1"/>
  <c r="X578" i="1" s="1"/>
  <c r="R578" i="1" s="1"/>
  <c r="S578" i="1" s="1"/>
  <c r="AG578" i="1"/>
  <c r="AG546" i="1"/>
  <c r="AB562" i="1"/>
  <c r="AF562" i="1" s="1"/>
  <c r="AI562" i="1"/>
  <c r="Z547" i="1"/>
  <c r="AA547" i="1" s="1"/>
  <c r="AH521" i="1"/>
  <c r="AG518" i="1"/>
  <c r="BD401" i="1"/>
  <c r="Y401" i="1"/>
  <c r="AI446" i="1"/>
  <c r="AH446" i="1"/>
  <c r="AB446" i="1"/>
  <c r="AF446" i="1" s="1"/>
  <c r="Z400" i="1"/>
  <c r="AA400" i="1" s="1"/>
  <c r="AG309" i="1"/>
  <c r="Z309" i="1"/>
  <c r="AA309" i="1" s="1"/>
  <c r="AG377" i="1"/>
  <c r="Z342" i="1"/>
  <c r="AA342" i="1" s="1"/>
  <c r="AG387" i="1"/>
  <c r="Z319" i="1"/>
  <c r="AA319" i="1" s="1"/>
  <c r="Z339" i="1"/>
  <c r="AA339" i="1" s="1"/>
  <c r="Z303" i="1"/>
  <c r="AA303" i="1" s="1"/>
  <c r="AG282" i="1"/>
  <c r="R252" i="1"/>
  <c r="S252" i="1" s="1"/>
  <c r="AG245" i="1"/>
  <c r="W245" i="1"/>
  <c r="U245" i="1" s="1"/>
  <c r="X245" i="1" s="1"/>
  <c r="R245" i="1" s="1"/>
  <c r="S245" i="1" s="1"/>
  <c r="AG182" i="1"/>
  <c r="AG67" i="1"/>
  <c r="W67" i="1"/>
  <c r="U67" i="1" s="1"/>
  <c r="X67" i="1" s="1"/>
  <c r="R67" i="1" s="1"/>
  <c r="S67" i="1" s="1"/>
  <c r="Z117" i="1"/>
  <c r="AA117" i="1" s="1"/>
  <c r="Z127" i="1"/>
  <c r="AA127" i="1" s="1"/>
  <c r="AG164" i="1"/>
  <c r="Z68" i="1"/>
  <c r="AA68" i="1" s="1"/>
  <c r="Z572" i="1"/>
  <c r="AA572" i="1" s="1"/>
  <c r="AG569" i="1"/>
  <c r="W569" i="1"/>
  <c r="U569" i="1" s="1"/>
  <c r="X569" i="1" s="1"/>
  <c r="R569" i="1" s="1"/>
  <c r="S569" i="1" s="1"/>
  <c r="AH569" i="1"/>
  <c r="AB567" i="1"/>
  <c r="AF567" i="1" s="1"/>
  <c r="AI567" i="1"/>
  <c r="AJ567" i="1" s="1"/>
  <c r="Z583" i="1"/>
  <c r="AA583" i="1" s="1"/>
  <c r="AH567" i="1"/>
  <c r="AG571" i="1"/>
  <c r="W571" i="1"/>
  <c r="U571" i="1" s="1"/>
  <c r="X571" i="1" s="1"/>
  <c r="R571" i="1" s="1"/>
  <c r="S571" i="1" s="1"/>
  <c r="Z566" i="1"/>
  <c r="AA566" i="1" s="1"/>
  <c r="Y537" i="1"/>
  <c r="BD537" i="1"/>
  <c r="BF537" i="1" s="1"/>
  <c r="Z557" i="1"/>
  <c r="AA557" i="1" s="1"/>
  <c r="W558" i="1"/>
  <c r="U558" i="1" s="1"/>
  <c r="X558" i="1" s="1"/>
  <c r="R558" i="1" s="1"/>
  <c r="S558" i="1" s="1"/>
  <c r="AG558" i="1"/>
  <c r="W562" i="1"/>
  <c r="U562" i="1" s="1"/>
  <c r="X562" i="1" s="1"/>
  <c r="R562" i="1" s="1"/>
  <c r="S562" i="1" s="1"/>
  <c r="AG562" i="1"/>
  <c r="W513" i="1"/>
  <c r="U513" i="1" s="1"/>
  <c r="X513" i="1" s="1"/>
  <c r="R513" i="1" s="1"/>
  <c r="S513" i="1" s="1"/>
  <c r="AG513" i="1"/>
  <c r="AG508" i="1"/>
  <c r="AG521" i="1"/>
  <c r="W521" i="1"/>
  <c r="U521" i="1" s="1"/>
  <c r="X521" i="1" s="1"/>
  <c r="R521" i="1" s="1"/>
  <c r="S521" i="1" s="1"/>
  <c r="Z528" i="1"/>
  <c r="AA528" i="1" s="1"/>
  <c r="BD512" i="1"/>
  <c r="BF512" i="1" s="1"/>
  <c r="Y512" i="1"/>
  <c r="Z497" i="1"/>
  <c r="AA497" i="1" s="1"/>
  <c r="AG472" i="1"/>
  <c r="W472" i="1"/>
  <c r="U472" i="1" s="1"/>
  <c r="X472" i="1" s="1"/>
  <c r="R472" i="1" s="1"/>
  <c r="S472" i="1" s="1"/>
  <c r="AB523" i="1"/>
  <c r="AF523" i="1" s="1"/>
  <c r="AI523" i="1"/>
  <c r="AJ523" i="1" s="1"/>
  <c r="BH527" i="1"/>
  <c r="BH485" i="1"/>
  <c r="BH477" i="1"/>
  <c r="AG457" i="1"/>
  <c r="AG449" i="1"/>
  <c r="Z481" i="1"/>
  <c r="AA481" i="1" s="1"/>
  <c r="Z479" i="1"/>
  <c r="AA479" i="1" s="1"/>
  <c r="Z465" i="1"/>
  <c r="AA465" i="1" s="1"/>
  <c r="W462" i="1"/>
  <c r="U462" i="1" s="1"/>
  <c r="X462" i="1" s="1"/>
  <c r="R462" i="1" s="1"/>
  <c r="S462" i="1" s="1"/>
  <c r="AG462" i="1"/>
  <c r="Z461" i="1"/>
  <c r="AA461" i="1" s="1"/>
  <c r="AH432" i="1"/>
  <c r="AB432" i="1"/>
  <c r="AF432" i="1" s="1"/>
  <c r="AI432" i="1"/>
  <c r="W432" i="1"/>
  <c r="U432" i="1" s="1"/>
  <c r="X432" i="1" s="1"/>
  <c r="R432" i="1" s="1"/>
  <c r="S432" i="1" s="1"/>
  <c r="Z460" i="1"/>
  <c r="AA460" i="1" s="1"/>
  <c r="BF449" i="1"/>
  <c r="BH449" i="1"/>
  <c r="W480" i="1"/>
  <c r="U480" i="1" s="1"/>
  <c r="X480" i="1" s="1"/>
  <c r="R480" i="1" s="1"/>
  <c r="S480" i="1" s="1"/>
  <c r="AG516" i="1"/>
  <c r="W516" i="1"/>
  <c r="U516" i="1" s="1"/>
  <c r="X516" i="1" s="1"/>
  <c r="R516" i="1" s="1"/>
  <c r="S516" i="1" s="1"/>
  <c r="AG403" i="1"/>
  <c r="W403" i="1"/>
  <c r="U403" i="1" s="1"/>
  <c r="X403" i="1" s="1"/>
  <c r="R403" i="1" s="1"/>
  <c r="S403" i="1" s="1"/>
  <c r="AJ424" i="1"/>
  <c r="BH413" i="1"/>
  <c r="AB420" i="1"/>
  <c r="AF420" i="1" s="1"/>
  <c r="AI420" i="1"/>
  <c r="AJ420" i="1" s="1"/>
  <c r="W400" i="1"/>
  <c r="U400" i="1" s="1"/>
  <c r="X400" i="1" s="1"/>
  <c r="R400" i="1" s="1"/>
  <c r="S400" i="1" s="1"/>
  <c r="AG400" i="1"/>
  <c r="Z408" i="1"/>
  <c r="AA408" i="1" s="1"/>
  <c r="AG396" i="1"/>
  <c r="W396" i="1"/>
  <c r="U396" i="1" s="1"/>
  <c r="X396" i="1" s="1"/>
  <c r="R396" i="1" s="1"/>
  <c r="S396" i="1" s="1"/>
  <c r="BH437" i="1"/>
  <c r="BH410" i="1"/>
  <c r="BH372" i="1"/>
  <c r="AG372" i="1"/>
  <c r="AG357" i="1"/>
  <c r="Z334" i="1"/>
  <c r="AA334" i="1" s="1"/>
  <c r="Z377" i="1"/>
  <c r="AA377" i="1" s="1"/>
  <c r="W356" i="1"/>
  <c r="U356" i="1" s="1"/>
  <c r="X356" i="1" s="1"/>
  <c r="R356" i="1" s="1"/>
  <c r="S356" i="1" s="1"/>
  <c r="AG356" i="1"/>
  <c r="BH364" i="1"/>
  <c r="Z348" i="1"/>
  <c r="AA348" i="1" s="1"/>
  <c r="AB393" i="1"/>
  <c r="AF393" i="1" s="1"/>
  <c r="AI393" i="1"/>
  <c r="AJ393" i="1" s="1"/>
  <c r="AH393" i="1"/>
  <c r="Z374" i="1"/>
  <c r="AA374" i="1" s="1"/>
  <c r="W374" i="1" s="1"/>
  <c r="U374" i="1" s="1"/>
  <c r="X374" i="1" s="1"/>
  <c r="R374" i="1" s="1"/>
  <c r="S374" i="1" s="1"/>
  <c r="BH345" i="1"/>
  <c r="AG383" i="1"/>
  <c r="BH394" i="1"/>
  <c r="Z345" i="1"/>
  <c r="AA345" i="1" s="1"/>
  <c r="Z300" i="1"/>
  <c r="AA300" i="1" s="1"/>
  <c r="Z336" i="1"/>
  <c r="AA336" i="1" s="1"/>
  <c r="W336" i="1" s="1"/>
  <c r="U336" i="1" s="1"/>
  <c r="X336" i="1" s="1"/>
  <c r="R336" i="1" s="1"/>
  <c r="S336" i="1" s="1"/>
  <c r="AG361" i="1"/>
  <c r="Z307" i="1"/>
  <c r="AA307" i="1" s="1"/>
  <c r="AG298" i="1"/>
  <c r="W258" i="1"/>
  <c r="U258" i="1" s="1"/>
  <c r="X258" i="1" s="1"/>
  <c r="R258" i="1" s="1"/>
  <c r="S258" i="1" s="1"/>
  <c r="AG258" i="1"/>
  <c r="AG300" i="1"/>
  <c r="W300" i="1"/>
  <c r="U300" i="1" s="1"/>
  <c r="X300" i="1" s="1"/>
  <c r="R300" i="1" s="1"/>
  <c r="S300" i="1" s="1"/>
  <c r="W287" i="1"/>
  <c r="U287" i="1" s="1"/>
  <c r="X287" i="1" s="1"/>
  <c r="R287" i="1" s="1"/>
  <c r="S287" i="1" s="1"/>
  <c r="AG287" i="1"/>
  <c r="BD266" i="1"/>
  <c r="Y266" i="1"/>
  <c r="AB312" i="1"/>
  <c r="AF312" i="1" s="1"/>
  <c r="AI312" i="1"/>
  <c r="AH312" i="1"/>
  <c r="Z251" i="1"/>
  <c r="AA251" i="1" s="1"/>
  <c r="AG275" i="1"/>
  <c r="W275" i="1"/>
  <c r="U275" i="1" s="1"/>
  <c r="X275" i="1" s="1"/>
  <c r="R275" i="1" s="1"/>
  <c r="S275" i="1" s="1"/>
  <c r="W217" i="1"/>
  <c r="U217" i="1" s="1"/>
  <c r="X217" i="1" s="1"/>
  <c r="R217" i="1" s="1"/>
  <c r="S217" i="1" s="1"/>
  <c r="AG217" i="1"/>
  <c r="Z217" i="1"/>
  <c r="AA217" i="1" s="1"/>
  <c r="Z299" i="1"/>
  <c r="AA299" i="1" s="1"/>
  <c r="BH273" i="1"/>
  <c r="Z313" i="1"/>
  <c r="AA313" i="1" s="1"/>
  <c r="W259" i="1"/>
  <c r="U259" i="1" s="1"/>
  <c r="X259" i="1" s="1"/>
  <c r="R259" i="1" s="1"/>
  <c r="S259" i="1" s="1"/>
  <c r="Z202" i="1"/>
  <c r="AA202" i="1" s="1"/>
  <c r="W186" i="1"/>
  <c r="U186" i="1" s="1"/>
  <c r="X186" i="1" s="1"/>
  <c r="R186" i="1" s="1"/>
  <c r="S186" i="1" s="1"/>
  <c r="AG186" i="1"/>
  <c r="AI270" i="1"/>
  <c r="AJ270" i="1" s="1"/>
  <c r="AB270" i="1"/>
  <c r="AF270" i="1" s="1"/>
  <c r="W270" i="1"/>
  <c r="U270" i="1" s="1"/>
  <c r="X270" i="1" s="1"/>
  <c r="R270" i="1" s="1"/>
  <c r="S270" i="1" s="1"/>
  <c r="AH270" i="1"/>
  <c r="Y216" i="1"/>
  <c r="BD216" i="1"/>
  <c r="BF216" i="1" s="1"/>
  <c r="AG172" i="1"/>
  <c r="W172" i="1"/>
  <c r="U172" i="1" s="1"/>
  <c r="X172" i="1" s="1"/>
  <c r="R172" i="1" s="1"/>
  <c r="S172" i="1" s="1"/>
  <c r="Z286" i="1"/>
  <c r="AA286" i="1" s="1"/>
  <c r="AI196" i="1"/>
  <c r="AH196" i="1"/>
  <c r="AB196" i="1"/>
  <c r="AF196" i="1" s="1"/>
  <c r="AG169" i="1"/>
  <c r="W169" i="1"/>
  <c r="U169" i="1" s="1"/>
  <c r="X169" i="1" s="1"/>
  <c r="R169" i="1" s="1"/>
  <c r="S169" i="1" s="1"/>
  <c r="BH214" i="1"/>
  <c r="Z144" i="1"/>
  <c r="AA144" i="1" s="1"/>
  <c r="Z238" i="1"/>
  <c r="AA238" i="1" s="1"/>
  <c r="W238" i="1" s="1"/>
  <c r="U238" i="1" s="1"/>
  <c r="X238" i="1" s="1"/>
  <c r="R238" i="1" s="1"/>
  <c r="S238" i="1" s="1"/>
  <c r="W263" i="1"/>
  <c r="U263" i="1" s="1"/>
  <c r="X263" i="1" s="1"/>
  <c r="R263" i="1" s="1"/>
  <c r="S263" i="1" s="1"/>
  <c r="AG263" i="1"/>
  <c r="AB120" i="1"/>
  <c r="AF120" i="1" s="1"/>
  <c r="AI120" i="1"/>
  <c r="AJ120" i="1" s="1"/>
  <c r="AH120" i="1"/>
  <c r="Z160" i="1"/>
  <c r="AA160" i="1" s="1"/>
  <c r="AI261" i="1"/>
  <c r="AH261" i="1"/>
  <c r="AB261" i="1"/>
  <c r="AF261" i="1" s="1"/>
  <c r="W148" i="1"/>
  <c r="U148" i="1" s="1"/>
  <c r="X148" i="1" s="1"/>
  <c r="R148" i="1" s="1"/>
  <c r="S148" i="1" s="1"/>
  <c r="AG148" i="1"/>
  <c r="BH205" i="1"/>
  <c r="BH116" i="1"/>
  <c r="AG79" i="1"/>
  <c r="AG74" i="1"/>
  <c r="Z74" i="1"/>
  <c r="AA74" i="1" s="1"/>
  <c r="AG120" i="1"/>
  <c r="W120" i="1"/>
  <c r="U120" i="1" s="1"/>
  <c r="X120" i="1" s="1"/>
  <c r="R120" i="1" s="1"/>
  <c r="S120" i="1" s="1"/>
  <c r="Z197" i="1"/>
  <c r="AA197" i="1" s="1"/>
  <c r="AH119" i="1"/>
  <c r="BF284" i="1"/>
  <c r="BH284" i="1"/>
  <c r="Z152" i="1"/>
  <c r="AA152" i="1" s="1"/>
  <c r="Z122" i="1"/>
  <c r="AA122" i="1" s="1"/>
  <c r="AG34" i="1"/>
  <c r="Z34" i="1"/>
  <c r="AA34" i="1" s="1"/>
  <c r="Z146" i="1"/>
  <c r="AA146" i="1" s="1"/>
  <c r="BH90" i="1"/>
  <c r="BD142" i="1"/>
  <c r="Y142" i="1"/>
  <c r="Z93" i="1"/>
  <c r="AA93" i="1" s="1"/>
  <c r="AB88" i="1"/>
  <c r="AF88" i="1" s="1"/>
  <c r="AH88" i="1"/>
  <c r="AI88" i="1"/>
  <c r="AJ88" i="1" s="1"/>
  <c r="BH158" i="1"/>
  <c r="Z130" i="1"/>
  <c r="AA130" i="1" s="1"/>
  <c r="Z124" i="1"/>
  <c r="AA124" i="1" s="1"/>
  <c r="BH106" i="1"/>
  <c r="AG98" i="1"/>
  <c r="W98" i="1"/>
  <c r="U98" i="1" s="1"/>
  <c r="X98" i="1" s="1"/>
  <c r="R98" i="1" s="1"/>
  <c r="S98" i="1" s="1"/>
  <c r="W80" i="1"/>
  <c r="U80" i="1" s="1"/>
  <c r="X80" i="1" s="1"/>
  <c r="R80" i="1" s="1"/>
  <c r="S80" i="1" s="1"/>
  <c r="AG80" i="1"/>
  <c r="Z220" i="1"/>
  <c r="AA220" i="1" s="1"/>
  <c r="W220" i="1" s="1"/>
  <c r="U220" i="1" s="1"/>
  <c r="X220" i="1" s="1"/>
  <c r="R220" i="1" s="1"/>
  <c r="S220" i="1" s="1"/>
  <c r="Z138" i="1"/>
  <c r="AA138" i="1" s="1"/>
  <c r="W138" i="1" s="1"/>
  <c r="U138" i="1" s="1"/>
  <c r="X138" i="1" s="1"/>
  <c r="R138" i="1" s="1"/>
  <c r="S138" i="1" s="1"/>
  <c r="AG108" i="1"/>
  <c r="BF99" i="1"/>
  <c r="W69" i="1"/>
  <c r="U69" i="1" s="1"/>
  <c r="X69" i="1" s="1"/>
  <c r="R69" i="1" s="1"/>
  <c r="S69" i="1" s="1"/>
  <c r="AG69" i="1"/>
  <c r="W37" i="1"/>
  <c r="U37" i="1" s="1"/>
  <c r="X37" i="1" s="1"/>
  <c r="R37" i="1" s="1"/>
  <c r="S37" i="1" s="1"/>
  <c r="AG37" i="1"/>
  <c r="BF91" i="1"/>
  <c r="AG55" i="1"/>
  <c r="W55" i="1"/>
  <c r="U55" i="1" s="1"/>
  <c r="X55" i="1" s="1"/>
  <c r="R55" i="1" s="1"/>
  <c r="S55" i="1" s="1"/>
  <c r="W29" i="1"/>
  <c r="U29" i="1" s="1"/>
  <c r="X29" i="1" s="1"/>
  <c r="R29" i="1" s="1"/>
  <c r="S29" i="1" s="1"/>
  <c r="AG29" i="1"/>
  <c r="AG27" i="1"/>
  <c r="W27" i="1"/>
  <c r="U27" i="1" s="1"/>
  <c r="X27" i="1" s="1"/>
  <c r="R27" i="1" s="1"/>
  <c r="S27" i="1" s="1"/>
  <c r="Z103" i="1"/>
  <c r="AA103" i="1" s="1"/>
  <c r="Z132" i="1"/>
  <c r="AA132" i="1" s="1"/>
  <c r="Z70" i="1"/>
  <c r="AA70" i="1" s="1"/>
  <c r="AB51" i="1"/>
  <c r="AF51" i="1" s="1"/>
  <c r="AI51" i="1"/>
  <c r="AH51" i="1"/>
  <c r="W51" i="1"/>
  <c r="U51" i="1" s="1"/>
  <c r="X51" i="1" s="1"/>
  <c r="R51" i="1" s="1"/>
  <c r="S51" i="1" s="1"/>
  <c r="AG39" i="1"/>
  <c r="W39" i="1"/>
  <c r="U39" i="1" s="1"/>
  <c r="X39" i="1" s="1"/>
  <c r="R39" i="1" s="1"/>
  <c r="S39" i="1" s="1"/>
  <c r="AH19" i="1"/>
  <c r="AB19" i="1"/>
  <c r="AF19" i="1" s="1"/>
  <c r="AI19" i="1"/>
  <c r="AJ19" i="1" s="1"/>
  <c r="W19" i="1"/>
  <c r="U19" i="1" s="1"/>
  <c r="X19" i="1" s="1"/>
  <c r="R19" i="1" s="1"/>
  <c r="S19" i="1" s="1"/>
  <c r="AI61" i="1"/>
  <c r="AJ61" i="1" s="1"/>
  <c r="AB61" i="1"/>
  <c r="AF61" i="1" s="1"/>
  <c r="AH61" i="1"/>
  <c r="Z125" i="1"/>
  <c r="AA125" i="1" s="1"/>
  <c r="AG76" i="1"/>
  <c r="Z494" i="1"/>
  <c r="AA494" i="1" s="1"/>
  <c r="AG493" i="1"/>
  <c r="W493" i="1"/>
  <c r="U493" i="1" s="1"/>
  <c r="X493" i="1" s="1"/>
  <c r="R493" i="1" s="1"/>
  <c r="S493" i="1" s="1"/>
  <c r="AH445" i="1"/>
  <c r="AI445" i="1"/>
  <c r="AB445" i="1"/>
  <c r="AF445" i="1" s="1"/>
  <c r="Z487" i="1"/>
  <c r="AA487" i="1" s="1"/>
  <c r="AG427" i="1"/>
  <c r="BD561" i="1"/>
  <c r="Y561" i="1"/>
  <c r="AG547" i="1"/>
  <c r="AG539" i="1"/>
  <c r="Z539" i="1"/>
  <c r="AA539" i="1" s="1"/>
  <c r="Z565" i="1"/>
  <c r="AA565" i="1" s="1"/>
  <c r="AB519" i="1"/>
  <c r="AF519" i="1" s="1"/>
  <c r="AI519" i="1"/>
  <c r="AJ519" i="1" s="1"/>
  <c r="AG459" i="1"/>
  <c r="AH441" i="1"/>
  <c r="Z476" i="1"/>
  <c r="AA476" i="1" s="1"/>
  <c r="Z484" i="1"/>
  <c r="AA484" i="1" s="1"/>
  <c r="W464" i="1"/>
  <c r="U464" i="1" s="1"/>
  <c r="X464" i="1" s="1"/>
  <c r="R464" i="1" s="1"/>
  <c r="S464" i="1" s="1"/>
  <c r="AG464" i="1"/>
  <c r="W481" i="1"/>
  <c r="U481" i="1" s="1"/>
  <c r="X481" i="1" s="1"/>
  <c r="R481" i="1" s="1"/>
  <c r="S481" i="1" s="1"/>
  <c r="AG481" i="1"/>
  <c r="AB504" i="1"/>
  <c r="AF504" i="1" s="1"/>
  <c r="AH504" i="1"/>
  <c r="AI504" i="1"/>
  <c r="Z416" i="1"/>
  <c r="AA416" i="1" s="1"/>
  <c r="AG398" i="1"/>
  <c r="W398" i="1"/>
  <c r="U398" i="1" s="1"/>
  <c r="X398" i="1" s="1"/>
  <c r="R398" i="1" s="1"/>
  <c r="S398" i="1" s="1"/>
  <c r="Y371" i="1"/>
  <c r="BD371" i="1"/>
  <c r="Y340" i="1"/>
  <c r="BD340" i="1"/>
  <c r="Z360" i="1"/>
  <c r="AA360" i="1" s="1"/>
  <c r="AG388" i="1"/>
  <c r="W388" i="1"/>
  <c r="U388" i="1" s="1"/>
  <c r="X388" i="1" s="1"/>
  <c r="R388" i="1" s="1"/>
  <c r="S388" i="1" s="1"/>
  <c r="AG321" i="1"/>
  <c r="AB382" i="1"/>
  <c r="AF382" i="1" s="1"/>
  <c r="AI382" i="1"/>
  <c r="Z164" i="1"/>
  <c r="AA164" i="1" s="1"/>
  <c r="AG195" i="1"/>
  <c r="W195" i="1"/>
  <c r="U195" i="1" s="1"/>
  <c r="X195" i="1" s="1"/>
  <c r="R195" i="1" s="1"/>
  <c r="S195" i="1" s="1"/>
  <c r="Z203" i="1"/>
  <c r="AA203" i="1" s="1"/>
  <c r="AG184" i="1"/>
  <c r="W184" i="1"/>
  <c r="U184" i="1" s="1"/>
  <c r="X184" i="1" s="1"/>
  <c r="R184" i="1" s="1"/>
  <c r="S184" i="1" s="1"/>
  <c r="W131" i="1"/>
  <c r="U131" i="1" s="1"/>
  <c r="X131" i="1" s="1"/>
  <c r="R131" i="1" s="1"/>
  <c r="S131" i="1" s="1"/>
  <c r="AG131" i="1"/>
  <c r="AB248" i="1"/>
  <c r="AF248" i="1" s="1"/>
  <c r="AI248" i="1"/>
  <c r="AJ248" i="1" s="1"/>
  <c r="W248" i="1"/>
  <c r="U248" i="1" s="1"/>
  <c r="X248" i="1" s="1"/>
  <c r="R248" i="1" s="1"/>
  <c r="S248" i="1" s="1"/>
  <c r="Z183" i="1"/>
  <c r="AA183" i="1" s="1"/>
  <c r="AG95" i="1"/>
  <c r="W95" i="1"/>
  <c r="U95" i="1" s="1"/>
  <c r="X95" i="1" s="1"/>
  <c r="R95" i="1" s="1"/>
  <c r="S95" i="1" s="1"/>
  <c r="AB115" i="1"/>
  <c r="AF115" i="1" s="1"/>
  <c r="AI115" i="1"/>
  <c r="AH115" i="1"/>
  <c r="W77" i="1"/>
  <c r="U77" i="1" s="1"/>
  <c r="X77" i="1" s="1"/>
  <c r="R77" i="1" s="1"/>
  <c r="S77" i="1" s="1"/>
  <c r="AG77" i="1"/>
  <c r="W72" i="1"/>
  <c r="U72" i="1" s="1"/>
  <c r="X72" i="1" s="1"/>
  <c r="R72" i="1" s="1"/>
  <c r="S72" i="1" s="1"/>
  <c r="AG72" i="1"/>
  <c r="BD40" i="1"/>
  <c r="Y40" i="1"/>
  <c r="Z77" i="1"/>
  <c r="AA77" i="1" s="1"/>
  <c r="AG58" i="1"/>
  <c r="W58" i="1"/>
  <c r="U58" i="1" s="1"/>
  <c r="X58" i="1" s="1"/>
  <c r="R58" i="1" s="1"/>
  <c r="S58" i="1" s="1"/>
  <c r="BD46" i="1"/>
  <c r="Y46" i="1"/>
  <c r="AH575" i="1"/>
  <c r="AG557" i="1"/>
  <c r="AB573" i="1"/>
  <c r="AF573" i="1" s="1"/>
  <c r="AI573" i="1"/>
  <c r="AJ573" i="1" s="1"/>
  <c r="W573" i="1"/>
  <c r="U573" i="1" s="1"/>
  <c r="X573" i="1" s="1"/>
  <c r="R573" i="1" s="1"/>
  <c r="S573" i="1" s="1"/>
  <c r="AH573" i="1"/>
  <c r="AG552" i="1"/>
  <c r="W552" i="1"/>
  <c r="U552" i="1" s="1"/>
  <c r="X552" i="1" s="1"/>
  <c r="R552" i="1" s="1"/>
  <c r="S552" i="1" s="1"/>
  <c r="AG510" i="1"/>
  <c r="W510" i="1"/>
  <c r="U510" i="1" s="1"/>
  <c r="X510" i="1" s="1"/>
  <c r="R510" i="1" s="1"/>
  <c r="S510" i="1" s="1"/>
  <c r="AB530" i="1"/>
  <c r="AF530" i="1" s="1"/>
  <c r="AI530" i="1"/>
  <c r="AJ530" i="1" s="1"/>
  <c r="W497" i="1"/>
  <c r="U497" i="1" s="1"/>
  <c r="X497" i="1" s="1"/>
  <c r="R497" i="1" s="1"/>
  <c r="S497" i="1" s="1"/>
  <c r="AG497" i="1"/>
  <c r="AJ511" i="1"/>
  <c r="Z517" i="1"/>
  <c r="AA517" i="1" s="1"/>
  <c r="AG505" i="1"/>
  <c r="W456" i="1"/>
  <c r="U456" i="1" s="1"/>
  <c r="X456" i="1" s="1"/>
  <c r="R456" i="1" s="1"/>
  <c r="S456" i="1" s="1"/>
  <c r="AG456" i="1"/>
  <c r="Z456" i="1"/>
  <c r="AA456" i="1" s="1"/>
  <c r="Z500" i="1"/>
  <c r="AA500" i="1" s="1"/>
  <c r="W478" i="1"/>
  <c r="U478" i="1" s="1"/>
  <c r="X478" i="1" s="1"/>
  <c r="R478" i="1" s="1"/>
  <c r="S478" i="1" s="1"/>
  <c r="AG478" i="1"/>
  <c r="BH451" i="1"/>
  <c r="Z437" i="1"/>
  <c r="AA437" i="1" s="1"/>
  <c r="BH421" i="1"/>
  <c r="BH349" i="1"/>
  <c r="Z323" i="1"/>
  <c r="AA323" i="1" s="1"/>
  <c r="AG330" i="1"/>
  <c r="W330" i="1"/>
  <c r="U330" i="1" s="1"/>
  <c r="X330" i="1" s="1"/>
  <c r="R330" i="1" s="1"/>
  <c r="S330" i="1" s="1"/>
  <c r="Z260" i="1"/>
  <c r="AA260" i="1" s="1"/>
  <c r="AG225" i="1"/>
  <c r="AG243" i="1"/>
  <c r="W243" i="1"/>
  <c r="U243" i="1" s="1"/>
  <c r="X243" i="1" s="1"/>
  <c r="R243" i="1" s="1"/>
  <c r="S243" i="1" s="1"/>
  <c r="Z235" i="1"/>
  <c r="AA235" i="1" s="1"/>
  <c r="Z268" i="1"/>
  <c r="AA268" i="1" s="1"/>
  <c r="Z244" i="1"/>
  <c r="AA244" i="1" s="1"/>
  <c r="AI166" i="1"/>
  <c r="AB166" i="1"/>
  <c r="AF166" i="1" s="1"/>
  <c r="Z278" i="1"/>
  <c r="AA278" i="1" s="1"/>
  <c r="W228" i="1"/>
  <c r="U228" i="1" s="1"/>
  <c r="X228" i="1" s="1"/>
  <c r="R228" i="1" s="1"/>
  <c r="S228" i="1" s="1"/>
  <c r="AG228" i="1"/>
  <c r="BH210" i="1"/>
  <c r="AH166" i="1"/>
  <c r="BD159" i="1"/>
  <c r="Y159" i="1"/>
  <c r="BH136" i="1"/>
  <c r="Z199" i="1"/>
  <c r="AA199" i="1" s="1"/>
  <c r="W145" i="1"/>
  <c r="U145" i="1" s="1"/>
  <c r="X145" i="1" s="1"/>
  <c r="R145" i="1" s="1"/>
  <c r="S145" i="1" s="1"/>
  <c r="AB172" i="1"/>
  <c r="AF172" i="1" s="1"/>
  <c r="AI172" i="1"/>
  <c r="AH172" i="1"/>
  <c r="AG572" i="1"/>
  <c r="W572" i="1"/>
  <c r="U572" i="1" s="1"/>
  <c r="X572" i="1" s="1"/>
  <c r="R572" i="1" s="1"/>
  <c r="S572" i="1" s="1"/>
  <c r="AG579" i="1"/>
  <c r="W579" i="1"/>
  <c r="U579" i="1" s="1"/>
  <c r="X579" i="1" s="1"/>
  <c r="R579" i="1" s="1"/>
  <c r="S579" i="1" s="1"/>
  <c r="BH537" i="1"/>
  <c r="BH565" i="1"/>
  <c r="Z550" i="1"/>
  <c r="AA550" i="1" s="1"/>
  <c r="BH543" i="1"/>
  <c r="Z532" i="1"/>
  <c r="AA532" i="1" s="1"/>
  <c r="W532" i="1" s="1"/>
  <c r="U532" i="1" s="1"/>
  <c r="X532" i="1" s="1"/>
  <c r="R532" i="1" s="1"/>
  <c r="S532" i="1" s="1"/>
  <c r="AG550" i="1"/>
  <c r="BH526" i="1"/>
  <c r="BH513" i="1"/>
  <c r="Z508" i="1"/>
  <c r="AA508" i="1" s="1"/>
  <c r="Z534" i="1"/>
  <c r="AA534" i="1" s="1"/>
  <c r="AB531" i="1"/>
  <c r="AF531" i="1" s="1"/>
  <c r="AH531" i="1"/>
  <c r="AI531" i="1"/>
  <c r="AJ531" i="1" s="1"/>
  <c r="AB514" i="1"/>
  <c r="AF514" i="1" s="1"/>
  <c r="AI514" i="1"/>
  <c r="AJ514" i="1" s="1"/>
  <c r="AH514" i="1"/>
  <c r="W490" i="1"/>
  <c r="U490" i="1" s="1"/>
  <c r="X490" i="1" s="1"/>
  <c r="R490" i="1" s="1"/>
  <c r="S490" i="1" s="1"/>
  <c r="AG490" i="1"/>
  <c r="AI496" i="1"/>
  <c r="AJ496" i="1" s="1"/>
  <c r="AB496" i="1"/>
  <c r="AF496" i="1" s="1"/>
  <c r="W494" i="1"/>
  <c r="U494" i="1" s="1"/>
  <c r="X494" i="1" s="1"/>
  <c r="R494" i="1" s="1"/>
  <c r="S494" i="1" s="1"/>
  <c r="AG494" i="1"/>
  <c r="AG477" i="1"/>
  <c r="W477" i="1"/>
  <c r="U477" i="1" s="1"/>
  <c r="X477" i="1" s="1"/>
  <c r="R477" i="1" s="1"/>
  <c r="S477" i="1" s="1"/>
  <c r="Z538" i="1"/>
  <c r="AA538" i="1" s="1"/>
  <c r="BH503" i="1"/>
  <c r="Z526" i="1"/>
  <c r="AA526" i="1" s="1"/>
  <c r="AH530" i="1"/>
  <c r="Z459" i="1"/>
  <c r="AA459" i="1" s="1"/>
  <c r="AG453" i="1"/>
  <c r="W453" i="1"/>
  <c r="U453" i="1" s="1"/>
  <c r="X453" i="1" s="1"/>
  <c r="R453" i="1" s="1"/>
  <c r="S453" i="1" s="1"/>
  <c r="AB491" i="1"/>
  <c r="AF491" i="1" s="1"/>
  <c r="AI491" i="1"/>
  <c r="AJ491" i="1" s="1"/>
  <c r="Z488" i="1"/>
  <c r="AA488" i="1" s="1"/>
  <c r="W441" i="1"/>
  <c r="U441" i="1" s="1"/>
  <c r="X441" i="1" s="1"/>
  <c r="R441" i="1" s="1"/>
  <c r="S441" i="1" s="1"/>
  <c r="Z518" i="1"/>
  <c r="AA518" i="1" s="1"/>
  <c r="Z502" i="1"/>
  <c r="AA502" i="1" s="1"/>
  <c r="Z457" i="1"/>
  <c r="AA457" i="1" s="1"/>
  <c r="BH452" i="1"/>
  <c r="W422" i="1"/>
  <c r="U422" i="1" s="1"/>
  <c r="X422" i="1" s="1"/>
  <c r="R422" i="1" s="1"/>
  <c r="S422" i="1" s="1"/>
  <c r="AG422" i="1"/>
  <c r="BH481" i="1"/>
  <c r="Z449" i="1"/>
  <c r="AA449" i="1" s="1"/>
  <c r="Z434" i="1"/>
  <c r="AA434" i="1" s="1"/>
  <c r="BH516" i="1"/>
  <c r="Z413" i="1"/>
  <c r="AA413" i="1" s="1"/>
  <c r="W413" i="1" s="1"/>
  <c r="U413" i="1" s="1"/>
  <c r="X413" i="1" s="1"/>
  <c r="R413" i="1" s="1"/>
  <c r="S413" i="1" s="1"/>
  <c r="AG448" i="1"/>
  <c r="W448" i="1"/>
  <c r="U448" i="1" s="1"/>
  <c r="X448" i="1" s="1"/>
  <c r="R448" i="1" s="1"/>
  <c r="S448" i="1" s="1"/>
  <c r="Z427" i="1"/>
  <c r="AA427" i="1" s="1"/>
  <c r="W386" i="1"/>
  <c r="U386" i="1" s="1"/>
  <c r="X386" i="1" s="1"/>
  <c r="R386" i="1" s="1"/>
  <c r="S386" i="1" s="1"/>
  <c r="AG386" i="1"/>
  <c r="AG413" i="1"/>
  <c r="AH418" i="1"/>
  <c r="BH400" i="1"/>
  <c r="Z407" i="1"/>
  <c r="AA407" i="1" s="1"/>
  <c r="Z513" i="1"/>
  <c r="AA513" i="1" s="1"/>
  <c r="W429" i="1"/>
  <c r="U429" i="1" s="1"/>
  <c r="X429" i="1" s="1"/>
  <c r="R429" i="1" s="1"/>
  <c r="S429" i="1" s="1"/>
  <c r="AG429" i="1"/>
  <c r="Z404" i="1"/>
  <c r="AA404" i="1" s="1"/>
  <c r="Y365" i="1"/>
  <c r="BD365" i="1"/>
  <c r="Z409" i="1"/>
  <c r="AA409" i="1" s="1"/>
  <c r="BD366" i="1"/>
  <c r="Y366" i="1"/>
  <c r="AH382" i="1"/>
  <c r="BD357" i="1"/>
  <c r="Y357" i="1"/>
  <c r="BH405" i="1"/>
  <c r="AG380" i="1"/>
  <c r="W380" i="1"/>
  <c r="U380" i="1" s="1"/>
  <c r="X380" i="1" s="1"/>
  <c r="R380" i="1" s="1"/>
  <c r="S380" i="1" s="1"/>
  <c r="BD361" i="1"/>
  <c r="BF361" i="1" s="1"/>
  <c r="Y361" i="1"/>
  <c r="W390" i="1"/>
  <c r="U390" i="1" s="1"/>
  <c r="X390" i="1" s="1"/>
  <c r="R390" i="1" s="1"/>
  <c r="S390" i="1" s="1"/>
  <c r="AG390" i="1"/>
  <c r="R367" i="1"/>
  <c r="S367" i="1" s="1"/>
  <c r="Z354" i="1"/>
  <c r="AA354" i="1" s="1"/>
  <c r="W353" i="1"/>
  <c r="U353" i="1" s="1"/>
  <c r="X353" i="1" s="1"/>
  <c r="R353" i="1" s="1"/>
  <c r="S353" i="1" s="1"/>
  <c r="AG353" i="1"/>
  <c r="Z344" i="1"/>
  <c r="AA344" i="1" s="1"/>
  <c r="AB347" i="1"/>
  <c r="AF347" i="1" s="1"/>
  <c r="AI347" i="1"/>
  <c r="AJ347" i="1" s="1"/>
  <c r="BH383" i="1"/>
  <c r="AG358" i="1"/>
  <c r="W358" i="1"/>
  <c r="U358" i="1" s="1"/>
  <c r="X358" i="1" s="1"/>
  <c r="R358" i="1" s="1"/>
  <c r="S358" i="1" s="1"/>
  <c r="BH387" i="1"/>
  <c r="BH334" i="1"/>
  <c r="AG318" i="1"/>
  <c r="W318" i="1"/>
  <c r="U318" i="1" s="1"/>
  <c r="X318" i="1" s="1"/>
  <c r="R318" i="1" s="1"/>
  <c r="S318" i="1" s="1"/>
  <c r="Z306" i="1"/>
  <c r="AA306" i="1" s="1"/>
  <c r="AG338" i="1"/>
  <c r="BH359" i="1"/>
  <c r="Z314" i="1"/>
  <c r="AA314" i="1" s="1"/>
  <c r="W295" i="1"/>
  <c r="U295" i="1" s="1"/>
  <c r="X295" i="1" s="1"/>
  <c r="R295" i="1" s="1"/>
  <c r="S295" i="1" s="1"/>
  <c r="AG295" i="1"/>
  <c r="BH316" i="1"/>
  <c r="Z333" i="1"/>
  <c r="AA333" i="1" s="1"/>
  <c r="Z277" i="1"/>
  <c r="AA277" i="1" s="1"/>
  <c r="AH337" i="1"/>
  <c r="AB337" i="1"/>
  <c r="AF337" i="1" s="1"/>
  <c r="AI337" i="1"/>
  <c r="AJ337" i="1" s="1"/>
  <c r="AG285" i="1"/>
  <c r="W285" i="1"/>
  <c r="U285" i="1" s="1"/>
  <c r="X285" i="1" s="1"/>
  <c r="R285" i="1" s="1"/>
  <c r="S285" i="1" s="1"/>
  <c r="Y274" i="1"/>
  <c r="BD274" i="1"/>
  <c r="BH297" i="1"/>
  <c r="BH275" i="1"/>
  <c r="Z246" i="1"/>
  <c r="AA246" i="1" s="1"/>
  <c r="AG241" i="1"/>
  <c r="W241" i="1"/>
  <c r="U241" i="1" s="1"/>
  <c r="X241" i="1" s="1"/>
  <c r="R241" i="1" s="1"/>
  <c r="S241" i="1" s="1"/>
  <c r="AG291" i="1"/>
  <c r="W291" i="1"/>
  <c r="U291" i="1" s="1"/>
  <c r="X291" i="1" s="1"/>
  <c r="R291" i="1" s="1"/>
  <c r="S291" i="1" s="1"/>
  <c r="BH277" i="1"/>
  <c r="Z239" i="1"/>
  <c r="AA239" i="1" s="1"/>
  <c r="AB227" i="1"/>
  <c r="AF227" i="1" s="1"/>
  <c r="AI227" i="1"/>
  <c r="AG212" i="1"/>
  <c r="W212" i="1"/>
  <c r="U212" i="1" s="1"/>
  <c r="X212" i="1" s="1"/>
  <c r="R212" i="1" s="1"/>
  <c r="S212" i="1" s="1"/>
  <c r="AG183" i="1"/>
  <c r="W183" i="1"/>
  <c r="U183" i="1" s="1"/>
  <c r="X183" i="1" s="1"/>
  <c r="R183" i="1" s="1"/>
  <c r="S183" i="1" s="1"/>
  <c r="AI254" i="1"/>
  <c r="AJ254" i="1" s="1"/>
  <c r="AB254" i="1"/>
  <c r="AF254" i="1" s="1"/>
  <c r="Z214" i="1"/>
  <c r="AA214" i="1" s="1"/>
  <c r="Z204" i="1"/>
  <c r="AA204" i="1" s="1"/>
  <c r="BH172" i="1"/>
  <c r="AB256" i="1"/>
  <c r="AF256" i="1" s="1"/>
  <c r="AI256" i="1"/>
  <c r="AJ256" i="1" s="1"/>
  <c r="Z225" i="1"/>
  <c r="AA225" i="1" s="1"/>
  <c r="Z206" i="1"/>
  <c r="AA206" i="1" s="1"/>
  <c r="AG293" i="1"/>
  <c r="W293" i="1"/>
  <c r="U293" i="1" s="1"/>
  <c r="X293" i="1" s="1"/>
  <c r="R293" i="1" s="1"/>
  <c r="S293" i="1" s="1"/>
  <c r="AG289" i="1"/>
  <c r="W289" i="1"/>
  <c r="U289" i="1" s="1"/>
  <c r="X289" i="1" s="1"/>
  <c r="R289" i="1" s="1"/>
  <c r="S289" i="1" s="1"/>
  <c r="Z226" i="1"/>
  <c r="AA226" i="1" s="1"/>
  <c r="Z182" i="1"/>
  <c r="AA182" i="1" s="1"/>
  <c r="AI158" i="1"/>
  <c r="AJ158" i="1" s="1"/>
  <c r="AB158" i="1"/>
  <c r="AF158" i="1" s="1"/>
  <c r="AG308" i="1"/>
  <c r="W308" i="1"/>
  <c r="U308" i="1" s="1"/>
  <c r="X308" i="1" s="1"/>
  <c r="R308" i="1" s="1"/>
  <c r="S308" i="1" s="1"/>
  <c r="W222" i="1"/>
  <c r="U222" i="1" s="1"/>
  <c r="X222" i="1" s="1"/>
  <c r="R222" i="1" s="1"/>
  <c r="S222" i="1" s="1"/>
  <c r="AG222" i="1"/>
  <c r="AH149" i="1"/>
  <c r="BH290" i="1"/>
  <c r="Z242" i="1"/>
  <c r="AA242" i="1" s="1"/>
  <c r="W194" i="1"/>
  <c r="U194" i="1" s="1"/>
  <c r="X194" i="1" s="1"/>
  <c r="R194" i="1" s="1"/>
  <c r="S194" i="1" s="1"/>
  <c r="Z176" i="1"/>
  <c r="AA176" i="1" s="1"/>
  <c r="W101" i="1"/>
  <c r="U101" i="1" s="1"/>
  <c r="X101" i="1" s="1"/>
  <c r="R101" i="1" s="1"/>
  <c r="S101" i="1" s="1"/>
  <c r="AG101" i="1"/>
  <c r="AG305" i="1"/>
  <c r="W305" i="1"/>
  <c r="U305" i="1" s="1"/>
  <c r="X305" i="1" s="1"/>
  <c r="R305" i="1" s="1"/>
  <c r="S305" i="1" s="1"/>
  <c r="AH227" i="1"/>
  <c r="AB188" i="1"/>
  <c r="AF188" i="1" s="1"/>
  <c r="AI188" i="1"/>
  <c r="AH188" i="1"/>
  <c r="AB170" i="1"/>
  <c r="AF170" i="1" s="1"/>
  <c r="AI170" i="1"/>
  <c r="AH170" i="1"/>
  <c r="BH211" i="1"/>
  <c r="BF201" i="1"/>
  <c r="AH187" i="1"/>
  <c r="Z210" i="1"/>
  <c r="AA210" i="1" s="1"/>
  <c r="BH148" i="1"/>
  <c r="AG156" i="1"/>
  <c r="Z156" i="1"/>
  <c r="AA156" i="1" s="1"/>
  <c r="W156" i="1" s="1"/>
  <c r="U156" i="1" s="1"/>
  <c r="X156" i="1" s="1"/>
  <c r="R156" i="1" s="1"/>
  <c r="S156" i="1" s="1"/>
  <c r="AG89" i="1"/>
  <c r="AG173" i="1"/>
  <c r="Z100" i="1"/>
  <c r="AA100" i="1" s="1"/>
  <c r="AG87" i="1"/>
  <c r="W87" i="1"/>
  <c r="U87" i="1" s="1"/>
  <c r="X87" i="1" s="1"/>
  <c r="R87" i="1" s="1"/>
  <c r="S87" i="1" s="1"/>
  <c r="Z243" i="1"/>
  <c r="AA243" i="1" s="1"/>
  <c r="Z101" i="1"/>
  <c r="AA101" i="1" s="1"/>
  <c r="AG26" i="1"/>
  <c r="Z26" i="1"/>
  <c r="AA26" i="1" s="1"/>
  <c r="BD89" i="1"/>
  <c r="Y89" i="1"/>
  <c r="BH80" i="1"/>
  <c r="BH186" i="1"/>
  <c r="AG139" i="1"/>
  <c r="W139" i="1"/>
  <c r="U139" i="1" s="1"/>
  <c r="X139" i="1" s="1"/>
  <c r="R139" i="1" s="1"/>
  <c r="S139" i="1" s="1"/>
  <c r="Z253" i="1"/>
  <c r="AA253" i="1" s="1"/>
  <c r="Z118" i="1"/>
  <c r="AA118" i="1" s="1"/>
  <c r="AG112" i="1"/>
  <c r="Z112" i="1"/>
  <c r="AA112" i="1" s="1"/>
  <c r="W112" i="1"/>
  <c r="U112" i="1" s="1"/>
  <c r="X112" i="1" s="1"/>
  <c r="R112" i="1" s="1"/>
  <c r="S112" i="1" s="1"/>
  <c r="W121" i="1"/>
  <c r="U121" i="1" s="1"/>
  <c r="X121" i="1" s="1"/>
  <c r="R121" i="1" s="1"/>
  <c r="S121" i="1" s="1"/>
  <c r="BH108" i="1"/>
  <c r="Z150" i="1"/>
  <c r="AA150" i="1" s="1"/>
  <c r="AG97" i="1"/>
  <c r="W97" i="1"/>
  <c r="U97" i="1" s="1"/>
  <c r="X97" i="1" s="1"/>
  <c r="R97" i="1" s="1"/>
  <c r="S97" i="1" s="1"/>
  <c r="Z80" i="1"/>
  <c r="AA80" i="1" s="1"/>
  <c r="AB64" i="1"/>
  <c r="AF64" i="1" s="1"/>
  <c r="AI64" i="1"/>
  <c r="AJ64" i="1" s="1"/>
  <c r="W64" i="1"/>
  <c r="U64" i="1" s="1"/>
  <c r="X64" i="1" s="1"/>
  <c r="R64" i="1" s="1"/>
  <c r="S64" i="1" s="1"/>
  <c r="Z44" i="1"/>
  <c r="AA44" i="1" s="1"/>
  <c r="Z135" i="1"/>
  <c r="AA135" i="1" s="1"/>
  <c r="AG38" i="1"/>
  <c r="AB31" i="1"/>
  <c r="AF31" i="1" s="1"/>
  <c r="AI31" i="1"/>
  <c r="AJ31" i="1" s="1"/>
  <c r="Z79" i="1"/>
  <c r="AA79" i="1" s="1"/>
  <c r="AG109" i="1"/>
  <c r="W109" i="1"/>
  <c r="U109" i="1" s="1"/>
  <c r="X109" i="1" s="1"/>
  <c r="R109" i="1" s="1"/>
  <c r="S109" i="1" s="1"/>
  <c r="BH39" i="1"/>
  <c r="Z52" i="1"/>
  <c r="AA52" i="1" s="1"/>
  <c r="Z71" i="1"/>
  <c r="AA71" i="1" s="1"/>
  <c r="W53" i="1"/>
  <c r="U53" i="1" s="1"/>
  <c r="X53" i="1" s="1"/>
  <c r="R53" i="1" s="1"/>
  <c r="S53" i="1" s="1"/>
  <c r="AG53" i="1"/>
  <c r="W21" i="1"/>
  <c r="U21" i="1" s="1"/>
  <c r="X21" i="1" s="1"/>
  <c r="R21" i="1" s="1"/>
  <c r="S21" i="1" s="1"/>
  <c r="AG21" i="1"/>
  <c r="Z60" i="1"/>
  <c r="AA60" i="1" s="1"/>
  <c r="Z23" i="1"/>
  <c r="AA23" i="1" s="1"/>
  <c r="W23" i="1" s="1"/>
  <c r="U23" i="1" s="1"/>
  <c r="X23" i="1" s="1"/>
  <c r="R23" i="1" s="1"/>
  <c r="S23" i="1" s="1"/>
  <c r="AB104" i="1"/>
  <c r="AF104" i="1" s="1"/>
  <c r="AI104" i="1"/>
  <c r="AJ104" i="1" s="1"/>
  <c r="W104" i="1"/>
  <c r="U104" i="1" s="1"/>
  <c r="X104" i="1" s="1"/>
  <c r="R104" i="1" s="1"/>
  <c r="S104" i="1" s="1"/>
  <c r="AH104" i="1"/>
  <c r="AG100" i="1"/>
  <c r="W100" i="1"/>
  <c r="U100" i="1" s="1"/>
  <c r="X100" i="1" s="1"/>
  <c r="R100" i="1" s="1"/>
  <c r="S100" i="1" s="1"/>
  <c r="BD48" i="1"/>
  <c r="Y48" i="1"/>
  <c r="AG31" i="1"/>
  <c r="W31" i="1"/>
  <c r="U31" i="1" s="1"/>
  <c r="X31" i="1" s="1"/>
  <c r="R31" i="1" s="1"/>
  <c r="S31" i="1" s="1"/>
  <c r="AG25" i="1"/>
  <c r="W25" i="1"/>
  <c r="U25" i="1" s="1"/>
  <c r="X25" i="1" s="1"/>
  <c r="R25" i="1" s="1"/>
  <c r="S25" i="1" s="1"/>
  <c r="BH41" i="1"/>
  <c r="AI242" i="1" l="1"/>
  <c r="AB242" i="1"/>
  <c r="AF242" i="1" s="1"/>
  <c r="AH242" i="1"/>
  <c r="AI244" i="1"/>
  <c r="AB244" i="1"/>
  <c r="AF244" i="1" s="1"/>
  <c r="AH244" i="1"/>
  <c r="W244" i="1"/>
  <c r="U244" i="1" s="1"/>
  <c r="X244" i="1" s="1"/>
  <c r="R244" i="1" s="1"/>
  <c r="S244" i="1" s="1"/>
  <c r="AI71" i="1"/>
  <c r="AJ71" i="1" s="1"/>
  <c r="AB71" i="1"/>
  <c r="AF71" i="1" s="1"/>
  <c r="AH71" i="1"/>
  <c r="W71" i="1"/>
  <c r="U71" i="1" s="1"/>
  <c r="X71" i="1" s="1"/>
  <c r="R71" i="1" s="1"/>
  <c r="S71" i="1" s="1"/>
  <c r="AB517" i="1"/>
  <c r="AF517" i="1" s="1"/>
  <c r="AI517" i="1"/>
  <c r="AH517" i="1"/>
  <c r="W517" i="1"/>
  <c r="U517" i="1" s="1"/>
  <c r="X517" i="1" s="1"/>
  <c r="R517" i="1" s="1"/>
  <c r="S517" i="1" s="1"/>
  <c r="Z340" i="1"/>
  <c r="AA340" i="1" s="1"/>
  <c r="Z561" i="1"/>
  <c r="AA561" i="1" s="1"/>
  <c r="AI34" i="1"/>
  <c r="AH34" i="1"/>
  <c r="AB34" i="1"/>
  <c r="AF34" i="1" s="1"/>
  <c r="W34" i="1"/>
  <c r="U34" i="1" s="1"/>
  <c r="X34" i="1" s="1"/>
  <c r="R34" i="1" s="1"/>
  <c r="S34" i="1" s="1"/>
  <c r="AH461" i="1"/>
  <c r="AI461" i="1"/>
  <c r="AB461" i="1"/>
  <c r="AF461" i="1" s="1"/>
  <c r="AI497" i="1"/>
  <c r="AJ497" i="1" s="1"/>
  <c r="AH497" i="1"/>
  <c r="AB497" i="1"/>
  <c r="AF497" i="1" s="1"/>
  <c r="Z537" i="1"/>
  <c r="AA537" i="1" s="1"/>
  <c r="AB127" i="1"/>
  <c r="AF127" i="1" s="1"/>
  <c r="AI127" i="1"/>
  <c r="AJ127" i="1" s="1"/>
  <c r="AH127" i="1"/>
  <c r="W127" i="1"/>
  <c r="U127" i="1" s="1"/>
  <c r="X127" i="1" s="1"/>
  <c r="R127" i="1" s="1"/>
  <c r="S127" i="1" s="1"/>
  <c r="AI469" i="1"/>
  <c r="AB469" i="1"/>
  <c r="AF469" i="1" s="1"/>
  <c r="W469" i="1"/>
  <c r="U469" i="1" s="1"/>
  <c r="X469" i="1" s="1"/>
  <c r="R469" i="1" s="1"/>
  <c r="S469" i="1" s="1"/>
  <c r="AH469" i="1"/>
  <c r="Z520" i="1"/>
  <c r="AA520" i="1" s="1"/>
  <c r="AI236" i="1"/>
  <c r="AB236" i="1"/>
  <c r="AF236" i="1" s="1"/>
  <c r="AH236" i="1"/>
  <c r="AB178" i="1"/>
  <c r="AF178" i="1" s="1"/>
  <c r="AI178" i="1"/>
  <c r="AJ178" i="1" s="1"/>
  <c r="AH178" i="1"/>
  <c r="W178" i="1"/>
  <c r="U178" i="1" s="1"/>
  <c r="X178" i="1" s="1"/>
  <c r="R178" i="1" s="1"/>
  <c r="S178" i="1" s="1"/>
  <c r="AB201" i="1"/>
  <c r="AF201" i="1" s="1"/>
  <c r="AI201" i="1"/>
  <c r="AH201" i="1"/>
  <c r="W201" i="1"/>
  <c r="U201" i="1" s="1"/>
  <c r="X201" i="1" s="1"/>
  <c r="R201" i="1" s="1"/>
  <c r="S201" i="1" s="1"/>
  <c r="Z151" i="1"/>
  <c r="AA151" i="1" s="1"/>
  <c r="AB509" i="1"/>
  <c r="AF509" i="1" s="1"/>
  <c r="AI509" i="1"/>
  <c r="AJ509" i="1" s="1"/>
  <c r="AH509" i="1"/>
  <c r="W509" i="1"/>
  <c r="U509" i="1" s="1"/>
  <c r="X509" i="1" s="1"/>
  <c r="R509" i="1" s="1"/>
  <c r="S509" i="1" s="1"/>
  <c r="AJ533" i="1"/>
  <c r="AB423" i="1"/>
  <c r="AF423" i="1" s="1"/>
  <c r="AI423" i="1"/>
  <c r="AH423" i="1"/>
  <c r="AI50" i="1"/>
  <c r="AH50" i="1"/>
  <c r="AB50" i="1"/>
  <c r="AF50" i="1" s="1"/>
  <c r="W50" i="1"/>
  <c r="U50" i="1" s="1"/>
  <c r="X50" i="1" s="1"/>
  <c r="R50" i="1" s="1"/>
  <c r="S50" i="1" s="1"/>
  <c r="AI419" i="1"/>
  <c r="AJ419" i="1" s="1"/>
  <c r="AB419" i="1"/>
  <c r="AF419" i="1" s="1"/>
  <c r="AH419" i="1"/>
  <c r="W419" i="1"/>
  <c r="U419" i="1" s="1"/>
  <c r="X419" i="1" s="1"/>
  <c r="R419" i="1" s="1"/>
  <c r="S419" i="1" s="1"/>
  <c r="AB486" i="1"/>
  <c r="AF486" i="1" s="1"/>
  <c r="AI486" i="1"/>
  <c r="AJ486" i="1" s="1"/>
  <c r="AH486" i="1"/>
  <c r="BH512" i="1"/>
  <c r="AI140" i="1"/>
  <c r="AH140" i="1"/>
  <c r="AB140" i="1"/>
  <c r="AF140" i="1" s="1"/>
  <c r="W140" i="1"/>
  <c r="U140" i="1" s="1"/>
  <c r="X140" i="1" s="1"/>
  <c r="R140" i="1" s="1"/>
  <c r="S140" i="1" s="1"/>
  <c r="AI452" i="1"/>
  <c r="AJ452" i="1" s="1"/>
  <c r="AB452" i="1"/>
  <c r="AF452" i="1" s="1"/>
  <c r="AH452" i="1"/>
  <c r="W452" i="1"/>
  <c r="U452" i="1" s="1"/>
  <c r="X452" i="1" s="1"/>
  <c r="R452" i="1" s="1"/>
  <c r="S452" i="1" s="1"/>
  <c r="AJ148" i="1"/>
  <c r="AB229" i="1"/>
  <c r="AF229" i="1" s="1"/>
  <c r="AI229" i="1"/>
  <c r="AH229" i="1"/>
  <c r="W229" i="1"/>
  <c r="U229" i="1" s="1"/>
  <c r="X229" i="1" s="1"/>
  <c r="R229" i="1" s="1"/>
  <c r="S229" i="1" s="1"/>
  <c r="BH379" i="1"/>
  <c r="BF379" i="1"/>
  <c r="AJ386" i="1"/>
  <c r="AJ422" i="1"/>
  <c r="AJ29" i="1"/>
  <c r="AJ228" i="1"/>
  <c r="AJ489" i="1"/>
  <c r="AH539" i="1"/>
  <c r="AB539" i="1"/>
  <c r="AF539" i="1" s="1"/>
  <c r="AI539" i="1"/>
  <c r="W539" i="1"/>
  <c r="U539" i="1" s="1"/>
  <c r="X539" i="1" s="1"/>
  <c r="R539" i="1" s="1"/>
  <c r="S539" i="1" s="1"/>
  <c r="AB132" i="1"/>
  <c r="AF132" i="1" s="1"/>
  <c r="AH132" i="1"/>
  <c r="AI132" i="1"/>
  <c r="W132" i="1"/>
  <c r="U132" i="1" s="1"/>
  <c r="X132" i="1" s="1"/>
  <c r="R132" i="1" s="1"/>
  <c r="S132" i="1" s="1"/>
  <c r="Z48" i="1"/>
  <c r="AA48" i="1" s="1"/>
  <c r="AI26" i="1"/>
  <c r="AH26" i="1"/>
  <c r="AB26" i="1"/>
  <c r="AF26" i="1" s="1"/>
  <c r="AB225" i="1"/>
  <c r="AF225" i="1" s="1"/>
  <c r="AI225" i="1"/>
  <c r="AH225" i="1"/>
  <c r="AH314" i="1"/>
  <c r="AB314" i="1"/>
  <c r="AF314" i="1" s="1"/>
  <c r="AI314" i="1"/>
  <c r="W314" i="1"/>
  <c r="U314" i="1" s="1"/>
  <c r="X314" i="1" s="1"/>
  <c r="R314" i="1" s="1"/>
  <c r="S314" i="1" s="1"/>
  <c r="Z361" i="1"/>
  <c r="AA361" i="1" s="1"/>
  <c r="AI286" i="1"/>
  <c r="AB286" i="1"/>
  <c r="AF286" i="1" s="1"/>
  <c r="W286" i="1"/>
  <c r="U286" i="1" s="1"/>
  <c r="X286" i="1" s="1"/>
  <c r="R286" i="1" s="1"/>
  <c r="S286" i="1" s="1"/>
  <c r="AH286" i="1"/>
  <c r="AB547" i="1"/>
  <c r="AF547" i="1" s="1"/>
  <c r="AI547" i="1"/>
  <c r="AJ547" i="1" s="1"/>
  <c r="AH547" i="1"/>
  <c r="W547" i="1"/>
  <c r="U547" i="1" s="1"/>
  <c r="X547" i="1" s="1"/>
  <c r="R547" i="1" s="1"/>
  <c r="S547" i="1" s="1"/>
  <c r="AI213" i="1"/>
  <c r="AB213" i="1"/>
  <c r="AF213" i="1" s="1"/>
  <c r="AH213" i="1"/>
  <c r="W213" i="1"/>
  <c r="U213" i="1" s="1"/>
  <c r="X213" i="1" s="1"/>
  <c r="R213" i="1" s="1"/>
  <c r="S213" i="1" s="1"/>
  <c r="W242" i="1"/>
  <c r="U242" i="1" s="1"/>
  <c r="X242" i="1" s="1"/>
  <c r="R242" i="1" s="1"/>
  <c r="S242" i="1" s="1"/>
  <c r="AB253" i="1"/>
  <c r="AF253" i="1" s="1"/>
  <c r="AI253" i="1"/>
  <c r="AH253" i="1"/>
  <c r="W253" i="1"/>
  <c r="U253" i="1" s="1"/>
  <c r="X253" i="1" s="1"/>
  <c r="R253" i="1" s="1"/>
  <c r="S253" i="1" s="1"/>
  <c r="AI100" i="1"/>
  <c r="AB100" i="1"/>
  <c r="AF100" i="1" s="1"/>
  <c r="AH100" i="1"/>
  <c r="BF274" i="1"/>
  <c r="BH274" i="1"/>
  <c r="AB409" i="1"/>
  <c r="AF409" i="1" s="1"/>
  <c r="AI409" i="1"/>
  <c r="AJ409" i="1" s="1"/>
  <c r="AH409" i="1"/>
  <c r="W409" i="1"/>
  <c r="U409" i="1" s="1"/>
  <c r="X409" i="1" s="1"/>
  <c r="R409" i="1" s="1"/>
  <c r="S409" i="1" s="1"/>
  <c r="AI526" i="1"/>
  <c r="AJ526" i="1" s="1"/>
  <c r="AB526" i="1"/>
  <c r="AF526" i="1" s="1"/>
  <c r="W526" i="1"/>
  <c r="U526" i="1" s="1"/>
  <c r="X526" i="1" s="1"/>
  <c r="R526" i="1" s="1"/>
  <c r="S526" i="1" s="1"/>
  <c r="AH526" i="1"/>
  <c r="AI117" i="1"/>
  <c r="AB117" i="1"/>
  <c r="AF117" i="1" s="1"/>
  <c r="AH117" i="1"/>
  <c r="W117" i="1"/>
  <c r="U117" i="1" s="1"/>
  <c r="X117" i="1" s="1"/>
  <c r="R117" i="1" s="1"/>
  <c r="S117" i="1" s="1"/>
  <c r="AI342" i="1"/>
  <c r="AJ342" i="1" s="1"/>
  <c r="AB342" i="1"/>
  <c r="AF342" i="1" s="1"/>
  <c r="AH342" i="1"/>
  <c r="W342" i="1"/>
  <c r="U342" i="1" s="1"/>
  <c r="X342" i="1" s="1"/>
  <c r="R342" i="1" s="1"/>
  <c r="S342" i="1" s="1"/>
  <c r="BH520" i="1"/>
  <c r="BF520" i="1"/>
  <c r="AI224" i="1"/>
  <c r="AB224" i="1"/>
  <c r="AF224" i="1" s="1"/>
  <c r="AH224" i="1"/>
  <c r="AB341" i="1"/>
  <c r="AF341" i="1" s="1"/>
  <c r="AI341" i="1"/>
  <c r="AH341" i="1"/>
  <c r="W341" i="1"/>
  <c r="U341" i="1" s="1"/>
  <c r="X341" i="1" s="1"/>
  <c r="R341" i="1" s="1"/>
  <c r="S341" i="1" s="1"/>
  <c r="AI436" i="1"/>
  <c r="AB436" i="1"/>
  <c r="AF436" i="1" s="1"/>
  <c r="AH436" i="1"/>
  <c r="W436" i="1"/>
  <c r="U436" i="1" s="1"/>
  <c r="X436" i="1" s="1"/>
  <c r="R436" i="1" s="1"/>
  <c r="S436" i="1" s="1"/>
  <c r="AI76" i="1"/>
  <c r="AJ76" i="1" s="1"/>
  <c r="AB76" i="1"/>
  <c r="AF76" i="1" s="1"/>
  <c r="AH76" i="1"/>
  <c r="AJ149" i="1"/>
  <c r="AI353" i="1"/>
  <c r="AB353" i="1"/>
  <c r="AF353" i="1" s="1"/>
  <c r="AH353" i="1"/>
  <c r="AB482" i="1"/>
  <c r="AF482" i="1" s="1"/>
  <c r="AI482" i="1"/>
  <c r="AJ482" i="1" s="1"/>
  <c r="AH482" i="1"/>
  <c r="AB17" i="1"/>
  <c r="AF17" i="1" s="1"/>
  <c r="AI17" i="1"/>
  <c r="AH17" i="1"/>
  <c r="W17" i="1"/>
  <c r="U17" i="1" s="1"/>
  <c r="X17" i="1" s="1"/>
  <c r="R17" i="1" s="1"/>
  <c r="S17" i="1" s="1"/>
  <c r="AI110" i="1"/>
  <c r="AJ110" i="1" s="1"/>
  <c r="AH110" i="1"/>
  <c r="AB110" i="1"/>
  <c r="AF110" i="1" s="1"/>
  <c r="W110" i="1"/>
  <c r="U110" i="1" s="1"/>
  <c r="X110" i="1" s="1"/>
  <c r="R110" i="1" s="1"/>
  <c r="S110" i="1" s="1"/>
  <c r="Z65" i="1"/>
  <c r="AA65" i="1" s="1"/>
  <c r="AI269" i="1"/>
  <c r="AJ269" i="1" s="1"/>
  <c r="AH269" i="1"/>
  <c r="AB269" i="1"/>
  <c r="AF269" i="1" s="1"/>
  <c r="W269" i="1"/>
  <c r="U269" i="1" s="1"/>
  <c r="X269" i="1" s="1"/>
  <c r="R269" i="1" s="1"/>
  <c r="S269" i="1" s="1"/>
  <c r="AI36" i="1"/>
  <c r="AJ36" i="1" s="1"/>
  <c r="AB36" i="1"/>
  <c r="AF36" i="1" s="1"/>
  <c r="AH36" i="1"/>
  <c r="W36" i="1"/>
  <c r="U36" i="1" s="1"/>
  <c r="X36" i="1" s="1"/>
  <c r="R36" i="1" s="1"/>
  <c r="S36" i="1" s="1"/>
  <c r="AI325" i="1"/>
  <c r="AJ325" i="1" s="1"/>
  <c r="AH325" i="1"/>
  <c r="AB325" i="1"/>
  <c r="AF325" i="1" s="1"/>
  <c r="AB554" i="1"/>
  <c r="AF554" i="1" s="1"/>
  <c r="AI554" i="1"/>
  <c r="AJ554" i="1" s="1"/>
  <c r="AH554" i="1"/>
  <c r="W554" i="1"/>
  <c r="U554" i="1" s="1"/>
  <c r="X554" i="1" s="1"/>
  <c r="R554" i="1" s="1"/>
  <c r="S554" i="1" s="1"/>
  <c r="AI550" i="1"/>
  <c r="AB550" i="1"/>
  <c r="AF550" i="1" s="1"/>
  <c r="AH550" i="1"/>
  <c r="AB416" i="1"/>
  <c r="AF416" i="1" s="1"/>
  <c r="AI416" i="1"/>
  <c r="AH416" i="1"/>
  <c r="W416" i="1"/>
  <c r="U416" i="1" s="1"/>
  <c r="X416" i="1" s="1"/>
  <c r="R416" i="1" s="1"/>
  <c r="S416" i="1" s="1"/>
  <c r="AH220" i="1"/>
  <c r="AB220" i="1"/>
  <c r="AF220" i="1" s="1"/>
  <c r="AI220" i="1"/>
  <c r="AJ220" i="1" s="1"/>
  <c r="AI150" i="1"/>
  <c r="AB150" i="1"/>
  <c r="AF150" i="1" s="1"/>
  <c r="AH150" i="1"/>
  <c r="AH182" i="1"/>
  <c r="AI182" i="1"/>
  <c r="AB182" i="1"/>
  <c r="AF182" i="1" s="1"/>
  <c r="W182" i="1"/>
  <c r="U182" i="1" s="1"/>
  <c r="X182" i="1" s="1"/>
  <c r="R182" i="1" s="1"/>
  <c r="S182" i="1" s="1"/>
  <c r="AB86" i="1"/>
  <c r="AF86" i="1" s="1"/>
  <c r="AI86" i="1"/>
  <c r="W86" i="1"/>
  <c r="U86" i="1" s="1"/>
  <c r="X86" i="1" s="1"/>
  <c r="R86" i="1" s="1"/>
  <c r="S86" i="1" s="1"/>
  <c r="AH86" i="1"/>
  <c r="AB226" i="1"/>
  <c r="AF226" i="1" s="1"/>
  <c r="AI226" i="1"/>
  <c r="W226" i="1"/>
  <c r="U226" i="1" s="1"/>
  <c r="X226" i="1" s="1"/>
  <c r="R226" i="1" s="1"/>
  <c r="S226" i="1" s="1"/>
  <c r="AH226" i="1"/>
  <c r="BF366" i="1"/>
  <c r="BH366" i="1"/>
  <c r="AB488" i="1"/>
  <c r="AF488" i="1" s="1"/>
  <c r="AI488" i="1"/>
  <c r="AH488" i="1"/>
  <c r="W488" i="1"/>
  <c r="U488" i="1" s="1"/>
  <c r="X488" i="1" s="1"/>
  <c r="R488" i="1" s="1"/>
  <c r="S488" i="1" s="1"/>
  <c r="AB323" i="1"/>
  <c r="AF323" i="1" s="1"/>
  <c r="AI323" i="1"/>
  <c r="AH323" i="1"/>
  <c r="W323" i="1"/>
  <c r="U323" i="1" s="1"/>
  <c r="X323" i="1" s="1"/>
  <c r="R323" i="1" s="1"/>
  <c r="S323" i="1" s="1"/>
  <c r="AB183" i="1"/>
  <c r="AF183" i="1" s="1"/>
  <c r="AI183" i="1"/>
  <c r="AH183" i="1"/>
  <c r="BF371" i="1"/>
  <c r="BH371" i="1"/>
  <c r="AI197" i="1"/>
  <c r="AB197" i="1"/>
  <c r="AF197" i="1" s="1"/>
  <c r="AH197" i="1"/>
  <c r="W197" i="1"/>
  <c r="U197" i="1" s="1"/>
  <c r="X197" i="1" s="1"/>
  <c r="R197" i="1" s="1"/>
  <c r="S197" i="1" s="1"/>
  <c r="AB210" i="1"/>
  <c r="AF210" i="1" s="1"/>
  <c r="AI210" i="1"/>
  <c r="AJ210" i="1" s="1"/>
  <c r="AH210" i="1"/>
  <c r="W210" i="1"/>
  <c r="U210" i="1" s="1"/>
  <c r="X210" i="1" s="1"/>
  <c r="R210" i="1" s="1"/>
  <c r="S210" i="1" s="1"/>
  <c r="AI354" i="1"/>
  <c r="AB354" i="1"/>
  <c r="AF354" i="1" s="1"/>
  <c r="AH354" i="1"/>
  <c r="W354" i="1"/>
  <c r="U354" i="1" s="1"/>
  <c r="X354" i="1" s="1"/>
  <c r="R354" i="1" s="1"/>
  <c r="S354" i="1" s="1"/>
  <c r="AB513" i="1"/>
  <c r="AF513" i="1" s="1"/>
  <c r="AI513" i="1"/>
  <c r="AJ513" i="1" s="1"/>
  <c r="AH513" i="1"/>
  <c r="AB434" i="1"/>
  <c r="AF434" i="1" s="1"/>
  <c r="AI434" i="1"/>
  <c r="W434" i="1"/>
  <c r="U434" i="1" s="1"/>
  <c r="X434" i="1" s="1"/>
  <c r="R434" i="1" s="1"/>
  <c r="S434" i="1" s="1"/>
  <c r="AH434" i="1"/>
  <c r="AB457" i="1"/>
  <c r="AF457" i="1" s="1"/>
  <c r="AI457" i="1"/>
  <c r="AH457" i="1"/>
  <c r="W457" i="1"/>
  <c r="U457" i="1" s="1"/>
  <c r="X457" i="1" s="1"/>
  <c r="R457" i="1" s="1"/>
  <c r="S457" i="1" s="1"/>
  <c r="W550" i="1"/>
  <c r="U550" i="1" s="1"/>
  <c r="X550" i="1" s="1"/>
  <c r="R550" i="1" s="1"/>
  <c r="S550" i="1" s="1"/>
  <c r="AB500" i="1"/>
  <c r="AF500" i="1" s="1"/>
  <c r="AI500" i="1"/>
  <c r="AJ500" i="1" s="1"/>
  <c r="AH500" i="1"/>
  <c r="W500" i="1"/>
  <c r="U500" i="1" s="1"/>
  <c r="X500" i="1" s="1"/>
  <c r="R500" i="1" s="1"/>
  <c r="S500" i="1" s="1"/>
  <c r="BF46" i="1"/>
  <c r="BH46" i="1"/>
  <c r="AI203" i="1"/>
  <c r="AJ203" i="1" s="1"/>
  <c r="AB203" i="1"/>
  <c r="AF203" i="1" s="1"/>
  <c r="AH203" i="1"/>
  <c r="W203" i="1"/>
  <c r="U203" i="1" s="1"/>
  <c r="X203" i="1" s="1"/>
  <c r="R203" i="1" s="1"/>
  <c r="S203" i="1" s="1"/>
  <c r="Z371" i="1"/>
  <c r="AA371" i="1" s="1"/>
  <c r="Z266" i="1"/>
  <c r="AA266" i="1" s="1"/>
  <c r="AI377" i="1"/>
  <c r="AJ377" i="1" s="1"/>
  <c r="AB377" i="1"/>
  <c r="AF377" i="1" s="1"/>
  <c r="AH377" i="1"/>
  <c r="W377" i="1"/>
  <c r="U377" i="1" s="1"/>
  <c r="X377" i="1" s="1"/>
  <c r="R377" i="1" s="1"/>
  <c r="S377" i="1" s="1"/>
  <c r="AI181" i="1"/>
  <c r="AB181" i="1"/>
  <c r="AF181" i="1" s="1"/>
  <c r="AH181" i="1"/>
  <c r="W181" i="1"/>
  <c r="U181" i="1" s="1"/>
  <c r="X181" i="1" s="1"/>
  <c r="R181" i="1" s="1"/>
  <c r="S181" i="1" s="1"/>
  <c r="AI284" i="1"/>
  <c r="AJ284" i="1" s="1"/>
  <c r="AB284" i="1"/>
  <c r="AF284" i="1" s="1"/>
  <c r="AH284" i="1"/>
  <c r="W284" i="1"/>
  <c r="U284" i="1" s="1"/>
  <c r="X284" i="1" s="1"/>
  <c r="R284" i="1" s="1"/>
  <c r="S284" i="1" s="1"/>
  <c r="AB291" i="1"/>
  <c r="AF291" i="1" s="1"/>
  <c r="AI291" i="1"/>
  <c r="AJ291" i="1" s="1"/>
  <c r="AH291" i="1"/>
  <c r="AI454" i="1"/>
  <c r="AJ454" i="1" s="1"/>
  <c r="AH454" i="1"/>
  <c r="AB454" i="1"/>
  <c r="AF454" i="1" s="1"/>
  <c r="W454" i="1"/>
  <c r="U454" i="1" s="1"/>
  <c r="X454" i="1" s="1"/>
  <c r="R454" i="1" s="1"/>
  <c r="S454" i="1" s="1"/>
  <c r="AB271" i="1"/>
  <c r="AF271" i="1" s="1"/>
  <c r="AI271" i="1"/>
  <c r="AH271" i="1"/>
  <c r="W271" i="1"/>
  <c r="U271" i="1" s="1"/>
  <c r="X271" i="1" s="1"/>
  <c r="R271" i="1" s="1"/>
  <c r="S271" i="1" s="1"/>
  <c r="AI559" i="1"/>
  <c r="AJ559" i="1" s="1"/>
  <c r="AB559" i="1"/>
  <c r="AF559" i="1" s="1"/>
  <c r="AH559" i="1"/>
  <c r="W559" i="1"/>
  <c r="U559" i="1" s="1"/>
  <c r="X559" i="1" s="1"/>
  <c r="R559" i="1" s="1"/>
  <c r="S559" i="1" s="1"/>
  <c r="AB586" i="1"/>
  <c r="AF586" i="1" s="1"/>
  <c r="AI586" i="1"/>
  <c r="AH586" i="1"/>
  <c r="W586" i="1"/>
  <c r="U586" i="1" s="1"/>
  <c r="X586" i="1" s="1"/>
  <c r="R586" i="1" s="1"/>
  <c r="S586" i="1" s="1"/>
  <c r="AB283" i="1"/>
  <c r="AF283" i="1" s="1"/>
  <c r="AI283" i="1"/>
  <c r="AH283" i="1"/>
  <c r="W283" i="1"/>
  <c r="U283" i="1" s="1"/>
  <c r="X283" i="1" s="1"/>
  <c r="R283" i="1" s="1"/>
  <c r="S283" i="1" s="1"/>
  <c r="AI397" i="1"/>
  <c r="AB397" i="1"/>
  <c r="AF397" i="1" s="1"/>
  <c r="AH397" i="1"/>
  <c r="W397" i="1"/>
  <c r="U397" i="1" s="1"/>
  <c r="X397" i="1" s="1"/>
  <c r="R397" i="1" s="1"/>
  <c r="S397" i="1" s="1"/>
  <c r="W325" i="1"/>
  <c r="U325" i="1" s="1"/>
  <c r="X325" i="1" s="1"/>
  <c r="R325" i="1" s="1"/>
  <c r="S325" i="1" s="1"/>
  <c r="BF522" i="1"/>
  <c r="BH522" i="1"/>
  <c r="Z173" i="1"/>
  <c r="AA173" i="1" s="1"/>
  <c r="AI346" i="1"/>
  <c r="AB346" i="1"/>
  <c r="AF346" i="1" s="1"/>
  <c r="W346" i="1"/>
  <c r="U346" i="1" s="1"/>
  <c r="X346" i="1" s="1"/>
  <c r="R346" i="1" s="1"/>
  <c r="S346" i="1" s="1"/>
  <c r="AH346" i="1"/>
  <c r="Z89" i="1"/>
  <c r="AA89" i="1" s="1"/>
  <c r="AI214" i="1"/>
  <c r="AJ214" i="1" s="1"/>
  <c r="AB214" i="1"/>
  <c r="AF214" i="1" s="1"/>
  <c r="AH214" i="1"/>
  <c r="W214" i="1"/>
  <c r="U214" i="1" s="1"/>
  <c r="X214" i="1" s="1"/>
  <c r="R214" i="1" s="1"/>
  <c r="S214" i="1" s="1"/>
  <c r="BF357" i="1"/>
  <c r="BH357" i="1"/>
  <c r="AB484" i="1"/>
  <c r="AF484" i="1" s="1"/>
  <c r="AH484" i="1"/>
  <c r="AI484" i="1"/>
  <c r="W484" i="1"/>
  <c r="U484" i="1" s="1"/>
  <c r="X484" i="1" s="1"/>
  <c r="R484" i="1" s="1"/>
  <c r="S484" i="1" s="1"/>
  <c r="AB239" i="1"/>
  <c r="AF239" i="1" s="1"/>
  <c r="AI239" i="1"/>
  <c r="AJ239" i="1" s="1"/>
  <c r="AH239" i="1"/>
  <c r="W239" i="1"/>
  <c r="U239" i="1" s="1"/>
  <c r="X239" i="1" s="1"/>
  <c r="R239" i="1" s="1"/>
  <c r="S239" i="1" s="1"/>
  <c r="Z366" i="1"/>
  <c r="AA366" i="1" s="1"/>
  <c r="AI268" i="1"/>
  <c r="AJ268" i="1" s="1"/>
  <c r="AB268" i="1"/>
  <c r="AF268" i="1" s="1"/>
  <c r="AH268" i="1"/>
  <c r="W268" i="1"/>
  <c r="U268" i="1" s="1"/>
  <c r="X268" i="1" s="1"/>
  <c r="R268" i="1" s="1"/>
  <c r="S268" i="1" s="1"/>
  <c r="BH40" i="1"/>
  <c r="BF40" i="1"/>
  <c r="Z32" i="1"/>
  <c r="AA32" i="1" s="1"/>
  <c r="AI247" i="1"/>
  <c r="AJ247" i="1" s="1"/>
  <c r="AB247" i="1"/>
  <c r="AF247" i="1" s="1"/>
  <c r="AH247" i="1"/>
  <c r="W247" i="1"/>
  <c r="U247" i="1" s="1"/>
  <c r="X247" i="1" s="1"/>
  <c r="R247" i="1" s="1"/>
  <c r="S247" i="1" s="1"/>
  <c r="AI211" i="1"/>
  <c r="AJ211" i="1" s="1"/>
  <c r="AB211" i="1"/>
  <c r="AF211" i="1" s="1"/>
  <c r="AH211" i="1"/>
  <c r="W211" i="1"/>
  <c r="U211" i="1" s="1"/>
  <c r="X211" i="1" s="1"/>
  <c r="R211" i="1" s="1"/>
  <c r="S211" i="1" s="1"/>
  <c r="BH48" i="1"/>
  <c r="BF48" i="1"/>
  <c r="AJ170" i="1"/>
  <c r="AI52" i="1"/>
  <c r="AB52" i="1"/>
  <c r="AF52" i="1" s="1"/>
  <c r="AH52" i="1"/>
  <c r="W52" i="1"/>
  <c r="U52" i="1" s="1"/>
  <c r="X52" i="1" s="1"/>
  <c r="R52" i="1" s="1"/>
  <c r="S52" i="1" s="1"/>
  <c r="AB199" i="1"/>
  <c r="AF199" i="1" s="1"/>
  <c r="AI199" i="1"/>
  <c r="AH199" i="1"/>
  <c r="W199" i="1"/>
  <c r="U199" i="1" s="1"/>
  <c r="X199" i="1" s="1"/>
  <c r="R199" i="1" s="1"/>
  <c r="S199" i="1" s="1"/>
  <c r="Z46" i="1"/>
  <c r="AA46" i="1" s="1"/>
  <c r="Z274" i="1"/>
  <c r="AA274" i="1" s="1"/>
  <c r="AB135" i="1"/>
  <c r="AF135" i="1" s="1"/>
  <c r="AI135" i="1"/>
  <c r="AH135" i="1"/>
  <c r="AB80" i="1"/>
  <c r="AF80" i="1" s="1"/>
  <c r="AI80" i="1"/>
  <c r="AJ80" i="1" s="1"/>
  <c r="AH80" i="1"/>
  <c r="AB112" i="1"/>
  <c r="AF112" i="1" s="1"/>
  <c r="AI112" i="1"/>
  <c r="AH112" i="1"/>
  <c r="AI101" i="1"/>
  <c r="AB101" i="1"/>
  <c r="AF101" i="1" s="1"/>
  <c r="AH101" i="1"/>
  <c r="AJ188" i="1"/>
  <c r="AI176" i="1"/>
  <c r="AJ176" i="1" s="1"/>
  <c r="AB176" i="1"/>
  <c r="AF176" i="1" s="1"/>
  <c r="W176" i="1"/>
  <c r="U176" i="1" s="1"/>
  <c r="X176" i="1" s="1"/>
  <c r="R176" i="1" s="1"/>
  <c r="S176" i="1" s="1"/>
  <c r="AH176" i="1"/>
  <c r="AB333" i="1"/>
  <c r="AF333" i="1" s="1"/>
  <c r="AI333" i="1"/>
  <c r="AJ333" i="1" s="1"/>
  <c r="AH333" i="1"/>
  <c r="W333" i="1"/>
  <c r="U333" i="1" s="1"/>
  <c r="X333" i="1" s="1"/>
  <c r="R333" i="1" s="1"/>
  <c r="S333" i="1" s="1"/>
  <c r="AH306" i="1"/>
  <c r="AI306" i="1"/>
  <c r="AJ306" i="1" s="1"/>
  <c r="AB306" i="1"/>
  <c r="AF306" i="1" s="1"/>
  <c r="W306" i="1"/>
  <c r="U306" i="1" s="1"/>
  <c r="X306" i="1" s="1"/>
  <c r="R306" i="1" s="1"/>
  <c r="S306" i="1" s="1"/>
  <c r="BF365" i="1"/>
  <c r="BH365" i="1"/>
  <c r="AI427" i="1"/>
  <c r="AB427" i="1"/>
  <c r="AF427" i="1" s="1"/>
  <c r="AH427" i="1"/>
  <c r="Z159" i="1"/>
  <c r="AA159" i="1" s="1"/>
  <c r="AJ166" i="1"/>
  <c r="W427" i="1"/>
  <c r="U427" i="1" s="1"/>
  <c r="X427" i="1" s="1"/>
  <c r="R427" i="1" s="1"/>
  <c r="S427" i="1" s="1"/>
  <c r="AB494" i="1"/>
  <c r="AF494" i="1" s="1"/>
  <c r="AI494" i="1"/>
  <c r="AH494" i="1"/>
  <c r="AI93" i="1"/>
  <c r="AJ93" i="1" s="1"/>
  <c r="AB93" i="1"/>
  <c r="AF93" i="1" s="1"/>
  <c r="AH93" i="1"/>
  <c r="W93" i="1"/>
  <c r="U93" i="1" s="1"/>
  <c r="X93" i="1" s="1"/>
  <c r="R93" i="1" s="1"/>
  <c r="S93" i="1" s="1"/>
  <c r="AI345" i="1"/>
  <c r="AB345" i="1"/>
  <c r="AF345" i="1" s="1"/>
  <c r="AH345" i="1"/>
  <c r="W345" i="1"/>
  <c r="U345" i="1" s="1"/>
  <c r="X345" i="1" s="1"/>
  <c r="R345" i="1" s="1"/>
  <c r="S345" i="1" s="1"/>
  <c r="AI334" i="1"/>
  <c r="AJ334" i="1" s="1"/>
  <c r="AB334" i="1"/>
  <c r="AF334" i="1" s="1"/>
  <c r="AH334" i="1"/>
  <c r="W334" i="1"/>
  <c r="U334" i="1" s="1"/>
  <c r="X334" i="1" s="1"/>
  <c r="R334" i="1" s="1"/>
  <c r="S334" i="1" s="1"/>
  <c r="AI303" i="1"/>
  <c r="AB303" i="1"/>
  <c r="AF303" i="1" s="1"/>
  <c r="AH303" i="1"/>
  <c r="Z401" i="1"/>
  <c r="AA401" i="1" s="1"/>
  <c r="AB99" i="1"/>
  <c r="AF99" i="1" s="1"/>
  <c r="AI99" i="1"/>
  <c r="AH99" i="1"/>
  <c r="W99" i="1"/>
  <c r="U99" i="1" s="1"/>
  <c r="X99" i="1" s="1"/>
  <c r="R99" i="1" s="1"/>
  <c r="S99" i="1" s="1"/>
  <c r="AH107" i="1"/>
  <c r="AB107" i="1"/>
  <c r="AF107" i="1" s="1"/>
  <c r="AI107" i="1"/>
  <c r="AJ107" i="1" s="1"/>
  <c r="AB232" i="1"/>
  <c r="AF232" i="1" s="1"/>
  <c r="AI232" i="1"/>
  <c r="AJ232" i="1" s="1"/>
  <c r="AH232" i="1"/>
  <c r="W232" i="1"/>
  <c r="U232" i="1" s="1"/>
  <c r="X232" i="1" s="1"/>
  <c r="R232" i="1" s="1"/>
  <c r="S232" i="1" s="1"/>
  <c r="AI376" i="1"/>
  <c r="AH376" i="1"/>
  <c r="AB376" i="1"/>
  <c r="AF376" i="1" s="1"/>
  <c r="W376" i="1"/>
  <c r="U376" i="1" s="1"/>
  <c r="X376" i="1" s="1"/>
  <c r="R376" i="1" s="1"/>
  <c r="S376" i="1" s="1"/>
  <c r="AB108" i="1"/>
  <c r="AF108" i="1" s="1"/>
  <c r="AI108" i="1"/>
  <c r="AJ108" i="1" s="1"/>
  <c r="AH108" i="1"/>
  <c r="W108" i="1"/>
  <c r="U108" i="1" s="1"/>
  <c r="X108" i="1" s="1"/>
  <c r="R108" i="1" s="1"/>
  <c r="S108" i="1" s="1"/>
  <c r="AB56" i="1"/>
  <c r="AF56" i="1" s="1"/>
  <c r="AI56" i="1"/>
  <c r="AJ56" i="1" s="1"/>
  <c r="AH56" i="1"/>
  <c r="W56" i="1"/>
  <c r="U56" i="1" s="1"/>
  <c r="X56" i="1" s="1"/>
  <c r="R56" i="1" s="1"/>
  <c r="S56" i="1" s="1"/>
  <c r="AI85" i="1"/>
  <c r="AJ85" i="1" s="1"/>
  <c r="AB85" i="1"/>
  <c r="AF85" i="1" s="1"/>
  <c r="AH85" i="1"/>
  <c r="W85" i="1"/>
  <c r="U85" i="1" s="1"/>
  <c r="X85" i="1" s="1"/>
  <c r="R85" i="1" s="1"/>
  <c r="S85" i="1" s="1"/>
  <c r="AB296" i="1"/>
  <c r="AF296" i="1" s="1"/>
  <c r="AI296" i="1"/>
  <c r="AJ296" i="1" s="1"/>
  <c r="AH296" i="1"/>
  <c r="W296" i="1"/>
  <c r="U296" i="1" s="1"/>
  <c r="X296" i="1" s="1"/>
  <c r="R296" i="1" s="1"/>
  <c r="S296" i="1" s="1"/>
  <c r="AJ121" i="1"/>
  <c r="AB198" i="1"/>
  <c r="AF198" i="1" s="1"/>
  <c r="AI198" i="1"/>
  <c r="AH198" i="1"/>
  <c r="W198" i="1"/>
  <c r="U198" i="1" s="1"/>
  <c r="X198" i="1" s="1"/>
  <c r="R198" i="1" s="1"/>
  <c r="S198" i="1" s="1"/>
  <c r="AI230" i="1"/>
  <c r="AJ230" i="1" s="1"/>
  <c r="AH230" i="1"/>
  <c r="AB230" i="1"/>
  <c r="AF230" i="1" s="1"/>
  <c r="W230" i="1"/>
  <c r="U230" i="1" s="1"/>
  <c r="X230" i="1" s="1"/>
  <c r="R230" i="1" s="1"/>
  <c r="S230" i="1" s="1"/>
  <c r="AJ53" i="1"/>
  <c r="Z321" i="1"/>
  <c r="AA321" i="1" s="1"/>
  <c r="AI375" i="1"/>
  <c r="AJ375" i="1" s="1"/>
  <c r="AB375" i="1"/>
  <c r="AF375" i="1" s="1"/>
  <c r="AH375" i="1"/>
  <c r="W375" i="1"/>
  <c r="U375" i="1" s="1"/>
  <c r="X375" i="1" s="1"/>
  <c r="R375" i="1" s="1"/>
  <c r="S375" i="1" s="1"/>
  <c r="AI472" i="1"/>
  <c r="AJ472" i="1" s="1"/>
  <c r="AB472" i="1"/>
  <c r="AF472" i="1" s="1"/>
  <c r="AH472" i="1"/>
  <c r="Z522" i="1"/>
  <c r="AA522" i="1" s="1"/>
  <c r="AI292" i="1"/>
  <c r="AJ292" i="1" s="1"/>
  <c r="AH292" i="1"/>
  <c r="AB292" i="1"/>
  <c r="AF292" i="1" s="1"/>
  <c r="W292" i="1"/>
  <c r="U292" i="1" s="1"/>
  <c r="X292" i="1" s="1"/>
  <c r="R292" i="1" s="1"/>
  <c r="S292" i="1" s="1"/>
  <c r="AB546" i="1"/>
  <c r="AF546" i="1" s="1"/>
  <c r="AI546" i="1"/>
  <c r="AH546" i="1"/>
  <c r="W546" i="1"/>
  <c r="U546" i="1" s="1"/>
  <c r="X546" i="1" s="1"/>
  <c r="R546" i="1" s="1"/>
  <c r="S546" i="1" s="1"/>
  <c r="AJ227" i="1"/>
  <c r="AB404" i="1"/>
  <c r="AF404" i="1" s="1"/>
  <c r="AI404" i="1"/>
  <c r="AJ404" i="1" s="1"/>
  <c r="AH404" i="1"/>
  <c r="W404" i="1"/>
  <c r="U404" i="1" s="1"/>
  <c r="X404" i="1" s="1"/>
  <c r="R404" i="1" s="1"/>
  <c r="S404" i="1" s="1"/>
  <c r="AB23" i="1"/>
  <c r="AF23" i="1" s="1"/>
  <c r="AI23" i="1"/>
  <c r="AJ23" i="1" s="1"/>
  <c r="AH23" i="1"/>
  <c r="AI92" i="1"/>
  <c r="AB92" i="1"/>
  <c r="AF92" i="1" s="1"/>
  <c r="AH92" i="1"/>
  <c r="AB350" i="1"/>
  <c r="AF350" i="1" s="1"/>
  <c r="AI350" i="1"/>
  <c r="AJ350" i="1" s="1"/>
  <c r="AH350" i="1"/>
  <c r="AI383" i="1"/>
  <c r="AB383" i="1"/>
  <c r="AF383" i="1" s="1"/>
  <c r="AH383" i="1"/>
  <c r="BF568" i="1"/>
  <c r="BH568" i="1"/>
  <c r="W26" i="1"/>
  <c r="U26" i="1" s="1"/>
  <c r="X26" i="1" s="1"/>
  <c r="R26" i="1" s="1"/>
  <c r="S26" i="1" s="1"/>
  <c r="AI277" i="1"/>
  <c r="AJ277" i="1" s="1"/>
  <c r="AH277" i="1"/>
  <c r="AB277" i="1"/>
  <c r="AF277" i="1" s="1"/>
  <c r="W277" i="1"/>
  <c r="U277" i="1" s="1"/>
  <c r="X277" i="1" s="1"/>
  <c r="R277" i="1" s="1"/>
  <c r="S277" i="1" s="1"/>
  <c r="AI413" i="1"/>
  <c r="AB413" i="1"/>
  <c r="AF413" i="1" s="1"/>
  <c r="AH413" i="1"/>
  <c r="AH60" i="1"/>
  <c r="AI60" i="1"/>
  <c r="AJ60" i="1" s="1"/>
  <c r="AB60" i="1"/>
  <c r="AF60" i="1" s="1"/>
  <c r="W60" i="1"/>
  <c r="U60" i="1" s="1"/>
  <c r="X60" i="1" s="1"/>
  <c r="R60" i="1" s="1"/>
  <c r="S60" i="1" s="1"/>
  <c r="AB374" i="1"/>
  <c r="AF374" i="1" s="1"/>
  <c r="AI374" i="1"/>
  <c r="AJ374" i="1" s="1"/>
  <c r="AH374" i="1"/>
  <c r="AB243" i="1"/>
  <c r="AF243" i="1" s="1"/>
  <c r="AI243" i="1"/>
  <c r="AH243" i="1"/>
  <c r="AI204" i="1"/>
  <c r="AH204" i="1"/>
  <c r="AB204" i="1"/>
  <c r="AF204" i="1" s="1"/>
  <c r="W204" i="1"/>
  <c r="U204" i="1" s="1"/>
  <c r="X204" i="1" s="1"/>
  <c r="R204" i="1" s="1"/>
  <c r="S204" i="1" s="1"/>
  <c r="BH361" i="1"/>
  <c r="Z357" i="1"/>
  <c r="AA357" i="1" s="1"/>
  <c r="Z365" i="1"/>
  <c r="AA365" i="1" s="1"/>
  <c r="AI407" i="1"/>
  <c r="AJ407" i="1" s="1"/>
  <c r="AB407" i="1"/>
  <c r="AF407" i="1" s="1"/>
  <c r="W407" i="1"/>
  <c r="U407" i="1" s="1"/>
  <c r="X407" i="1" s="1"/>
  <c r="R407" i="1" s="1"/>
  <c r="S407" i="1" s="1"/>
  <c r="AH407" i="1"/>
  <c r="AB449" i="1"/>
  <c r="AF449" i="1" s="1"/>
  <c r="AI449" i="1"/>
  <c r="AH449" i="1"/>
  <c r="W449" i="1"/>
  <c r="U449" i="1" s="1"/>
  <c r="X449" i="1" s="1"/>
  <c r="R449" i="1" s="1"/>
  <c r="S449" i="1" s="1"/>
  <c r="AI502" i="1"/>
  <c r="AB502" i="1"/>
  <c r="AF502" i="1" s="1"/>
  <c r="AH502" i="1"/>
  <c r="W502" i="1"/>
  <c r="U502" i="1" s="1"/>
  <c r="X502" i="1" s="1"/>
  <c r="R502" i="1" s="1"/>
  <c r="S502" i="1" s="1"/>
  <c r="AB538" i="1"/>
  <c r="AF538" i="1" s="1"/>
  <c r="AI538" i="1"/>
  <c r="AH538" i="1"/>
  <c r="W538" i="1"/>
  <c r="U538" i="1" s="1"/>
  <c r="X538" i="1" s="1"/>
  <c r="R538" i="1" s="1"/>
  <c r="S538" i="1" s="1"/>
  <c r="AI534" i="1"/>
  <c r="AB534" i="1"/>
  <c r="AF534" i="1" s="1"/>
  <c r="AH534" i="1"/>
  <c r="W534" i="1"/>
  <c r="U534" i="1" s="1"/>
  <c r="X534" i="1" s="1"/>
  <c r="R534" i="1" s="1"/>
  <c r="S534" i="1" s="1"/>
  <c r="BF159" i="1"/>
  <c r="BH159" i="1"/>
  <c r="W225" i="1"/>
  <c r="U225" i="1" s="1"/>
  <c r="X225" i="1" s="1"/>
  <c r="R225" i="1" s="1"/>
  <c r="S225" i="1" s="1"/>
  <c r="AB456" i="1"/>
  <c r="AF456" i="1" s="1"/>
  <c r="AH456" i="1"/>
  <c r="AI456" i="1"/>
  <c r="AI565" i="1"/>
  <c r="AB565" i="1"/>
  <c r="AF565" i="1" s="1"/>
  <c r="AH565" i="1"/>
  <c r="W565" i="1"/>
  <c r="U565" i="1" s="1"/>
  <c r="X565" i="1" s="1"/>
  <c r="R565" i="1" s="1"/>
  <c r="S565" i="1" s="1"/>
  <c r="W76" i="1"/>
  <c r="U76" i="1" s="1"/>
  <c r="X76" i="1" s="1"/>
  <c r="R76" i="1" s="1"/>
  <c r="S76" i="1" s="1"/>
  <c r="AI138" i="1"/>
  <c r="AB138" i="1"/>
  <c r="AF138" i="1" s="1"/>
  <c r="AH138" i="1"/>
  <c r="Z142" i="1"/>
  <c r="AA142" i="1" s="1"/>
  <c r="AB152" i="1"/>
  <c r="AF152" i="1" s="1"/>
  <c r="AI152" i="1"/>
  <c r="AH152" i="1"/>
  <c r="W152" i="1"/>
  <c r="U152" i="1" s="1"/>
  <c r="X152" i="1" s="1"/>
  <c r="R152" i="1" s="1"/>
  <c r="S152" i="1" s="1"/>
  <c r="AB307" i="1"/>
  <c r="AF307" i="1" s="1"/>
  <c r="AI307" i="1"/>
  <c r="AH307" i="1"/>
  <c r="W307" i="1"/>
  <c r="U307" i="1" s="1"/>
  <c r="X307" i="1" s="1"/>
  <c r="R307" i="1" s="1"/>
  <c r="S307" i="1" s="1"/>
  <c r="AI479" i="1"/>
  <c r="AB479" i="1"/>
  <c r="AF479" i="1" s="1"/>
  <c r="AH479" i="1"/>
  <c r="W479" i="1"/>
  <c r="U479" i="1" s="1"/>
  <c r="X479" i="1" s="1"/>
  <c r="R479" i="1" s="1"/>
  <c r="S479" i="1" s="1"/>
  <c r="AI309" i="1"/>
  <c r="AJ309" i="1" s="1"/>
  <c r="AH309" i="1"/>
  <c r="AB309" i="1"/>
  <c r="AF309" i="1" s="1"/>
  <c r="W309" i="1"/>
  <c r="U309" i="1" s="1"/>
  <c r="X309" i="1" s="1"/>
  <c r="R309" i="1" s="1"/>
  <c r="S309" i="1" s="1"/>
  <c r="BF38" i="1"/>
  <c r="BH38" i="1"/>
  <c r="AB162" i="1"/>
  <c r="AF162" i="1" s="1"/>
  <c r="AI162" i="1"/>
  <c r="AH162" i="1"/>
  <c r="AI384" i="1"/>
  <c r="AB384" i="1"/>
  <c r="AF384" i="1" s="1"/>
  <c r="AH384" i="1"/>
  <c r="W384" i="1"/>
  <c r="U384" i="1" s="1"/>
  <c r="X384" i="1" s="1"/>
  <c r="R384" i="1" s="1"/>
  <c r="S384" i="1" s="1"/>
  <c r="AI470" i="1"/>
  <c r="AJ470" i="1" s="1"/>
  <c r="AB470" i="1"/>
  <c r="AF470" i="1" s="1"/>
  <c r="AH470" i="1"/>
  <c r="AI471" i="1"/>
  <c r="AJ471" i="1" s="1"/>
  <c r="AB471" i="1"/>
  <c r="AF471" i="1" s="1"/>
  <c r="W471" i="1"/>
  <c r="U471" i="1" s="1"/>
  <c r="X471" i="1" s="1"/>
  <c r="R471" i="1" s="1"/>
  <c r="S471" i="1" s="1"/>
  <c r="AH471" i="1"/>
  <c r="AB81" i="1"/>
  <c r="AF81" i="1" s="1"/>
  <c r="AI81" i="1"/>
  <c r="AH81" i="1"/>
  <c r="AB431" i="1"/>
  <c r="AF431" i="1" s="1"/>
  <c r="AI431" i="1"/>
  <c r="AJ431" i="1" s="1"/>
  <c r="AH431" i="1"/>
  <c r="W431" i="1"/>
  <c r="U431" i="1" s="1"/>
  <c r="X431" i="1" s="1"/>
  <c r="R431" i="1" s="1"/>
  <c r="S431" i="1" s="1"/>
  <c r="AB463" i="1"/>
  <c r="AF463" i="1" s="1"/>
  <c r="AI463" i="1"/>
  <c r="AJ463" i="1" s="1"/>
  <c r="AH463" i="1"/>
  <c r="W463" i="1"/>
  <c r="U463" i="1" s="1"/>
  <c r="X463" i="1" s="1"/>
  <c r="R463" i="1" s="1"/>
  <c r="S463" i="1" s="1"/>
  <c r="AI574" i="1"/>
  <c r="AB574" i="1"/>
  <c r="AF574" i="1" s="1"/>
  <c r="W574" i="1"/>
  <c r="U574" i="1" s="1"/>
  <c r="X574" i="1" s="1"/>
  <c r="R574" i="1" s="1"/>
  <c r="S574" i="1" s="1"/>
  <c r="AH574" i="1"/>
  <c r="BF321" i="1"/>
  <c r="BH321" i="1"/>
  <c r="AB66" i="1"/>
  <c r="AF66" i="1" s="1"/>
  <c r="AI66" i="1"/>
  <c r="AJ66" i="1" s="1"/>
  <c r="AH66" i="1"/>
  <c r="W66" i="1"/>
  <c r="U66" i="1" s="1"/>
  <c r="X66" i="1" s="1"/>
  <c r="R66" i="1" s="1"/>
  <c r="S66" i="1" s="1"/>
  <c r="AI136" i="1"/>
  <c r="AB136" i="1"/>
  <c r="AF136" i="1" s="1"/>
  <c r="AH136" i="1"/>
  <c r="W136" i="1"/>
  <c r="U136" i="1" s="1"/>
  <c r="X136" i="1" s="1"/>
  <c r="R136" i="1" s="1"/>
  <c r="S136" i="1" s="1"/>
  <c r="AI535" i="1"/>
  <c r="AJ535" i="1" s="1"/>
  <c r="AB535" i="1"/>
  <c r="AF535" i="1" s="1"/>
  <c r="AH535" i="1"/>
  <c r="W535" i="1"/>
  <c r="U535" i="1" s="1"/>
  <c r="X535" i="1" s="1"/>
  <c r="R535" i="1" s="1"/>
  <c r="S535" i="1" s="1"/>
  <c r="AB41" i="1"/>
  <c r="AF41" i="1" s="1"/>
  <c r="AI41" i="1"/>
  <c r="AJ41" i="1" s="1"/>
  <c r="AH41" i="1"/>
  <c r="W41" i="1"/>
  <c r="U41" i="1" s="1"/>
  <c r="X41" i="1" s="1"/>
  <c r="R41" i="1" s="1"/>
  <c r="S41" i="1" s="1"/>
  <c r="AH351" i="1"/>
  <c r="AB351" i="1"/>
  <c r="AF351" i="1" s="1"/>
  <c r="AI351" i="1"/>
  <c r="W351" i="1"/>
  <c r="U351" i="1" s="1"/>
  <c r="X351" i="1" s="1"/>
  <c r="R351" i="1" s="1"/>
  <c r="S351" i="1" s="1"/>
  <c r="AI458" i="1"/>
  <c r="AB458" i="1"/>
  <c r="AF458" i="1" s="1"/>
  <c r="AH458" i="1"/>
  <c r="W458" i="1"/>
  <c r="U458" i="1" s="1"/>
  <c r="X458" i="1" s="1"/>
  <c r="R458" i="1" s="1"/>
  <c r="S458" i="1" s="1"/>
  <c r="AJ558" i="1"/>
  <c r="AB22" i="1"/>
  <c r="AF22" i="1" s="1"/>
  <c r="AI22" i="1"/>
  <c r="AH22" i="1"/>
  <c r="W22" i="1"/>
  <c r="U22" i="1" s="1"/>
  <c r="X22" i="1" s="1"/>
  <c r="R22" i="1" s="1"/>
  <c r="S22" i="1" s="1"/>
  <c r="W162" i="1"/>
  <c r="U162" i="1" s="1"/>
  <c r="X162" i="1" s="1"/>
  <c r="R162" i="1" s="1"/>
  <c r="S162" i="1" s="1"/>
  <c r="Z442" i="1"/>
  <c r="AA442" i="1" s="1"/>
  <c r="AI222" i="1"/>
  <c r="AJ222" i="1" s="1"/>
  <c r="AB222" i="1"/>
  <c r="AF222" i="1" s="1"/>
  <c r="AH222" i="1"/>
  <c r="AB505" i="1"/>
  <c r="AF505" i="1" s="1"/>
  <c r="AI505" i="1"/>
  <c r="AH505" i="1"/>
  <c r="W505" i="1"/>
  <c r="U505" i="1" s="1"/>
  <c r="X505" i="1" s="1"/>
  <c r="R505" i="1" s="1"/>
  <c r="S505" i="1" s="1"/>
  <c r="AB58" i="1"/>
  <c r="AF58" i="1" s="1"/>
  <c r="AI58" i="1"/>
  <c r="AH58" i="1"/>
  <c r="AB97" i="1"/>
  <c r="AF97" i="1" s="1"/>
  <c r="AI97" i="1"/>
  <c r="AJ97" i="1" s="1"/>
  <c r="AH97" i="1"/>
  <c r="AJ418" i="1"/>
  <c r="AJ429" i="1"/>
  <c r="AB467" i="1"/>
  <c r="AF467" i="1" s="1"/>
  <c r="AI467" i="1"/>
  <c r="AH467" i="1"/>
  <c r="W467" i="1"/>
  <c r="U467" i="1" s="1"/>
  <c r="X467" i="1" s="1"/>
  <c r="R467" i="1" s="1"/>
  <c r="S467" i="1" s="1"/>
  <c r="AB79" i="1"/>
  <c r="AF79" i="1" s="1"/>
  <c r="AI79" i="1"/>
  <c r="AH79" i="1"/>
  <c r="W79" i="1"/>
  <c r="U79" i="1" s="1"/>
  <c r="X79" i="1" s="1"/>
  <c r="R79" i="1" s="1"/>
  <c r="S79" i="1" s="1"/>
  <c r="AI44" i="1"/>
  <c r="AB44" i="1"/>
  <c r="AF44" i="1" s="1"/>
  <c r="AH44" i="1"/>
  <c r="W44" i="1"/>
  <c r="U44" i="1" s="1"/>
  <c r="X44" i="1" s="1"/>
  <c r="R44" i="1" s="1"/>
  <c r="S44" i="1" s="1"/>
  <c r="AI118" i="1"/>
  <c r="AJ118" i="1" s="1"/>
  <c r="AH118" i="1"/>
  <c r="AB118" i="1"/>
  <c r="AF118" i="1" s="1"/>
  <c r="W118" i="1"/>
  <c r="U118" i="1" s="1"/>
  <c r="X118" i="1" s="1"/>
  <c r="R118" i="1" s="1"/>
  <c r="S118" i="1" s="1"/>
  <c r="BF89" i="1"/>
  <c r="BH89" i="1"/>
  <c r="AH156" i="1"/>
  <c r="AI156" i="1"/>
  <c r="AB156" i="1"/>
  <c r="AF156" i="1" s="1"/>
  <c r="AB206" i="1"/>
  <c r="AF206" i="1" s="1"/>
  <c r="AI206" i="1"/>
  <c r="AJ206" i="1" s="1"/>
  <c r="AH206" i="1"/>
  <c r="W206" i="1"/>
  <c r="U206" i="1" s="1"/>
  <c r="X206" i="1" s="1"/>
  <c r="R206" i="1" s="1"/>
  <c r="S206" i="1" s="1"/>
  <c r="AI246" i="1"/>
  <c r="AJ246" i="1" s="1"/>
  <c r="AB246" i="1"/>
  <c r="AF246" i="1" s="1"/>
  <c r="W246" i="1"/>
  <c r="U246" i="1" s="1"/>
  <c r="X246" i="1" s="1"/>
  <c r="R246" i="1" s="1"/>
  <c r="S246" i="1" s="1"/>
  <c r="AH246" i="1"/>
  <c r="AI344" i="1"/>
  <c r="AB344" i="1"/>
  <c r="AF344" i="1" s="1"/>
  <c r="AH344" i="1"/>
  <c r="W344" i="1"/>
  <c r="U344" i="1" s="1"/>
  <c r="X344" i="1" s="1"/>
  <c r="R344" i="1" s="1"/>
  <c r="S344" i="1" s="1"/>
  <c r="AI518" i="1"/>
  <c r="AJ518" i="1" s="1"/>
  <c r="AB518" i="1"/>
  <c r="AF518" i="1" s="1"/>
  <c r="AH518" i="1"/>
  <c r="W518" i="1"/>
  <c r="U518" i="1" s="1"/>
  <c r="X518" i="1" s="1"/>
  <c r="R518" i="1" s="1"/>
  <c r="S518" i="1" s="1"/>
  <c r="AB459" i="1"/>
  <c r="AF459" i="1" s="1"/>
  <c r="AI459" i="1"/>
  <c r="AJ459" i="1" s="1"/>
  <c r="AH459" i="1"/>
  <c r="W459" i="1"/>
  <c r="U459" i="1" s="1"/>
  <c r="X459" i="1" s="1"/>
  <c r="R459" i="1" s="1"/>
  <c r="S459" i="1" s="1"/>
  <c r="AI508" i="1"/>
  <c r="AH508" i="1"/>
  <c r="AB508" i="1"/>
  <c r="AF508" i="1" s="1"/>
  <c r="W508" i="1"/>
  <c r="U508" i="1" s="1"/>
  <c r="X508" i="1" s="1"/>
  <c r="R508" i="1" s="1"/>
  <c r="S508" i="1" s="1"/>
  <c r="AJ172" i="1"/>
  <c r="AI260" i="1"/>
  <c r="AB260" i="1"/>
  <c r="AF260" i="1" s="1"/>
  <c r="AH260" i="1"/>
  <c r="W260" i="1"/>
  <c r="U260" i="1" s="1"/>
  <c r="X260" i="1" s="1"/>
  <c r="R260" i="1" s="1"/>
  <c r="S260" i="1" s="1"/>
  <c r="AI437" i="1"/>
  <c r="AJ437" i="1" s="1"/>
  <c r="AB437" i="1"/>
  <c r="AF437" i="1" s="1"/>
  <c r="AH437" i="1"/>
  <c r="W437" i="1"/>
  <c r="U437" i="1" s="1"/>
  <c r="X437" i="1" s="1"/>
  <c r="R437" i="1" s="1"/>
  <c r="S437" i="1" s="1"/>
  <c r="AI164" i="1"/>
  <c r="AJ164" i="1" s="1"/>
  <c r="AH164" i="1"/>
  <c r="AB164" i="1"/>
  <c r="AF164" i="1" s="1"/>
  <c r="W164" i="1"/>
  <c r="U164" i="1" s="1"/>
  <c r="X164" i="1" s="1"/>
  <c r="R164" i="1" s="1"/>
  <c r="S164" i="1" s="1"/>
  <c r="AB476" i="1"/>
  <c r="AF476" i="1" s="1"/>
  <c r="AH476" i="1"/>
  <c r="AI476" i="1"/>
  <c r="AJ476" i="1" s="1"/>
  <c r="W476" i="1"/>
  <c r="U476" i="1" s="1"/>
  <c r="X476" i="1" s="1"/>
  <c r="R476" i="1" s="1"/>
  <c r="S476" i="1" s="1"/>
  <c r="AB125" i="1"/>
  <c r="AF125" i="1" s="1"/>
  <c r="AI125" i="1"/>
  <c r="AH125" i="1"/>
  <c r="W125" i="1"/>
  <c r="U125" i="1" s="1"/>
  <c r="X125" i="1" s="1"/>
  <c r="R125" i="1" s="1"/>
  <c r="S125" i="1" s="1"/>
  <c r="AI103" i="1"/>
  <c r="AJ103" i="1" s="1"/>
  <c r="AB103" i="1"/>
  <c r="AF103" i="1" s="1"/>
  <c r="AH103" i="1"/>
  <c r="W103" i="1"/>
  <c r="U103" i="1" s="1"/>
  <c r="X103" i="1" s="1"/>
  <c r="R103" i="1" s="1"/>
  <c r="S103" i="1" s="1"/>
  <c r="AB160" i="1"/>
  <c r="AF160" i="1" s="1"/>
  <c r="AI160" i="1"/>
  <c r="AH160" i="1"/>
  <c r="W160" i="1"/>
  <c r="U160" i="1" s="1"/>
  <c r="X160" i="1" s="1"/>
  <c r="R160" i="1" s="1"/>
  <c r="S160" i="1" s="1"/>
  <c r="AB144" i="1"/>
  <c r="AF144" i="1" s="1"/>
  <c r="AI144" i="1"/>
  <c r="W144" i="1"/>
  <c r="U144" i="1" s="1"/>
  <c r="X144" i="1" s="1"/>
  <c r="R144" i="1" s="1"/>
  <c r="S144" i="1" s="1"/>
  <c r="AH144" i="1"/>
  <c r="AB251" i="1"/>
  <c r="AF251" i="1" s="1"/>
  <c r="AI251" i="1"/>
  <c r="AH251" i="1"/>
  <c r="W251" i="1"/>
  <c r="U251" i="1" s="1"/>
  <c r="X251" i="1" s="1"/>
  <c r="R251" i="1" s="1"/>
  <c r="S251" i="1" s="1"/>
  <c r="W383" i="1"/>
  <c r="U383" i="1" s="1"/>
  <c r="X383" i="1" s="1"/>
  <c r="R383" i="1" s="1"/>
  <c r="S383" i="1" s="1"/>
  <c r="AI481" i="1"/>
  <c r="AH481" i="1"/>
  <c r="AB481" i="1"/>
  <c r="AF481" i="1" s="1"/>
  <c r="AI557" i="1"/>
  <c r="AJ557" i="1" s="1"/>
  <c r="AH557" i="1"/>
  <c r="AB557" i="1"/>
  <c r="AF557" i="1" s="1"/>
  <c r="W557" i="1"/>
  <c r="U557" i="1" s="1"/>
  <c r="X557" i="1" s="1"/>
  <c r="R557" i="1" s="1"/>
  <c r="S557" i="1" s="1"/>
  <c r="AB583" i="1"/>
  <c r="AF583" i="1" s="1"/>
  <c r="AI583" i="1"/>
  <c r="AH583" i="1"/>
  <c r="W583" i="1"/>
  <c r="U583" i="1" s="1"/>
  <c r="X583" i="1" s="1"/>
  <c r="R583" i="1" s="1"/>
  <c r="S583" i="1" s="1"/>
  <c r="AI68" i="1"/>
  <c r="AB68" i="1"/>
  <c r="AF68" i="1" s="1"/>
  <c r="AH68" i="1"/>
  <c r="W68" i="1"/>
  <c r="U68" i="1" s="1"/>
  <c r="X68" i="1" s="1"/>
  <c r="R68" i="1" s="1"/>
  <c r="S68" i="1" s="1"/>
  <c r="AH126" i="1"/>
  <c r="AB126" i="1"/>
  <c r="AF126" i="1" s="1"/>
  <c r="AI126" i="1"/>
  <c r="W126" i="1"/>
  <c r="U126" i="1" s="1"/>
  <c r="X126" i="1" s="1"/>
  <c r="R126" i="1" s="1"/>
  <c r="S126" i="1" s="1"/>
  <c r="W150" i="1"/>
  <c r="U150" i="1" s="1"/>
  <c r="X150" i="1" s="1"/>
  <c r="R150" i="1" s="1"/>
  <c r="S150" i="1" s="1"/>
  <c r="AI257" i="1"/>
  <c r="AB257" i="1"/>
  <c r="AF257" i="1" s="1"/>
  <c r="AH257" i="1"/>
  <c r="BH231" i="1"/>
  <c r="BF231" i="1"/>
  <c r="AI359" i="1"/>
  <c r="AB359" i="1"/>
  <c r="AF359" i="1" s="1"/>
  <c r="AH359" i="1"/>
  <c r="W359" i="1"/>
  <c r="U359" i="1" s="1"/>
  <c r="X359" i="1" s="1"/>
  <c r="R359" i="1" s="1"/>
  <c r="S359" i="1" s="1"/>
  <c r="AI195" i="1"/>
  <c r="AB195" i="1"/>
  <c r="AF195" i="1" s="1"/>
  <c r="AH195" i="1"/>
  <c r="AH322" i="1"/>
  <c r="AI322" i="1"/>
  <c r="AJ322" i="1" s="1"/>
  <c r="AB322" i="1"/>
  <c r="AF322" i="1" s="1"/>
  <c r="W322" i="1"/>
  <c r="U322" i="1" s="1"/>
  <c r="X322" i="1" s="1"/>
  <c r="R322" i="1" s="1"/>
  <c r="S322" i="1" s="1"/>
  <c r="AI462" i="1"/>
  <c r="AH462" i="1"/>
  <c r="AB462" i="1"/>
  <c r="AF462" i="1" s="1"/>
  <c r="Z568" i="1"/>
  <c r="AA568" i="1" s="1"/>
  <c r="AJ501" i="1"/>
  <c r="W92" i="1"/>
  <c r="U92" i="1" s="1"/>
  <c r="X92" i="1" s="1"/>
  <c r="R92" i="1" s="1"/>
  <c r="S92" i="1" s="1"/>
  <c r="AI372" i="1"/>
  <c r="AB372" i="1"/>
  <c r="AF372" i="1" s="1"/>
  <c r="AH372" i="1"/>
  <c r="W372" i="1"/>
  <c r="U372" i="1" s="1"/>
  <c r="X372" i="1" s="1"/>
  <c r="R372" i="1" s="1"/>
  <c r="S372" i="1" s="1"/>
  <c r="AI447" i="1"/>
  <c r="AJ447" i="1" s="1"/>
  <c r="AB447" i="1"/>
  <c r="AF447" i="1" s="1"/>
  <c r="AH447" i="1"/>
  <c r="W447" i="1"/>
  <c r="U447" i="1" s="1"/>
  <c r="X447" i="1" s="1"/>
  <c r="R447" i="1" s="1"/>
  <c r="S447" i="1" s="1"/>
  <c r="W486" i="1"/>
  <c r="U486" i="1" s="1"/>
  <c r="X486" i="1" s="1"/>
  <c r="R486" i="1" s="1"/>
  <c r="S486" i="1" s="1"/>
  <c r="W257" i="1"/>
  <c r="U257" i="1" s="1"/>
  <c r="X257" i="1" s="1"/>
  <c r="R257" i="1" s="1"/>
  <c r="S257" i="1" s="1"/>
  <c r="Z304" i="1"/>
  <c r="AA304" i="1" s="1"/>
  <c r="AI328" i="1"/>
  <c r="AJ328" i="1" s="1"/>
  <c r="AB328" i="1"/>
  <c r="AF328" i="1" s="1"/>
  <c r="AH328" i="1"/>
  <c r="W328" i="1"/>
  <c r="U328" i="1" s="1"/>
  <c r="X328" i="1" s="1"/>
  <c r="R328" i="1" s="1"/>
  <c r="S328" i="1" s="1"/>
  <c r="AI425" i="1"/>
  <c r="AJ425" i="1" s="1"/>
  <c r="AH425" i="1"/>
  <c r="AB425" i="1"/>
  <c r="AF425" i="1" s="1"/>
  <c r="W425" i="1"/>
  <c r="U425" i="1" s="1"/>
  <c r="X425" i="1" s="1"/>
  <c r="R425" i="1" s="1"/>
  <c r="S425" i="1" s="1"/>
  <c r="AI487" i="1"/>
  <c r="AJ487" i="1" s="1"/>
  <c r="AB487" i="1"/>
  <c r="AF487" i="1" s="1"/>
  <c r="AH487" i="1"/>
  <c r="AJ51" i="1"/>
  <c r="AI130" i="1"/>
  <c r="AJ130" i="1" s="1"/>
  <c r="AB130" i="1"/>
  <c r="AF130" i="1" s="1"/>
  <c r="W130" i="1"/>
  <c r="U130" i="1" s="1"/>
  <c r="X130" i="1" s="1"/>
  <c r="R130" i="1" s="1"/>
  <c r="S130" i="1" s="1"/>
  <c r="AH130" i="1"/>
  <c r="BF142" i="1"/>
  <c r="BH142" i="1"/>
  <c r="AI122" i="1"/>
  <c r="AB122" i="1"/>
  <c r="AF122" i="1" s="1"/>
  <c r="AH122" i="1"/>
  <c r="W122" i="1"/>
  <c r="U122" i="1" s="1"/>
  <c r="X122" i="1" s="1"/>
  <c r="R122" i="1" s="1"/>
  <c r="S122" i="1" s="1"/>
  <c r="AB299" i="1"/>
  <c r="AF299" i="1" s="1"/>
  <c r="AI299" i="1"/>
  <c r="AH299" i="1"/>
  <c r="AB348" i="1"/>
  <c r="AF348" i="1" s="1"/>
  <c r="AI348" i="1"/>
  <c r="AH348" i="1"/>
  <c r="AI460" i="1"/>
  <c r="AB460" i="1"/>
  <c r="AF460" i="1" s="1"/>
  <c r="AH460" i="1"/>
  <c r="W460" i="1"/>
  <c r="U460" i="1" s="1"/>
  <c r="X460" i="1" s="1"/>
  <c r="R460" i="1" s="1"/>
  <c r="S460" i="1" s="1"/>
  <c r="AI528" i="1"/>
  <c r="AJ528" i="1" s="1"/>
  <c r="AB528" i="1"/>
  <c r="AF528" i="1" s="1"/>
  <c r="AH528" i="1"/>
  <c r="W566" i="1"/>
  <c r="U566" i="1" s="1"/>
  <c r="X566" i="1" s="1"/>
  <c r="R566" i="1" s="1"/>
  <c r="S566" i="1" s="1"/>
  <c r="AI566" i="1"/>
  <c r="AB566" i="1"/>
  <c r="AF566" i="1" s="1"/>
  <c r="AH566" i="1"/>
  <c r="AB339" i="1"/>
  <c r="AF339" i="1" s="1"/>
  <c r="AI339" i="1"/>
  <c r="AJ339" i="1" s="1"/>
  <c r="AH339" i="1"/>
  <c r="AJ446" i="1"/>
  <c r="AJ562" i="1"/>
  <c r="AB218" i="1"/>
  <c r="AF218" i="1" s="1"/>
  <c r="AI218" i="1"/>
  <c r="AH218" i="1"/>
  <c r="AB317" i="1"/>
  <c r="AF317" i="1" s="1"/>
  <c r="AI317" i="1"/>
  <c r="AJ317" i="1" s="1"/>
  <c r="AH317" i="1"/>
  <c r="AB49" i="1"/>
  <c r="AF49" i="1" s="1"/>
  <c r="AI49" i="1"/>
  <c r="AJ49" i="1" s="1"/>
  <c r="AH49" i="1"/>
  <c r="BH32" i="1"/>
  <c r="BF32" i="1"/>
  <c r="AB167" i="1"/>
  <c r="AF167" i="1" s="1"/>
  <c r="AI167" i="1"/>
  <c r="AJ167" i="1" s="1"/>
  <c r="AH167" i="1"/>
  <c r="W167" i="1"/>
  <c r="U167" i="1" s="1"/>
  <c r="X167" i="1" s="1"/>
  <c r="R167" i="1" s="1"/>
  <c r="S167" i="1" s="1"/>
  <c r="AJ153" i="1"/>
  <c r="AB186" i="1"/>
  <c r="AF186" i="1" s="1"/>
  <c r="AI186" i="1"/>
  <c r="AH186" i="1"/>
  <c r="AI391" i="1"/>
  <c r="AJ391" i="1" s="1"/>
  <c r="AB391" i="1"/>
  <c r="AF391" i="1" s="1"/>
  <c r="AH391" i="1"/>
  <c r="AB430" i="1"/>
  <c r="AF430" i="1" s="1"/>
  <c r="AI430" i="1"/>
  <c r="AJ430" i="1" s="1"/>
  <c r="AH430" i="1"/>
  <c r="AI524" i="1"/>
  <c r="AB524" i="1"/>
  <c r="AF524" i="1" s="1"/>
  <c r="W524" i="1"/>
  <c r="U524" i="1" s="1"/>
  <c r="X524" i="1" s="1"/>
  <c r="R524" i="1" s="1"/>
  <c r="S524" i="1" s="1"/>
  <c r="AH524" i="1"/>
  <c r="AI493" i="1"/>
  <c r="AB493" i="1"/>
  <c r="AF493" i="1" s="1"/>
  <c r="AH493" i="1"/>
  <c r="AB570" i="1"/>
  <c r="AF570" i="1" s="1"/>
  <c r="AI570" i="1"/>
  <c r="AH570" i="1"/>
  <c r="AB315" i="1"/>
  <c r="AF315" i="1" s="1"/>
  <c r="AI315" i="1"/>
  <c r="AJ315" i="1" s="1"/>
  <c r="AH315" i="1"/>
  <c r="AI417" i="1"/>
  <c r="AH417" i="1"/>
  <c r="AB417" i="1"/>
  <c r="AF417" i="1" s="1"/>
  <c r="AJ575" i="1"/>
  <c r="AI311" i="1"/>
  <c r="AB311" i="1"/>
  <c r="AF311" i="1" s="1"/>
  <c r="AH311" i="1"/>
  <c r="AI139" i="1"/>
  <c r="AB139" i="1"/>
  <c r="AF139" i="1" s="1"/>
  <c r="AH139" i="1"/>
  <c r="AB161" i="1"/>
  <c r="AF161" i="1" s="1"/>
  <c r="AI161" i="1"/>
  <c r="AH161" i="1"/>
  <c r="AJ288" i="1"/>
  <c r="Z381" i="1"/>
  <c r="AA381" i="1" s="1"/>
  <c r="BH30" i="1"/>
  <c r="AJ320" i="1"/>
  <c r="AJ43" i="1"/>
  <c r="AI84" i="1"/>
  <c r="AB84" i="1"/>
  <c r="AF84" i="1" s="1"/>
  <c r="W84" i="1"/>
  <c r="U84" i="1" s="1"/>
  <c r="X84" i="1" s="1"/>
  <c r="R84" i="1" s="1"/>
  <c r="S84" i="1" s="1"/>
  <c r="AH84" i="1"/>
  <c r="Z338" i="1"/>
  <c r="AA338" i="1" s="1"/>
  <c r="AI549" i="1"/>
  <c r="AJ549" i="1" s="1"/>
  <c r="AH549" i="1"/>
  <c r="AB549" i="1"/>
  <c r="AF549" i="1" s="1"/>
  <c r="AI588" i="1"/>
  <c r="AJ588" i="1" s="1"/>
  <c r="AH588" i="1"/>
  <c r="AB588" i="1"/>
  <c r="AF588" i="1" s="1"/>
  <c r="AI18" i="1"/>
  <c r="AH18" i="1"/>
  <c r="AB18" i="1"/>
  <c r="AF18" i="1" s="1"/>
  <c r="AI189" i="1"/>
  <c r="AB189" i="1"/>
  <c r="AF189" i="1" s="1"/>
  <c r="AH189" i="1"/>
  <c r="AB116" i="1"/>
  <c r="AF116" i="1" s="1"/>
  <c r="AI116" i="1"/>
  <c r="AJ116" i="1" s="1"/>
  <c r="AH116" i="1"/>
  <c r="BH151" i="1"/>
  <c r="AB123" i="1"/>
  <c r="AF123" i="1" s="1"/>
  <c r="AI123" i="1"/>
  <c r="AJ123" i="1" s="1"/>
  <c r="AH123" i="1"/>
  <c r="AI265" i="1"/>
  <c r="AB265" i="1"/>
  <c r="AF265" i="1" s="1"/>
  <c r="AH265" i="1"/>
  <c r="AB249" i="1"/>
  <c r="AF249" i="1" s="1"/>
  <c r="AI249" i="1"/>
  <c r="AH249" i="1"/>
  <c r="AJ267" i="1"/>
  <c r="Z273" i="1"/>
  <c r="AA273" i="1" s="1"/>
  <c r="Z373" i="1"/>
  <c r="AA373" i="1" s="1"/>
  <c r="Z73" i="1"/>
  <c r="AA73" i="1" s="1"/>
  <c r="AB191" i="1"/>
  <c r="AF191" i="1" s="1"/>
  <c r="AI191" i="1"/>
  <c r="AJ191" i="1" s="1"/>
  <c r="AH191" i="1"/>
  <c r="BH304" i="1"/>
  <c r="BF304" i="1"/>
  <c r="AB308" i="1"/>
  <c r="AF308" i="1" s="1"/>
  <c r="AI308" i="1"/>
  <c r="AH308" i="1"/>
  <c r="W391" i="1"/>
  <c r="U391" i="1" s="1"/>
  <c r="X391" i="1" s="1"/>
  <c r="R391" i="1" s="1"/>
  <c r="S391" i="1" s="1"/>
  <c r="AI399" i="1"/>
  <c r="AB399" i="1"/>
  <c r="AF399" i="1" s="1"/>
  <c r="AH399" i="1"/>
  <c r="AJ241" i="1"/>
  <c r="AJ398" i="1"/>
  <c r="AJ464" i="1"/>
  <c r="AJ67" i="1"/>
  <c r="AI276" i="1"/>
  <c r="AJ276" i="1" s="1"/>
  <c r="AH276" i="1"/>
  <c r="AB276" i="1"/>
  <c r="AF276" i="1" s="1"/>
  <c r="W276" i="1"/>
  <c r="U276" i="1" s="1"/>
  <c r="X276" i="1" s="1"/>
  <c r="R276" i="1" s="1"/>
  <c r="S276" i="1" s="1"/>
  <c r="AB281" i="1"/>
  <c r="AF281" i="1" s="1"/>
  <c r="AI281" i="1"/>
  <c r="AJ281" i="1" s="1"/>
  <c r="AH281" i="1"/>
  <c r="Z282" i="1"/>
  <c r="AA282" i="1" s="1"/>
  <c r="AB527" i="1"/>
  <c r="AF527" i="1" s="1"/>
  <c r="AI527" i="1"/>
  <c r="AH527" i="1"/>
  <c r="AB33" i="1"/>
  <c r="AF33" i="1" s="1"/>
  <c r="AI33" i="1"/>
  <c r="AJ33" i="1" s="1"/>
  <c r="AH33" i="1"/>
  <c r="AJ490" i="1"/>
  <c r="AI163" i="1"/>
  <c r="AB163" i="1"/>
  <c r="AF163" i="1" s="1"/>
  <c r="W163" i="1"/>
  <c r="U163" i="1" s="1"/>
  <c r="X163" i="1" s="1"/>
  <c r="R163" i="1" s="1"/>
  <c r="S163" i="1" s="1"/>
  <c r="AH163" i="1"/>
  <c r="W299" i="1"/>
  <c r="U299" i="1" s="1"/>
  <c r="X299" i="1" s="1"/>
  <c r="R299" i="1" s="1"/>
  <c r="S299" i="1" s="1"/>
  <c r="AJ370" i="1"/>
  <c r="AB78" i="1"/>
  <c r="AF78" i="1" s="1"/>
  <c r="AI78" i="1"/>
  <c r="AH78" i="1"/>
  <c r="W78" i="1"/>
  <c r="U78" i="1" s="1"/>
  <c r="X78" i="1" s="1"/>
  <c r="R78" i="1" s="1"/>
  <c r="S78" i="1" s="1"/>
  <c r="AJ39" i="1"/>
  <c r="BF381" i="1"/>
  <c r="BH381" i="1"/>
  <c r="AI477" i="1"/>
  <c r="AJ477" i="1" s="1"/>
  <c r="AB477" i="1"/>
  <c r="AF477" i="1" s="1"/>
  <c r="AH477" i="1"/>
  <c r="Z111" i="1"/>
  <c r="AA111" i="1" s="1"/>
  <c r="AI290" i="1"/>
  <c r="AB290" i="1"/>
  <c r="AF290" i="1" s="1"/>
  <c r="AH290" i="1"/>
  <c r="Z387" i="1"/>
  <c r="AA387" i="1" s="1"/>
  <c r="AB157" i="1"/>
  <c r="AF157" i="1" s="1"/>
  <c r="AI157" i="1"/>
  <c r="AJ157" i="1" s="1"/>
  <c r="AH157" i="1"/>
  <c r="AB579" i="1"/>
  <c r="AF579" i="1" s="1"/>
  <c r="AI579" i="1"/>
  <c r="AJ579" i="1" s="1"/>
  <c r="AH579" i="1"/>
  <c r="AB47" i="1"/>
  <c r="AF47" i="1" s="1"/>
  <c r="AI47" i="1"/>
  <c r="AH47" i="1"/>
  <c r="BH373" i="1"/>
  <c r="BF373" i="1"/>
  <c r="AB403" i="1"/>
  <c r="AF403" i="1" s="1"/>
  <c r="AI403" i="1"/>
  <c r="AJ403" i="1" s="1"/>
  <c r="AH403" i="1"/>
  <c r="AI450" i="1"/>
  <c r="AJ450" i="1" s="1"/>
  <c r="AB450" i="1"/>
  <c r="AF450" i="1" s="1"/>
  <c r="AH450" i="1"/>
  <c r="AI485" i="1"/>
  <c r="AJ485" i="1" s="1"/>
  <c r="AB485" i="1"/>
  <c r="AF485" i="1" s="1"/>
  <c r="AH485" i="1"/>
  <c r="AB552" i="1"/>
  <c r="AF552" i="1" s="1"/>
  <c r="AI552" i="1"/>
  <c r="AH552" i="1"/>
  <c r="AB82" i="1"/>
  <c r="AF82" i="1" s="1"/>
  <c r="AI82" i="1"/>
  <c r="AH82" i="1"/>
  <c r="BF73" i="1"/>
  <c r="BH73" i="1"/>
  <c r="AB143" i="1"/>
  <c r="AF143" i="1" s="1"/>
  <c r="AI143" i="1"/>
  <c r="AH143" i="1"/>
  <c r="AB355" i="1"/>
  <c r="AF355" i="1" s="1"/>
  <c r="AI355" i="1"/>
  <c r="AH355" i="1"/>
  <c r="AJ368" i="1"/>
  <c r="BF389" i="1"/>
  <c r="BH389" i="1"/>
  <c r="AJ441" i="1"/>
  <c r="AB584" i="1"/>
  <c r="AF584" i="1" s="1"/>
  <c r="AI584" i="1"/>
  <c r="AH584" i="1"/>
  <c r="AJ131" i="1"/>
  <c r="AJ37" i="1"/>
  <c r="AJ175" i="1"/>
  <c r="AJ45" i="1"/>
  <c r="AJ577" i="1"/>
  <c r="AB235" i="1"/>
  <c r="AF235" i="1" s="1"/>
  <c r="AI235" i="1"/>
  <c r="AH235" i="1"/>
  <c r="AI77" i="1"/>
  <c r="AJ77" i="1" s="1"/>
  <c r="AB77" i="1"/>
  <c r="AF77" i="1" s="1"/>
  <c r="AH77" i="1"/>
  <c r="AJ115" i="1"/>
  <c r="AB70" i="1"/>
  <c r="AF70" i="1" s="1"/>
  <c r="AI70" i="1"/>
  <c r="AJ70" i="1" s="1"/>
  <c r="AH70" i="1"/>
  <c r="W70" i="1"/>
  <c r="U70" i="1" s="1"/>
  <c r="X70" i="1" s="1"/>
  <c r="R70" i="1" s="1"/>
  <c r="S70" i="1" s="1"/>
  <c r="AB146" i="1"/>
  <c r="AF146" i="1" s="1"/>
  <c r="AH146" i="1"/>
  <c r="W146" i="1"/>
  <c r="U146" i="1" s="1"/>
  <c r="X146" i="1" s="1"/>
  <c r="R146" i="1" s="1"/>
  <c r="S146" i="1" s="1"/>
  <c r="AI146" i="1"/>
  <c r="AJ146" i="1" s="1"/>
  <c r="AB74" i="1"/>
  <c r="AF74" i="1" s="1"/>
  <c r="AI74" i="1"/>
  <c r="AJ74" i="1" s="1"/>
  <c r="AH74" i="1"/>
  <c r="AB202" i="1"/>
  <c r="AF202" i="1" s="1"/>
  <c r="AI202" i="1"/>
  <c r="AJ202" i="1" s="1"/>
  <c r="W202" i="1"/>
  <c r="U202" i="1" s="1"/>
  <c r="X202" i="1" s="1"/>
  <c r="R202" i="1" s="1"/>
  <c r="S202" i="1" s="1"/>
  <c r="AH202" i="1"/>
  <c r="AB217" i="1"/>
  <c r="AF217" i="1" s="1"/>
  <c r="AH217" i="1"/>
  <c r="AI217" i="1"/>
  <c r="AJ217" i="1" s="1"/>
  <c r="AJ312" i="1"/>
  <c r="AB408" i="1"/>
  <c r="AF408" i="1" s="1"/>
  <c r="AI408" i="1"/>
  <c r="AJ408" i="1" s="1"/>
  <c r="AH408" i="1"/>
  <c r="AB465" i="1"/>
  <c r="AF465" i="1" s="1"/>
  <c r="AI465" i="1"/>
  <c r="W465" i="1"/>
  <c r="U465" i="1" s="1"/>
  <c r="X465" i="1" s="1"/>
  <c r="R465" i="1" s="1"/>
  <c r="S465" i="1" s="1"/>
  <c r="AH465" i="1"/>
  <c r="AI319" i="1"/>
  <c r="AB319" i="1"/>
  <c r="AF319" i="1" s="1"/>
  <c r="AH319" i="1"/>
  <c r="BH401" i="1"/>
  <c r="BF401" i="1"/>
  <c r="AB59" i="1"/>
  <c r="AF59" i="1" s="1"/>
  <c r="AI59" i="1"/>
  <c r="AH59" i="1"/>
  <c r="W59" i="1"/>
  <c r="U59" i="1" s="1"/>
  <c r="X59" i="1" s="1"/>
  <c r="R59" i="1" s="1"/>
  <c r="S59" i="1" s="1"/>
  <c r="AI293" i="1"/>
  <c r="AH293" i="1"/>
  <c r="AB293" i="1"/>
  <c r="AF293" i="1" s="1"/>
  <c r="AI42" i="1"/>
  <c r="AB42" i="1"/>
  <c r="AF42" i="1" s="1"/>
  <c r="AH42" i="1"/>
  <c r="AB62" i="1"/>
  <c r="AF62" i="1" s="1"/>
  <c r="AI62" i="1"/>
  <c r="AH62" i="1"/>
  <c r="AB240" i="1"/>
  <c r="AF240" i="1" s="1"/>
  <c r="AI240" i="1"/>
  <c r="AJ240" i="1" s="1"/>
  <c r="AH240" i="1"/>
  <c r="W240" i="1"/>
  <c r="U240" i="1" s="1"/>
  <c r="X240" i="1" s="1"/>
  <c r="R240" i="1" s="1"/>
  <c r="S240" i="1" s="1"/>
  <c r="AB129" i="1"/>
  <c r="AF129" i="1" s="1"/>
  <c r="AI129" i="1"/>
  <c r="AJ129" i="1" s="1"/>
  <c r="AH129" i="1"/>
  <c r="AH212" i="1"/>
  <c r="AI212" i="1"/>
  <c r="AJ212" i="1" s="1"/>
  <c r="AB212" i="1"/>
  <c r="AF212" i="1" s="1"/>
  <c r="BF298" i="1"/>
  <c r="BH298" i="1"/>
  <c r="AB324" i="1"/>
  <c r="AF324" i="1" s="1"/>
  <c r="AI324" i="1"/>
  <c r="AJ324" i="1" s="1"/>
  <c r="AH324" i="1"/>
  <c r="AI356" i="1"/>
  <c r="AB356" i="1"/>
  <c r="AF356" i="1" s="1"/>
  <c r="AH356" i="1"/>
  <c r="W408" i="1"/>
  <c r="U408" i="1" s="1"/>
  <c r="X408" i="1" s="1"/>
  <c r="R408" i="1" s="1"/>
  <c r="S408" i="1" s="1"/>
  <c r="W430" i="1"/>
  <c r="U430" i="1" s="1"/>
  <c r="X430" i="1" s="1"/>
  <c r="R430" i="1" s="1"/>
  <c r="S430" i="1" s="1"/>
  <c r="AI541" i="1"/>
  <c r="AJ541" i="1" s="1"/>
  <c r="AB541" i="1"/>
  <c r="AF541" i="1" s="1"/>
  <c r="AH541" i="1"/>
  <c r="W541" i="1"/>
  <c r="U541" i="1" s="1"/>
  <c r="X541" i="1" s="1"/>
  <c r="R541" i="1" s="1"/>
  <c r="S541" i="1" s="1"/>
  <c r="AB168" i="1"/>
  <c r="AF168" i="1" s="1"/>
  <c r="AI168" i="1"/>
  <c r="AJ168" i="1" s="1"/>
  <c r="AH168" i="1"/>
  <c r="Z185" i="1"/>
  <c r="AA185" i="1" s="1"/>
  <c r="AJ264" i="1"/>
  <c r="AI358" i="1"/>
  <c r="AB358" i="1"/>
  <c r="AF358" i="1" s="1"/>
  <c r="AH358" i="1"/>
  <c r="BH216" i="1"/>
  <c r="AB331" i="1"/>
  <c r="AF331" i="1" s="1"/>
  <c r="AI331" i="1"/>
  <c r="AJ331" i="1" s="1"/>
  <c r="AH331" i="1"/>
  <c r="W570" i="1"/>
  <c r="U570" i="1" s="1"/>
  <c r="X570" i="1" s="1"/>
  <c r="R570" i="1" s="1"/>
  <c r="S570" i="1" s="1"/>
  <c r="AI141" i="1"/>
  <c r="AB141" i="1"/>
  <c r="AF141" i="1" s="1"/>
  <c r="AH141" i="1"/>
  <c r="AJ98" i="1"/>
  <c r="AB215" i="1"/>
  <c r="AF215" i="1" s="1"/>
  <c r="AI215" i="1"/>
  <c r="W215" i="1"/>
  <c r="U215" i="1" s="1"/>
  <c r="X215" i="1" s="1"/>
  <c r="R215" i="1" s="1"/>
  <c r="S215" i="1" s="1"/>
  <c r="AH215" i="1"/>
  <c r="AB302" i="1"/>
  <c r="AF302" i="1" s="1"/>
  <c r="AI302" i="1"/>
  <c r="AH302" i="1"/>
  <c r="W302" i="1"/>
  <c r="U302" i="1" s="1"/>
  <c r="X302" i="1" s="1"/>
  <c r="R302" i="1" s="1"/>
  <c r="S302" i="1" s="1"/>
  <c r="AB343" i="1"/>
  <c r="AF343" i="1" s="1"/>
  <c r="AI343" i="1"/>
  <c r="AJ343" i="1" s="1"/>
  <c r="AH343" i="1"/>
  <c r="W311" i="1"/>
  <c r="U311" i="1" s="1"/>
  <c r="X311" i="1" s="1"/>
  <c r="R311" i="1" s="1"/>
  <c r="S311" i="1" s="1"/>
  <c r="AI466" i="1"/>
  <c r="AH466" i="1"/>
  <c r="AB466" i="1"/>
  <c r="AF466" i="1" s="1"/>
  <c r="AB478" i="1"/>
  <c r="AF478" i="1" s="1"/>
  <c r="AI478" i="1"/>
  <c r="AH478" i="1"/>
  <c r="AB57" i="1"/>
  <c r="AF57" i="1" s="1"/>
  <c r="AI57" i="1"/>
  <c r="AJ57" i="1" s="1"/>
  <c r="AH57" i="1"/>
  <c r="BF111" i="1"/>
  <c r="BH111" i="1"/>
  <c r="AI221" i="1"/>
  <c r="AB221" i="1"/>
  <c r="AF221" i="1" s="1"/>
  <c r="AH221" i="1"/>
  <c r="W221" i="1"/>
  <c r="U221" i="1" s="1"/>
  <c r="X221" i="1" s="1"/>
  <c r="R221" i="1" s="1"/>
  <c r="S221" i="1" s="1"/>
  <c r="AB492" i="1"/>
  <c r="AF492" i="1" s="1"/>
  <c r="AI492" i="1"/>
  <c r="W492" i="1"/>
  <c r="U492" i="1" s="1"/>
  <c r="X492" i="1" s="1"/>
  <c r="R492" i="1" s="1"/>
  <c r="S492" i="1" s="1"/>
  <c r="AH492" i="1"/>
  <c r="AB54" i="1"/>
  <c r="AF54" i="1" s="1"/>
  <c r="AI54" i="1"/>
  <c r="AH54" i="1"/>
  <c r="AB25" i="1"/>
  <c r="AF25" i="1" s="1"/>
  <c r="AI25" i="1"/>
  <c r="AJ25" i="1" s="1"/>
  <c r="AH25" i="1"/>
  <c r="AB279" i="1"/>
  <c r="AF279" i="1" s="1"/>
  <c r="AI279" i="1"/>
  <c r="AJ279" i="1" s="1"/>
  <c r="AH279" i="1"/>
  <c r="AJ443" i="1"/>
  <c r="AI540" i="1"/>
  <c r="AJ540" i="1" s="1"/>
  <c r="AH540" i="1"/>
  <c r="AB540" i="1"/>
  <c r="AF540" i="1" s="1"/>
  <c r="W540" i="1"/>
  <c r="U540" i="1" s="1"/>
  <c r="X540" i="1" s="1"/>
  <c r="R540" i="1" s="1"/>
  <c r="S540" i="1" s="1"/>
  <c r="W54" i="1"/>
  <c r="U54" i="1" s="1"/>
  <c r="X54" i="1" s="1"/>
  <c r="R54" i="1" s="1"/>
  <c r="S54" i="1" s="1"/>
  <c r="AB90" i="1"/>
  <c r="AF90" i="1" s="1"/>
  <c r="AI90" i="1"/>
  <c r="AJ90" i="1" s="1"/>
  <c r="AH90" i="1"/>
  <c r="AI171" i="1"/>
  <c r="AB171" i="1"/>
  <c r="AF171" i="1" s="1"/>
  <c r="AH171" i="1"/>
  <c r="W123" i="1"/>
  <c r="U123" i="1" s="1"/>
  <c r="X123" i="1" s="1"/>
  <c r="R123" i="1" s="1"/>
  <c r="S123" i="1" s="1"/>
  <c r="AB316" i="1"/>
  <c r="AF316" i="1" s="1"/>
  <c r="AI316" i="1"/>
  <c r="AJ316" i="1" s="1"/>
  <c r="AH316" i="1"/>
  <c r="W324" i="1"/>
  <c r="U324" i="1" s="1"/>
  <c r="X324" i="1" s="1"/>
  <c r="R324" i="1" s="1"/>
  <c r="S324" i="1" s="1"/>
  <c r="W315" i="1"/>
  <c r="U315" i="1" s="1"/>
  <c r="X315" i="1" s="1"/>
  <c r="R315" i="1" s="1"/>
  <c r="S315" i="1" s="1"/>
  <c r="W343" i="1"/>
  <c r="U343" i="1" s="1"/>
  <c r="X343" i="1" s="1"/>
  <c r="R343" i="1" s="1"/>
  <c r="S343" i="1" s="1"/>
  <c r="AI421" i="1"/>
  <c r="AJ421" i="1" s="1"/>
  <c r="AB421" i="1"/>
  <c r="AF421" i="1" s="1"/>
  <c r="AH421" i="1"/>
  <c r="AB451" i="1"/>
  <c r="AF451" i="1" s="1"/>
  <c r="AI451" i="1"/>
  <c r="AJ451" i="1" s="1"/>
  <c r="AH451" i="1"/>
  <c r="AJ119" i="1"/>
  <c r="AJ69" i="1"/>
  <c r="AB179" i="1"/>
  <c r="AF179" i="1" s="1"/>
  <c r="W179" i="1"/>
  <c r="U179" i="1" s="1"/>
  <c r="X179" i="1" s="1"/>
  <c r="R179" i="1" s="1"/>
  <c r="S179" i="1" s="1"/>
  <c r="AI179" i="1"/>
  <c r="AH179" i="1"/>
  <c r="AB297" i="1"/>
  <c r="AF297" i="1" s="1"/>
  <c r="AI297" i="1"/>
  <c r="AH297" i="1"/>
  <c r="AB440" i="1"/>
  <c r="AF440" i="1" s="1"/>
  <c r="AI440" i="1"/>
  <c r="AJ440" i="1" s="1"/>
  <c r="W440" i="1"/>
  <c r="U440" i="1" s="1"/>
  <c r="X440" i="1" s="1"/>
  <c r="R440" i="1" s="1"/>
  <c r="S440" i="1" s="1"/>
  <c r="AH440" i="1"/>
  <c r="Z389" i="1"/>
  <c r="AA389" i="1" s="1"/>
  <c r="AJ473" i="1"/>
  <c r="AJ96" i="1"/>
  <c r="AJ433" i="1"/>
  <c r="AI532" i="1"/>
  <c r="AJ532" i="1" s="1"/>
  <c r="AH532" i="1"/>
  <c r="AB532" i="1"/>
  <c r="AF532" i="1" s="1"/>
  <c r="AI278" i="1"/>
  <c r="AJ278" i="1" s="1"/>
  <c r="AB278" i="1"/>
  <c r="AF278" i="1" s="1"/>
  <c r="AH278" i="1"/>
  <c r="W278" i="1"/>
  <c r="U278" i="1" s="1"/>
  <c r="X278" i="1" s="1"/>
  <c r="R278" i="1" s="1"/>
  <c r="S278" i="1" s="1"/>
  <c r="Z40" i="1"/>
  <c r="AA40" i="1" s="1"/>
  <c r="AH360" i="1"/>
  <c r="AI360" i="1"/>
  <c r="AJ360" i="1" s="1"/>
  <c r="AB360" i="1"/>
  <c r="AF360" i="1" s="1"/>
  <c r="AJ445" i="1"/>
  <c r="W74" i="1"/>
  <c r="U74" i="1" s="1"/>
  <c r="X74" i="1" s="1"/>
  <c r="R74" i="1" s="1"/>
  <c r="S74" i="1" s="1"/>
  <c r="Z216" i="1"/>
  <c r="AA216" i="1" s="1"/>
  <c r="AI336" i="1"/>
  <c r="AJ336" i="1" s="1"/>
  <c r="AB336" i="1"/>
  <c r="AF336" i="1" s="1"/>
  <c r="AH336" i="1"/>
  <c r="AJ432" i="1"/>
  <c r="AI572" i="1"/>
  <c r="AJ572" i="1" s="1"/>
  <c r="AH572" i="1"/>
  <c r="AB572" i="1"/>
  <c r="AF572" i="1" s="1"/>
  <c r="Z38" i="1"/>
  <c r="AA38" i="1" s="1"/>
  <c r="AI219" i="1"/>
  <c r="AB219" i="1"/>
  <c r="AF219" i="1" s="1"/>
  <c r="AH219" i="1"/>
  <c r="AB234" i="1"/>
  <c r="AF234" i="1" s="1"/>
  <c r="AI234" i="1"/>
  <c r="AH234" i="1"/>
  <c r="AB318" i="1"/>
  <c r="AF318" i="1" s="1"/>
  <c r="AI318" i="1"/>
  <c r="AJ318" i="1" s="1"/>
  <c r="AH318" i="1"/>
  <c r="Z298" i="1"/>
  <c r="AA298" i="1" s="1"/>
  <c r="AH362" i="1"/>
  <c r="AB362" i="1"/>
  <c r="AF362" i="1" s="1"/>
  <c r="AI362" i="1"/>
  <c r="AJ362" i="1" s="1"/>
  <c r="AI495" i="1"/>
  <c r="AJ495" i="1" s="1"/>
  <c r="AB495" i="1"/>
  <c r="AF495" i="1" s="1"/>
  <c r="AH495" i="1"/>
  <c r="W495" i="1"/>
  <c r="U495" i="1" s="1"/>
  <c r="X495" i="1" s="1"/>
  <c r="R495" i="1" s="1"/>
  <c r="S495" i="1" s="1"/>
  <c r="AB498" i="1"/>
  <c r="AF498" i="1" s="1"/>
  <c r="AI498" i="1"/>
  <c r="AJ498" i="1" s="1"/>
  <c r="AH498" i="1"/>
  <c r="AB587" i="1"/>
  <c r="AF587" i="1" s="1"/>
  <c r="AI587" i="1"/>
  <c r="AH587" i="1"/>
  <c r="Z231" i="1"/>
  <c r="AA231" i="1" s="1"/>
  <c r="AI330" i="1"/>
  <c r="AJ330" i="1" s="1"/>
  <c r="AB330" i="1"/>
  <c r="AF330" i="1" s="1"/>
  <c r="AH330" i="1"/>
  <c r="AB515" i="1"/>
  <c r="AF515" i="1" s="1"/>
  <c r="AI515" i="1"/>
  <c r="AH515" i="1"/>
  <c r="W515" i="1"/>
  <c r="U515" i="1" s="1"/>
  <c r="X515" i="1" s="1"/>
  <c r="R515" i="1" s="1"/>
  <c r="S515" i="1" s="1"/>
  <c r="W33" i="1"/>
  <c r="U33" i="1" s="1"/>
  <c r="X33" i="1" s="1"/>
  <c r="R33" i="1" s="1"/>
  <c r="S33" i="1" s="1"/>
  <c r="AI147" i="1"/>
  <c r="AB147" i="1"/>
  <c r="AF147" i="1" s="1"/>
  <c r="W147" i="1"/>
  <c r="U147" i="1" s="1"/>
  <c r="X147" i="1" s="1"/>
  <c r="R147" i="1" s="1"/>
  <c r="S147" i="1" s="1"/>
  <c r="AH147" i="1"/>
  <c r="AB335" i="1"/>
  <c r="AF335" i="1" s="1"/>
  <c r="AI335" i="1"/>
  <c r="AJ335" i="1" s="1"/>
  <c r="AH335" i="1"/>
  <c r="AB305" i="1"/>
  <c r="AF305" i="1" s="1"/>
  <c r="AI305" i="1"/>
  <c r="AH305" i="1"/>
  <c r="AB444" i="1"/>
  <c r="AF444" i="1" s="1"/>
  <c r="AI444" i="1"/>
  <c r="AJ444" i="1" s="1"/>
  <c r="AH444" i="1"/>
  <c r="AB576" i="1"/>
  <c r="AF576" i="1" s="1"/>
  <c r="AI576" i="1"/>
  <c r="AH576" i="1"/>
  <c r="AI24" i="1"/>
  <c r="AB24" i="1"/>
  <c r="AF24" i="1" s="1"/>
  <c r="AH24" i="1"/>
  <c r="W24" i="1"/>
  <c r="U24" i="1" s="1"/>
  <c r="X24" i="1" s="1"/>
  <c r="R24" i="1" s="1"/>
  <c r="S24" i="1" s="1"/>
  <c r="AH209" i="1"/>
  <c r="AB209" i="1"/>
  <c r="AF209" i="1" s="1"/>
  <c r="AI209" i="1"/>
  <c r="AB174" i="1"/>
  <c r="AF174" i="1" s="1"/>
  <c r="AI174" i="1"/>
  <c r="AH174" i="1"/>
  <c r="AI301" i="1"/>
  <c r="AH301" i="1"/>
  <c r="AB301" i="1"/>
  <c r="AF301" i="1" s="1"/>
  <c r="AB364" i="1"/>
  <c r="AF364" i="1" s="1"/>
  <c r="AI364" i="1"/>
  <c r="AH364" i="1"/>
  <c r="AB556" i="1"/>
  <c r="AF556" i="1" s="1"/>
  <c r="AH556" i="1"/>
  <c r="AI556" i="1"/>
  <c r="AJ556" i="1" s="1"/>
  <c r="W556" i="1"/>
  <c r="U556" i="1" s="1"/>
  <c r="X556" i="1" s="1"/>
  <c r="R556" i="1" s="1"/>
  <c r="S556" i="1" s="1"/>
  <c r="AB529" i="1"/>
  <c r="AF529" i="1" s="1"/>
  <c r="AI529" i="1"/>
  <c r="AJ529" i="1" s="1"/>
  <c r="AH529" i="1"/>
  <c r="AI582" i="1"/>
  <c r="AB582" i="1"/>
  <c r="AF582" i="1" s="1"/>
  <c r="AH582" i="1"/>
  <c r="W209" i="1"/>
  <c r="U209" i="1" s="1"/>
  <c r="X209" i="1" s="1"/>
  <c r="R209" i="1" s="1"/>
  <c r="S209" i="1" s="1"/>
  <c r="AJ414" i="1"/>
  <c r="AB223" i="1"/>
  <c r="AF223" i="1" s="1"/>
  <c r="W223" i="1"/>
  <c r="U223" i="1" s="1"/>
  <c r="X223" i="1" s="1"/>
  <c r="R223" i="1" s="1"/>
  <c r="S223" i="1" s="1"/>
  <c r="AI223" i="1"/>
  <c r="AH223" i="1"/>
  <c r="AB544" i="1"/>
  <c r="AF544" i="1" s="1"/>
  <c r="AI544" i="1"/>
  <c r="AH544" i="1"/>
  <c r="AI137" i="1"/>
  <c r="AJ137" i="1" s="1"/>
  <c r="AH137" i="1"/>
  <c r="AB137" i="1"/>
  <c r="AF137" i="1" s="1"/>
  <c r="AI192" i="1"/>
  <c r="AB192" i="1"/>
  <c r="AF192" i="1" s="1"/>
  <c r="W192" i="1"/>
  <c r="U192" i="1" s="1"/>
  <c r="X192" i="1" s="1"/>
  <c r="R192" i="1" s="1"/>
  <c r="S192" i="1" s="1"/>
  <c r="AH192" i="1"/>
  <c r="Z177" i="1"/>
  <c r="AA177" i="1" s="1"/>
  <c r="AI516" i="1"/>
  <c r="AJ516" i="1" s="1"/>
  <c r="AB516" i="1"/>
  <c r="AF516" i="1" s="1"/>
  <c r="AH516" i="1"/>
  <c r="Z30" i="1"/>
  <c r="AA30" i="1" s="1"/>
  <c r="AH193" i="1"/>
  <c r="AB193" i="1"/>
  <c r="AF193" i="1" s="1"/>
  <c r="AI193" i="1"/>
  <c r="AJ193" i="1" s="1"/>
  <c r="AI285" i="1"/>
  <c r="AH285" i="1"/>
  <c r="AB285" i="1"/>
  <c r="AF285" i="1" s="1"/>
  <c r="AI369" i="1"/>
  <c r="AB369" i="1"/>
  <c r="AF369" i="1" s="1"/>
  <c r="AH369" i="1"/>
  <c r="AI352" i="1"/>
  <c r="AH352" i="1"/>
  <c r="AB352" i="1"/>
  <c r="AF352" i="1" s="1"/>
  <c r="AI580" i="1"/>
  <c r="AJ580" i="1" s="1"/>
  <c r="AH580" i="1"/>
  <c r="AB580" i="1"/>
  <c r="AF580" i="1" s="1"/>
  <c r="AJ388" i="1"/>
  <c r="AJ578" i="1"/>
  <c r="AJ295" i="1"/>
  <c r="AJ448" i="1"/>
  <c r="AJ21" i="1"/>
  <c r="AI106" i="1"/>
  <c r="AJ106" i="1" s="1"/>
  <c r="AB106" i="1"/>
  <c r="AF106" i="1" s="1"/>
  <c r="AH106" i="1"/>
  <c r="AI205" i="1"/>
  <c r="AB205" i="1"/>
  <c r="AF205" i="1" s="1"/>
  <c r="W205" i="1"/>
  <c r="U205" i="1" s="1"/>
  <c r="X205" i="1" s="1"/>
  <c r="R205" i="1" s="1"/>
  <c r="S205" i="1" s="1"/>
  <c r="AH205" i="1"/>
  <c r="AB250" i="1"/>
  <c r="AF250" i="1" s="1"/>
  <c r="AH250" i="1"/>
  <c r="AI250" i="1"/>
  <c r="AB128" i="1"/>
  <c r="AF128" i="1" s="1"/>
  <c r="AI128" i="1"/>
  <c r="AH128" i="1"/>
  <c r="AJ87" i="1"/>
  <c r="AI184" i="1"/>
  <c r="AB184" i="1"/>
  <c r="AF184" i="1" s="1"/>
  <c r="AH184" i="1"/>
  <c r="AI134" i="1"/>
  <c r="AH134" i="1"/>
  <c r="AB134" i="1"/>
  <c r="AF134" i="1" s="1"/>
  <c r="AI255" i="1"/>
  <c r="AH255" i="1"/>
  <c r="AB255" i="1"/>
  <c r="AF255" i="1" s="1"/>
  <c r="AJ310" i="1"/>
  <c r="W250" i="1"/>
  <c r="U250" i="1" s="1"/>
  <c r="X250" i="1" s="1"/>
  <c r="R250" i="1" s="1"/>
  <c r="S250" i="1" s="1"/>
  <c r="AB390" i="1"/>
  <c r="AF390" i="1" s="1"/>
  <c r="AI390" i="1"/>
  <c r="AH390" i="1"/>
  <c r="W417" i="1"/>
  <c r="U417" i="1" s="1"/>
  <c r="X417" i="1" s="1"/>
  <c r="R417" i="1" s="1"/>
  <c r="S417" i="1" s="1"/>
  <c r="Z349" i="1"/>
  <c r="AA349" i="1" s="1"/>
  <c r="AB415" i="1"/>
  <c r="AF415" i="1" s="1"/>
  <c r="AI415" i="1"/>
  <c r="AJ415" i="1" s="1"/>
  <c r="AH415" i="1"/>
  <c r="W528" i="1"/>
  <c r="U528" i="1" s="1"/>
  <c r="X528" i="1" s="1"/>
  <c r="R528" i="1" s="1"/>
  <c r="S528" i="1" s="1"/>
  <c r="AJ190" i="1"/>
  <c r="AJ453" i="1"/>
  <c r="AJ95" i="1"/>
  <c r="AJ332" i="1"/>
  <c r="AJ382" i="1"/>
  <c r="BF340" i="1"/>
  <c r="BH340" i="1"/>
  <c r="AJ504" i="1"/>
  <c r="BF561" i="1"/>
  <c r="BH561" i="1"/>
  <c r="AB124" i="1"/>
  <c r="AF124" i="1" s="1"/>
  <c r="AI124" i="1"/>
  <c r="AJ124" i="1" s="1"/>
  <c r="AH124" i="1"/>
  <c r="W124" i="1"/>
  <c r="U124" i="1" s="1"/>
  <c r="X124" i="1" s="1"/>
  <c r="R124" i="1" s="1"/>
  <c r="S124" i="1" s="1"/>
  <c r="AJ261" i="1"/>
  <c r="AI238" i="1"/>
  <c r="AB238" i="1"/>
  <c r="AF238" i="1" s="1"/>
  <c r="AH238" i="1"/>
  <c r="AJ196" i="1"/>
  <c r="AB313" i="1"/>
  <c r="AF313" i="1" s="1"/>
  <c r="AI313" i="1"/>
  <c r="AJ313" i="1" s="1"/>
  <c r="W313" i="1"/>
  <c r="U313" i="1" s="1"/>
  <c r="X313" i="1" s="1"/>
  <c r="R313" i="1" s="1"/>
  <c r="S313" i="1" s="1"/>
  <c r="AH313" i="1"/>
  <c r="BF266" i="1"/>
  <c r="BH266" i="1"/>
  <c r="AI300" i="1"/>
  <c r="AB300" i="1"/>
  <c r="AF300" i="1" s="1"/>
  <c r="AH300" i="1"/>
  <c r="Z512" i="1"/>
  <c r="AA512" i="1" s="1"/>
  <c r="AI400" i="1"/>
  <c r="AB400" i="1"/>
  <c r="AF400" i="1" s="1"/>
  <c r="AH400" i="1"/>
  <c r="AI385" i="1"/>
  <c r="AB385" i="1"/>
  <c r="AF385" i="1" s="1"/>
  <c r="AH385" i="1"/>
  <c r="AI506" i="1"/>
  <c r="AJ506" i="1" s="1"/>
  <c r="AB506" i="1"/>
  <c r="AF506" i="1" s="1"/>
  <c r="AH506" i="1"/>
  <c r="AB263" i="1"/>
  <c r="AF263" i="1" s="1"/>
  <c r="AI263" i="1"/>
  <c r="AH263" i="1"/>
  <c r="AI262" i="1"/>
  <c r="AB262" i="1"/>
  <c r="AF262" i="1" s="1"/>
  <c r="W262" i="1"/>
  <c r="U262" i="1" s="1"/>
  <c r="X262" i="1" s="1"/>
  <c r="R262" i="1" s="1"/>
  <c r="S262" i="1" s="1"/>
  <c r="AH262" i="1"/>
  <c r="W234" i="1"/>
  <c r="U234" i="1" s="1"/>
  <c r="X234" i="1" s="1"/>
  <c r="R234" i="1" s="1"/>
  <c r="S234" i="1" s="1"/>
  <c r="AH245" i="1"/>
  <c r="AB245" i="1"/>
  <c r="AF245" i="1" s="1"/>
  <c r="AI245" i="1"/>
  <c r="AJ245" i="1" s="1"/>
  <c r="AB394" i="1"/>
  <c r="AF394" i="1" s="1"/>
  <c r="AI394" i="1"/>
  <c r="W394" i="1"/>
  <c r="U394" i="1" s="1"/>
  <c r="X394" i="1" s="1"/>
  <c r="R394" i="1" s="1"/>
  <c r="S394" i="1" s="1"/>
  <c r="AH394" i="1"/>
  <c r="AI411" i="1"/>
  <c r="AH411" i="1"/>
  <c r="AB411" i="1"/>
  <c r="AF411" i="1" s="1"/>
  <c r="AB474" i="1"/>
  <c r="AF474" i="1" s="1"/>
  <c r="AI474" i="1"/>
  <c r="AH474" i="1"/>
  <c r="AI510" i="1"/>
  <c r="AH510" i="1"/>
  <c r="AB510" i="1"/>
  <c r="AF510" i="1" s="1"/>
  <c r="AB555" i="1"/>
  <c r="AF555" i="1" s="1"/>
  <c r="AI555" i="1"/>
  <c r="AH555" i="1"/>
  <c r="AH542" i="1"/>
  <c r="AI542" i="1"/>
  <c r="AJ542" i="1" s="1"/>
  <c r="AB542" i="1"/>
  <c r="AF542" i="1" s="1"/>
  <c r="AB564" i="1"/>
  <c r="AF564" i="1" s="1"/>
  <c r="AH564" i="1"/>
  <c r="AI564" i="1"/>
  <c r="AJ564" i="1" s="1"/>
  <c r="W564" i="1"/>
  <c r="U564" i="1" s="1"/>
  <c r="X564" i="1" s="1"/>
  <c r="R564" i="1" s="1"/>
  <c r="S564" i="1" s="1"/>
  <c r="AI109" i="1"/>
  <c r="AB109" i="1"/>
  <c r="AF109" i="1" s="1"/>
  <c r="AH109" i="1"/>
  <c r="AI237" i="1"/>
  <c r="AH237" i="1"/>
  <c r="AB237" i="1"/>
  <c r="AF237" i="1" s="1"/>
  <c r="AJ499" i="1"/>
  <c r="W335" i="1"/>
  <c r="U335" i="1" s="1"/>
  <c r="X335" i="1" s="1"/>
  <c r="R335" i="1" s="1"/>
  <c r="S335" i="1" s="1"/>
  <c r="W360" i="1"/>
  <c r="U360" i="1" s="1"/>
  <c r="X360" i="1" s="1"/>
  <c r="R360" i="1" s="1"/>
  <c r="S360" i="1" s="1"/>
  <c r="AB563" i="1"/>
  <c r="AF563" i="1" s="1"/>
  <c r="AI563" i="1"/>
  <c r="AJ563" i="1" s="1"/>
  <c r="AH563" i="1"/>
  <c r="Z553" i="1"/>
  <c r="AA553" i="1" s="1"/>
  <c r="AI28" i="1"/>
  <c r="AB28" i="1"/>
  <c r="AF28" i="1" s="1"/>
  <c r="AH28" i="1"/>
  <c r="AB91" i="1"/>
  <c r="AF91" i="1" s="1"/>
  <c r="AI91" i="1"/>
  <c r="AJ91" i="1" s="1"/>
  <c r="AH91" i="1"/>
  <c r="W91" i="1"/>
  <c r="U91" i="1" s="1"/>
  <c r="X91" i="1" s="1"/>
  <c r="R91" i="1" s="1"/>
  <c r="S91" i="1" s="1"/>
  <c r="W141" i="1"/>
  <c r="U141" i="1" s="1"/>
  <c r="X141" i="1" s="1"/>
  <c r="R141" i="1" s="1"/>
  <c r="S141" i="1" s="1"/>
  <c r="AB275" i="1"/>
  <c r="AF275" i="1" s="1"/>
  <c r="AI275" i="1"/>
  <c r="AH275" i="1"/>
  <c r="AB329" i="1"/>
  <c r="AF329" i="1" s="1"/>
  <c r="AH329" i="1"/>
  <c r="AI329" i="1"/>
  <c r="W329" i="1"/>
  <c r="U329" i="1" s="1"/>
  <c r="X329" i="1" s="1"/>
  <c r="R329" i="1" s="1"/>
  <c r="S329" i="1" s="1"/>
  <c r="AB287" i="1"/>
  <c r="AF287" i="1" s="1"/>
  <c r="AI287" i="1"/>
  <c r="AH287" i="1"/>
  <c r="AB455" i="1"/>
  <c r="AF455" i="1" s="1"/>
  <c r="AI455" i="1"/>
  <c r="AH455" i="1"/>
  <c r="Z543" i="1"/>
  <c r="AA543" i="1" s="1"/>
  <c r="AI536" i="1"/>
  <c r="AB536" i="1"/>
  <c r="AF536" i="1" s="1"/>
  <c r="AH536" i="1"/>
  <c r="AI20" i="1"/>
  <c r="AB20" i="1"/>
  <c r="AF20" i="1" s="1"/>
  <c r="AH20" i="1"/>
  <c r="AB571" i="1"/>
  <c r="AF571" i="1" s="1"/>
  <c r="AI571" i="1"/>
  <c r="AJ571" i="1" s="1"/>
  <c r="AH571" i="1"/>
  <c r="AJ165" i="1"/>
  <c r="W235" i="1"/>
  <c r="U235" i="1" s="1"/>
  <c r="X235" i="1" s="1"/>
  <c r="R235" i="1" s="1"/>
  <c r="S235" i="1" s="1"/>
  <c r="AB402" i="1"/>
  <c r="AF402" i="1" s="1"/>
  <c r="AI402" i="1"/>
  <c r="AJ402" i="1" s="1"/>
  <c r="W402" i="1"/>
  <c r="U402" i="1" s="1"/>
  <c r="X402" i="1" s="1"/>
  <c r="R402" i="1" s="1"/>
  <c r="S402" i="1" s="1"/>
  <c r="AH402" i="1"/>
  <c r="BF442" i="1"/>
  <c r="BH442" i="1"/>
  <c r="W544" i="1"/>
  <c r="U544" i="1" s="1"/>
  <c r="X544" i="1" s="1"/>
  <c r="R544" i="1" s="1"/>
  <c r="S544" i="1" s="1"/>
  <c r="AJ113" i="1"/>
  <c r="AJ154" i="1"/>
  <c r="AB392" i="1"/>
  <c r="AF392" i="1" s="1"/>
  <c r="AI392" i="1"/>
  <c r="AJ392" i="1" s="1"/>
  <c r="AH392" i="1"/>
  <c r="AI114" i="1"/>
  <c r="AJ114" i="1" s="1"/>
  <c r="AB114" i="1"/>
  <c r="AF114" i="1" s="1"/>
  <c r="AH114" i="1"/>
  <c r="W319" i="1"/>
  <c r="U319" i="1" s="1"/>
  <c r="X319" i="1" s="1"/>
  <c r="R319" i="1" s="1"/>
  <c r="S319" i="1" s="1"/>
  <c r="AB289" i="1"/>
  <c r="AF289" i="1" s="1"/>
  <c r="AI289" i="1"/>
  <c r="AH289" i="1"/>
  <c r="AI405" i="1"/>
  <c r="AJ405" i="1" s="1"/>
  <c r="AB405" i="1"/>
  <c r="AF405" i="1" s="1"/>
  <c r="AH405" i="1"/>
  <c r="AJ396" i="1"/>
  <c r="AB410" i="1"/>
  <c r="AF410" i="1" s="1"/>
  <c r="AI410" i="1"/>
  <c r="AH410" i="1"/>
  <c r="AI468" i="1"/>
  <c r="AB468" i="1"/>
  <c r="AF468" i="1" s="1"/>
  <c r="AH468" i="1"/>
  <c r="AB503" i="1"/>
  <c r="AF503" i="1" s="1"/>
  <c r="AI503" i="1"/>
  <c r="W503" i="1"/>
  <c r="U503" i="1" s="1"/>
  <c r="X503" i="1" s="1"/>
  <c r="R503" i="1" s="1"/>
  <c r="S503" i="1" s="1"/>
  <c r="AH503" i="1"/>
  <c r="AB63" i="1"/>
  <c r="AF63" i="1" s="1"/>
  <c r="AI63" i="1"/>
  <c r="AJ63" i="1" s="1"/>
  <c r="AH63" i="1"/>
  <c r="W63" i="1"/>
  <c r="U63" i="1" s="1"/>
  <c r="X63" i="1" s="1"/>
  <c r="R63" i="1" s="1"/>
  <c r="S63" i="1" s="1"/>
  <c r="W18" i="1"/>
  <c r="U18" i="1" s="1"/>
  <c r="X18" i="1" s="1"/>
  <c r="R18" i="1" s="1"/>
  <c r="S18" i="1" s="1"/>
  <c r="BH173" i="1"/>
  <c r="BH282" i="1"/>
  <c r="W339" i="1"/>
  <c r="U339" i="1" s="1"/>
  <c r="X339" i="1" s="1"/>
  <c r="R339" i="1" s="1"/>
  <c r="S339" i="1" s="1"/>
  <c r="AJ378" i="1"/>
  <c r="Z379" i="1"/>
  <c r="AA379" i="1" s="1"/>
  <c r="AI380" i="1"/>
  <c r="AJ380" i="1" s="1"/>
  <c r="AB380" i="1"/>
  <c r="AF380" i="1" s="1"/>
  <c r="AH380" i="1"/>
  <c r="AJ569" i="1"/>
  <c r="AJ55" i="1"/>
  <c r="AB38" i="1" l="1"/>
  <c r="AF38" i="1" s="1"/>
  <c r="AI38" i="1"/>
  <c r="AJ38" i="1" s="1"/>
  <c r="AH38" i="1"/>
  <c r="W38" i="1"/>
  <c r="U38" i="1" s="1"/>
  <c r="X38" i="1" s="1"/>
  <c r="R38" i="1" s="1"/>
  <c r="S38" i="1" s="1"/>
  <c r="AB274" i="1"/>
  <c r="AF274" i="1" s="1"/>
  <c r="AI274" i="1"/>
  <c r="AJ274" i="1" s="1"/>
  <c r="AH274" i="1"/>
  <c r="W274" i="1"/>
  <c r="U274" i="1" s="1"/>
  <c r="X274" i="1" s="1"/>
  <c r="R274" i="1" s="1"/>
  <c r="S274" i="1" s="1"/>
  <c r="AB48" i="1"/>
  <c r="AF48" i="1" s="1"/>
  <c r="AI48" i="1"/>
  <c r="AJ48" i="1" s="1"/>
  <c r="AH48" i="1"/>
  <c r="W48" i="1"/>
  <c r="U48" i="1" s="1"/>
  <c r="X48" i="1" s="1"/>
  <c r="R48" i="1" s="1"/>
  <c r="S48" i="1" s="1"/>
  <c r="AB379" i="1"/>
  <c r="AF379" i="1" s="1"/>
  <c r="AI379" i="1"/>
  <c r="AJ379" i="1" s="1"/>
  <c r="AH379" i="1"/>
  <c r="W379" i="1"/>
  <c r="U379" i="1" s="1"/>
  <c r="X379" i="1" s="1"/>
  <c r="R379" i="1" s="1"/>
  <c r="S379" i="1" s="1"/>
  <c r="AI543" i="1"/>
  <c r="AB543" i="1"/>
  <c r="AF543" i="1" s="1"/>
  <c r="AH543" i="1"/>
  <c r="W543" i="1"/>
  <c r="U543" i="1" s="1"/>
  <c r="X543" i="1" s="1"/>
  <c r="R543" i="1" s="1"/>
  <c r="S543" i="1" s="1"/>
  <c r="AJ329" i="1"/>
  <c r="AJ237" i="1"/>
  <c r="AJ510" i="1"/>
  <c r="AI512" i="1"/>
  <c r="AJ512" i="1" s="1"/>
  <c r="AB512" i="1"/>
  <c r="AF512" i="1" s="1"/>
  <c r="AH512" i="1"/>
  <c r="W512" i="1"/>
  <c r="U512" i="1" s="1"/>
  <c r="X512" i="1" s="1"/>
  <c r="R512" i="1" s="1"/>
  <c r="S512" i="1" s="1"/>
  <c r="AJ285" i="1"/>
  <c r="AJ515" i="1"/>
  <c r="AJ587" i="1"/>
  <c r="AJ59" i="1"/>
  <c r="AJ143" i="1"/>
  <c r="AJ552" i="1"/>
  <c r="AH373" i="1"/>
  <c r="AB373" i="1"/>
  <c r="AF373" i="1" s="1"/>
  <c r="AI373" i="1"/>
  <c r="AJ373" i="1" s="1"/>
  <c r="W373" i="1"/>
  <c r="U373" i="1" s="1"/>
  <c r="X373" i="1" s="1"/>
  <c r="R373" i="1" s="1"/>
  <c r="S373" i="1" s="1"/>
  <c r="AJ299" i="1"/>
  <c r="AB304" i="1"/>
  <c r="AF304" i="1" s="1"/>
  <c r="AI304" i="1"/>
  <c r="AJ304" i="1" s="1"/>
  <c r="AH304" i="1"/>
  <c r="W304" i="1"/>
  <c r="U304" i="1" s="1"/>
  <c r="X304" i="1" s="1"/>
  <c r="R304" i="1" s="1"/>
  <c r="S304" i="1" s="1"/>
  <c r="AJ508" i="1"/>
  <c r="AJ467" i="1"/>
  <c r="AJ58" i="1"/>
  <c r="AJ81" i="1"/>
  <c r="AJ152" i="1"/>
  <c r="AJ538" i="1"/>
  <c r="AJ449" i="1"/>
  <c r="AB357" i="1"/>
  <c r="AF357" i="1" s="1"/>
  <c r="AI357" i="1"/>
  <c r="AH357" i="1"/>
  <c r="W357" i="1"/>
  <c r="U357" i="1" s="1"/>
  <c r="X357" i="1" s="1"/>
  <c r="R357" i="1" s="1"/>
  <c r="S357" i="1" s="1"/>
  <c r="AJ243" i="1"/>
  <c r="AB401" i="1"/>
  <c r="AF401" i="1" s="1"/>
  <c r="AI401" i="1"/>
  <c r="AJ401" i="1" s="1"/>
  <c r="AH401" i="1"/>
  <c r="W401" i="1"/>
  <c r="U401" i="1" s="1"/>
  <c r="X401" i="1" s="1"/>
  <c r="R401" i="1" s="1"/>
  <c r="S401" i="1" s="1"/>
  <c r="AB46" i="1"/>
  <c r="AF46" i="1" s="1"/>
  <c r="AI46" i="1"/>
  <c r="AH46" i="1"/>
  <c r="W46" i="1"/>
  <c r="U46" i="1" s="1"/>
  <c r="X46" i="1" s="1"/>
  <c r="R46" i="1" s="1"/>
  <c r="S46" i="1" s="1"/>
  <c r="AH266" i="1"/>
  <c r="AI266" i="1"/>
  <c r="AJ266" i="1" s="1"/>
  <c r="AB266" i="1"/>
  <c r="AF266" i="1" s="1"/>
  <c r="W266" i="1"/>
  <c r="U266" i="1" s="1"/>
  <c r="X266" i="1" s="1"/>
  <c r="R266" i="1" s="1"/>
  <c r="S266" i="1" s="1"/>
  <c r="AJ457" i="1"/>
  <c r="AJ183" i="1"/>
  <c r="AJ488" i="1"/>
  <c r="AJ416" i="1"/>
  <c r="AJ50" i="1"/>
  <c r="AB537" i="1"/>
  <c r="AF537" i="1" s="1"/>
  <c r="AI537" i="1"/>
  <c r="AH537" i="1"/>
  <c r="W537" i="1"/>
  <c r="U537" i="1" s="1"/>
  <c r="X537" i="1" s="1"/>
  <c r="R537" i="1" s="1"/>
  <c r="S537" i="1" s="1"/>
  <c r="AI553" i="1"/>
  <c r="AB553" i="1"/>
  <c r="AF553" i="1" s="1"/>
  <c r="AH553" i="1"/>
  <c r="W553" i="1"/>
  <c r="U553" i="1" s="1"/>
  <c r="X553" i="1" s="1"/>
  <c r="R553" i="1" s="1"/>
  <c r="S553" i="1" s="1"/>
  <c r="AB216" i="1"/>
  <c r="AF216" i="1" s="1"/>
  <c r="AI216" i="1"/>
  <c r="AH216" i="1"/>
  <c r="W216" i="1"/>
  <c r="U216" i="1" s="1"/>
  <c r="X216" i="1" s="1"/>
  <c r="R216" i="1" s="1"/>
  <c r="S216" i="1" s="1"/>
  <c r="AJ52" i="1"/>
  <c r="AJ352" i="1"/>
  <c r="AI177" i="1"/>
  <c r="AJ177" i="1" s="1"/>
  <c r="AH177" i="1"/>
  <c r="AB177" i="1"/>
  <c r="AF177" i="1" s="1"/>
  <c r="W177" i="1"/>
  <c r="U177" i="1" s="1"/>
  <c r="X177" i="1" s="1"/>
  <c r="R177" i="1" s="1"/>
  <c r="S177" i="1" s="1"/>
  <c r="AJ301" i="1"/>
  <c r="AJ234" i="1"/>
  <c r="AJ297" i="1"/>
  <c r="AJ54" i="1"/>
  <c r="AJ478" i="1"/>
  <c r="AJ42" i="1"/>
  <c r="AJ290" i="1"/>
  <c r="AJ527" i="1"/>
  <c r="AJ84" i="1"/>
  <c r="AJ161" i="1"/>
  <c r="AJ570" i="1"/>
  <c r="AJ524" i="1"/>
  <c r="AJ186" i="1"/>
  <c r="AJ218" i="1"/>
  <c r="AJ462" i="1"/>
  <c r="AJ257" i="1"/>
  <c r="AJ251" i="1"/>
  <c r="AJ160" i="1"/>
  <c r="AJ125" i="1"/>
  <c r="AB442" i="1"/>
  <c r="AF442" i="1" s="1"/>
  <c r="AI442" i="1"/>
  <c r="AJ442" i="1" s="1"/>
  <c r="AH442" i="1"/>
  <c r="W442" i="1"/>
  <c r="U442" i="1" s="1"/>
  <c r="X442" i="1" s="1"/>
  <c r="R442" i="1" s="1"/>
  <c r="S442" i="1" s="1"/>
  <c r="AJ494" i="1"/>
  <c r="AJ427" i="1"/>
  <c r="AJ346" i="1"/>
  <c r="AJ586" i="1"/>
  <c r="AJ271" i="1"/>
  <c r="AJ181" i="1"/>
  <c r="AJ86" i="1"/>
  <c r="AJ150" i="1"/>
  <c r="AJ224" i="1"/>
  <c r="AJ213" i="1"/>
  <c r="AJ286" i="1"/>
  <c r="AJ225" i="1"/>
  <c r="AJ132" i="1"/>
  <c r="AJ229" i="1"/>
  <c r="AJ423" i="1"/>
  <c r="AJ517" i="1"/>
  <c r="AJ171" i="1"/>
  <c r="AJ215" i="1"/>
  <c r="AH185" i="1"/>
  <c r="AI185" i="1"/>
  <c r="AJ185" i="1" s="1"/>
  <c r="AB185" i="1"/>
  <c r="AF185" i="1" s="1"/>
  <c r="W185" i="1"/>
  <c r="U185" i="1" s="1"/>
  <c r="X185" i="1" s="1"/>
  <c r="R185" i="1" s="1"/>
  <c r="S185" i="1" s="1"/>
  <c r="AB273" i="1"/>
  <c r="AF273" i="1" s="1"/>
  <c r="AI273" i="1"/>
  <c r="AJ273" i="1" s="1"/>
  <c r="AH273" i="1"/>
  <c r="W273" i="1"/>
  <c r="U273" i="1" s="1"/>
  <c r="X273" i="1" s="1"/>
  <c r="R273" i="1" s="1"/>
  <c r="S273" i="1" s="1"/>
  <c r="AJ265" i="1"/>
  <c r="AJ195" i="1"/>
  <c r="AJ479" i="1"/>
  <c r="AJ100" i="1"/>
  <c r="AJ262" i="1"/>
  <c r="AJ385" i="1"/>
  <c r="AJ300" i="1"/>
  <c r="AJ255" i="1"/>
  <c r="AJ544" i="1"/>
  <c r="AI389" i="1"/>
  <c r="AB389" i="1"/>
  <c r="AF389" i="1" s="1"/>
  <c r="AH389" i="1"/>
  <c r="W389" i="1"/>
  <c r="U389" i="1" s="1"/>
  <c r="X389" i="1" s="1"/>
  <c r="R389" i="1" s="1"/>
  <c r="S389" i="1" s="1"/>
  <c r="AJ221" i="1"/>
  <c r="AB111" i="1"/>
  <c r="AF111" i="1" s="1"/>
  <c r="AI111" i="1"/>
  <c r="AJ111" i="1" s="1"/>
  <c r="AH111" i="1"/>
  <c r="W111" i="1"/>
  <c r="U111" i="1" s="1"/>
  <c r="X111" i="1" s="1"/>
  <c r="R111" i="1" s="1"/>
  <c r="S111" i="1" s="1"/>
  <c r="AJ399" i="1"/>
  <c r="AJ189" i="1"/>
  <c r="AJ566" i="1"/>
  <c r="AJ460" i="1"/>
  <c r="AJ372" i="1"/>
  <c r="AJ68" i="1"/>
  <c r="AJ260" i="1"/>
  <c r="AB142" i="1"/>
  <c r="AF142" i="1" s="1"/>
  <c r="AI142" i="1"/>
  <c r="AH142" i="1"/>
  <c r="W142" i="1"/>
  <c r="U142" i="1" s="1"/>
  <c r="X142" i="1" s="1"/>
  <c r="R142" i="1" s="1"/>
  <c r="S142" i="1" s="1"/>
  <c r="AJ565" i="1"/>
  <c r="AJ413" i="1"/>
  <c r="AJ92" i="1"/>
  <c r="AJ397" i="1"/>
  <c r="AJ353" i="1"/>
  <c r="AJ436" i="1"/>
  <c r="AJ469" i="1"/>
  <c r="AJ34" i="1"/>
  <c r="AJ244" i="1"/>
  <c r="AJ468" i="1"/>
  <c r="AJ394" i="1"/>
  <c r="AJ311" i="1"/>
  <c r="AJ474" i="1"/>
  <c r="AJ275" i="1"/>
  <c r="AJ344" i="1"/>
  <c r="AJ79" i="1"/>
  <c r="AJ505" i="1"/>
  <c r="AJ458" i="1"/>
  <c r="AJ136" i="1"/>
  <c r="AJ384" i="1"/>
  <c r="AJ307" i="1"/>
  <c r="AJ456" i="1"/>
  <c r="AB522" i="1"/>
  <c r="AF522" i="1" s="1"/>
  <c r="AH522" i="1"/>
  <c r="AI522" i="1"/>
  <c r="AJ522" i="1" s="1"/>
  <c r="W522" i="1"/>
  <c r="U522" i="1" s="1"/>
  <c r="X522" i="1" s="1"/>
  <c r="R522" i="1" s="1"/>
  <c r="S522" i="1" s="1"/>
  <c r="AJ376" i="1"/>
  <c r="AJ303" i="1"/>
  <c r="AJ345" i="1"/>
  <c r="AJ101" i="1"/>
  <c r="AJ135" i="1"/>
  <c r="AJ199" i="1"/>
  <c r="AJ484" i="1"/>
  <c r="AI173" i="1"/>
  <c r="AJ173" i="1" s="1"/>
  <c r="AB173" i="1"/>
  <c r="AF173" i="1" s="1"/>
  <c r="AH173" i="1"/>
  <c r="W173" i="1"/>
  <c r="U173" i="1" s="1"/>
  <c r="X173" i="1" s="1"/>
  <c r="R173" i="1" s="1"/>
  <c r="S173" i="1" s="1"/>
  <c r="AJ434" i="1"/>
  <c r="AJ354" i="1"/>
  <c r="AJ197" i="1"/>
  <c r="AJ323" i="1"/>
  <c r="AJ550" i="1"/>
  <c r="AJ17" i="1"/>
  <c r="AJ117" i="1"/>
  <c r="AJ253" i="1"/>
  <c r="AI361" i="1"/>
  <c r="AJ361" i="1" s="1"/>
  <c r="AB361" i="1"/>
  <c r="AF361" i="1" s="1"/>
  <c r="AH361" i="1"/>
  <c r="W361" i="1"/>
  <c r="U361" i="1" s="1"/>
  <c r="X361" i="1" s="1"/>
  <c r="R361" i="1" s="1"/>
  <c r="S361" i="1" s="1"/>
  <c r="AJ140" i="1"/>
  <c r="AH381" i="1"/>
  <c r="AI381" i="1"/>
  <c r="AB381" i="1"/>
  <c r="AF381" i="1" s="1"/>
  <c r="W381" i="1"/>
  <c r="U381" i="1" s="1"/>
  <c r="X381" i="1" s="1"/>
  <c r="R381" i="1" s="1"/>
  <c r="S381" i="1" s="1"/>
  <c r="AB371" i="1"/>
  <c r="AF371" i="1" s="1"/>
  <c r="AI371" i="1"/>
  <c r="AH371" i="1"/>
  <c r="W371" i="1"/>
  <c r="U371" i="1" s="1"/>
  <c r="X371" i="1" s="1"/>
  <c r="R371" i="1" s="1"/>
  <c r="S371" i="1" s="1"/>
  <c r="AB151" i="1"/>
  <c r="AF151" i="1" s="1"/>
  <c r="AI151" i="1"/>
  <c r="AH151" i="1"/>
  <c r="W151" i="1"/>
  <c r="U151" i="1" s="1"/>
  <c r="X151" i="1" s="1"/>
  <c r="R151" i="1" s="1"/>
  <c r="S151" i="1" s="1"/>
  <c r="AJ455" i="1"/>
  <c r="AJ20" i="1"/>
  <c r="AJ109" i="1"/>
  <c r="AJ555" i="1"/>
  <c r="AJ263" i="1"/>
  <c r="AJ24" i="1"/>
  <c r="AJ147" i="1"/>
  <c r="AJ503" i="1"/>
  <c r="AJ287" i="1"/>
  <c r="AJ238" i="1"/>
  <c r="AJ390" i="1"/>
  <c r="AJ369" i="1"/>
  <c r="AJ582" i="1"/>
  <c r="AB231" i="1"/>
  <c r="AF231" i="1" s="1"/>
  <c r="AH231" i="1"/>
  <c r="AI231" i="1"/>
  <c r="AJ231" i="1" s="1"/>
  <c r="W231" i="1"/>
  <c r="U231" i="1" s="1"/>
  <c r="X231" i="1" s="1"/>
  <c r="R231" i="1" s="1"/>
  <c r="S231" i="1" s="1"/>
  <c r="AJ179" i="1"/>
  <c r="AJ302" i="1"/>
  <c r="AJ356" i="1"/>
  <c r="AJ293" i="1"/>
  <c r="AJ355" i="1"/>
  <c r="AJ82" i="1"/>
  <c r="AJ78" i="1"/>
  <c r="AI282" i="1"/>
  <c r="AJ282" i="1" s="1"/>
  <c r="AH282" i="1"/>
  <c r="AB282" i="1"/>
  <c r="AF282" i="1" s="1"/>
  <c r="W282" i="1"/>
  <c r="U282" i="1" s="1"/>
  <c r="X282" i="1" s="1"/>
  <c r="R282" i="1" s="1"/>
  <c r="S282" i="1" s="1"/>
  <c r="AB73" i="1"/>
  <c r="AF73" i="1" s="1"/>
  <c r="AI73" i="1"/>
  <c r="AH73" i="1"/>
  <c r="W73" i="1"/>
  <c r="U73" i="1" s="1"/>
  <c r="X73" i="1" s="1"/>
  <c r="R73" i="1" s="1"/>
  <c r="S73" i="1" s="1"/>
  <c r="AJ249" i="1"/>
  <c r="AJ417" i="1"/>
  <c r="AJ348" i="1"/>
  <c r="AJ122" i="1"/>
  <c r="AJ359" i="1"/>
  <c r="AJ126" i="1"/>
  <c r="AJ534" i="1"/>
  <c r="AJ502" i="1"/>
  <c r="AJ383" i="1"/>
  <c r="AB321" i="1"/>
  <c r="AF321" i="1" s="1"/>
  <c r="AI321" i="1"/>
  <c r="AJ321" i="1" s="1"/>
  <c r="AH321" i="1"/>
  <c r="W321" i="1"/>
  <c r="U321" i="1" s="1"/>
  <c r="X321" i="1" s="1"/>
  <c r="R321" i="1" s="1"/>
  <c r="S321" i="1" s="1"/>
  <c r="AB32" i="1"/>
  <c r="AF32" i="1" s="1"/>
  <c r="AI32" i="1"/>
  <c r="AH32" i="1"/>
  <c r="W32" i="1"/>
  <c r="U32" i="1" s="1"/>
  <c r="X32" i="1" s="1"/>
  <c r="R32" i="1" s="1"/>
  <c r="S32" i="1" s="1"/>
  <c r="AB366" i="1"/>
  <c r="AF366" i="1" s="1"/>
  <c r="AI366" i="1"/>
  <c r="AJ366" i="1" s="1"/>
  <c r="AH366" i="1"/>
  <c r="W366" i="1"/>
  <c r="U366" i="1" s="1"/>
  <c r="X366" i="1" s="1"/>
  <c r="R366" i="1" s="1"/>
  <c r="S366" i="1" s="1"/>
  <c r="AB89" i="1"/>
  <c r="AF89" i="1" s="1"/>
  <c r="AI89" i="1"/>
  <c r="AH89" i="1"/>
  <c r="W89" i="1"/>
  <c r="U89" i="1" s="1"/>
  <c r="X89" i="1" s="1"/>
  <c r="R89" i="1" s="1"/>
  <c r="S89" i="1" s="1"/>
  <c r="AI65" i="1"/>
  <c r="AB65" i="1"/>
  <c r="AF65" i="1" s="1"/>
  <c r="W65" i="1"/>
  <c r="U65" i="1" s="1"/>
  <c r="X65" i="1" s="1"/>
  <c r="R65" i="1" s="1"/>
  <c r="S65" i="1" s="1"/>
  <c r="AH65" i="1"/>
  <c r="AJ201" i="1"/>
  <c r="AJ236" i="1"/>
  <c r="AI561" i="1"/>
  <c r="AB561" i="1"/>
  <c r="AF561" i="1" s="1"/>
  <c r="W561" i="1"/>
  <c r="U561" i="1" s="1"/>
  <c r="X561" i="1" s="1"/>
  <c r="R561" i="1" s="1"/>
  <c r="S561" i="1" s="1"/>
  <c r="AH561" i="1"/>
  <c r="AB40" i="1"/>
  <c r="AF40" i="1" s="1"/>
  <c r="AI40" i="1"/>
  <c r="AJ40" i="1" s="1"/>
  <c r="AH40" i="1"/>
  <c r="W40" i="1"/>
  <c r="U40" i="1" s="1"/>
  <c r="X40" i="1" s="1"/>
  <c r="R40" i="1" s="1"/>
  <c r="S40" i="1" s="1"/>
  <c r="AB349" i="1"/>
  <c r="AF349" i="1" s="1"/>
  <c r="AI349" i="1"/>
  <c r="AJ349" i="1" s="1"/>
  <c r="AH349" i="1"/>
  <c r="W349" i="1"/>
  <c r="U349" i="1" s="1"/>
  <c r="X349" i="1" s="1"/>
  <c r="R349" i="1" s="1"/>
  <c r="S349" i="1" s="1"/>
  <c r="AJ184" i="1"/>
  <c r="AJ465" i="1"/>
  <c r="AJ44" i="1"/>
  <c r="AJ289" i="1"/>
  <c r="AJ410" i="1"/>
  <c r="AJ128" i="1"/>
  <c r="AJ205" i="1"/>
  <c r="AB30" i="1"/>
  <c r="AF30" i="1" s="1"/>
  <c r="AI30" i="1"/>
  <c r="AJ30" i="1" s="1"/>
  <c r="AH30" i="1"/>
  <c r="W30" i="1"/>
  <c r="U30" i="1" s="1"/>
  <c r="X30" i="1" s="1"/>
  <c r="R30" i="1" s="1"/>
  <c r="S30" i="1" s="1"/>
  <c r="AJ174" i="1"/>
  <c r="AJ305" i="1"/>
  <c r="AB298" i="1"/>
  <c r="AF298" i="1" s="1"/>
  <c r="AH298" i="1"/>
  <c r="AI298" i="1"/>
  <c r="AJ298" i="1" s="1"/>
  <c r="W298" i="1"/>
  <c r="U298" i="1" s="1"/>
  <c r="X298" i="1" s="1"/>
  <c r="R298" i="1" s="1"/>
  <c r="S298" i="1" s="1"/>
  <c r="AJ163" i="1"/>
  <c r="AJ28" i="1"/>
  <c r="AJ536" i="1"/>
  <c r="AJ411" i="1"/>
  <c r="AJ400" i="1"/>
  <c r="AJ134" i="1"/>
  <c r="AJ250" i="1"/>
  <c r="AJ192" i="1"/>
  <c r="AJ223" i="1"/>
  <c r="AJ364" i="1"/>
  <c r="AJ209" i="1"/>
  <c r="AJ576" i="1"/>
  <c r="AJ219" i="1"/>
  <c r="AJ492" i="1"/>
  <c r="AJ466" i="1"/>
  <c r="AJ141" i="1"/>
  <c r="AJ358" i="1"/>
  <c r="AJ62" i="1"/>
  <c r="AJ319" i="1"/>
  <c r="AJ235" i="1"/>
  <c r="AJ584" i="1"/>
  <c r="AJ47" i="1"/>
  <c r="AB387" i="1"/>
  <c r="AF387" i="1" s="1"/>
  <c r="AH387" i="1"/>
  <c r="AI387" i="1"/>
  <c r="W387" i="1"/>
  <c r="U387" i="1" s="1"/>
  <c r="X387" i="1" s="1"/>
  <c r="R387" i="1" s="1"/>
  <c r="S387" i="1" s="1"/>
  <c r="AJ308" i="1"/>
  <c r="AJ18" i="1"/>
  <c r="AI338" i="1"/>
  <c r="AJ338" i="1" s="1"/>
  <c r="AB338" i="1"/>
  <c r="AF338" i="1" s="1"/>
  <c r="AH338" i="1"/>
  <c r="W338" i="1"/>
  <c r="U338" i="1" s="1"/>
  <c r="X338" i="1" s="1"/>
  <c r="R338" i="1" s="1"/>
  <c r="S338" i="1" s="1"/>
  <c r="AJ139" i="1"/>
  <c r="AJ493" i="1"/>
  <c r="AB568" i="1"/>
  <c r="AF568" i="1" s="1"/>
  <c r="AI568" i="1"/>
  <c r="AH568" i="1"/>
  <c r="W568" i="1"/>
  <c r="U568" i="1" s="1"/>
  <c r="X568" i="1" s="1"/>
  <c r="R568" i="1" s="1"/>
  <c r="S568" i="1" s="1"/>
  <c r="AJ583" i="1"/>
  <c r="AJ481" i="1"/>
  <c r="AJ144" i="1"/>
  <c r="AJ156" i="1"/>
  <c r="AJ22" i="1"/>
  <c r="AJ351" i="1"/>
  <c r="AJ574" i="1"/>
  <c r="AJ162" i="1"/>
  <c r="AJ138" i="1"/>
  <c r="AI365" i="1"/>
  <c r="AJ365" i="1" s="1"/>
  <c r="AH365" i="1"/>
  <c r="AB365" i="1"/>
  <c r="AF365" i="1" s="1"/>
  <c r="W365" i="1"/>
  <c r="U365" i="1" s="1"/>
  <c r="X365" i="1" s="1"/>
  <c r="R365" i="1" s="1"/>
  <c r="S365" i="1" s="1"/>
  <c r="AJ204" i="1"/>
  <c r="AJ546" i="1"/>
  <c r="AJ198" i="1"/>
  <c r="AJ99" i="1"/>
  <c r="AB159" i="1"/>
  <c r="AF159" i="1" s="1"/>
  <c r="AH159" i="1"/>
  <c r="AI159" i="1"/>
  <c r="W159" i="1"/>
  <c r="U159" i="1" s="1"/>
  <c r="X159" i="1" s="1"/>
  <c r="R159" i="1" s="1"/>
  <c r="S159" i="1" s="1"/>
  <c r="AJ112" i="1"/>
  <c r="AJ283" i="1"/>
  <c r="AJ226" i="1"/>
  <c r="AJ182" i="1"/>
  <c r="AJ341" i="1"/>
  <c r="AJ314" i="1"/>
  <c r="AJ26" i="1"/>
  <c r="AJ539" i="1"/>
  <c r="AB520" i="1"/>
  <c r="AF520" i="1" s="1"/>
  <c r="AI520" i="1"/>
  <c r="W520" i="1"/>
  <c r="U520" i="1" s="1"/>
  <c r="X520" i="1" s="1"/>
  <c r="R520" i="1" s="1"/>
  <c r="S520" i="1" s="1"/>
  <c r="AH520" i="1"/>
  <c r="AJ461" i="1"/>
  <c r="AB340" i="1"/>
  <c r="AF340" i="1" s="1"/>
  <c r="AI340" i="1"/>
  <c r="AH340" i="1"/>
  <c r="W340" i="1"/>
  <c r="U340" i="1" s="1"/>
  <c r="X340" i="1" s="1"/>
  <c r="R340" i="1" s="1"/>
  <c r="S340" i="1" s="1"/>
  <c r="AJ242" i="1"/>
  <c r="AJ65" i="1" l="1"/>
  <c r="AJ371" i="1"/>
  <c r="AJ520" i="1"/>
  <c r="AJ568" i="1"/>
  <c r="AJ561" i="1"/>
  <c r="AJ89" i="1"/>
  <c r="AJ32" i="1"/>
  <c r="AJ389" i="1"/>
  <c r="AJ553" i="1"/>
  <c r="AJ46" i="1"/>
  <c r="AJ340" i="1"/>
  <c r="AJ159" i="1"/>
  <c r="AJ73" i="1"/>
  <c r="AJ151" i="1"/>
  <c r="AJ381" i="1"/>
  <c r="AJ357" i="1"/>
  <c r="AJ142" i="1"/>
  <c r="AJ387" i="1"/>
  <c r="AJ216" i="1"/>
  <c r="AJ537" i="1"/>
  <c r="AJ543" i="1"/>
</calcChain>
</file>

<file path=xl/sharedStrings.xml><?xml version="1.0" encoding="utf-8"?>
<sst xmlns="http://schemas.openxmlformats.org/spreadsheetml/2006/main" count="8436" uniqueCount="1384">
  <si>
    <t>File opened</t>
  </si>
  <si>
    <t>2020-02-17 12:24:00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</si>
  <si>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</si>
  <si>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</si>
  <si>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</si>
  <si>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</si>
  <si>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</si>
  <si>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</si>
  <si>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</si>
  <si>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</si>
  <si>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</si>
  <si>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</si>
  <si>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</si>
  <si>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{"flowazero": "0.30544", "h2oaspan2b": "0.0723615", "co2bspan2a": "0.296716", "co2aspan1": "1.00127", "h2obzero": "1.05718", "h2oaspanconc1": "12.18", "co2bspan2b": "0.294103", "h2obspanconc2": "0", "h2oaspan2a": "0.0719734", "co2bspanconc1": "2488", "h2obspan2": "0", "h2oaspan1": "1.00539", "h2oazero": "1.04577", "co2aspanconc1": "2488", "tazero": "-0.144751", "h2oaspanconc2": "0", "ssb_ref": "36084.5", "h2obspan2b": "0.0727663", "co2aspan2a": "0.295951", "tbzero": "-0.0746956", "h2obspan2a": "0.0725379", "chamberpressurezero": "2.65346", "h2obspan1": "1.00315", "h2oaspan2": "0", "co2aspan2": "-0.0336155", "co2aspanconc2": "301.4", "co2aspan2b": "0.293384", "h2obspanconc1": "12.18", "co2bspan1": "1.00109", "co2azero": "0.926417", "co2bspanconc2": "301.4", "ssa_ref": "34010.6", "co2bzero": "0.928899", "co2bspan2": "-0.0333406", "flowbzero": "0.30558", "oxygen": "21", "flowmeterzero": "0.998881"}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</si>
  <si>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</si>
  <si>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</si>
  <si>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</si>
  <si>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</si>
  <si>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</si>
  <si>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</si>
  <si>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</si>
  <si>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</si>
  <si>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</si>
  <si>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12:24:01</t>
  </si>
  <si>
    <t>Stability Definition:	A (GasEx): Per=20	Qin (LeafQ): Per=20	Tleaf (Meas): Per=20	CO2_r (Meas):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</si>
  <si>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</si>
  <si>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</si>
  <si>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</si>
  <si>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</si>
  <si>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</si>
  <si>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</si>
  <si>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</si>
  <si>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</si>
  <si>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</si>
  <si>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</si>
  <si>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</si>
  <si>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</si>
  <si>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</si>
  <si>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</si>
  <si>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</si>
  <si>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</si>
  <si>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</si>
  <si>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</si>
  <si>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</si>
  <si>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</si>
  <si>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</si>
  <si>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</si>
  <si>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</si>
  <si>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</si>
  <si>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</si>
  <si>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</si>
  <si>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</si>
  <si>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</si>
  <si>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</si>
  <si>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</si>
  <si>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</si>
  <si>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</si>
  <si>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</si>
  <si>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</si>
  <si>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</si>
  <si>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</si>
  <si>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</si>
  <si>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</si>
  <si>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</si>
  <si>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</si>
  <si>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</si>
  <si>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</si>
  <si>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</si>
  <si>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3.9091 81.5061 392.019 640.263 872.08 1084.33 1272.94 1389.97</t>
  </si>
  <si>
    <t>Fs_true</t>
  </si>
  <si>
    <t>-0.120435 99.8656 402.071 601.13 800.171 1000.64 1200.36 1400.93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</si>
  <si>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</si>
  <si>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</si>
  <si>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</si>
  <si>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</si>
  <si>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</si>
  <si>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</si>
  <si>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</si>
  <si>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</si>
  <si>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</si>
  <si>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</si>
  <si>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</si>
  <si>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</si>
  <si>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</si>
  <si>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</si>
  <si>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</si>
  <si>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</si>
  <si>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</si>
  <si>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</si>
  <si>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</si>
  <si>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</si>
  <si>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</si>
  <si>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</si>
  <si>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</si>
  <si>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</si>
  <si>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</si>
  <si>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</si>
  <si>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</si>
  <si>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</si>
  <si>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</si>
  <si>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</si>
  <si>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</si>
  <si>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</si>
  <si>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</si>
  <si>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</si>
  <si>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</si>
  <si>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</si>
  <si>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</si>
  <si>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</si>
  <si>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</si>
  <si>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</si>
  <si>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</si>
  <si>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</si>
  <si>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</si>
  <si>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</si>
  <si>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</si>
  <si>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</si>
  <si>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</si>
  <si>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</si>
  <si>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</si>
  <si>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</si>
  <si>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</si>
  <si>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</si>
  <si>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</si>
  <si>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</si>
  <si>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</si>
  <si>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</si>
  <si>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</si>
  <si>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</si>
  <si>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</si>
  <si>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</si>
  <si>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</si>
  <si>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</si>
  <si>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</si>
  <si>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</si>
  <si>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</si>
  <si>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</si>
  <si>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</si>
  <si>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</si>
  <si>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</si>
  <si>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</si>
  <si>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</si>
  <si>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</si>
  <si>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</si>
  <si>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</si>
  <si>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</si>
  <si>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</si>
  <si>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</si>
  <si>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</si>
  <si>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</si>
  <si>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</si>
  <si>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</si>
  <si>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</si>
  <si>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</si>
  <si>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</si>
  <si>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</si>
  <si>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</si>
  <si>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</si>
  <si>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</si>
  <si>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</si>
  <si>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</si>
  <si>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</si>
  <si>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</si>
  <si>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</si>
  <si>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</si>
  <si>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</si>
  <si>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</si>
  <si>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</si>
  <si>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</si>
  <si>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</si>
  <si>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</si>
  <si>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</si>
  <si>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</si>
  <si>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</si>
  <si>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</si>
  <si>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</si>
  <si>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</si>
  <si>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</si>
  <si>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</si>
  <si>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</si>
  <si>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</si>
  <si>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</si>
  <si>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</si>
  <si>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</si>
  <si>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</si>
  <si>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</si>
  <si>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</si>
  <si>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</si>
  <si>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</si>
  <si>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</si>
  <si>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</si>
  <si>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</si>
  <si>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</si>
  <si>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</si>
  <si>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</si>
  <si>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</si>
  <si>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</si>
  <si>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</si>
  <si>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</si>
  <si>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</si>
  <si>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</si>
  <si>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</si>
  <si>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</si>
  <si>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</si>
  <si>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</si>
  <si>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</si>
  <si>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</si>
  <si>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</si>
  <si>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</si>
  <si>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</si>
  <si>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</si>
  <si>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</si>
  <si>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</si>
  <si>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</si>
  <si>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</si>
  <si>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</si>
  <si>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</si>
  <si>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</si>
  <si>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</si>
  <si>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</si>
  <si>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</si>
  <si>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</si>
  <si>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</si>
  <si>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</si>
  <si>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</si>
  <si>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</si>
  <si>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</si>
  <si>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</si>
  <si>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</si>
  <si>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</si>
  <si>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20200217 12:24:35</t>
  </si>
  <si>
    <t>12:24:35</t>
  </si>
  <si>
    <t>Lindsey</t>
  </si>
  <si>
    <t>20200217</t>
  </si>
  <si>
    <t>ja</t>
  </si>
  <si>
    <t>UNKNOW</t>
  </si>
  <si>
    <t>BNL17599</t>
  </si>
  <si>
    <t>Unknown</t>
  </si>
  <si>
    <t>Sun</t>
  </si>
  <si>
    <t>-</t>
  </si>
  <si>
    <t>0: Broadleaf</t>
  </si>
  <si>
    <t>20200217 12:24:40</t>
  </si>
  <si>
    <t>12:24:40</t>
  </si>
  <si>
    <t>20200217 12:24:45</t>
  </si>
  <si>
    <t>12:24:45</t>
  </si>
  <si>
    <t>20200217 12:24:50</t>
  </si>
  <si>
    <t>12:24:50</t>
  </si>
  <si>
    <t>20200217 12:24:55</t>
  </si>
  <si>
    <t>12:24:55</t>
  </si>
  <si>
    <t>20200217 12:25:00</t>
  </si>
  <si>
    <t>12:25:00</t>
  </si>
  <si>
    <t>20200217 12:25:05</t>
  </si>
  <si>
    <t>12:25:05</t>
  </si>
  <si>
    <t>20200217 12:25:10</t>
  </si>
  <si>
    <t>12:25:10</t>
  </si>
  <si>
    <t>20200217 12:25:15</t>
  </si>
  <si>
    <t>12:25:15</t>
  </si>
  <si>
    <t>20200217 12:25:20</t>
  </si>
  <si>
    <t>12:25:20</t>
  </si>
  <si>
    <t>20200217 12:25:25</t>
  </si>
  <si>
    <t>12:25:25</t>
  </si>
  <si>
    <t>20200217 12:25:30</t>
  </si>
  <si>
    <t>12:25:30</t>
  </si>
  <si>
    <t>20200217 12:25:35</t>
  </si>
  <si>
    <t>12:25:35</t>
  </si>
  <si>
    <t>20200217 12:25:40</t>
  </si>
  <si>
    <t>12:25:40</t>
  </si>
  <si>
    <t>20200217 12:25:45</t>
  </si>
  <si>
    <t>12:25:45</t>
  </si>
  <si>
    <t>20200217 12:25:50</t>
  </si>
  <si>
    <t>12:25:50</t>
  </si>
  <si>
    <t>20200217 12:25:55</t>
  </si>
  <si>
    <t>12:25:55</t>
  </si>
  <si>
    <t>20200217 12:26:00</t>
  </si>
  <si>
    <t>12:26:00</t>
  </si>
  <si>
    <t>20200217 12:26:05</t>
  </si>
  <si>
    <t>12:26:05</t>
  </si>
  <si>
    <t>20200217 12:26:10</t>
  </si>
  <si>
    <t>12:26:10</t>
  </si>
  <si>
    <t>20200217 12:26:15</t>
  </si>
  <si>
    <t>12:26:15</t>
  </si>
  <si>
    <t>20200217 12:26:20</t>
  </si>
  <si>
    <t>12:26:20</t>
  </si>
  <si>
    <t>20200217 12:26:25</t>
  </si>
  <si>
    <t>12:26:25</t>
  </si>
  <si>
    <t>20200217 12:26:30</t>
  </si>
  <si>
    <t>12:26:30</t>
  </si>
  <si>
    <t>20200217 12:26:35</t>
  </si>
  <si>
    <t>12:26:35</t>
  </si>
  <si>
    <t>20200217 12:26:40</t>
  </si>
  <si>
    <t>12:26:40</t>
  </si>
  <si>
    <t>20200217 12:26:45</t>
  </si>
  <si>
    <t>12:26:45</t>
  </si>
  <si>
    <t>20200217 12:26:50</t>
  </si>
  <si>
    <t>12:26:50</t>
  </si>
  <si>
    <t>20200217 12:26:55</t>
  </si>
  <si>
    <t>12:26:55</t>
  </si>
  <si>
    <t>20200217 12:27:00</t>
  </si>
  <si>
    <t>12:27:00</t>
  </si>
  <si>
    <t>20200217 12:27:05</t>
  </si>
  <si>
    <t>12:27:05</t>
  </si>
  <si>
    <t>20200217 12:27:10</t>
  </si>
  <si>
    <t>12:27:10</t>
  </si>
  <si>
    <t>20200217 12:27:15</t>
  </si>
  <si>
    <t>12:27:15</t>
  </si>
  <si>
    <t>20200217 12:27:20</t>
  </si>
  <si>
    <t>12:27:20</t>
  </si>
  <si>
    <t>20200217 12:27:25</t>
  </si>
  <si>
    <t>12:27:25</t>
  </si>
  <si>
    <t>20200217 12:27:30</t>
  </si>
  <si>
    <t>12:27:30</t>
  </si>
  <si>
    <t>20200217 12:27:35</t>
  </si>
  <si>
    <t>12:27:35</t>
  </si>
  <si>
    <t>20200217 12:27:40</t>
  </si>
  <si>
    <t>12:27:40</t>
  </si>
  <si>
    <t>20200217 12:27:45</t>
  </si>
  <si>
    <t>12:27:45</t>
  </si>
  <si>
    <t>20200217 12:27:50</t>
  </si>
  <si>
    <t>12:27:50</t>
  </si>
  <si>
    <t>20200217 12:27:55</t>
  </si>
  <si>
    <t>12:27:55</t>
  </si>
  <si>
    <t>20200217 12:28:00</t>
  </si>
  <si>
    <t>12:28:00</t>
  </si>
  <si>
    <t>20200217 12:28:05</t>
  </si>
  <si>
    <t>12:28:05</t>
  </si>
  <si>
    <t>20200217 12:28:10</t>
  </si>
  <si>
    <t>12:28:10</t>
  </si>
  <si>
    <t>20200217 12:28:15</t>
  </si>
  <si>
    <t>12:28:15</t>
  </si>
  <si>
    <t>20200217 12:28:20</t>
  </si>
  <si>
    <t>12:28:20</t>
  </si>
  <si>
    <t>20200217 12:28:25</t>
  </si>
  <si>
    <t>12:28:25</t>
  </si>
  <si>
    <t>20200217 12:28:30</t>
  </si>
  <si>
    <t>12:28:30</t>
  </si>
  <si>
    <t>20200217 12:28:35</t>
  </si>
  <si>
    <t>12:28:35</t>
  </si>
  <si>
    <t>20200217 12:28:40</t>
  </si>
  <si>
    <t>12:28:40</t>
  </si>
  <si>
    <t>20200217 12:28:45</t>
  </si>
  <si>
    <t>12:28:45</t>
  </si>
  <si>
    <t>20200217 12:28:50</t>
  </si>
  <si>
    <t>12:28:50</t>
  </si>
  <si>
    <t>20200217 12:28:55</t>
  </si>
  <si>
    <t>12:28:55</t>
  </si>
  <si>
    <t>20200217 12:29:00</t>
  </si>
  <si>
    <t>12:29:00</t>
  </si>
  <si>
    <t>20200217 12:29:05</t>
  </si>
  <si>
    <t>12:29:05</t>
  </si>
  <si>
    <t>20200217 12:29:10</t>
  </si>
  <si>
    <t>12:29:10</t>
  </si>
  <si>
    <t>20200217 12:29:15</t>
  </si>
  <si>
    <t>12:29:15</t>
  </si>
  <si>
    <t>20200217 12:29:20</t>
  </si>
  <si>
    <t>12:29:20</t>
  </si>
  <si>
    <t>20200217 12:29:25</t>
  </si>
  <si>
    <t>12:29:25</t>
  </si>
  <si>
    <t>20200217 12:29:30</t>
  </si>
  <si>
    <t>12:29:30</t>
  </si>
  <si>
    <t>20200217 12:29:35</t>
  </si>
  <si>
    <t>12:29:35</t>
  </si>
  <si>
    <t>20200217 12:29:40</t>
  </si>
  <si>
    <t>12:29:40</t>
  </si>
  <si>
    <t>20200217 12:29:45</t>
  </si>
  <si>
    <t>12:29:45</t>
  </si>
  <si>
    <t>20200217 12:29:50</t>
  </si>
  <si>
    <t>12:29:50</t>
  </si>
  <si>
    <t>20200217 12:29:55</t>
  </si>
  <si>
    <t>12:29:55</t>
  </si>
  <si>
    <t>20200217 12:30:00</t>
  </si>
  <si>
    <t>12:30:00</t>
  </si>
  <si>
    <t>20200217 12:30:05</t>
  </si>
  <si>
    <t>12:30:05</t>
  </si>
  <si>
    <t>20200217 12:30:10</t>
  </si>
  <si>
    <t>12:30:10</t>
  </si>
  <si>
    <t>20200217 12:30:15</t>
  </si>
  <si>
    <t>12:30:15</t>
  </si>
  <si>
    <t>20200217 12:30:20</t>
  </si>
  <si>
    <t>12:30:20</t>
  </si>
  <si>
    <t>20200217 12:30:25</t>
  </si>
  <si>
    <t>12:30:25</t>
  </si>
  <si>
    <t>20200217 12:30:30</t>
  </si>
  <si>
    <t>12:30:30</t>
  </si>
  <si>
    <t>20200217 12:30:35</t>
  </si>
  <si>
    <t>12:30:35</t>
  </si>
  <si>
    <t>20200217 12:30:40</t>
  </si>
  <si>
    <t>12:30:40</t>
  </si>
  <si>
    <t>20200217 12:30:45</t>
  </si>
  <si>
    <t>12:30:45</t>
  </si>
  <si>
    <t>20200217 12:30:50</t>
  </si>
  <si>
    <t>12:30:50</t>
  </si>
  <si>
    <t>20200217 12:30:55</t>
  </si>
  <si>
    <t>12:30:55</t>
  </si>
  <si>
    <t>20200217 12:31:00</t>
  </si>
  <si>
    <t>12:31:00</t>
  </si>
  <si>
    <t>20200217 12:31:05</t>
  </si>
  <si>
    <t>12:31:05</t>
  </si>
  <si>
    <t>20200217 12:31:10</t>
  </si>
  <si>
    <t>12:31:10</t>
  </si>
  <si>
    <t>20200217 12:31:15</t>
  </si>
  <si>
    <t>12:31:15</t>
  </si>
  <si>
    <t>20200217 12:31:20</t>
  </si>
  <si>
    <t>12:31:20</t>
  </si>
  <si>
    <t>20200217 12:31:25</t>
  </si>
  <si>
    <t>12:31:25</t>
  </si>
  <si>
    <t>20200217 12:31:30</t>
  </si>
  <si>
    <t>12:31:30</t>
  </si>
  <si>
    <t>20200217 12:31:35</t>
  </si>
  <si>
    <t>12:31:35</t>
  </si>
  <si>
    <t>20200217 12:31:40</t>
  </si>
  <si>
    <t>12:31:40</t>
  </si>
  <si>
    <t>20200217 12:31:45</t>
  </si>
  <si>
    <t>12:31:45</t>
  </si>
  <si>
    <t>20200217 12:31:50</t>
  </si>
  <si>
    <t>12:31:50</t>
  </si>
  <si>
    <t>20200217 12:31:55</t>
  </si>
  <si>
    <t>12:31:55</t>
  </si>
  <si>
    <t>20200217 12:32:00</t>
  </si>
  <si>
    <t>12:32:00</t>
  </si>
  <si>
    <t>20200217 12:32:05</t>
  </si>
  <si>
    <t>12:32:05</t>
  </si>
  <si>
    <t>20200217 12:32:10</t>
  </si>
  <si>
    <t>12:32:10</t>
  </si>
  <si>
    <t>20200217 12:32:15</t>
  </si>
  <si>
    <t>12:32:15</t>
  </si>
  <si>
    <t>20200217 12:32:20</t>
  </si>
  <si>
    <t>12:32:20</t>
  </si>
  <si>
    <t>20200217 12:32:25</t>
  </si>
  <si>
    <t>12:32:25</t>
  </si>
  <si>
    <t>20200217 12:32:30</t>
  </si>
  <si>
    <t>12:32:30</t>
  </si>
  <si>
    <t>20200217 12:32:35</t>
  </si>
  <si>
    <t>12:32:35</t>
  </si>
  <si>
    <t>20200217 12:32:40</t>
  </si>
  <si>
    <t>12:32:40</t>
  </si>
  <si>
    <t>20200217 12:32:45</t>
  </si>
  <si>
    <t>12:32:45</t>
  </si>
  <si>
    <t>20200217 12:32:50</t>
  </si>
  <si>
    <t>12:32:50</t>
  </si>
  <si>
    <t>20200217 12:32:55</t>
  </si>
  <si>
    <t>12:32:55</t>
  </si>
  <si>
    <t>20200217 12:33:00</t>
  </si>
  <si>
    <t>12:33:00</t>
  </si>
  <si>
    <t>20200217 12:33:05</t>
  </si>
  <si>
    <t>12:33:05</t>
  </si>
  <si>
    <t>20200217 12:33:10</t>
  </si>
  <si>
    <t>12:33:10</t>
  </si>
  <si>
    <t>20200217 12:33:15</t>
  </si>
  <si>
    <t>12:33:15</t>
  </si>
  <si>
    <t>20200217 12:33:20</t>
  </si>
  <si>
    <t>12:33:20</t>
  </si>
  <si>
    <t>20200217 12:33:25</t>
  </si>
  <si>
    <t>12:33:25</t>
  </si>
  <si>
    <t>20200217 12:33:30</t>
  </si>
  <si>
    <t>12:33:30</t>
  </si>
  <si>
    <t>20200217 12:33:35</t>
  </si>
  <si>
    <t>12:33:35</t>
  </si>
  <si>
    <t>20200217 12:33:40</t>
  </si>
  <si>
    <t>12:33:40</t>
  </si>
  <si>
    <t>20200217 12:33:45</t>
  </si>
  <si>
    <t>12:33:45</t>
  </si>
  <si>
    <t>20200217 12:33:50</t>
  </si>
  <si>
    <t>12:33:50</t>
  </si>
  <si>
    <t>20200217 12:33:55</t>
  </si>
  <si>
    <t>12:33:55</t>
  </si>
  <si>
    <t>20200217 12:34:00</t>
  </si>
  <si>
    <t>12:34:00</t>
  </si>
  <si>
    <t>20200217 12:34:05</t>
  </si>
  <si>
    <t>12:34:05</t>
  </si>
  <si>
    <t>20200217 12:34:10</t>
  </si>
  <si>
    <t>12:34:10</t>
  </si>
  <si>
    <t>20200217 12:34:15</t>
  </si>
  <si>
    <t>12:34:15</t>
  </si>
  <si>
    <t>20200217 12:34:20</t>
  </si>
  <si>
    <t>12:34:20</t>
  </si>
  <si>
    <t>20200217 12:34:25</t>
  </si>
  <si>
    <t>12:34:25</t>
  </si>
  <si>
    <t>20200217 12:34:30</t>
  </si>
  <si>
    <t>12:34:30</t>
  </si>
  <si>
    <t>20200217 12:34:35</t>
  </si>
  <si>
    <t>12:34:35</t>
  </si>
  <si>
    <t>20200217 12:34:40</t>
  </si>
  <si>
    <t>12:34:40</t>
  </si>
  <si>
    <t>20200217 12:34:45</t>
  </si>
  <si>
    <t>12:34:45</t>
  </si>
  <si>
    <t>20200217 12:34:50</t>
  </si>
  <si>
    <t>12:34:50</t>
  </si>
  <si>
    <t>20200217 12:34:55</t>
  </si>
  <si>
    <t>12:34:55</t>
  </si>
  <si>
    <t>20200217 12:35:00</t>
  </si>
  <si>
    <t>12:35:00</t>
  </si>
  <si>
    <t>20200217 12:35:05</t>
  </si>
  <si>
    <t>12:35:05</t>
  </si>
  <si>
    <t>20200217 12:35:10</t>
  </si>
  <si>
    <t>12:35:10</t>
  </si>
  <si>
    <t>20200217 12:35:15</t>
  </si>
  <si>
    <t>12:35:15</t>
  </si>
  <si>
    <t>20200217 12:35:20</t>
  </si>
  <si>
    <t>12:35:20</t>
  </si>
  <si>
    <t>20200217 12:35:25</t>
  </si>
  <si>
    <t>12:35:25</t>
  </si>
  <si>
    <t>20200217 12:35:30</t>
  </si>
  <si>
    <t>12:35:30</t>
  </si>
  <si>
    <t>20200217 12:35:35</t>
  </si>
  <si>
    <t>12:35:35</t>
  </si>
  <si>
    <t>20200217 12:35:40</t>
  </si>
  <si>
    <t>12:35:40</t>
  </si>
  <si>
    <t>20200217 12:35:45</t>
  </si>
  <si>
    <t>12:35:45</t>
  </si>
  <si>
    <t>20200217 12:35:50</t>
  </si>
  <si>
    <t>12:35:50</t>
  </si>
  <si>
    <t>20200217 12:35:55</t>
  </si>
  <si>
    <t>12:35:55</t>
  </si>
  <si>
    <t>20200217 12:36:00</t>
  </si>
  <si>
    <t>12:36:00</t>
  </si>
  <si>
    <t>20200217 12:36:05</t>
  </si>
  <si>
    <t>12:36:05</t>
  </si>
  <si>
    <t>20200217 12:36:10</t>
  </si>
  <si>
    <t>12:36:10</t>
  </si>
  <si>
    <t>20200217 12:36:15</t>
  </si>
  <si>
    <t>12:36:15</t>
  </si>
  <si>
    <t>20200217 12:36:20</t>
  </si>
  <si>
    <t>12:36:20</t>
  </si>
  <si>
    <t>20200217 12:36:25</t>
  </si>
  <si>
    <t>12:36:25</t>
  </si>
  <si>
    <t>20200217 12:36:30</t>
  </si>
  <si>
    <t>12:36:30</t>
  </si>
  <si>
    <t>20200217 12:36:35</t>
  </si>
  <si>
    <t>12:36:35</t>
  </si>
  <si>
    <t>20200217 12:36:40</t>
  </si>
  <si>
    <t>12:36:40</t>
  </si>
  <si>
    <t>20200217 12:36:45</t>
  </si>
  <si>
    <t>12:36:45</t>
  </si>
  <si>
    <t>20200217 12:36:50</t>
  </si>
  <si>
    <t>12:36:50</t>
  </si>
  <si>
    <t>20200217 12:36:55</t>
  </si>
  <si>
    <t>12:36:55</t>
  </si>
  <si>
    <t>20200217 12:37:00</t>
  </si>
  <si>
    <t>12:37:00</t>
  </si>
  <si>
    <t>20200217 12:37:05</t>
  </si>
  <si>
    <t>12:37:05</t>
  </si>
  <si>
    <t>20200217 12:37:10</t>
  </si>
  <si>
    <t>12:37:10</t>
  </si>
  <si>
    <t>20200217 12:37:15</t>
  </si>
  <si>
    <t>12:37:15</t>
  </si>
  <si>
    <t>20200217 12:37:20</t>
  </si>
  <si>
    <t>12:37:20</t>
  </si>
  <si>
    <t>20200217 12:37:25</t>
  </si>
  <si>
    <t>12:37:25</t>
  </si>
  <si>
    <t>20200217 12:37:30</t>
  </si>
  <si>
    <t>12:37:30</t>
  </si>
  <si>
    <t>20200217 12:37:35</t>
  </si>
  <si>
    <t>12:37:35</t>
  </si>
  <si>
    <t>20200217 12:37:40</t>
  </si>
  <si>
    <t>12:37:40</t>
  </si>
  <si>
    <t>20200217 12:37:45</t>
  </si>
  <si>
    <t>12:37:45</t>
  </si>
  <si>
    <t>20200217 12:37:50</t>
  </si>
  <si>
    <t>12:37:50</t>
  </si>
  <si>
    <t>20200217 12:37:55</t>
  </si>
  <si>
    <t>12:37:55</t>
  </si>
  <si>
    <t>20200217 12:38:00</t>
  </si>
  <si>
    <t>12:38:00</t>
  </si>
  <si>
    <t>20200217 12:38:05</t>
  </si>
  <si>
    <t>12:38:05</t>
  </si>
  <si>
    <t>20200217 12:38:10</t>
  </si>
  <si>
    <t>12:38:10</t>
  </si>
  <si>
    <t>20200217 12:38:15</t>
  </si>
  <si>
    <t>12:38:15</t>
  </si>
  <si>
    <t>20200217 12:38:20</t>
  </si>
  <si>
    <t>12:38:20</t>
  </si>
  <si>
    <t>20200217 12:38:25</t>
  </si>
  <si>
    <t>12:38:25</t>
  </si>
  <si>
    <t>20200217 12:38:30</t>
  </si>
  <si>
    <t>12:38:30</t>
  </si>
  <si>
    <t>20200217 12:38:35</t>
  </si>
  <si>
    <t>12:38:35</t>
  </si>
  <si>
    <t>20200217 12:38:40</t>
  </si>
  <si>
    <t>12:38:40</t>
  </si>
  <si>
    <t>20200217 12:38:45</t>
  </si>
  <si>
    <t>12:38:45</t>
  </si>
  <si>
    <t>20200217 12:38:50</t>
  </si>
  <si>
    <t>12:38:50</t>
  </si>
  <si>
    <t>20200217 12:38:55</t>
  </si>
  <si>
    <t>12:38:55</t>
  </si>
  <si>
    <t>20200217 12:39:00</t>
  </si>
  <si>
    <t>12:39:00</t>
  </si>
  <si>
    <t>20200217 12:39:05</t>
  </si>
  <si>
    <t>12:39:05</t>
  </si>
  <si>
    <t>20200217 12:39:10</t>
  </si>
  <si>
    <t>12:39:10</t>
  </si>
  <si>
    <t>20200217 12:39:15</t>
  </si>
  <si>
    <t>12:39:15</t>
  </si>
  <si>
    <t>20200217 12:39:20</t>
  </si>
  <si>
    <t>12:39:20</t>
  </si>
  <si>
    <t>20200217 12:39:25</t>
  </si>
  <si>
    <t>12:39:25</t>
  </si>
  <si>
    <t>20200217 12:39:30</t>
  </si>
  <si>
    <t>12:39:30</t>
  </si>
  <si>
    <t>20200217 12:39:35</t>
  </si>
  <si>
    <t>12:39:35</t>
  </si>
  <si>
    <t>20200217 12:39:40</t>
  </si>
  <si>
    <t>12:39:40</t>
  </si>
  <si>
    <t>20200217 12:39:45</t>
  </si>
  <si>
    <t>12:39:45</t>
  </si>
  <si>
    <t>20200217 12:39:50</t>
  </si>
  <si>
    <t>12:39:50</t>
  </si>
  <si>
    <t>20200217 12:39:55</t>
  </si>
  <si>
    <t>12:39:55</t>
  </si>
  <si>
    <t>20200217 12:40:00</t>
  </si>
  <si>
    <t>12:40:00</t>
  </si>
  <si>
    <t>20200217 12:40:05</t>
  </si>
  <si>
    <t>12:40:05</t>
  </si>
  <si>
    <t>20200217 12:40:10</t>
  </si>
  <si>
    <t>12:40:10</t>
  </si>
  <si>
    <t>20200217 12:40:15</t>
  </si>
  <si>
    <t>12:40:15</t>
  </si>
  <si>
    <t>20200217 12:40:20</t>
  </si>
  <si>
    <t>12:40:20</t>
  </si>
  <si>
    <t>20200217 12:40:25</t>
  </si>
  <si>
    <t>12:40:25</t>
  </si>
  <si>
    <t>20200217 12:40:30</t>
  </si>
  <si>
    <t>12:40:30</t>
  </si>
  <si>
    <t>20200217 12:40:35</t>
  </si>
  <si>
    <t>12:40:35</t>
  </si>
  <si>
    <t>20200217 12:40:40</t>
  </si>
  <si>
    <t>12:40:40</t>
  </si>
  <si>
    <t>20200217 12:40:45</t>
  </si>
  <si>
    <t>12:40:45</t>
  </si>
  <si>
    <t>20200217 12:40:50</t>
  </si>
  <si>
    <t>12:40:50</t>
  </si>
  <si>
    <t>20200217 12:40:55</t>
  </si>
  <si>
    <t>12:40:55</t>
  </si>
  <si>
    <t>20200217 12:41:00</t>
  </si>
  <si>
    <t>12:41:00</t>
  </si>
  <si>
    <t>20200217 12:41:05</t>
  </si>
  <si>
    <t>12:41:05</t>
  </si>
  <si>
    <t>20200217 12:41:10</t>
  </si>
  <si>
    <t>12:41:10</t>
  </si>
  <si>
    <t>20200217 12:41:15</t>
  </si>
  <si>
    <t>12:41:15</t>
  </si>
  <si>
    <t>20200217 12:41:20</t>
  </si>
  <si>
    <t>12:41:20</t>
  </si>
  <si>
    <t>20200217 12:41:25</t>
  </si>
  <si>
    <t>12:41:25</t>
  </si>
  <si>
    <t>20200217 12:41:30</t>
  </si>
  <si>
    <t>12:41:30</t>
  </si>
  <si>
    <t>20200217 12:41:35</t>
  </si>
  <si>
    <t>12:41:35</t>
  </si>
  <si>
    <t>20200217 12:41:40</t>
  </si>
  <si>
    <t>12:41:40</t>
  </si>
  <si>
    <t>20200217 12:41:45</t>
  </si>
  <si>
    <t>12:41:45</t>
  </si>
  <si>
    <t>20200217 12:41:50</t>
  </si>
  <si>
    <t>12:41:50</t>
  </si>
  <si>
    <t>20200217 12:41:55</t>
  </si>
  <si>
    <t>12:41:55</t>
  </si>
  <si>
    <t>20200217 12:42:00</t>
  </si>
  <si>
    <t>12:42:00</t>
  </si>
  <si>
    <t>20200217 12:42:05</t>
  </si>
  <si>
    <t>12:42:05</t>
  </si>
  <si>
    <t>20200217 12:42:10</t>
  </si>
  <si>
    <t>12:42:10</t>
  </si>
  <si>
    <t>20200217 12:42:15</t>
  </si>
  <si>
    <t>12:42:15</t>
  </si>
  <si>
    <t>20200217 12:42:20</t>
  </si>
  <si>
    <t>12:42:20</t>
  </si>
  <si>
    <t>20200217 12:42:25</t>
  </si>
  <si>
    <t>12:42:25</t>
  </si>
  <si>
    <t>20200217 12:42:30</t>
  </si>
  <si>
    <t>12:42:30</t>
  </si>
  <si>
    <t>20200217 12:42:35</t>
  </si>
  <si>
    <t>12:42:35</t>
  </si>
  <si>
    <t>20200217 12:42:40</t>
  </si>
  <si>
    <t>12:42:40</t>
  </si>
  <si>
    <t>20200217 12:42:45</t>
  </si>
  <si>
    <t>12:42:45</t>
  </si>
  <si>
    <t>20200217 12:42:50</t>
  </si>
  <si>
    <t>12:42:50</t>
  </si>
  <si>
    <t>20200217 12:42:55</t>
  </si>
  <si>
    <t>12:42:55</t>
  </si>
  <si>
    <t>20200217 12:43:00</t>
  </si>
  <si>
    <t>12:43:00</t>
  </si>
  <si>
    <t>20200217 12:43:05</t>
  </si>
  <si>
    <t>12:43:05</t>
  </si>
  <si>
    <t>20200217 12:43:10</t>
  </si>
  <si>
    <t>12:43:10</t>
  </si>
  <si>
    <t>20200217 12:43:15</t>
  </si>
  <si>
    <t>12:43:15</t>
  </si>
  <si>
    <t>20200217 12:43:20</t>
  </si>
  <si>
    <t>12:43:20</t>
  </si>
  <si>
    <t>20200217 12:43:25</t>
  </si>
  <si>
    <t>12:43:25</t>
  </si>
  <si>
    <t>20200217 12:43:30</t>
  </si>
  <si>
    <t>12:43:30</t>
  </si>
  <si>
    <t>20200217 12:43:35</t>
  </si>
  <si>
    <t>12:43:35</t>
  </si>
  <si>
    <t>20200217 12:43:40</t>
  </si>
  <si>
    <t>12:43:40</t>
  </si>
  <si>
    <t>20200217 12:43:45</t>
  </si>
  <si>
    <t>12:43:45</t>
  </si>
  <si>
    <t>20200217 12:43:50</t>
  </si>
  <si>
    <t>12:43:50</t>
  </si>
  <si>
    <t>20200217 12:43:55</t>
  </si>
  <si>
    <t>12:43:55</t>
  </si>
  <si>
    <t>20200217 12:44:00</t>
  </si>
  <si>
    <t>12:44:00</t>
  </si>
  <si>
    <t>20200217 12:44:05</t>
  </si>
  <si>
    <t>12:44:05</t>
  </si>
  <si>
    <t>20200217 12:44:10</t>
  </si>
  <si>
    <t>12:44:10</t>
  </si>
  <si>
    <t>20200217 12:44:15</t>
  </si>
  <si>
    <t>12:44:15</t>
  </si>
  <si>
    <t>20200217 12:44:20</t>
  </si>
  <si>
    <t>12:44:20</t>
  </si>
  <si>
    <t>20200217 12:44:25</t>
  </si>
  <si>
    <t>12:44:25</t>
  </si>
  <si>
    <t>20200217 12:44:30</t>
  </si>
  <si>
    <t>12:44:30</t>
  </si>
  <si>
    <t>20200217 12:44:35</t>
  </si>
  <si>
    <t>12:44:35</t>
  </si>
  <si>
    <t>20200217 12:44:40</t>
  </si>
  <si>
    <t>12:44:40</t>
  </si>
  <si>
    <t>20200217 12:44:45</t>
  </si>
  <si>
    <t>12:44:45</t>
  </si>
  <si>
    <t>20200217 12:44:50</t>
  </si>
  <si>
    <t>12:44:50</t>
  </si>
  <si>
    <t>20200217 12:44:55</t>
  </si>
  <si>
    <t>12:44:55</t>
  </si>
  <si>
    <t>20200217 12:45:00</t>
  </si>
  <si>
    <t>12:45:00</t>
  </si>
  <si>
    <t>20200217 12:45:05</t>
  </si>
  <si>
    <t>12:45:05</t>
  </si>
  <si>
    <t>20200217 12:45:10</t>
  </si>
  <si>
    <t>12:45:10</t>
  </si>
  <si>
    <t>20200217 12:45:15</t>
  </si>
  <si>
    <t>12:45:15</t>
  </si>
  <si>
    <t>20200217 12:45:20</t>
  </si>
  <si>
    <t>12:45:20</t>
  </si>
  <si>
    <t>20200217 12:45:25</t>
  </si>
  <si>
    <t>12:45:25</t>
  </si>
  <si>
    <t>20200217 12:45:30</t>
  </si>
  <si>
    <t>12:45:30</t>
  </si>
  <si>
    <t>20200217 12:45:35</t>
  </si>
  <si>
    <t>12:45:35</t>
  </si>
  <si>
    <t>20200217 12:45:40</t>
  </si>
  <si>
    <t>12:45:40</t>
  </si>
  <si>
    <t>20200217 12:45:45</t>
  </si>
  <si>
    <t>12:45:45</t>
  </si>
  <si>
    <t>20200217 12:45:50</t>
  </si>
  <si>
    <t>12:45:50</t>
  </si>
  <si>
    <t>20200217 12:45:55</t>
  </si>
  <si>
    <t>12:45:55</t>
  </si>
  <si>
    <t>20200217 12:46:00</t>
  </si>
  <si>
    <t>12:46:00</t>
  </si>
  <si>
    <t>20200217 12:46:05</t>
  </si>
  <si>
    <t>12:46:05</t>
  </si>
  <si>
    <t>20200217 12:46:10</t>
  </si>
  <si>
    <t>12:46:10</t>
  </si>
  <si>
    <t>20200217 12:46:15</t>
  </si>
  <si>
    <t>12:46:15</t>
  </si>
  <si>
    <t>20200217 12:46:20</t>
  </si>
  <si>
    <t>12:46:20</t>
  </si>
  <si>
    <t>20200217 12:46:25</t>
  </si>
  <si>
    <t>12:46:25</t>
  </si>
  <si>
    <t>20200217 12:46:30</t>
  </si>
  <si>
    <t>12:46:30</t>
  </si>
  <si>
    <t>20200217 12:46:35</t>
  </si>
  <si>
    <t>12:46:35</t>
  </si>
  <si>
    <t>20200217 12:46:40</t>
  </si>
  <si>
    <t>12:46:40</t>
  </si>
  <si>
    <t>20200217 12:46:45</t>
  </si>
  <si>
    <t>12:46:45</t>
  </si>
  <si>
    <t>20200217 12:46:50</t>
  </si>
  <si>
    <t>12:46:50</t>
  </si>
  <si>
    <t>20200217 12:46:55</t>
  </si>
  <si>
    <t>12:46:55</t>
  </si>
  <si>
    <t>20200217 12:47:00</t>
  </si>
  <si>
    <t>12:47:00</t>
  </si>
  <si>
    <t>20200217 12:47:05</t>
  </si>
  <si>
    <t>12:47:05</t>
  </si>
  <si>
    <t>20200217 12:47:10</t>
  </si>
  <si>
    <t>12:47:10</t>
  </si>
  <si>
    <t>20200217 12:47:15</t>
  </si>
  <si>
    <t>12:47:15</t>
  </si>
  <si>
    <t>20200217 12:47:20</t>
  </si>
  <si>
    <t>12:47:20</t>
  </si>
  <si>
    <t>20200217 12:47:25</t>
  </si>
  <si>
    <t>12:47:25</t>
  </si>
  <si>
    <t>20200217 12:47:30</t>
  </si>
  <si>
    <t>12:47:30</t>
  </si>
  <si>
    <t>20200217 12:47:35</t>
  </si>
  <si>
    <t>12:47:35</t>
  </si>
  <si>
    <t>20200217 12:47:40</t>
  </si>
  <si>
    <t>12:47:40</t>
  </si>
  <si>
    <t>20200217 12:47:45</t>
  </si>
  <si>
    <t>12:47:45</t>
  </si>
  <si>
    <t>20200217 12:47:50</t>
  </si>
  <si>
    <t>12:47:50</t>
  </si>
  <si>
    <t>20200217 12:47:55</t>
  </si>
  <si>
    <t>12:47:55</t>
  </si>
  <si>
    <t>20200217 12:48:00</t>
  </si>
  <si>
    <t>12:48:00</t>
  </si>
  <si>
    <t>20200217 12:48:05</t>
  </si>
  <si>
    <t>12:48:05</t>
  </si>
  <si>
    <t>20200217 12:48:10</t>
  </si>
  <si>
    <t>12:48:10</t>
  </si>
  <si>
    <t>20200217 12:48:15</t>
  </si>
  <si>
    <t>12:48:15</t>
  </si>
  <si>
    <t>20200217 12:48:20</t>
  </si>
  <si>
    <t>12:48:20</t>
  </si>
  <si>
    <t>20200217 12:48:25</t>
  </si>
  <si>
    <t>12:48:25</t>
  </si>
  <si>
    <t>20200217 12:48:30</t>
  </si>
  <si>
    <t>12:48:30</t>
  </si>
  <si>
    <t>20200217 12:48:35</t>
  </si>
  <si>
    <t>12:48:35</t>
  </si>
  <si>
    <t>20200217 12:48:40</t>
  </si>
  <si>
    <t>12:48:40</t>
  </si>
  <si>
    <t>20200217 12:48:45</t>
  </si>
  <si>
    <t>12:48:45</t>
  </si>
  <si>
    <t>20200217 12:48:50</t>
  </si>
  <si>
    <t>12:48:50</t>
  </si>
  <si>
    <t>20200217 12:48:55</t>
  </si>
  <si>
    <t>12:48:55</t>
  </si>
  <si>
    <t>20200217 12:49:00</t>
  </si>
  <si>
    <t>12:49:00</t>
  </si>
  <si>
    <t>20200217 12:49:05</t>
  </si>
  <si>
    <t>12:49:05</t>
  </si>
  <si>
    <t>20200217 12:49:10</t>
  </si>
  <si>
    <t>12:49:10</t>
  </si>
  <si>
    <t>20200217 12:49:15</t>
  </si>
  <si>
    <t>12:49:15</t>
  </si>
  <si>
    <t>20200217 12:49:20</t>
  </si>
  <si>
    <t>12:49:20</t>
  </si>
  <si>
    <t>20200217 12:49:25</t>
  </si>
  <si>
    <t>12:49:25</t>
  </si>
  <si>
    <t>20200217 12:49:30</t>
  </si>
  <si>
    <t>12:49:30</t>
  </si>
  <si>
    <t>20200217 12:49:35</t>
  </si>
  <si>
    <t>12:49:35</t>
  </si>
  <si>
    <t>20200217 12:49:40</t>
  </si>
  <si>
    <t>12:49:40</t>
  </si>
  <si>
    <t>20200217 12:49:45</t>
  </si>
  <si>
    <t>12:49:45</t>
  </si>
  <si>
    <t>20200217 12:49:50</t>
  </si>
  <si>
    <t>12:49:50</t>
  </si>
  <si>
    <t>20200217 12:49:55</t>
  </si>
  <si>
    <t>12:49:55</t>
  </si>
  <si>
    <t>20200217 12:50:00</t>
  </si>
  <si>
    <t>12:50:00</t>
  </si>
  <si>
    <t>20200217 12:50:05</t>
  </si>
  <si>
    <t>12:50:05</t>
  </si>
  <si>
    <t>20200217 12:50:10</t>
  </si>
  <si>
    <t>12:50:10</t>
  </si>
  <si>
    <t>20200217 12:50:15</t>
  </si>
  <si>
    <t>12:50:15</t>
  </si>
  <si>
    <t>20200217 12:50:20</t>
  </si>
  <si>
    <t>12:50:20</t>
  </si>
  <si>
    <t>20200217 12:50:25</t>
  </si>
  <si>
    <t>12:50:25</t>
  </si>
  <si>
    <t>20200217 12:50:30</t>
  </si>
  <si>
    <t>12:50:30</t>
  </si>
  <si>
    <t>20200217 12:50:35</t>
  </si>
  <si>
    <t>12:50:35</t>
  </si>
  <si>
    <t>20200217 12:50:40</t>
  </si>
  <si>
    <t>12:50:40</t>
  </si>
  <si>
    <t>20200217 12:50:45</t>
  </si>
  <si>
    <t>12:50:45</t>
  </si>
  <si>
    <t>20200217 12:50:50</t>
  </si>
  <si>
    <t>12:50:50</t>
  </si>
  <si>
    <t>20200217 12:50:55</t>
  </si>
  <si>
    <t>12:50:55</t>
  </si>
  <si>
    <t>20200217 12:51:00</t>
  </si>
  <si>
    <t>12:51:00</t>
  </si>
  <si>
    <t>20200217 12:51:05</t>
  </si>
  <si>
    <t>12:51:05</t>
  </si>
  <si>
    <t>20200217 12:51:10</t>
  </si>
  <si>
    <t>12:51:10</t>
  </si>
  <si>
    <t>20200217 12:51:15</t>
  </si>
  <si>
    <t>12:51:15</t>
  </si>
  <si>
    <t>20200217 12:51:20</t>
  </si>
  <si>
    <t>12:51:20</t>
  </si>
  <si>
    <t>20200217 12:51:25</t>
  </si>
  <si>
    <t>12:51:25</t>
  </si>
  <si>
    <t>20200217 12:51:30</t>
  </si>
  <si>
    <t>12:51:30</t>
  </si>
  <si>
    <t>20200217 12:51:35</t>
  </si>
  <si>
    <t>12:51:35</t>
  </si>
  <si>
    <t>20200217 12:51:40</t>
  </si>
  <si>
    <t>12:51:40</t>
  </si>
  <si>
    <t>20200217 12:51:45</t>
  </si>
  <si>
    <t>12:51:45</t>
  </si>
  <si>
    <t>20200217 12:51:50</t>
  </si>
  <si>
    <t>12:51:50</t>
  </si>
  <si>
    <t>20200217 12:51:55</t>
  </si>
  <si>
    <t>12:51:55</t>
  </si>
  <si>
    <t>20200217 12:52:00</t>
  </si>
  <si>
    <t>12:52:00</t>
  </si>
  <si>
    <t>20200217 12:52:05</t>
  </si>
  <si>
    <t>12:52:05</t>
  </si>
  <si>
    <t>20200217 12:52:10</t>
  </si>
  <si>
    <t>12:52:10</t>
  </si>
  <si>
    <t>20200217 12:52:15</t>
  </si>
  <si>
    <t>12:52:15</t>
  </si>
  <si>
    <t>20200217 12:52:20</t>
  </si>
  <si>
    <t>12:52:20</t>
  </si>
  <si>
    <t>20200217 12:52:25</t>
  </si>
  <si>
    <t>12:52:25</t>
  </si>
  <si>
    <t>20200217 12:52:30</t>
  </si>
  <si>
    <t>12:52:30</t>
  </si>
  <si>
    <t>20200217 12:52:35</t>
  </si>
  <si>
    <t>12:52:35</t>
  </si>
  <si>
    <t>20200217 12:52:40</t>
  </si>
  <si>
    <t>12:52:40</t>
  </si>
  <si>
    <t>20200217 12:52:45</t>
  </si>
  <si>
    <t>12:52:45</t>
  </si>
  <si>
    <t>20200217 12:52:50</t>
  </si>
  <si>
    <t>12:52:50</t>
  </si>
  <si>
    <t>20200217 12:52:55</t>
  </si>
  <si>
    <t>12:52:55</t>
  </si>
  <si>
    <t>20200217 12:53:00</t>
  </si>
  <si>
    <t>12:53:00</t>
  </si>
  <si>
    <t>20200217 12:53:05</t>
  </si>
  <si>
    <t>12:53:05</t>
  </si>
  <si>
    <t>20200217 12:53:10</t>
  </si>
  <si>
    <t>12:53:10</t>
  </si>
  <si>
    <t>20200217 12:53:15</t>
  </si>
  <si>
    <t>12:53:15</t>
  </si>
  <si>
    <t>20200217 12:53:20</t>
  </si>
  <si>
    <t>12:53:20</t>
  </si>
  <si>
    <t>20200217 12:53:25</t>
  </si>
  <si>
    <t>12:53:25</t>
  </si>
  <si>
    <t>20200217 12:53:45</t>
  </si>
  <si>
    <t>12:53:45</t>
  </si>
  <si>
    <t>20200217 12:53:50</t>
  </si>
  <si>
    <t>12:53:50</t>
  </si>
  <si>
    <t>20200217 12:53:55</t>
  </si>
  <si>
    <t>12:53:55</t>
  </si>
  <si>
    <t>20200217 12:54:00</t>
  </si>
  <si>
    <t>12:54:00</t>
  </si>
  <si>
    <t>20200217 12:54:05</t>
  </si>
  <si>
    <t>12:54:05</t>
  </si>
  <si>
    <t>20200217 12:54:10</t>
  </si>
  <si>
    <t>12:54:10</t>
  </si>
  <si>
    <t>20200217 12:54:15</t>
  </si>
  <si>
    <t>12:54:15</t>
  </si>
  <si>
    <t>20200217 12:54:20</t>
  </si>
  <si>
    <t>12:54:20</t>
  </si>
  <si>
    <t>20200217 12:54:25</t>
  </si>
  <si>
    <t>12:54:25</t>
  </si>
  <si>
    <t>20200217 12:54:30</t>
  </si>
  <si>
    <t>12:54:30</t>
  </si>
  <si>
    <t>20200217 12:54:35</t>
  </si>
  <si>
    <t>12:54:35</t>
  </si>
  <si>
    <t>20200217 12:54:40</t>
  </si>
  <si>
    <t>12:54:40</t>
  </si>
  <si>
    <t>20200217 12:54:45</t>
  </si>
  <si>
    <t>12:54:45</t>
  </si>
  <si>
    <t>20200217 12:54:50</t>
  </si>
  <si>
    <t>12:54:50</t>
  </si>
  <si>
    <t>20200217 12:54:55</t>
  </si>
  <si>
    <t>12:54:55</t>
  </si>
  <si>
    <t>20200217 12:55:00</t>
  </si>
  <si>
    <t>12:55:00</t>
  </si>
  <si>
    <t>20200217 12:55:05</t>
  </si>
  <si>
    <t>12:55:05</t>
  </si>
  <si>
    <t>20200217 12:55:10</t>
  </si>
  <si>
    <t>12:55:10</t>
  </si>
  <si>
    <t>20200217 12:55:15</t>
  </si>
  <si>
    <t>12:55:15</t>
  </si>
  <si>
    <t>20200217 12:55:20</t>
  </si>
  <si>
    <t>12:55:20</t>
  </si>
  <si>
    <t>20200217 12:55:25</t>
  </si>
  <si>
    <t>12:55:25</t>
  </si>
  <si>
    <t>20200217 12:55:30</t>
  </si>
  <si>
    <t>12:55:30</t>
  </si>
  <si>
    <t>20200217 12:55:35</t>
  </si>
  <si>
    <t>12:55:35</t>
  </si>
  <si>
    <t>20200217 12:55:40</t>
  </si>
  <si>
    <t>12:55:40</t>
  </si>
  <si>
    <t>20200217 12:55:45</t>
  </si>
  <si>
    <t>12:55:45</t>
  </si>
  <si>
    <t>20200217 12:55:50</t>
  </si>
  <si>
    <t>12:55:50</t>
  </si>
  <si>
    <t>20200217 12:55:55</t>
  </si>
  <si>
    <t>12:55:55</t>
  </si>
  <si>
    <t>20200217 12:56:00</t>
  </si>
  <si>
    <t>12:56:00</t>
  </si>
  <si>
    <t>20200217 12:56:05</t>
  </si>
  <si>
    <t>12:56:05</t>
  </si>
  <si>
    <t>20200217 12:56:10</t>
  </si>
  <si>
    <t>12:56:10</t>
  </si>
  <si>
    <t>20200217 12:56:15</t>
  </si>
  <si>
    <t>12:56:15</t>
  </si>
  <si>
    <t>20200217 12:56:20</t>
  </si>
  <si>
    <t>12:56:20</t>
  </si>
  <si>
    <t>20200217 12:56:25</t>
  </si>
  <si>
    <t>12:56:25</t>
  </si>
  <si>
    <t>20200217 12:56:30</t>
  </si>
  <si>
    <t>12:56:30</t>
  </si>
  <si>
    <t>20200217 12:56:35</t>
  </si>
  <si>
    <t>12:56:35</t>
  </si>
  <si>
    <t>20200217 12:56:40</t>
  </si>
  <si>
    <t>12:56:40</t>
  </si>
  <si>
    <t>20200217 12:56:45</t>
  </si>
  <si>
    <t>12:56:45</t>
  </si>
  <si>
    <t>20200217 12:56:50</t>
  </si>
  <si>
    <t>12:56:50</t>
  </si>
  <si>
    <t>20200217 12:56:55</t>
  </si>
  <si>
    <t>12:56:55</t>
  </si>
  <si>
    <t>20200217 12:57:00</t>
  </si>
  <si>
    <t>12:57:00</t>
  </si>
  <si>
    <t>20200217 12:57:05</t>
  </si>
  <si>
    <t>12:57:05</t>
  </si>
  <si>
    <t>20200217 12:57:10</t>
  </si>
  <si>
    <t>12:57:10</t>
  </si>
  <si>
    <t>20200217 12:57:15</t>
  </si>
  <si>
    <t>12:57:15</t>
  </si>
  <si>
    <t>20200217 12:57:20</t>
  </si>
  <si>
    <t>12:57:20</t>
  </si>
  <si>
    <t>20200217 12:57:25</t>
  </si>
  <si>
    <t>12:57:25</t>
  </si>
  <si>
    <t>20200217 12:57:30</t>
  </si>
  <si>
    <t>12:57:30</t>
  </si>
  <si>
    <t>20200217 12:57:35</t>
  </si>
  <si>
    <t>12:57:35</t>
  </si>
  <si>
    <t>20200217 12:57:40</t>
  </si>
  <si>
    <t>12:57:40</t>
  </si>
  <si>
    <t>20200217 12:57:45</t>
  </si>
  <si>
    <t>12:57:45</t>
  </si>
  <si>
    <t>20200217 12:57:50</t>
  </si>
  <si>
    <t>12:57:50</t>
  </si>
  <si>
    <t>20200217 12:57:55</t>
  </si>
  <si>
    <t>12:57:55</t>
  </si>
  <si>
    <t>20200217 12:58:00</t>
  </si>
  <si>
    <t>12:58:00</t>
  </si>
  <si>
    <t>20200217 12:58:05</t>
  </si>
  <si>
    <t>12:58:05</t>
  </si>
  <si>
    <t>20200217 12:58:10</t>
  </si>
  <si>
    <t>12:58:10</t>
  </si>
  <si>
    <t>20200217 12:58:15</t>
  </si>
  <si>
    <t>12:58:15</t>
  </si>
  <si>
    <t>20200217 12:58:20</t>
  </si>
  <si>
    <t>12:58:20</t>
  </si>
  <si>
    <t>20200217 12:58:25</t>
  </si>
  <si>
    <t>12:58:25</t>
  </si>
  <si>
    <t>20200217 12:58:30</t>
  </si>
  <si>
    <t>12:58:30</t>
  </si>
  <si>
    <t>20200217 12:58:35</t>
  </si>
  <si>
    <t>12:58:35</t>
  </si>
  <si>
    <t>20200217 12:58:40</t>
  </si>
  <si>
    <t>12:58:40</t>
  </si>
  <si>
    <t>20200217 12:58:45</t>
  </si>
  <si>
    <t>12:58:45</t>
  </si>
  <si>
    <t>20200217 12:58:50</t>
  </si>
  <si>
    <t>12:58:50</t>
  </si>
  <si>
    <t>20200217 12:58:55</t>
  </si>
  <si>
    <t>12:58:55</t>
  </si>
  <si>
    <t>20200217 12:59:00</t>
  </si>
  <si>
    <t>12:59:00</t>
  </si>
  <si>
    <t>20200217 12:59:05</t>
  </si>
  <si>
    <t>12:59:05</t>
  </si>
  <si>
    <t>20200217 12:59:10</t>
  </si>
  <si>
    <t>12:59:10</t>
  </si>
  <si>
    <t>20200217 12:59:15</t>
  </si>
  <si>
    <t>12:59:15</t>
  </si>
  <si>
    <t>20200217 12:59:20</t>
  </si>
  <si>
    <t>12:59:20</t>
  </si>
  <si>
    <t>20200217 12:59:25</t>
  </si>
  <si>
    <t>12:59:25</t>
  </si>
  <si>
    <t>20200217 12:59:30</t>
  </si>
  <si>
    <t>12:59:30</t>
  </si>
  <si>
    <t>20200217 12:59:35</t>
  </si>
  <si>
    <t>12:59:35</t>
  </si>
  <si>
    <t>20200217 12:59:40</t>
  </si>
  <si>
    <t>12:59:40</t>
  </si>
  <si>
    <t>20200217 12:59:45</t>
  </si>
  <si>
    <t>12:59:45</t>
  </si>
  <si>
    <t>20200217 12:59:50</t>
  </si>
  <si>
    <t>12:59:50</t>
  </si>
  <si>
    <t>20200217 12:59:55</t>
  </si>
  <si>
    <t>12:59:55</t>
  </si>
  <si>
    <t>20200217 13:00:00</t>
  </si>
  <si>
    <t>13:00:00</t>
  </si>
  <si>
    <t>20200217 13:00:05</t>
  </si>
  <si>
    <t>13:00:05</t>
  </si>
  <si>
    <t>20200217 13:00:10</t>
  </si>
  <si>
    <t>13:00:10</t>
  </si>
  <si>
    <t>20200217 13:00:15</t>
  </si>
  <si>
    <t>13:00:15</t>
  </si>
  <si>
    <t>20200217 13:00:20</t>
  </si>
  <si>
    <t>13:00:20</t>
  </si>
  <si>
    <t>20200217 13:00:25</t>
  </si>
  <si>
    <t>13:00:25</t>
  </si>
  <si>
    <t>20200217 13:00:30</t>
  </si>
  <si>
    <t>13:00:30</t>
  </si>
  <si>
    <t>20200217 13:00:35</t>
  </si>
  <si>
    <t>13:00:35</t>
  </si>
  <si>
    <t>20200217 13:00:40</t>
  </si>
  <si>
    <t>13:00:40</t>
  </si>
  <si>
    <t>20200217 13:00:45</t>
  </si>
  <si>
    <t>13:00:45</t>
  </si>
  <si>
    <t>20200217 13:00:50</t>
  </si>
  <si>
    <t>13:00:50</t>
  </si>
  <si>
    <t>20200217 13:00:55</t>
  </si>
  <si>
    <t>13:00:55</t>
  </si>
  <si>
    <t>20200217 13:01:00</t>
  </si>
  <si>
    <t>13:01:00</t>
  </si>
  <si>
    <t>20200217 13:01:05</t>
  </si>
  <si>
    <t>13:01:05</t>
  </si>
  <si>
    <t>20200217 13:01:10</t>
  </si>
  <si>
    <t>13:01:10</t>
  </si>
  <si>
    <t>20200217 13:01:15</t>
  </si>
  <si>
    <t>13:01:15</t>
  </si>
  <si>
    <t>20200217 13:01:20</t>
  </si>
  <si>
    <t>13:01:20</t>
  </si>
  <si>
    <t>20200217 13:01:25</t>
  </si>
  <si>
    <t>13:01:25</t>
  </si>
  <si>
    <t>20200217 13:01:30</t>
  </si>
  <si>
    <t>13:01:30</t>
  </si>
  <si>
    <t>20200217 13:01:35</t>
  </si>
  <si>
    <t>13:01:35</t>
  </si>
  <si>
    <t>20200217 13:01:40</t>
  </si>
  <si>
    <t>13:01:40</t>
  </si>
  <si>
    <t>20200217 13:01:45</t>
  </si>
  <si>
    <t>13:01:45</t>
  </si>
  <si>
    <t>20200217 13:01:50</t>
  </si>
  <si>
    <t>13:01:50</t>
  </si>
  <si>
    <t>20200217 13:01:55</t>
  </si>
  <si>
    <t>13:01:55</t>
  </si>
  <si>
    <t>20200217 13:02:00</t>
  </si>
  <si>
    <t>13:02:00</t>
  </si>
  <si>
    <t>20200217 13:02:05</t>
  </si>
  <si>
    <t>13:02:05</t>
  </si>
  <si>
    <t>20200217 13:02:10</t>
  </si>
  <si>
    <t>13:02:10</t>
  </si>
  <si>
    <t>20200217 13:02:15</t>
  </si>
  <si>
    <t>13:02:15</t>
  </si>
  <si>
    <t>20200217 13:02:20</t>
  </si>
  <si>
    <t>13:02:20</t>
  </si>
  <si>
    <t>20200217 13:02:25</t>
  </si>
  <si>
    <t>13:02:25</t>
  </si>
  <si>
    <t>20200217 13:02:30</t>
  </si>
  <si>
    <t>13:02:30</t>
  </si>
  <si>
    <t>20200217 13:02:35</t>
  </si>
  <si>
    <t>13:02:35</t>
  </si>
  <si>
    <t>20200217 13:02:40</t>
  </si>
  <si>
    <t>13:02:40</t>
  </si>
  <si>
    <t>20200217 13:02:45</t>
  </si>
  <si>
    <t>13:02:45</t>
  </si>
  <si>
    <t>20200217 13:02:50</t>
  </si>
  <si>
    <t>13:02:50</t>
  </si>
  <si>
    <t>20200217 13:02:55</t>
  </si>
  <si>
    <t>13:02:55</t>
  </si>
  <si>
    <t>20200217 13:03:00</t>
  </si>
  <si>
    <t>13:03:00</t>
  </si>
  <si>
    <t>20200217 13:03:05</t>
  </si>
  <si>
    <t>13:03:05</t>
  </si>
  <si>
    <t>20200217 13:03:10</t>
  </si>
  <si>
    <t>13:03:10</t>
  </si>
  <si>
    <t>20200217 13:03:15</t>
  </si>
  <si>
    <t>13:03:15</t>
  </si>
  <si>
    <t>20200217 13:03:20</t>
  </si>
  <si>
    <t>13:03:20</t>
  </si>
  <si>
    <t>20200217 13:03:25</t>
  </si>
  <si>
    <t>13:03:25</t>
  </si>
  <si>
    <t>20200217 13:03:30</t>
  </si>
  <si>
    <t>13:03:30</t>
  </si>
  <si>
    <t>20200217 13:03:35</t>
  </si>
  <si>
    <t>13:03:35</t>
  </si>
  <si>
    <t>20200217 13:03:40</t>
  </si>
  <si>
    <t>13:03:40</t>
  </si>
  <si>
    <t>20200217 13:03:45</t>
  </si>
  <si>
    <t>13:03:45</t>
  </si>
  <si>
    <t>20200217 13:03:50</t>
  </si>
  <si>
    <t>13:03:50</t>
  </si>
  <si>
    <t>20200217 13:03:55</t>
  </si>
  <si>
    <t>13:03:55</t>
  </si>
  <si>
    <t>20200217 13:04:00</t>
  </si>
  <si>
    <t>13:04:00</t>
  </si>
  <si>
    <t>20200217 13:04:05</t>
  </si>
  <si>
    <t>13:04:05</t>
  </si>
  <si>
    <t>20200217 13:04:10</t>
  </si>
  <si>
    <t>13:04:10</t>
  </si>
  <si>
    <t>20200217 13:04:15</t>
  </si>
  <si>
    <t>13:04:15</t>
  </si>
  <si>
    <t>20200217 13:04:20</t>
  </si>
  <si>
    <t>13:04:20</t>
  </si>
  <si>
    <t>20200217 13:04:25</t>
  </si>
  <si>
    <t>13:04:25</t>
  </si>
  <si>
    <t>20200217 13:04:30</t>
  </si>
  <si>
    <t>13:04:30</t>
  </si>
  <si>
    <t>20200217 13:04:35</t>
  </si>
  <si>
    <t>13:04:35</t>
  </si>
  <si>
    <t>20200217 13:04:40</t>
  </si>
  <si>
    <t>13:04:40</t>
  </si>
  <si>
    <t>20200217 13:04:45</t>
  </si>
  <si>
    <t>13:04:45</t>
  </si>
  <si>
    <t>20200217 13:04:50</t>
  </si>
  <si>
    <t>13:04:50</t>
  </si>
  <si>
    <t>20200217 13:04:55</t>
  </si>
  <si>
    <t>13:04:55</t>
  </si>
  <si>
    <t>20200217 13:05:00</t>
  </si>
  <si>
    <t>13:05:00</t>
  </si>
  <si>
    <t>20200217 13:05:05</t>
  </si>
  <si>
    <t>13:05:05</t>
  </si>
  <si>
    <t>20200217 13:05:10</t>
  </si>
  <si>
    <t>13:05:10</t>
  </si>
  <si>
    <t>20200217 13:05:15</t>
  </si>
  <si>
    <t>13:05:15</t>
  </si>
  <si>
    <t>20200217 13:05:20</t>
  </si>
  <si>
    <t>13:05:20</t>
  </si>
  <si>
    <t>20200217 13:05:25</t>
  </si>
  <si>
    <t>13:05:25</t>
  </si>
  <si>
    <t>20200217 13:05:30</t>
  </si>
  <si>
    <t>13:05:30</t>
  </si>
  <si>
    <t>20200217 13:05:35</t>
  </si>
  <si>
    <t>13:05:35</t>
  </si>
  <si>
    <t>20200217 13:05:40</t>
  </si>
  <si>
    <t>13:05:40</t>
  </si>
  <si>
    <t>20200217 13:05:45</t>
  </si>
  <si>
    <t>13:05:45</t>
  </si>
  <si>
    <t>20200217 13:05:50</t>
  </si>
  <si>
    <t>13:05:50</t>
  </si>
  <si>
    <t>20200217 13:05:55</t>
  </si>
  <si>
    <t>13:05:55</t>
  </si>
  <si>
    <t>20200217 13:06:00</t>
  </si>
  <si>
    <t>13:06:00</t>
  </si>
  <si>
    <t>20200217 13:06:05</t>
  </si>
  <si>
    <t>13:06:05</t>
  </si>
  <si>
    <t>20200217 13:06:10</t>
  </si>
  <si>
    <t>13:06:10</t>
  </si>
  <si>
    <t>20200217 13:06:15</t>
  </si>
  <si>
    <t>13:06:15</t>
  </si>
  <si>
    <t>20200217 13:06:20</t>
  </si>
  <si>
    <t>13:06:20</t>
  </si>
  <si>
    <t>20200217 13:06:25</t>
  </si>
  <si>
    <t>13:06:25</t>
  </si>
  <si>
    <t>20200217 13:06:30</t>
  </si>
  <si>
    <t>13:06:30</t>
  </si>
  <si>
    <t>20200217 13:06:35</t>
  </si>
  <si>
    <t>13:06:35</t>
  </si>
  <si>
    <t>20200217 13:06:40</t>
  </si>
  <si>
    <t>13:06:40</t>
  </si>
  <si>
    <t>20200217 13:06:45</t>
  </si>
  <si>
    <t>13:06:45</t>
  </si>
  <si>
    <t>20200217 13:06:50</t>
  </si>
  <si>
    <t>13:06:50</t>
  </si>
  <si>
    <t>20200217 13:06:55</t>
  </si>
  <si>
    <t>13:06:55</t>
  </si>
  <si>
    <t>20200217 13:07:00</t>
  </si>
  <si>
    <t>13:07:00</t>
  </si>
  <si>
    <t>20200217 13:07:05</t>
  </si>
  <si>
    <t>13:07:05</t>
  </si>
  <si>
    <t>20200217 13:07:10</t>
  </si>
  <si>
    <t>13:07:10</t>
  </si>
  <si>
    <t>20200217 13:07:15</t>
  </si>
  <si>
    <t>13:07:15</t>
  </si>
  <si>
    <t>20200217 13:07:20</t>
  </si>
  <si>
    <t>13:07:20</t>
  </si>
  <si>
    <t>20200217 13:07:25</t>
  </si>
  <si>
    <t>13:07:25</t>
  </si>
  <si>
    <t>20200217 13:07:30</t>
  </si>
  <si>
    <t>13:07:30</t>
  </si>
  <si>
    <t>20200217 13:07:35</t>
  </si>
  <si>
    <t>13:07:35</t>
  </si>
  <si>
    <t>20200217 13:07:40</t>
  </si>
  <si>
    <t>13:07:40</t>
  </si>
  <si>
    <t>20200217 13:07:45</t>
  </si>
  <si>
    <t>13:07:45</t>
  </si>
  <si>
    <t>20200217 13:07:50</t>
  </si>
  <si>
    <t>13:07:50</t>
  </si>
  <si>
    <t>20200217 13:07:55</t>
  </si>
  <si>
    <t>13:07:55</t>
  </si>
  <si>
    <t>20200217 13:08:00</t>
  </si>
  <si>
    <t>13:08:00</t>
  </si>
  <si>
    <t>20200217 13:08:05</t>
  </si>
  <si>
    <t>13:08:05</t>
  </si>
  <si>
    <t>20200217 13:08:10</t>
  </si>
  <si>
    <t>13:08:10</t>
  </si>
  <si>
    <t>20200217 13:08:15</t>
  </si>
  <si>
    <t>13:08:15</t>
  </si>
  <si>
    <t>20200217 13:08:20</t>
  </si>
  <si>
    <t>13:08:20</t>
  </si>
  <si>
    <t>20200217 13:08:25</t>
  </si>
  <si>
    <t>13:08:25</t>
  </si>
  <si>
    <t>20200217 13:08:30</t>
  </si>
  <si>
    <t>13:08:30</t>
  </si>
  <si>
    <t>20200217 13:08:35</t>
  </si>
  <si>
    <t>13:08:35</t>
  </si>
  <si>
    <t>20200217 13:08:40</t>
  </si>
  <si>
    <t>13:08:40</t>
  </si>
  <si>
    <t>20200217 13:08:45</t>
  </si>
  <si>
    <t>13:08:45</t>
  </si>
  <si>
    <t>20200217 13:08:50</t>
  </si>
  <si>
    <t>13:08:50</t>
  </si>
  <si>
    <t>20200217 13:08:55</t>
  </si>
  <si>
    <t>13:08:55</t>
  </si>
  <si>
    <t>20200217 13:09:00</t>
  </si>
  <si>
    <t>13:09:00</t>
  </si>
  <si>
    <t>20200217 13:09:05</t>
  </si>
  <si>
    <t>13:09:05</t>
  </si>
  <si>
    <t>20200217 13:09:10</t>
  </si>
  <si>
    <t>13:09:10</t>
  </si>
  <si>
    <t>20200217 13:09:15</t>
  </si>
  <si>
    <t>13:09:15</t>
  </si>
  <si>
    <t>20200217 13:09:20</t>
  </si>
  <si>
    <t>13:09:20</t>
  </si>
  <si>
    <t>20200217 13:09:25</t>
  </si>
  <si>
    <t>13:09:25</t>
  </si>
  <si>
    <t>20200217 13:09:30</t>
  </si>
  <si>
    <t>13:09:30</t>
  </si>
  <si>
    <t>20200217 13:09:35</t>
  </si>
  <si>
    <t>13:09:35</t>
  </si>
  <si>
    <t>20200217 13:09:40</t>
  </si>
  <si>
    <t>13:09:40</t>
  </si>
  <si>
    <t>20200217 13:09:45</t>
  </si>
  <si>
    <t>13:09:45</t>
  </si>
  <si>
    <t>20200217 13:09:50</t>
  </si>
  <si>
    <t>13:09:50</t>
  </si>
  <si>
    <t>20200217 13:09:55</t>
  </si>
  <si>
    <t>13:09:55</t>
  </si>
  <si>
    <t>20200217 13:10:00</t>
  </si>
  <si>
    <t>13:10:00</t>
  </si>
  <si>
    <t>20200217 13:10:05</t>
  </si>
  <si>
    <t>13:10:05</t>
  </si>
  <si>
    <t>20200217 13:10:10</t>
  </si>
  <si>
    <t>13:10:10</t>
  </si>
  <si>
    <t>20200217 13:10:15</t>
  </si>
  <si>
    <t>13:10:15</t>
  </si>
  <si>
    <t>20200217 13:10:20</t>
  </si>
  <si>
    <t>13:10:20</t>
  </si>
  <si>
    <t>20200217 13:10:25</t>
  </si>
  <si>
    <t>13:10:25</t>
  </si>
  <si>
    <t>20200217 13:10:30</t>
  </si>
  <si>
    <t>13:10:30</t>
  </si>
  <si>
    <t>20200217 13:10:35</t>
  </si>
  <si>
    <t>13:10:35</t>
  </si>
  <si>
    <t>20200217 13:10:40</t>
  </si>
  <si>
    <t>13:10:40</t>
  </si>
  <si>
    <t>20200217 13:10:45</t>
  </si>
  <si>
    <t>13:10:45</t>
  </si>
  <si>
    <t>20200217 13:10:50</t>
  </si>
  <si>
    <t>13:10:50</t>
  </si>
  <si>
    <t>20200217 13:10:55</t>
  </si>
  <si>
    <t>13:10:55</t>
  </si>
  <si>
    <t>20200217 13:11:00</t>
  </si>
  <si>
    <t>13:11:00</t>
  </si>
  <si>
    <t>20200217 13:11:05</t>
  </si>
  <si>
    <t>13:11:05</t>
  </si>
  <si>
    <t>20200217 13:11:10</t>
  </si>
  <si>
    <t>13:11:10</t>
  </si>
  <si>
    <t>20200217 13:11:15</t>
  </si>
  <si>
    <t>13:11:15</t>
  </si>
  <si>
    <t>20200217 13:11:20</t>
  </si>
  <si>
    <t>13:11:20</t>
  </si>
  <si>
    <t>20200217 13:11:25</t>
  </si>
  <si>
    <t>13:11:25</t>
  </si>
  <si>
    <t>20200217 13:11:30</t>
  </si>
  <si>
    <t>13:11:30</t>
  </si>
  <si>
    <t>20200217 13:11:35</t>
  </si>
  <si>
    <t>13:11:35</t>
  </si>
  <si>
    <t>20200217 13:11:40</t>
  </si>
  <si>
    <t>13:11:40</t>
  </si>
  <si>
    <t>20200217 13:11:45</t>
  </si>
  <si>
    <t>13:11:45</t>
  </si>
  <si>
    <t>20200217 13:11:50</t>
  </si>
  <si>
    <t>13:11:50</t>
  </si>
  <si>
    <t>20200217 13:11:55</t>
  </si>
  <si>
    <t>13:11:55</t>
  </si>
  <si>
    <t>20200217 13:12:00</t>
  </si>
  <si>
    <t>13:12:00</t>
  </si>
  <si>
    <t>20200217 13:12:05</t>
  </si>
  <si>
    <t>13:12:05</t>
  </si>
  <si>
    <t>20200217 13:12:10</t>
  </si>
  <si>
    <t>13:12:10</t>
  </si>
  <si>
    <t>20200217 13:12:15</t>
  </si>
  <si>
    <t>13:12:15</t>
  </si>
  <si>
    <t>20200217 13:12:20</t>
  </si>
  <si>
    <t>13:12:20</t>
  </si>
  <si>
    <t>20200217 13:12:25</t>
  </si>
  <si>
    <t>13:12:25</t>
  </si>
  <si>
    <t>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</si>
</sst>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88"/>
  <sheetViews>
    <sheetView tabSelected="1" workbookViewId="0">
      <selection activeCell="L17" sqref="L17:L588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1581960275.0999999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1383</v>
      </c>
      <c r="M17" t="s">
        <v>238</v>
      </c>
      <c r="N17">
        <v>1581960267.0999999</v>
      </c>
      <c r="O17">
        <f t="shared" ref="O17:O80" si="0">CC17*AP17*(CA17-CB17)/(100*BU17*(1000-AP17*CA17))</f>
        <v>4.4773415396974828E-4</v>
      </c>
      <c r="P17">
        <f t="shared" ref="P17:P80" si="1">CC17*AP17*(BZ17-BY17*(1000-AP17*CB17)/(1000-AP17*CA17))/(100*BU17)</f>
        <v>-0.57312585540991601</v>
      </c>
      <c r="Q17">
        <f t="shared" ref="Q17:Q80" si="2">BY17 - IF(AP17&gt;1, P17*BU17*100/(AR17*CK17), 0)</f>
        <v>400.69074193548403</v>
      </c>
      <c r="R17">
        <f t="shared" ref="R17:R80" si="3">((X17-O17/2)*Q17-P17)/(X17+O17/2)</f>
        <v>418.08361247737139</v>
      </c>
      <c r="S17">
        <f t="shared" ref="S17:S80" si="4">R17*(CD17+CE17)/1000</f>
        <v>41.580814413454945</v>
      </c>
      <c r="T17">
        <f t="shared" ref="T17:T80" si="5">(BY17 - IF(AP17&gt;1, P17*BU17*100/(AR17*CK17), 0))*(CD17+CE17)/1000</f>
        <v>39.850993629918229</v>
      </c>
      <c r="U17">
        <f t="shared" ref="U17:U80" si="6">2/((1/W17-1/V17)+SIGN(W17)*SQRT((1/W17-1/V17)*(1/W17-1/V17) + 4*BV17/((BV17+1)*(BV17+1))*(2*1/W17*1/V17-1/V17*1/V17)))</f>
        <v>3.6135052214642659E-2</v>
      </c>
      <c r="V17">
        <f t="shared" ref="V17:V80" si="7">AM17+AL17*BU17+AK17*BU17*BU17</f>
        <v>2.2484208874426752</v>
      </c>
      <c r="W17">
        <f t="shared" ref="W17:W80" si="8">O17*(1000-(1000*0.61365*EXP(17.502*AA17/(240.97+AA17))/(CD17+CE17)+CA17)/2)/(1000*0.61365*EXP(17.502*AA17/(240.97+AA17))/(CD17+CE17)-CA17)</f>
        <v>3.581550026260364E-2</v>
      </c>
      <c r="X17">
        <f t="shared" ref="X17:X80" si="9">1/((BV17+1)/(U17/1.6)+1/(V17/1.37)) + BV17/((BV17+1)/(U17/1.6) + BV17/(V17/1.37))</f>
        <v>2.2413162510380662E-2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30.293565541608171</v>
      </c>
      <c r="AA17">
        <f t="shared" ref="AA17:AA80" si="12">($C$7*CG17+$D$7*CH17+$E$7*Z17)</f>
        <v>29.981083870967701</v>
      </c>
      <c r="AB17">
        <f t="shared" ref="AB17:AB80" si="13">0.61365*EXP(17.502*AA17/(240.97+AA17))</f>
        <v>4.2558228700151455</v>
      </c>
      <c r="AC17">
        <f t="shared" ref="AC17:AC80" si="14">(AD17/AE17*100)</f>
        <v>69.98635211673529</v>
      </c>
      <c r="AD17">
        <f t="shared" ref="AD17:AD80" si="15">CA17*(CD17+CE17)/1000</f>
        <v>3.0582309124159366</v>
      </c>
      <c r="AE17">
        <f t="shared" ref="AE17:AE80" si="16">0.61365*EXP(17.502*CF17/(240.97+CF17))</f>
        <v>4.3697532732023125</v>
      </c>
      <c r="AF17">
        <f t="shared" ref="AF17:AF80" si="17">(AB17-CA17*(CD17+CE17)/1000)</f>
        <v>1.1975919575992089</v>
      </c>
      <c r="AG17">
        <f t="shared" ref="AG17:AG80" si="18">(-O17*44100)</f>
        <v>-19.745076190065898</v>
      </c>
      <c r="AH17">
        <f t="shared" ref="AH17:AH80" si="19">2*29.3*V17*0.92*(CF17-AA17)</f>
        <v>55.839136263256094</v>
      </c>
      <c r="AI17">
        <f t="shared" ref="AI17:AI80" si="20">2*0.95*0.0000000567*(((CF17+$B$7)+273)^4-(AA17+273)^4)</f>
        <v>5.5336178632749737</v>
      </c>
      <c r="AJ17">
        <f t="shared" ref="AJ17:AJ80" si="21">Y17+AI17+AG17+AH17</f>
        <v>41.627677936465169</v>
      </c>
      <c r="AK17">
        <v>-4.1141248816519697E-2</v>
      </c>
      <c r="AL17">
        <v>4.6184655967890703E-2</v>
      </c>
      <c r="AM17">
        <v>3.4523979090300401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51867.471822274914</v>
      </c>
      <c r="AS17" t="s">
        <v>239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239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-0.57312585540991601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239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240</v>
      </c>
      <c r="BX17">
        <v>1581960267.0999999</v>
      </c>
      <c r="BY17">
        <v>400.69074193548403</v>
      </c>
      <c r="BZ17">
        <v>400.015806451613</v>
      </c>
      <c r="CA17">
        <v>30.7496677419355</v>
      </c>
      <c r="CB17">
        <v>30.005745161290299</v>
      </c>
      <c r="CC17">
        <v>350.00938709677399</v>
      </c>
      <c r="CD17">
        <v>99.255741935483897</v>
      </c>
      <c r="CE17">
        <v>0.19999651612903199</v>
      </c>
      <c r="CF17">
        <v>30.441738709677399</v>
      </c>
      <c r="CG17">
        <v>29.981083870967701</v>
      </c>
      <c r="CH17">
        <v>999.9</v>
      </c>
      <c r="CI17">
        <v>0</v>
      </c>
      <c r="CJ17">
        <v>0</v>
      </c>
      <c r="CK17">
        <v>9995.8067741935502</v>
      </c>
      <c r="CL17">
        <v>0</v>
      </c>
      <c r="CM17">
        <v>0.21165100000000001</v>
      </c>
      <c r="CN17">
        <v>0</v>
      </c>
      <c r="CO17">
        <v>0</v>
      </c>
      <c r="CP17">
        <v>0</v>
      </c>
      <c r="CQ17">
        <v>0</v>
      </c>
      <c r="CR17">
        <v>3.23548387096774</v>
      </c>
      <c r="CS17">
        <v>0</v>
      </c>
      <c r="CT17">
        <v>105.312903225806</v>
      </c>
      <c r="CU17">
        <v>-1.7548387096774201</v>
      </c>
      <c r="CV17">
        <v>39.061999999999998</v>
      </c>
      <c r="CW17">
        <v>44.197161290322597</v>
      </c>
      <c r="CX17">
        <v>41.811999999999998</v>
      </c>
      <c r="CY17">
        <v>42.686999999999998</v>
      </c>
      <c r="CZ17">
        <v>40.070129032258102</v>
      </c>
      <c r="DA17">
        <v>0</v>
      </c>
      <c r="DB17">
        <v>0</v>
      </c>
      <c r="DC17">
        <v>0</v>
      </c>
      <c r="DD17">
        <v>1581960277</v>
      </c>
      <c r="DE17">
        <v>3.2923076923076899</v>
      </c>
      <c r="DF17">
        <v>-23.904273250773102</v>
      </c>
      <c r="DG17">
        <v>5.7743584918695197</v>
      </c>
      <c r="DH17">
        <v>105.411538461538</v>
      </c>
      <c r="DI17">
        <v>15</v>
      </c>
      <c r="DJ17">
        <v>100</v>
      </c>
      <c r="DK17">
        <v>100</v>
      </c>
      <c r="DL17">
        <v>3.069</v>
      </c>
      <c r="DM17">
        <v>0.46</v>
      </c>
      <c r="DN17">
        <v>2</v>
      </c>
      <c r="DO17">
        <v>343.899</v>
      </c>
      <c r="DP17">
        <v>677.35199999999998</v>
      </c>
      <c r="DQ17">
        <v>29.9251</v>
      </c>
      <c r="DR17">
        <v>31.021000000000001</v>
      </c>
      <c r="DS17">
        <v>30.0001</v>
      </c>
      <c r="DT17">
        <v>30.954899999999999</v>
      </c>
      <c r="DU17">
        <v>30.965299999999999</v>
      </c>
      <c r="DV17">
        <v>20.987300000000001</v>
      </c>
      <c r="DW17">
        <v>24.943899999999999</v>
      </c>
      <c r="DX17">
        <v>88.802700000000002</v>
      </c>
      <c r="DY17">
        <v>29.933199999999999</v>
      </c>
      <c r="DZ17">
        <v>400</v>
      </c>
      <c r="EA17">
        <v>30.0382</v>
      </c>
      <c r="EB17">
        <v>100.066</v>
      </c>
      <c r="EC17">
        <v>100.67</v>
      </c>
    </row>
    <row r="18" spans="1:133" x14ac:dyDescent="0.35">
      <c r="A18">
        <v>2</v>
      </c>
      <c r="B18">
        <v>1581960280.0999999</v>
      </c>
      <c r="C18">
        <v>5</v>
      </c>
      <c r="D18" t="s">
        <v>241</v>
      </c>
      <c r="E18" t="s">
        <v>242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1383</v>
      </c>
      <c r="M18" t="s">
        <v>238</v>
      </c>
      <c r="N18">
        <v>1581960271.7451601</v>
      </c>
      <c r="O18">
        <f t="shared" si="0"/>
        <v>4.459938583404895E-4</v>
      </c>
      <c r="P18">
        <f t="shared" si="1"/>
        <v>-0.56891570911381673</v>
      </c>
      <c r="Q18">
        <f t="shared" si="2"/>
        <v>400.67106451612898</v>
      </c>
      <c r="R18">
        <f t="shared" si="3"/>
        <v>417.98929985408324</v>
      </c>
      <c r="S18">
        <f t="shared" si="4"/>
        <v>41.571839742711994</v>
      </c>
      <c r="T18">
        <f t="shared" si="5"/>
        <v>39.849425067629788</v>
      </c>
      <c r="U18">
        <f t="shared" si="6"/>
        <v>3.5965987767005894E-2</v>
      </c>
      <c r="V18">
        <f t="shared" si="7"/>
        <v>2.2506618199298298</v>
      </c>
      <c r="W18">
        <f t="shared" si="8"/>
        <v>3.5649717074815172E-2</v>
      </c>
      <c r="X18">
        <f t="shared" si="9"/>
        <v>2.2309256935614856E-2</v>
      </c>
      <c r="Y18">
        <f t="shared" si="10"/>
        <v>0</v>
      </c>
      <c r="Z18">
        <f t="shared" si="11"/>
        <v>30.29431065698531</v>
      </c>
      <c r="AA18">
        <f t="shared" si="12"/>
        <v>29.9831</v>
      </c>
      <c r="AB18">
        <f t="shared" si="13"/>
        <v>4.2563158084231807</v>
      </c>
      <c r="AC18">
        <f t="shared" si="14"/>
        <v>69.976796945792046</v>
      </c>
      <c r="AD18">
        <f t="shared" si="15"/>
        <v>3.0578195870825011</v>
      </c>
      <c r="AE18">
        <f t="shared" si="16"/>
        <v>4.3697621505186355</v>
      </c>
      <c r="AF18">
        <f t="shared" si="17"/>
        <v>1.1984962213406796</v>
      </c>
      <c r="AG18">
        <f t="shared" si="18"/>
        <v>-19.668329152815588</v>
      </c>
      <c r="AH18">
        <f t="shared" si="19"/>
        <v>55.654462537572314</v>
      </c>
      <c r="AI18">
        <f t="shared" si="20"/>
        <v>5.5098812507456731</v>
      </c>
      <c r="AJ18">
        <f t="shared" si="21"/>
        <v>41.496014635502398</v>
      </c>
      <c r="AK18">
        <v>-4.1201566839886503E-2</v>
      </c>
      <c r="AL18">
        <v>4.6252368233269003E-2</v>
      </c>
      <c r="AM18">
        <v>3.4564040167661298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51940.415390058864</v>
      </c>
      <c r="AS18" t="s">
        <v>239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239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-0.56891570911381673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239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240</v>
      </c>
      <c r="BX18">
        <v>1581960271.7451601</v>
      </c>
      <c r="BY18">
        <v>400.67106451612898</v>
      </c>
      <c r="BZ18">
        <v>400.00212903225798</v>
      </c>
      <c r="CA18">
        <v>30.745232258064501</v>
      </c>
      <c r="CB18">
        <v>30.004190322580602</v>
      </c>
      <c r="CC18">
        <v>350.00583870967699</v>
      </c>
      <c r="CD18">
        <v>99.256751612903201</v>
      </c>
      <c r="CE18">
        <v>0.19995638709677399</v>
      </c>
      <c r="CF18">
        <v>30.441774193548401</v>
      </c>
      <c r="CG18">
        <v>29.9831</v>
      </c>
      <c r="CH18">
        <v>999.9</v>
      </c>
      <c r="CI18">
        <v>0</v>
      </c>
      <c r="CJ18">
        <v>0</v>
      </c>
      <c r="CK18">
        <v>10010.36</v>
      </c>
      <c r="CL18">
        <v>0</v>
      </c>
      <c r="CM18">
        <v>0.21165100000000001</v>
      </c>
      <c r="CN18">
        <v>0</v>
      </c>
      <c r="CO18">
        <v>0</v>
      </c>
      <c r="CP18">
        <v>0</v>
      </c>
      <c r="CQ18">
        <v>0</v>
      </c>
      <c r="CR18">
        <v>3.17741935483871</v>
      </c>
      <c r="CS18">
        <v>0</v>
      </c>
      <c r="CT18">
        <v>104.364516129032</v>
      </c>
      <c r="CU18">
        <v>-1.8129032258064499</v>
      </c>
      <c r="CV18">
        <v>39.052</v>
      </c>
      <c r="CW18">
        <v>44.1991935483871</v>
      </c>
      <c r="CX18">
        <v>41.811999999999998</v>
      </c>
      <c r="CY18">
        <v>42.686999999999998</v>
      </c>
      <c r="CZ18">
        <v>40.066064516129003</v>
      </c>
      <c r="DA18">
        <v>0</v>
      </c>
      <c r="DB18">
        <v>0</v>
      </c>
      <c r="DC18">
        <v>0</v>
      </c>
      <c r="DD18">
        <v>1581960282.4000001</v>
      </c>
      <c r="DE18">
        <v>2.8807692307692299</v>
      </c>
      <c r="DF18">
        <v>17.425641073670398</v>
      </c>
      <c r="DG18">
        <v>-15.531624226359099</v>
      </c>
      <c r="DH18">
        <v>105.019230769231</v>
      </c>
      <c r="DI18">
        <v>15</v>
      </c>
      <c r="DJ18">
        <v>100</v>
      </c>
      <c r="DK18">
        <v>100</v>
      </c>
      <c r="DL18">
        <v>3.069</v>
      </c>
      <c r="DM18">
        <v>0.46</v>
      </c>
      <c r="DN18">
        <v>2</v>
      </c>
      <c r="DO18">
        <v>343.887</v>
      </c>
      <c r="DP18">
        <v>677.30600000000004</v>
      </c>
      <c r="DQ18">
        <v>29.934899999999999</v>
      </c>
      <c r="DR18">
        <v>31.021000000000001</v>
      </c>
      <c r="DS18">
        <v>30.0002</v>
      </c>
      <c r="DT18">
        <v>30.954899999999999</v>
      </c>
      <c r="DU18">
        <v>30.965299999999999</v>
      </c>
      <c r="DV18">
        <v>20.9878</v>
      </c>
      <c r="DW18">
        <v>24.943899999999999</v>
      </c>
      <c r="DX18">
        <v>88.802700000000002</v>
      </c>
      <c r="DY18">
        <v>29.943100000000001</v>
      </c>
      <c r="DZ18">
        <v>400</v>
      </c>
      <c r="EA18">
        <v>30.049700000000001</v>
      </c>
      <c r="EB18">
        <v>100.062</v>
      </c>
      <c r="EC18">
        <v>100.67</v>
      </c>
    </row>
    <row r="19" spans="1:133" x14ac:dyDescent="0.35">
      <c r="A19">
        <v>3</v>
      </c>
      <c r="B19">
        <v>1581960285.0999999</v>
      </c>
      <c r="C19">
        <v>10</v>
      </c>
      <c r="D19" t="s">
        <v>243</v>
      </c>
      <c r="E19" t="s">
        <v>244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1383</v>
      </c>
      <c r="M19" t="s">
        <v>238</v>
      </c>
      <c r="N19">
        <v>1581960276.53548</v>
      </c>
      <c r="O19">
        <f t="shared" si="0"/>
        <v>4.4344048020767963E-4</v>
      </c>
      <c r="P19">
        <f t="shared" si="1"/>
        <v>-0.56603790770513795</v>
      </c>
      <c r="Q19">
        <f t="shared" si="2"/>
        <v>400.64967741935499</v>
      </c>
      <c r="R19">
        <f t="shared" si="3"/>
        <v>418.00230757112513</v>
      </c>
      <c r="S19">
        <f t="shared" si="4"/>
        <v>41.573426831111718</v>
      </c>
      <c r="T19">
        <f t="shared" si="5"/>
        <v>39.847579181767806</v>
      </c>
      <c r="U19">
        <f t="shared" si="6"/>
        <v>3.5723041445649174E-2</v>
      </c>
      <c r="V19">
        <f t="shared" si="7"/>
        <v>2.2485665937584409</v>
      </c>
      <c r="W19">
        <f t="shared" si="8"/>
        <v>3.5410721061156683E-2</v>
      </c>
      <c r="X19">
        <f t="shared" si="9"/>
        <v>2.2159533723038305E-2</v>
      </c>
      <c r="Y19">
        <f t="shared" si="10"/>
        <v>0</v>
      </c>
      <c r="Z19">
        <f t="shared" si="11"/>
        <v>30.294311180008343</v>
      </c>
      <c r="AA19">
        <f t="shared" si="12"/>
        <v>29.985303225806401</v>
      </c>
      <c r="AB19">
        <f t="shared" si="13"/>
        <v>4.2568545484147213</v>
      </c>
      <c r="AC19">
        <f t="shared" si="14"/>
        <v>69.964761231098549</v>
      </c>
      <c r="AD19">
        <f t="shared" si="15"/>
        <v>3.057167743354491</v>
      </c>
      <c r="AE19">
        <f t="shared" si="16"/>
        <v>4.3695821861757667</v>
      </c>
      <c r="AF19">
        <f t="shared" si="17"/>
        <v>1.1996868050602303</v>
      </c>
      <c r="AG19">
        <f t="shared" si="18"/>
        <v>-19.555725177158671</v>
      </c>
      <c r="AH19">
        <f t="shared" si="19"/>
        <v>55.248362667637203</v>
      </c>
      <c r="AI19">
        <f t="shared" si="20"/>
        <v>5.4748135335990105</v>
      </c>
      <c r="AJ19">
        <f t="shared" si="21"/>
        <v>41.167451024077543</v>
      </c>
      <c r="AK19">
        <v>-4.1145169068367703E-2</v>
      </c>
      <c r="AL19">
        <v>4.6189056794022999E-2</v>
      </c>
      <c r="AM19">
        <v>3.4526583394555401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51872.36483027591</v>
      </c>
      <c r="AS19" t="s">
        <v>239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239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-0.56603790770513795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239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240</v>
      </c>
      <c r="BX19">
        <v>1581960276.53548</v>
      </c>
      <c r="BY19">
        <v>400.64967741935499</v>
      </c>
      <c r="BZ19">
        <v>399.98393548387099</v>
      </c>
      <c r="CA19">
        <v>30.738461290322601</v>
      </c>
      <c r="CB19">
        <v>30.0016903225806</v>
      </c>
      <c r="CC19">
        <v>350.02177419354803</v>
      </c>
      <c r="CD19">
        <v>99.257400000000004</v>
      </c>
      <c r="CE19">
        <v>0.200009870967742</v>
      </c>
      <c r="CF19">
        <v>30.4410548387097</v>
      </c>
      <c r="CG19">
        <v>29.985303225806401</v>
      </c>
      <c r="CH19">
        <v>999.9</v>
      </c>
      <c r="CI19">
        <v>0</v>
      </c>
      <c r="CJ19">
        <v>0</v>
      </c>
      <c r="CK19">
        <v>9996.5922580645201</v>
      </c>
      <c r="CL19">
        <v>0</v>
      </c>
      <c r="CM19">
        <v>0.21165100000000001</v>
      </c>
      <c r="CN19">
        <v>0</v>
      </c>
      <c r="CO19">
        <v>0</v>
      </c>
      <c r="CP19">
        <v>0</v>
      </c>
      <c r="CQ19">
        <v>0</v>
      </c>
      <c r="CR19">
        <v>3.4903225806451599</v>
      </c>
      <c r="CS19">
        <v>0</v>
      </c>
      <c r="CT19">
        <v>106.022580645161</v>
      </c>
      <c r="CU19">
        <v>-1.4870967741935499</v>
      </c>
      <c r="CV19">
        <v>39.04</v>
      </c>
      <c r="CW19">
        <v>44.1991935483871</v>
      </c>
      <c r="CX19">
        <v>41.808</v>
      </c>
      <c r="CY19">
        <v>42.686999999999998</v>
      </c>
      <c r="CZ19">
        <v>40.061999999999998</v>
      </c>
      <c r="DA19">
        <v>0</v>
      </c>
      <c r="DB19">
        <v>0</v>
      </c>
      <c r="DC19">
        <v>0</v>
      </c>
      <c r="DD19">
        <v>1581960287.2</v>
      </c>
      <c r="DE19">
        <v>3.58076923076923</v>
      </c>
      <c r="DF19">
        <v>10.635897640094701</v>
      </c>
      <c r="DG19">
        <v>-7.1794926626944505E-2</v>
      </c>
      <c r="DH19">
        <v>104.573076923077</v>
      </c>
      <c r="DI19">
        <v>15</v>
      </c>
      <c r="DJ19">
        <v>100</v>
      </c>
      <c r="DK19">
        <v>100</v>
      </c>
      <c r="DL19">
        <v>3.069</v>
      </c>
      <c r="DM19">
        <v>0.46</v>
      </c>
      <c r="DN19">
        <v>2</v>
      </c>
      <c r="DO19">
        <v>343.815</v>
      </c>
      <c r="DP19">
        <v>677.35299999999995</v>
      </c>
      <c r="DQ19">
        <v>29.944099999999999</v>
      </c>
      <c r="DR19">
        <v>31.021000000000001</v>
      </c>
      <c r="DS19">
        <v>30.0002</v>
      </c>
      <c r="DT19">
        <v>30.954899999999999</v>
      </c>
      <c r="DU19">
        <v>30.965299999999999</v>
      </c>
      <c r="DV19">
        <v>20.9862</v>
      </c>
      <c r="DW19">
        <v>24.943899999999999</v>
      </c>
      <c r="DX19">
        <v>88.802700000000002</v>
      </c>
      <c r="DY19">
        <v>29.952999999999999</v>
      </c>
      <c r="DZ19">
        <v>400</v>
      </c>
      <c r="EA19">
        <v>30.0595</v>
      </c>
      <c r="EB19">
        <v>100.06399999999999</v>
      </c>
      <c r="EC19">
        <v>100.66800000000001</v>
      </c>
    </row>
    <row r="20" spans="1:133" x14ac:dyDescent="0.35">
      <c r="A20">
        <v>4</v>
      </c>
      <c r="B20">
        <v>1581960290.0999999</v>
      </c>
      <c r="C20">
        <v>15</v>
      </c>
      <c r="D20" t="s">
        <v>245</v>
      </c>
      <c r="E20" t="s">
        <v>246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1383</v>
      </c>
      <c r="M20" t="s">
        <v>238</v>
      </c>
      <c r="N20">
        <v>1581960281.4709699</v>
      </c>
      <c r="O20">
        <f t="shared" si="0"/>
        <v>4.4103822715944782E-4</v>
      </c>
      <c r="P20">
        <f t="shared" si="1"/>
        <v>-0.56843843486243795</v>
      </c>
      <c r="Q20">
        <f t="shared" si="2"/>
        <v>400.639580645161</v>
      </c>
      <c r="R20">
        <f t="shared" si="3"/>
        <v>418.24926415123497</v>
      </c>
      <c r="S20">
        <f t="shared" si="4"/>
        <v>41.598062523039786</v>
      </c>
      <c r="T20">
        <f t="shared" si="5"/>
        <v>39.846645895964187</v>
      </c>
      <c r="U20">
        <f t="shared" si="6"/>
        <v>3.5505032510701973E-2</v>
      </c>
      <c r="V20">
        <f t="shared" si="7"/>
        <v>2.2478780345433371</v>
      </c>
      <c r="W20">
        <f t="shared" si="8"/>
        <v>3.5196401137299931E-2</v>
      </c>
      <c r="X20">
        <f t="shared" si="9"/>
        <v>2.2025256305931357E-2</v>
      </c>
      <c r="Y20">
        <f t="shared" si="10"/>
        <v>0</v>
      </c>
      <c r="Z20">
        <f t="shared" si="11"/>
        <v>30.295291305125549</v>
      </c>
      <c r="AA20">
        <f t="shared" si="12"/>
        <v>29.985535483871001</v>
      </c>
      <c r="AB20">
        <f t="shared" si="13"/>
        <v>4.2569113443799713</v>
      </c>
      <c r="AC20">
        <f t="shared" si="14"/>
        <v>69.947468465249102</v>
      </c>
      <c r="AD20">
        <f t="shared" si="15"/>
        <v>3.0564516353109341</v>
      </c>
      <c r="AE20">
        <f t="shared" si="16"/>
        <v>4.369638676529692</v>
      </c>
      <c r="AF20">
        <f t="shared" si="17"/>
        <v>1.2004597090690372</v>
      </c>
      <c r="AG20">
        <f t="shared" si="18"/>
        <v>-19.449785817731648</v>
      </c>
      <c r="AH20">
        <f t="shared" si="19"/>
        <v>55.230662581056713</v>
      </c>
      <c r="AI20">
        <f t="shared" si="20"/>
        <v>5.4747484381735978</v>
      </c>
      <c r="AJ20">
        <f t="shared" si="21"/>
        <v>41.25562520149866</v>
      </c>
      <c r="AK20">
        <v>-4.1126645289793699E-2</v>
      </c>
      <c r="AL20">
        <v>4.61682622298017E-2</v>
      </c>
      <c r="AM20">
        <v>3.4514276915970998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51849.928123145444</v>
      </c>
      <c r="AS20" t="s">
        <v>239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239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-0.56843843486243795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239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240</v>
      </c>
      <c r="BX20">
        <v>1581960281.4709699</v>
      </c>
      <c r="BY20">
        <v>400.639580645161</v>
      </c>
      <c r="BZ20">
        <v>399.968064516129</v>
      </c>
      <c r="CA20">
        <v>30.731206451612898</v>
      </c>
      <c r="CB20">
        <v>29.998419354838699</v>
      </c>
      <c r="CC20">
        <v>350.02083870967698</v>
      </c>
      <c r="CD20">
        <v>99.257587096774202</v>
      </c>
      <c r="CE20">
        <v>0.199999774193548</v>
      </c>
      <c r="CF20">
        <v>30.441280645161299</v>
      </c>
      <c r="CG20">
        <v>29.985535483871001</v>
      </c>
      <c r="CH20">
        <v>999.9</v>
      </c>
      <c r="CI20">
        <v>0</v>
      </c>
      <c r="CJ20">
        <v>0</v>
      </c>
      <c r="CK20">
        <v>9992.0729032258005</v>
      </c>
      <c r="CL20">
        <v>0</v>
      </c>
      <c r="CM20">
        <v>0.21165100000000001</v>
      </c>
      <c r="CN20">
        <v>0</v>
      </c>
      <c r="CO20">
        <v>0</v>
      </c>
      <c r="CP20">
        <v>0</v>
      </c>
      <c r="CQ20">
        <v>0</v>
      </c>
      <c r="CR20">
        <v>2.6838709677419401</v>
      </c>
      <c r="CS20">
        <v>0</v>
      </c>
      <c r="CT20">
        <v>106.754838709677</v>
      </c>
      <c r="CU20">
        <v>-1.6387096774193599</v>
      </c>
      <c r="CV20">
        <v>39.021999999999998</v>
      </c>
      <c r="CW20">
        <v>44.203258064516099</v>
      </c>
      <c r="CX20">
        <v>41.8</v>
      </c>
      <c r="CY20">
        <v>42.686999999999998</v>
      </c>
      <c r="CZ20">
        <v>40.061999999999998</v>
      </c>
      <c r="DA20">
        <v>0</v>
      </c>
      <c r="DB20">
        <v>0</v>
      </c>
      <c r="DC20">
        <v>0</v>
      </c>
      <c r="DD20">
        <v>1581960292</v>
      </c>
      <c r="DE20">
        <v>2.7153846153846199</v>
      </c>
      <c r="DF20">
        <v>-35.275213504383501</v>
      </c>
      <c r="DG20">
        <v>29.446153549876399</v>
      </c>
      <c r="DH20">
        <v>106.319230769231</v>
      </c>
      <c r="DI20">
        <v>15</v>
      </c>
      <c r="DJ20">
        <v>100</v>
      </c>
      <c r="DK20">
        <v>100</v>
      </c>
      <c r="DL20">
        <v>3.069</v>
      </c>
      <c r="DM20">
        <v>0.46</v>
      </c>
      <c r="DN20">
        <v>2</v>
      </c>
      <c r="DO20">
        <v>343.827</v>
      </c>
      <c r="DP20">
        <v>677.21400000000006</v>
      </c>
      <c r="DQ20">
        <v>29.9542</v>
      </c>
      <c r="DR20">
        <v>31.021000000000001</v>
      </c>
      <c r="DS20">
        <v>30.0002</v>
      </c>
      <c r="DT20">
        <v>30.954899999999999</v>
      </c>
      <c r="DU20">
        <v>30.965299999999999</v>
      </c>
      <c r="DV20">
        <v>20.9893</v>
      </c>
      <c r="DW20">
        <v>24.943899999999999</v>
      </c>
      <c r="DX20">
        <v>88.802700000000002</v>
      </c>
      <c r="DY20">
        <v>29.964099999999998</v>
      </c>
      <c r="DZ20">
        <v>400</v>
      </c>
      <c r="EA20">
        <v>30.073899999999998</v>
      </c>
      <c r="EB20">
        <v>100.06399999999999</v>
      </c>
      <c r="EC20">
        <v>100.669</v>
      </c>
    </row>
    <row r="21" spans="1:133" x14ac:dyDescent="0.35">
      <c r="A21">
        <v>5</v>
      </c>
      <c r="B21">
        <v>1581960295.0999999</v>
      </c>
      <c r="C21">
        <v>20</v>
      </c>
      <c r="D21" t="s">
        <v>247</v>
      </c>
      <c r="E21" t="s">
        <v>248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1383</v>
      </c>
      <c r="M21" t="s">
        <v>238</v>
      </c>
      <c r="N21">
        <v>1581960286.4709699</v>
      </c>
      <c r="O21">
        <f t="shared" si="0"/>
        <v>4.3898096865248163E-4</v>
      </c>
      <c r="P21">
        <f t="shared" si="1"/>
        <v>-0.56183474451210957</v>
      </c>
      <c r="Q21">
        <f t="shared" si="2"/>
        <v>400.63835483870997</v>
      </c>
      <c r="R21">
        <f t="shared" si="3"/>
        <v>418.08977522320936</v>
      </c>
      <c r="S21">
        <f t="shared" si="4"/>
        <v>41.582931998533873</v>
      </c>
      <c r="T21">
        <f t="shared" si="5"/>
        <v>39.847225291190838</v>
      </c>
      <c r="U21">
        <f t="shared" si="6"/>
        <v>3.5296655812335966E-2</v>
      </c>
      <c r="V21">
        <f t="shared" si="7"/>
        <v>2.2469669341883494</v>
      </c>
      <c r="W21">
        <f t="shared" si="8"/>
        <v>3.4991497159241776E-2</v>
      </c>
      <c r="X21">
        <f t="shared" si="9"/>
        <v>2.1896883021207701E-2</v>
      </c>
      <c r="Y21">
        <f t="shared" si="10"/>
        <v>0</v>
      </c>
      <c r="Z21">
        <f t="shared" si="11"/>
        <v>30.298160917899413</v>
      </c>
      <c r="AA21">
        <f t="shared" si="12"/>
        <v>29.988722580645199</v>
      </c>
      <c r="AB21">
        <f t="shared" si="13"/>
        <v>4.2576907779479525</v>
      </c>
      <c r="AC21">
        <f t="shared" si="14"/>
        <v>69.923871621812935</v>
      </c>
      <c r="AD21">
        <f t="shared" si="15"/>
        <v>3.0558127436329761</v>
      </c>
      <c r="AE21">
        <f t="shared" si="16"/>
        <v>4.3701995795663393</v>
      </c>
      <c r="AF21">
        <f t="shared" si="17"/>
        <v>1.2018780343149764</v>
      </c>
      <c r="AG21">
        <f t="shared" si="18"/>
        <v>-19.35906071757444</v>
      </c>
      <c r="AH21">
        <f t="shared" si="19"/>
        <v>55.093781320691932</v>
      </c>
      <c r="AI21">
        <f t="shared" si="20"/>
        <v>5.463541182180057</v>
      </c>
      <c r="AJ21">
        <f t="shared" si="21"/>
        <v>41.198261785297547</v>
      </c>
      <c r="AK21">
        <v>-4.1102142521328801E-2</v>
      </c>
      <c r="AL21">
        <v>4.6140755725639401E-2</v>
      </c>
      <c r="AM21">
        <v>3.4497995306023501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51819.943946447842</v>
      </c>
      <c r="AS21" t="s">
        <v>239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239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-0.56183474451210957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239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240</v>
      </c>
      <c r="BX21">
        <v>1581960286.4709699</v>
      </c>
      <c r="BY21">
        <v>400.63835483870997</v>
      </c>
      <c r="BZ21">
        <v>399.97674193548397</v>
      </c>
      <c r="CA21">
        <v>30.724241935483899</v>
      </c>
      <c r="CB21">
        <v>29.994864516128999</v>
      </c>
      <c r="CC21">
        <v>350.01929032258101</v>
      </c>
      <c r="CD21">
        <v>99.259293548387106</v>
      </c>
      <c r="CE21">
        <v>0.20004380645161299</v>
      </c>
      <c r="CF21">
        <v>30.443522580645201</v>
      </c>
      <c r="CG21">
        <v>29.988722580645199</v>
      </c>
      <c r="CH21">
        <v>999.9</v>
      </c>
      <c r="CI21">
        <v>0</v>
      </c>
      <c r="CJ21">
        <v>0</v>
      </c>
      <c r="CK21">
        <v>9985.9480645161293</v>
      </c>
      <c r="CL21">
        <v>0</v>
      </c>
      <c r="CM21">
        <v>0.21165100000000001</v>
      </c>
      <c r="CN21">
        <v>0</v>
      </c>
      <c r="CO21">
        <v>0</v>
      </c>
      <c r="CP21">
        <v>0</v>
      </c>
      <c r="CQ21">
        <v>0</v>
      </c>
      <c r="CR21">
        <v>2.1612903225806499</v>
      </c>
      <c r="CS21">
        <v>0</v>
      </c>
      <c r="CT21">
        <v>109.322580645161</v>
      </c>
      <c r="CU21">
        <v>-1.7322580645161301</v>
      </c>
      <c r="CV21">
        <v>39.014000000000003</v>
      </c>
      <c r="CW21">
        <v>44.1991935483871</v>
      </c>
      <c r="CX21">
        <v>41.781999999999996</v>
      </c>
      <c r="CY21">
        <v>42.686999999999998</v>
      </c>
      <c r="CZ21">
        <v>40.061999999999998</v>
      </c>
      <c r="DA21">
        <v>0</v>
      </c>
      <c r="DB21">
        <v>0</v>
      </c>
      <c r="DC21">
        <v>0</v>
      </c>
      <c r="DD21">
        <v>1581960297.4000001</v>
      </c>
      <c r="DE21">
        <v>1.90769230769231</v>
      </c>
      <c r="DF21">
        <v>-20.266666540690998</v>
      </c>
      <c r="DG21">
        <v>47.179486731390497</v>
      </c>
      <c r="DH21">
        <v>110.430769230769</v>
      </c>
      <c r="DI21">
        <v>15</v>
      </c>
      <c r="DJ21">
        <v>100</v>
      </c>
      <c r="DK21">
        <v>100</v>
      </c>
      <c r="DL21">
        <v>3.069</v>
      </c>
      <c r="DM21">
        <v>0.46</v>
      </c>
      <c r="DN21">
        <v>2</v>
      </c>
      <c r="DO21">
        <v>343.851</v>
      </c>
      <c r="DP21">
        <v>677.25400000000002</v>
      </c>
      <c r="DQ21">
        <v>29.965199999999999</v>
      </c>
      <c r="DR21">
        <v>31.020700000000001</v>
      </c>
      <c r="DS21">
        <v>30.0001</v>
      </c>
      <c r="DT21">
        <v>30.954899999999999</v>
      </c>
      <c r="DU21">
        <v>30.9648</v>
      </c>
      <c r="DV21">
        <v>20.9892</v>
      </c>
      <c r="DW21">
        <v>24.6723</v>
      </c>
      <c r="DX21">
        <v>88.802700000000002</v>
      </c>
      <c r="DY21">
        <v>29.967500000000001</v>
      </c>
      <c r="DZ21">
        <v>400</v>
      </c>
      <c r="EA21">
        <v>30.084599999999998</v>
      </c>
      <c r="EB21">
        <v>100.062</v>
      </c>
      <c r="EC21">
        <v>100.669</v>
      </c>
    </row>
    <row r="22" spans="1:133" x14ac:dyDescent="0.35">
      <c r="A22">
        <v>6</v>
      </c>
      <c r="B22">
        <v>1581960300.0999999</v>
      </c>
      <c r="C22">
        <v>25</v>
      </c>
      <c r="D22" t="s">
        <v>249</v>
      </c>
      <c r="E22" t="s">
        <v>250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1383</v>
      </c>
      <c r="M22" t="s">
        <v>238</v>
      </c>
      <c r="N22">
        <v>1581960291.4709699</v>
      </c>
      <c r="O22">
        <f t="shared" si="0"/>
        <v>4.3784790842305352E-4</v>
      </c>
      <c r="P22">
        <f t="shared" si="1"/>
        <v>-0.5599798958343617</v>
      </c>
      <c r="Q22">
        <f t="shared" si="2"/>
        <v>400.647774193548</v>
      </c>
      <c r="R22">
        <f t="shared" si="3"/>
        <v>418.09338330200688</v>
      </c>
      <c r="S22">
        <f t="shared" si="4"/>
        <v>41.584133880276646</v>
      </c>
      <c r="T22">
        <f t="shared" si="5"/>
        <v>39.848969982059444</v>
      </c>
      <c r="U22">
        <f t="shared" si="6"/>
        <v>3.5178637269828693E-2</v>
      </c>
      <c r="V22">
        <f t="shared" si="7"/>
        <v>2.2479491064236528</v>
      </c>
      <c r="W22">
        <f t="shared" si="8"/>
        <v>3.4875637630999448E-2</v>
      </c>
      <c r="X22">
        <f t="shared" si="9"/>
        <v>2.1824279209322849E-2</v>
      </c>
      <c r="Y22">
        <f t="shared" si="10"/>
        <v>0</v>
      </c>
      <c r="Z22">
        <f t="shared" si="11"/>
        <v>30.301597350396875</v>
      </c>
      <c r="AA22">
        <f t="shared" si="12"/>
        <v>29.990422580645198</v>
      </c>
      <c r="AB22">
        <f t="shared" si="13"/>
        <v>4.2581065793063138</v>
      </c>
      <c r="AC22">
        <f t="shared" si="14"/>
        <v>69.900634704970713</v>
      </c>
      <c r="AD22">
        <f t="shared" si="15"/>
        <v>3.0553225236722339</v>
      </c>
      <c r="AE22">
        <f t="shared" si="16"/>
        <v>4.3709510458207133</v>
      </c>
      <c r="AF22">
        <f t="shared" si="17"/>
        <v>1.2027840556340799</v>
      </c>
      <c r="AG22">
        <f t="shared" si="18"/>
        <v>-19.309092761456661</v>
      </c>
      <c r="AH22">
        <f t="shared" si="19"/>
        <v>55.275803178153922</v>
      </c>
      <c r="AI22">
        <f t="shared" si="20"/>
        <v>5.4793244177279998</v>
      </c>
      <c r="AJ22">
        <f t="shared" si="21"/>
        <v>41.446034834425262</v>
      </c>
      <c r="AK22">
        <v>-4.1128557045022399E-2</v>
      </c>
      <c r="AL22">
        <v>4.61704083425249E-2</v>
      </c>
      <c r="AM22">
        <v>3.4515547099893098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51851.424765461787</v>
      </c>
      <c r="AS22" t="s">
        <v>239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239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-0.5599798958343617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239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240</v>
      </c>
      <c r="BX22">
        <v>1581960291.4709699</v>
      </c>
      <c r="BY22">
        <v>400.647774193548</v>
      </c>
      <c r="BZ22">
        <v>399.98854838709701</v>
      </c>
      <c r="CA22">
        <v>30.718690322580599</v>
      </c>
      <c r="CB22">
        <v>29.991167741935499</v>
      </c>
      <c r="CC22">
        <v>350.00793548387099</v>
      </c>
      <c r="CD22">
        <v>99.2613870967742</v>
      </c>
      <c r="CE22">
        <v>0.19996661290322601</v>
      </c>
      <c r="CF22">
        <v>30.4465258064516</v>
      </c>
      <c r="CG22">
        <v>29.990422580645198</v>
      </c>
      <c r="CH22">
        <v>999.9</v>
      </c>
      <c r="CI22">
        <v>0</v>
      </c>
      <c r="CJ22">
        <v>0</v>
      </c>
      <c r="CK22">
        <v>9992.1548387096791</v>
      </c>
      <c r="CL22">
        <v>0</v>
      </c>
      <c r="CM22">
        <v>0.21165100000000001</v>
      </c>
      <c r="CN22">
        <v>0</v>
      </c>
      <c r="CO22">
        <v>0</v>
      </c>
      <c r="CP22">
        <v>0</v>
      </c>
      <c r="CQ22">
        <v>0</v>
      </c>
      <c r="CR22">
        <v>2.00322580645161</v>
      </c>
      <c r="CS22">
        <v>0</v>
      </c>
      <c r="CT22">
        <v>111.677419354839</v>
      </c>
      <c r="CU22">
        <v>-1.75806451612903</v>
      </c>
      <c r="CV22">
        <v>39</v>
      </c>
      <c r="CW22">
        <v>44.195129032258002</v>
      </c>
      <c r="CX22">
        <v>41.764000000000003</v>
      </c>
      <c r="CY22">
        <v>42.686999999999998</v>
      </c>
      <c r="CZ22">
        <v>40.061999999999998</v>
      </c>
      <c r="DA22">
        <v>0</v>
      </c>
      <c r="DB22">
        <v>0</v>
      </c>
      <c r="DC22">
        <v>0</v>
      </c>
      <c r="DD22">
        <v>1581960302.2</v>
      </c>
      <c r="DE22">
        <v>1.33076923076923</v>
      </c>
      <c r="DF22">
        <v>4.3350426646935096</v>
      </c>
      <c r="DG22">
        <v>34.851281582719501</v>
      </c>
      <c r="DH22">
        <v>112.138461538462</v>
      </c>
      <c r="DI22">
        <v>15</v>
      </c>
      <c r="DJ22">
        <v>100</v>
      </c>
      <c r="DK22">
        <v>100</v>
      </c>
      <c r="DL22">
        <v>3.069</v>
      </c>
      <c r="DM22">
        <v>0.46</v>
      </c>
      <c r="DN22">
        <v>2</v>
      </c>
      <c r="DO22">
        <v>343.887</v>
      </c>
      <c r="DP22">
        <v>677.36599999999999</v>
      </c>
      <c r="DQ22">
        <v>29.9697</v>
      </c>
      <c r="DR22">
        <v>31.0183</v>
      </c>
      <c r="DS22">
        <v>30.0001</v>
      </c>
      <c r="DT22">
        <v>30.954899999999999</v>
      </c>
      <c r="DU22">
        <v>30.962499999999999</v>
      </c>
      <c r="DV22">
        <v>20.9863</v>
      </c>
      <c r="DW22">
        <v>24.6723</v>
      </c>
      <c r="DX22">
        <v>88.802700000000002</v>
      </c>
      <c r="DY22">
        <v>29.971800000000002</v>
      </c>
      <c r="DZ22">
        <v>400</v>
      </c>
      <c r="EA22">
        <v>30.097200000000001</v>
      </c>
      <c r="EB22">
        <v>100.063</v>
      </c>
      <c r="EC22">
        <v>100.67100000000001</v>
      </c>
    </row>
    <row r="23" spans="1:133" x14ac:dyDescent="0.35">
      <c r="A23">
        <v>7</v>
      </c>
      <c r="B23">
        <v>1581960305.0999999</v>
      </c>
      <c r="C23">
        <v>30</v>
      </c>
      <c r="D23" t="s">
        <v>251</v>
      </c>
      <c r="E23" t="s">
        <v>252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1383</v>
      </c>
      <c r="M23" t="s">
        <v>238</v>
      </c>
      <c r="N23">
        <v>1581960296.4709699</v>
      </c>
      <c r="O23">
        <f t="shared" si="0"/>
        <v>4.3614410802206391E-4</v>
      </c>
      <c r="P23">
        <f t="shared" si="1"/>
        <v>-0.55535452093215476</v>
      </c>
      <c r="Q23">
        <f t="shared" si="2"/>
        <v>400.659290322581</v>
      </c>
      <c r="R23">
        <f t="shared" si="3"/>
        <v>418.01827310180329</v>
      </c>
      <c r="S23">
        <f t="shared" si="4"/>
        <v>41.577200970492967</v>
      </c>
      <c r="T23">
        <f t="shared" si="5"/>
        <v>39.850630717236882</v>
      </c>
      <c r="U23">
        <f t="shared" si="6"/>
        <v>3.4989154011468779E-2</v>
      </c>
      <c r="V23">
        <f t="shared" si="7"/>
        <v>2.2496952778952792</v>
      </c>
      <c r="W23">
        <f t="shared" si="8"/>
        <v>3.4689625198368414E-2</v>
      </c>
      <c r="X23">
        <f t="shared" si="9"/>
        <v>2.1707713400954013E-2</v>
      </c>
      <c r="Y23">
        <f t="shared" si="10"/>
        <v>0</v>
      </c>
      <c r="Z23">
        <f t="shared" si="11"/>
        <v>30.306370225666548</v>
      </c>
      <c r="AA23">
        <f t="shared" si="12"/>
        <v>29.996116129032298</v>
      </c>
      <c r="AB23">
        <f t="shared" si="13"/>
        <v>4.2594994165558866</v>
      </c>
      <c r="AC23">
        <f t="shared" si="14"/>
        <v>69.87594853528924</v>
      </c>
      <c r="AD23">
        <f t="shared" si="15"/>
        <v>3.0549616165161266</v>
      </c>
      <c r="AE23">
        <f t="shared" si="16"/>
        <v>4.3719787431197279</v>
      </c>
      <c r="AF23">
        <f t="shared" si="17"/>
        <v>1.20453780003976</v>
      </c>
      <c r="AG23">
        <f t="shared" si="18"/>
        <v>-19.233955163773018</v>
      </c>
      <c r="AH23">
        <f t="shared" si="19"/>
        <v>55.126248611942451</v>
      </c>
      <c r="AI23">
        <f t="shared" si="20"/>
        <v>5.4605227755367372</v>
      </c>
      <c r="AJ23">
        <f t="shared" si="21"/>
        <v>41.352816223706171</v>
      </c>
      <c r="AK23">
        <v>-4.11755442669395E-2</v>
      </c>
      <c r="AL23">
        <v>4.6223155615433498E-2</v>
      </c>
      <c r="AM23">
        <v>3.4546759378125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51907.567809393309</v>
      </c>
      <c r="AS23" t="s">
        <v>239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239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-0.55535452093215476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239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240</v>
      </c>
      <c r="BX23">
        <v>1581960296.4709699</v>
      </c>
      <c r="BY23">
        <v>400.659290322581</v>
      </c>
      <c r="BZ23">
        <v>400.00683870967703</v>
      </c>
      <c r="CA23">
        <v>30.714664516129002</v>
      </c>
      <c r="CB23">
        <v>29.989977419354801</v>
      </c>
      <c r="CC23">
        <v>350.01154838709698</v>
      </c>
      <c r="CD23">
        <v>99.262667741935502</v>
      </c>
      <c r="CE23">
        <v>0.199972161290323</v>
      </c>
      <c r="CF23">
        <v>30.450632258064498</v>
      </c>
      <c r="CG23">
        <v>29.996116129032298</v>
      </c>
      <c r="CH23">
        <v>999.9</v>
      </c>
      <c r="CI23">
        <v>0</v>
      </c>
      <c r="CJ23">
        <v>0</v>
      </c>
      <c r="CK23">
        <v>10003.4412903226</v>
      </c>
      <c r="CL23">
        <v>0</v>
      </c>
      <c r="CM23">
        <v>0.21165100000000001</v>
      </c>
      <c r="CN23">
        <v>0</v>
      </c>
      <c r="CO23">
        <v>0</v>
      </c>
      <c r="CP23">
        <v>0</v>
      </c>
      <c r="CQ23">
        <v>0</v>
      </c>
      <c r="CR23">
        <v>2.58709677419355</v>
      </c>
      <c r="CS23">
        <v>0</v>
      </c>
      <c r="CT23">
        <v>109.99354838709699</v>
      </c>
      <c r="CU23">
        <v>-1.9225806451612899</v>
      </c>
      <c r="CV23">
        <v>39</v>
      </c>
      <c r="CW23">
        <v>44.186999999999998</v>
      </c>
      <c r="CX23">
        <v>41.75</v>
      </c>
      <c r="CY23">
        <v>42.686999999999998</v>
      </c>
      <c r="CZ23">
        <v>40.058</v>
      </c>
      <c r="DA23">
        <v>0</v>
      </c>
      <c r="DB23">
        <v>0</v>
      </c>
      <c r="DC23">
        <v>0</v>
      </c>
      <c r="DD23">
        <v>1581960307</v>
      </c>
      <c r="DE23">
        <v>3.05</v>
      </c>
      <c r="DF23">
        <v>26.642734933413202</v>
      </c>
      <c r="DG23">
        <v>-72.123077066204999</v>
      </c>
      <c r="DH23">
        <v>110.14615384615399</v>
      </c>
      <c r="DI23">
        <v>15</v>
      </c>
      <c r="DJ23">
        <v>100</v>
      </c>
      <c r="DK23">
        <v>100</v>
      </c>
      <c r="DL23">
        <v>3.069</v>
      </c>
      <c r="DM23">
        <v>0.46</v>
      </c>
      <c r="DN23">
        <v>2</v>
      </c>
      <c r="DO23">
        <v>343.86500000000001</v>
      </c>
      <c r="DP23">
        <v>677.55100000000004</v>
      </c>
      <c r="DQ23">
        <v>29.972899999999999</v>
      </c>
      <c r="DR23">
        <v>31.0183</v>
      </c>
      <c r="DS23">
        <v>30</v>
      </c>
      <c r="DT23">
        <v>30.9528</v>
      </c>
      <c r="DU23">
        <v>30.962499999999999</v>
      </c>
      <c r="DV23">
        <v>20.985900000000001</v>
      </c>
      <c r="DW23">
        <v>24.395499999999998</v>
      </c>
      <c r="DX23">
        <v>88.802700000000002</v>
      </c>
      <c r="DY23">
        <v>29.892099999999999</v>
      </c>
      <c r="DZ23">
        <v>400</v>
      </c>
      <c r="EA23">
        <v>30.104500000000002</v>
      </c>
      <c r="EB23">
        <v>100.06</v>
      </c>
      <c r="EC23">
        <v>100.67100000000001</v>
      </c>
    </row>
    <row r="24" spans="1:133" x14ac:dyDescent="0.35">
      <c r="A24">
        <v>8</v>
      </c>
      <c r="B24">
        <v>1581960310.0999999</v>
      </c>
      <c r="C24">
        <v>35</v>
      </c>
      <c r="D24" t="s">
        <v>253</v>
      </c>
      <c r="E24" t="s">
        <v>254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1383</v>
      </c>
      <c r="M24" t="s">
        <v>238</v>
      </c>
      <c r="N24">
        <v>1581960301.4709699</v>
      </c>
      <c r="O24">
        <f t="shared" si="0"/>
        <v>4.2822157577261584E-4</v>
      </c>
      <c r="P24">
        <f t="shared" si="1"/>
        <v>-0.54559839780046915</v>
      </c>
      <c r="Q24">
        <f t="shared" si="2"/>
        <v>400.66132258064499</v>
      </c>
      <c r="R24">
        <f t="shared" si="3"/>
        <v>418.05886872898623</v>
      </c>
      <c r="S24">
        <f t="shared" si="4"/>
        <v>41.581154742851574</v>
      </c>
      <c r="T24">
        <f t="shared" si="5"/>
        <v>39.850752369761295</v>
      </c>
      <c r="U24">
        <f t="shared" si="6"/>
        <v>3.4302423714912135E-2</v>
      </c>
      <c r="V24">
        <f t="shared" si="7"/>
        <v>2.249394982028539</v>
      </c>
      <c r="W24">
        <f t="shared" si="8"/>
        <v>3.4014446896888498E-2</v>
      </c>
      <c r="X24">
        <f t="shared" si="9"/>
        <v>2.1284701268979987E-2</v>
      </c>
      <c r="Y24">
        <f t="shared" si="10"/>
        <v>0</v>
      </c>
      <c r="Z24">
        <f t="shared" si="11"/>
        <v>30.312609479493521</v>
      </c>
      <c r="AA24">
        <f t="shared" si="12"/>
        <v>30.001038709677399</v>
      </c>
      <c r="AB24">
        <f t="shared" si="13"/>
        <v>4.2607039686798034</v>
      </c>
      <c r="AC24">
        <f t="shared" si="14"/>
        <v>69.852652279026856</v>
      </c>
      <c r="AD24">
        <f t="shared" si="15"/>
        <v>3.0545787729497289</v>
      </c>
      <c r="AE24">
        <f t="shared" si="16"/>
        <v>4.3728887498046536</v>
      </c>
      <c r="AF24">
        <f t="shared" si="17"/>
        <v>1.2061251957300745</v>
      </c>
      <c r="AG24">
        <f t="shared" si="18"/>
        <v>-18.884571491572359</v>
      </c>
      <c r="AH24">
        <f t="shared" si="19"/>
        <v>54.962804769278549</v>
      </c>
      <c r="AI24">
        <f t="shared" si="20"/>
        <v>5.4452901960687479</v>
      </c>
      <c r="AJ24">
        <f t="shared" si="21"/>
        <v>41.523523473774937</v>
      </c>
      <c r="AK24">
        <v>-4.1167461346598599E-2</v>
      </c>
      <c r="AL24">
        <v>4.6214081829248098E-2</v>
      </c>
      <c r="AM24">
        <v>3.4541390995305998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51897.168749383876</v>
      </c>
      <c r="AS24" t="s">
        <v>239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239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-0.54559839780046915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239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240</v>
      </c>
      <c r="BX24">
        <v>1581960301.4709699</v>
      </c>
      <c r="BY24">
        <v>400.66132258064499</v>
      </c>
      <c r="BZ24">
        <v>400.02016129032302</v>
      </c>
      <c r="CA24">
        <v>30.710877419354802</v>
      </c>
      <c r="CB24">
        <v>29.999358064516102</v>
      </c>
      <c r="CC24">
        <v>350.01480645161303</v>
      </c>
      <c r="CD24">
        <v>99.262448387096796</v>
      </c>
      <c r="CE24">
        <v>0.19999064516129</v>
      </c>
      <c r="CF24">
        <v>30.454267741935499</v>
      </c>
      <c r="CG24">
        <v>30.001038709677399</v>
      </c>
      <c r="CH24">
        <v>999.9</v>
      </c>
      <c r="CI24">
        <v>0</v>
      </c>
      <c r="CJ24">
        <v>0</v>
      </c>
      <c r="CK24">
        <v>10001.499677419401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2.2580645161290298</v>
      </c>
      <c r="CS24">
        <v>0</v>
      </c>
      <c r="CT24">
        <v>107.187096774194</v>
      </c>
      <c r="CU24">
        <v>-1.7935483870967699</v>
      </c>
      <c r="CV24">
        <v>39</v>
      </c>
      <c r="CW24">
        <v>44.186999999999998</v>
      </c>
      <c r="CX24">
        <v>41.75</v>
      </c>
      <c r="CY24">
        <v>42.674999999999997</v>
      </c>
      <c r="CZ24">
        <v>40.058</v>
      </c>
      <c r="DA24">
        <v>0</v>
      </c>
      <c r="DB24">
        <v>0</v>
      </c>
      <c r="DC24">
        <v>0</v>
      </c>
      <c r="DD24">
        <v>1581960312.4000001</v>
      </c>
      <c r="DE24">
        <v>2.2692307692307701</v>
      </c>
      <c r="DF24">
        <v>-20.198290816948798</v>
      </c>
      <c r="DG24">
        <v>-74.601709455713504</v>
      </c>
      <c r="DH24">
        <v>104.91923076923101</v>
      </c>
      <c r="DI24">
        <v>15</v>
      </c>
      <c r="DJ24">
        <v>100</v>
      </c>
      <c r="DK24">
        <v>100</v>
      </c>
      <c r="DL24">
        <v>3.069</v>
      </c>
      <c r="DM24">
        <v>0.46</v>
      </c>
      <c r="DN24">
        <v>2</v>
      </c>
      <c r="DO24">
        <v>343.90899999999999</v>
      </c>
      <c r="DP24">
        <v>677.25099999999998</v>
      </c>
      <c r="DQ24">
        <v>29.909300000000002</v>
      </c>
      <c r="DR24">
        <v>31.0183</v>
      </c>
      <c r="DS24">
        <v>30.000399999999999</v>
      </c>
      <c r="DT24">
        <v>30.952100000000002</v>
      </c>
      <c r="DU24">
        <v>30.962499999999999</v>
      </c>
      <c r="DV24">
        <v>20.988299999999999</v>
      </c>
      <c r="DW24">
        <v>24.395499999999998</v>
      </c>
      <c r="DX24">
        <v>88.802700000000002</v>
      </c>
      <c r="DY24">
        <v>29.882999999999999</v>
      </c>
      <c r="DZ24">
        <v>400</v>
      </c>
      <c r="EA24">
        <v>30.122299999999999</v>
      </c>
      <c r="EB24">
        <v>100.06100000000001</v>
      </c>
      <c r="EC24">
        <v>100.673</v>
      </c>
    </row>
    <row r="25" spans="1:133" x14ac:dyDescent="0.35">
      <c r="A25">
        <v>9</v>
      </c>
      <c r="B25">
        <v>1581960315.0999999</v>
      </c>
      <c r="C25">
        <v>40</v>
      </c>
      <c r="D25" t="s">
        <v>255</v>
      </c>
      <c r="E25" t="s">
        <v>256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1383</v>
      </c>
      <c r="M25" t="s">
        <v>238</v>
      </c>
      <c r="N25">
        <v>1581960306.4709699</v>
      </c>
      <c r="O25">
        <f t="shared" si="0"/>
        <v>4.112842899653764E-4</v>
      </c>
      <c r="P25">
        <f t="shared" si="1"/>
        <v>-0.54911862425362579</v>
      </c>
      <c r="Q25">
        <f t="shared" si="2"/>
        <v>400.67416129032301</v>
      </c>
      <c r="R25">
        <f t="shared" si="3"/>
        <v>419.29558464983711</v>
      </c>
      <c r="S25">
        <f t="shared" si="4"/>
        <v>41.703296315053315</v>
      </c>
      <c r="T25">
        <f t="shared" si="5"/>
        <v>39.851202554470539</v>
      </c>
      <c r="U25">
        <f t="shared" si="6"/>
        <v>3.2920806826788794E-2</v>
      </c>
      <c r="V25">
        <f t="shared" si="7"/>
        <v>2.2499610024180408</v>
      </c>
      <c r="W25">
        <f t="shared" si="8"/>
        <v>3.2655530175559548E-2</v>
      </c>
      <c r="X25">
        <f t="shared" si="9"/>
        <v>2.0433362129816852E-2</v>
      </c>
      <c r="Y25">
        <f t="shared" si="10"/>
        <v>0</v>
      </c>
      <c r="Z25">
        <f t="shared" si="11"/>
        <v>30.320947125580616</v>
      </c>
      <c r="AA25">
        <f t="shared" si="12"/>
        <v>30.002051612903202</v>
      </c>
      <c r="AB25">
        <f t="shared" si="13"/>
        <v>4.2609518622316198</v>
      </c>
      <c r="AC25">
        <f t="shared" si="14"/>
        <v>69.836660469427116</v>
      </c>
      <c r="AD25">
        <f t="shared" si="15"/>
        <v>3.0543520940296638</v>
      </c>
      <c r="AE25">
        <f t="shared" si="16"/>
        <v>4.3735655077132289</v>
      </c>
      <c r="AF25">
        <f t="shared" si="17"/>
        <v>1.206599768201956</v>
      </c>
      <c r="AG25">
        <f t="shared" si="18"/>
        <v>-18.1376371874731</v>
      </c>
      <c r="AH25">
        <f t="shared" si="19"/>
        <v>55.181671141069543</v>
      </c>
      <c r="AI25">
        <f t="shared" si="20"/>
        <v>5.4656989615422438</v>
      </c>
      <c r="AJ25">
        <f t="shared" si="21"/>
        <v>42.509732915138684</v>
      </c>
      <c r="AK25">
        <v>-4.1182697460228498E-2</v>
      </c>
      <c r="AL25">
        <v>4.6231185701554503E-2</v>
      </c>
      <c r="AM25">
        <v>3.4551509967769398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51915.082042999922</v>
      </c>
      <c r="AS25" t="s">
        <v>239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239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-0.54911862425362579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239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240</v>
      </c>
      <c r="BX25">
        <v>1581960306.4709699</v>
      </c>
      <c r="BY25">
        <v>400.67416129032301</v>
      </c>
      <c r="BZ25">
        <v>400.01535483870998</v>
      </c>
      <c r="CA25">
        <v>30.709235483871002</v>
      </c>
      <c r="CB25">
        <v>30.025870967741898</v>
      </c>
      <c r="CC25">
        <v>350.02174193548399</v>
      </c>
      <c r="CD25">
        <v>99.260364516129002</v>
      </c>
      <c r="CE25">
        <v>0.20001103225806499</v>
      </c>
      <c r="CF25">
        <v>30.456970967741899</v>
      </c>
      <c r="CG25">
        <v>30.002051612903202</v>
      </c>
      <c r="CH25">
        <v>999.9</v>
      </c>
      <c r="CI25">
        <v>0</v>
      </c>
      <c r="CJ25">
        <v>0</v>
      </c>
      <c r="CK25">
        <v>10005.4112903226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3.5290322580645199</v>
      </c>
      <c r="CS25">
        <v>0</v>
      </c>
      <c r="CT25">
        <v>100.206451612903</v>
      </c>
      <c r="CU25">
        <v>-1.93225806451613</v>
      </c>
      <c r="CV25">
        <v>38.995935483871001</v>
      </c>
      <c r="CW25">
        <v>44.186999999999998</v>
      </c>
      <c r="CX25">
        <v>41.75</v>
      </c>
      <c r="CY25">
        <v>42.656999999999996</v>
      </c>
      <c r="CZ25">
        <v>40.058</v>
      </c>
      <c r="DA25">
        <v>0</v>
      </c>
      <c r="DB25">
        <v>0</v>
      </c>
      <c r="DC25">
        <v>0</v>
      </c>
      <c r="DD25">
        <v>1581960317.2</v>
      </c>
      <c r="DE25">
        <v>3.4461538461538499</v>
      </c>
      <c r="DF25">
        <v>4.3897433769902303</v>
      </c>
      <c r="DG25">
        <v>-38.929914465394603</v>
      </c>
      <c r="DH25">
        <v>99.496153846153803</v>
      </c>
      <c r="DI25">
        <v>15</v>
      </c>
      <c r="DJ25">
        <v>100</v>
      </c>
      <c r="DK25">
        <v>100</v>
      </c>
      <c r="DL25">
        <v>3.069</v>
      </c>
      <c r="DM25">
        <v>0.46</v>
      </c>
      <c r="DN25">
        <v>2</v>
      </c>
      <c r="DO25">
        <v>344.00400000000002</v>
      </c>
      <c r="DP25">
        <v>677.43499999999995</v>
      </c>
      <c r="DQ25">
        <v>29.8796</v>
      </c>
      <c r="DR25">
        <v>31.0183</v>
      </c>
      <c r="DS25">
        <v>29.9999</v>
      </c>
      <c r="DT25">
        <v>30.952100000000002</v>
      </c>
      <c r="DU25">
        <v>30.962499999999999</v>
      </c>
      <c r="DV25">
        <v>20.986999999999998</v>
      </c>
      <c r="DW25">
        <v>24.395499999999998</v>
      </c>
      <c r="DX25">
        <v>88.802700000000002</v>
      </c>
      <c r="DY25">
        <v>29.887699999999999</v>
      </c>
      <c r="DZ25">
        <v>400</v>
      </c>
      <c r="EA25">
        <v>30.120100000000001</v>
      </c>
      <c r="EB25">
        <v>100.063</v>
      </c>
      <c r="EC25">
        <v>100.67</v>
      </c>
    </row>
    <row r="26" spans="1:133" x14ac:dyDescent="0.35">
      <c r="A26">
        <v>10</v>
      </c>
      <c r="B26">
        <v>1581960320.0999999</v>
      </c>
      <c r="C26">
        <v>45</v>
      </c>
      <c r="D26" t="s">
        <v>257</v>
      </c>
      <c r="E26" t="s">
        <v>258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1383</v>
      </c>
      <c r="M26" t="s">
        <v>238</v>
      </c>
      <c r="N26">
        <v>1581960311.4709699</v>
      </c>
      <c r="O26">
        <f t="shared" si="0"/>
        <v>3.9660555838256172E-4</v>
      </c>
      <c r="P26">
        <f t="shared" si="1"/>
        <v>-0.54251914756632369</v>
      </c>
      <c r="Q26">
        <f t="shared" si="2"/>
        <v>400.67803225806398</v>
      </c>
      <c r="R26">
        <f t="shared" si="3"/>
        <v>419.95782695768509</v>
      </c>
      <c r="S26">
        <f t="shared" si="4"/>
        <v>41.767595508221937</v>
      </c>
      <c r="T26">
        <f t="shared" si="5"/>
        <v>39.850091857131574</v>
      </c>
      <c r="U26">
        <f t="shared" si="6"/>
        <v>3.1729075659859156E-2</v>
      </c>
      <c r="V26">
        <f t="shared" si="7"/>
        <v>2.2498056287495616</v>
      </c>
      <c r="W26">
        <f t="shared" si="8"/>
        <v>3.1482562907323555E-2</v>
      </c>
      <c r="X26">
        <f t="shared" si="9"/>
        <v>1.9698590254556982E-2</v>
      </c>
      <c r="Y26">
        <f t="shared" si="10"/>
        <v>0</v>
      </c>
      <c r="Z26">
        <f t="shared" si="11"/>
        <v>30.327487321131592</v>
      </c>
      <c r="AA26">
        <f t="shared" si="12"/>
        <v>30.003964516128999</v>
      </c>
      <c r="AB26">
        <f t="shared" si="13"/>
        <v>4.2614200521723848</v>
      </c>
      <c r="AC26">
        <f t="shared" si="14"/>
        <v>69.835205779403324</v>
      </c>
      <c r="AD26">
        <f t="shared" si="15"/>
        <v>3.0545845942003464</v>
      </c>
      <c r="AE26">
        <f t="shared" si="16"/>
        <v>4.3739895373820792</v>
      </c>
      <c r="AF26">
        <f t="shared" si="17"/>
        <v>1.2068354579720384</v>
      </c>
      <c r="AG26">
        <f t="shared" si="18"/>
        <v>-17.490305124670972</v>
      </c>
      <c r="AH26">
        <f t="shared" si="19"/>
        <v>55.151254624684768</v>
      </c>
      <c r="AI26">
        <f t="shared" si="20"/>
        <v>5.4631609486658803</v>
      </c>
      <c r="AJ26">
        <f t="shared" si="21"/>
        <v>43.124110448679673</v>
      </c>
      <c r="AK26">
        <v>-4.11785147731695E-2</v>
      </c>
      <c r="AL26">
        <v>4.6226490268907301E-2</v>
      </c>
      <c r="AM26">
        <v>3.4548732189702198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51909.655619252058</v>
      </c>
      <c r="AS26" t="s">
        <v>239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239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-0.54251914756632369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239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240</v>
      </c>
      <c r="BX26">
        <v>1581960311.4709699</v>
      </c>
      <c r="BY26">
        <v>400.67803225806398</v>
      </c>
      <c r="BZ26">
        <v>400.020451612903</v>
      </c>
      <c r="CA26">
        <v>30.712725806451601</v>
      </c>
      <c r="CB26">
        <v>30.053745161290301</v>
      </c>
      <c r="CC26">
        <v>350.017612903226</v>
      </c>
      <c r="CD26">
        <v>99.256625806451595</v>
      </c>
      <c r="CE26">
        <v>0.20001680645161299</v>
      </c>
      <c r="CF26">
        <v>30.458664516129001</v>
      </c>
      <c r="CG26">
        <v>30.003964516128999</v>
      </c>
      <c r="CH26">
        <v>999.9</v>
      </c>
      <c r="CI26">
        <v>0</v>
      </c>
      <c r="CJ26">
        <v>0</v>
      </c>
      <c r="CK26">
        <v>10004.771935483899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2.6580645161290302</v>
      </c>
      <c r="CS26">
        <v>0</v>
      </c>
      <c r="CT26">
        <v>96.596774193548399</v>
      </c>
      <c r="CU26">
        <v>-1.9225806451612899</v>
      </c>
      <c r="CV26">
        <v>38.991870967741903</v>
      </c>
      <c r="CW26">
        <v>44.186999999999998</v>
      </c>
      <c r="CX26">
        <v>41.75</v>
      </c>
      <c r="CY26">
        <v>42.639000000000003</v>
      </c>
      <c r="CZ26">
        <v>40.052</v>
      </c>
      <c r="DA26">
        <v>0</v>
      </c>
      <c r="DB26">
        <v>0</v>
      </c>
      <c r="DC26">
        <v>0</v>
      </c>
      <c r="DD26">
        <v>1581960322</v>
      </c>
      <c r="DE26">
        <v>2.2999999999999998</v>
      </c>
      <c r="DF26">
        <v>20.902563771892599</v>
      </c>
      <c r="DG26">
        <v>-7.8051284458332297</v>
      </c>
      <c r="DH26">
        <v>98.242307692307705</v>
      </c>
      <c r="DI26">
        <v>15</v>
      </c>
      <c r="DJ26">
        <v>100</v>
      </c>
      <c r="DK26">
        <v>100</v>
      </c>
      <c r="DL26">
        <v>3.069</v>
      </c>
      <c r="DM26">
        <v>0.46</v>
      </c>
      <c r="DN26">
        <v>2</v>
      </c>
      <c r="DO26">
        <v>343.88499999999999</v>
      </c>
      <c r="DP26">
        <v>677.25099999999998</v>
      </c>
      <c r="DQ26">
        <v>29.878399999999999</v>
      </c>
      <c r="DR26">
        <v>31.017299999999999</v>
      </c>
      <c r="DS26">
        <v>30</v>
      </c>
      <c r="DT26">
        <v>30.952100000000002</v>
      </c>
      <c r="DU26">
        <v>30.962499999999999</v>
      </c>
      <c r="DV26">
        <v>20.986000000000001</v>
      </c>
      <c r="DW26">
        <v>24.395499999999998</v>
      </c>
      <c r="DX26">
        <v>88.802700000000002</v>
      </c>
      <c r="DY26">
        <v>29.8826</v>
      </c>
      <c r="DZ26">
        <v>400</v>
      </c>
      <c r="EA26">
        <v>30.121600000000001</v>
      </c>
      <c r="EB26">
        <v>100.06399999999999</v>
      </c>
      <c r="EC26">
        <v>100.67</v>
      </c>
    </row>
    <row r="27" spans="1:133" x14ac:dyDescent="0.35">
      <c r="A27">
        <v>11</v>
      </c>
      <c r="B27">
        <v>1581960325.0999999</v>
      </c>
      <c r="C27">
        <v>50</v>
      </c>
      <c r="D27" t="s">
        <v>259</v>
      </c>
      <c r="E27" t="s">
        <v>260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1383</v>
      </c>
      <c r="M27" t="s">
        <v>238</v>
      </c>
      <c r="N27">
        <v>1581960316.4709699</v>
      </c>
      <c r="O27">
        <f t="shared" si="0"/>
        <v>3.8587142304331634E-4</v>
      </c>
      <c r="P27">
        <f t="shared" si="1"/>
        <v>-0.55701767801621216</v>
      </c>
      <c r="Q27">
        <f t="shared" si="2"/>
        <v>400.68029032258102</v>
      </c>
      <c r="R27">
        <f t="shared" si="3"/>
        <v>421.45252494136327</v>
      </c>
      <c r="S27">
        <f t="shared" si="4"/>
        <v>41.915111871556547</v>
      </c>
      <c r="T27">
        <f t="shared" si="5"/>
        <v>39.849231407346217</v>
      </c>
      <c r="U27">
        <f t="shared" si="6"/>
        <v>3.0887420227019922E-2</v>
      </c>
      <c r="V27">
        <f t="shared" si="7"/>
        <v>2.2488860931279153</v>
      </c>
      <c r="W27">
        <f t="shared" si="8"/>
        <v>3.0653665441527107E-2</v>
      </c>
      <c r="X27">
        <f t="shared" si="9"/>
        <v>1.9179395267263422E-2</v>
      </c>
      <c r="Y27">
        <f t="shared" si="10"/>
        <v>0</v>
      </c>
      <c r="Z27">
        <f t="shared" si="11"/>
        <v>30.330957902190114</v>
      </c>
      <c r="AA27">
        <f t="shared" si="12"/>
        <v>30.002558064516101</v>
      </c>
      <c r="AB27">
        <f t="shared" si="13"/>
        <v>4.261075813721007</v>
      </c>
      <c r="AC27">
        <f t="shared" si="14"/>
        <v>69.849144251567537</v>
      </c>
      <c r="AD27">
        <f t="shared" si="15"/>
        <v>3.0551886197360836</v>
      </c>
      <c r="AE27">
        <f t="shared" si="16"/>
        <v>4.373981460291863</v>
      </c>
      <c r="AF27">
        <f t="shared" si="17"/>
        <v>1.2058871939849234</v>
      </c>
      <c r="AG27">
        <f t="shared" si="18"/>
        <v>-17.016929756210249</v>
      </c>
      <c r="AH27">
        <f t="shared" si="19"/>
        <v>55.295323226303474</v>
      </c>
      <c r="AI27">
        <f t="shared" si="20"/>
        <v>5.4796327246956995</v>
      </c>
      <c r="AJ27">
        <f t="shared" si="21"/>
        <v>43.758026194788926</v>
      </c>
      <c r="AK27">
        <v>-4.1153766052946197E-2</v>
      </c>
      <c r="AL27">
        <v>4.6198707662349701E-2</v>
      </c>
      <c r="AM27">
        <v>3.4532294250598801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51879.681080332419</v>
      </c>
      <c r="AS27" t="s">
        <v>239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239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-0.55701767801621216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239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240</v>
      </c>
      <c r="BX27">
        <v>1581960316.4709699</v>
      </c>
      <c r="BY27">
        <v>400.68029032258102</v>
      </c>
      <c r="BZ27">
        <v>399.99048387096798</v>
      </c>
      <c r="CA27">
        <v>30.719635483870999</v>
      </c>
      <c r="CB27">
        <v>30.078493548387101</v>
      </c>
      <c r="CC27">
        <v>350.01696774193601</v>
      </c>
      <c r="CD27">
        <v>99.253912903225796</v>
      </c>
      <c r="CE27">
        <v>0.200021741935484</v>
      </c>
      <c r="CF27">
        <v>30.458632258064501</v>
      </c>
      <c r="CG27">
        <v>30.002558064516101</v>
      </c>
      <c r="CH27">
        <v>999.9</v>
      </c>
      <c r="CI27">
        <v>0</v>
      </c>
      <c r="CJ27">
        <v>0</v>
      </c>
      <c r="CK27">
        <v>9999.0322580645206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2.1645161290322599</v>
      </c>
      <c r="CS27">
        <v>0</v>
      </c>
      <c r="CT27">
        <v>96.648387096774201</v>
      </c>
      <c r="CU27">
        <v>-1.9645161290322599</v>
      </c>
      <c r="CV27">
        <v>38.973580645161299</v>
      </c>
      <c r="CW27">
        <v>44.186999999999998</v>
      </c>
      <c r="CX27">
        <v>41.75</v>
      </c>
      <c r="CY27">
        <v>42.625</v>
      </c>
      <c r="CZ27">
        <v>40.049999999999997</v>
      </c>
      <c r="DA27">
        <v>0</v>
      </c>
      <c r="DB27">
        <v>0</v>
      </c>
      <c r="DC27">
        <v>0</v>
      </c>
      <c r="DD27">
        <v>1581960327.4000001</v>
      </c>
      <c r="DE27">
        <v>3.14230769230769</v>
      </c>
      <c r="DF27">
        <v>-28.454700871419401</v>
      </c>
      <c r="DG27">
        <v>45.582905830779801</v>
      </c>
      <c r="DH27">
        <v>98.496153846153803</v>
      </c>
      <c r="DI27">
        <v>15</v>
      </c>
      <c r="DJ27">
        <v>100</v>
      </c>
      <c r="DK27">
        <v>100</v>
      </c>
      <c r="DL27">
        <v>3.069</v>
      </c>
      <c r="DM27">
        <v>0.46</v>
      </c>
      <c r="DN27">
        <v>2</v>
      </c>
      <c r="DO27">
        <v>343.92099999999999</v>
      </c>
      <c r="DP27">
        <v>677.29700000000003</v>
      </c>
      <c r="DQ27">
        <v>29.8782</v>
      </c>
      <c r="DR27">
        <v>31.015599999999999</v>
      </c>
      <c r="DS27">
        <v>30</v>
      </c>
      <c r="DT27">
        <v>30.952100000000002</v>
      </c>
      <c r="DU27">
        <v>30.962499999999999</v>
      </c>
      <c r="DV27">
        <v>20.986899999999999</v>
      </c>
      <c r="DW27">
        <v>24.395499999999998</v>
      </c>
      <c r="DX27">
        <v>88.802700000000002</v>
      </c>
      <c r="DY27">
        <v>29.879000000000001</v>
      </c>
      <c r="DZ27">
        <v>400</v>
      </c>
      <c r="EA27">
        <v>30.1252</v>
      </c>
      <c r="EB27">
        <v>100.06399999999999</v>
      </c>
      <c r="EC27">
        <v>100.669</v>
      </c>
    </row>
    <row r="28" spans="1:133" x14ac:dyDescent="0.35">
      <c r="A28">
        <v>12</v>
      </c>
      <c r="B28">
        <v>1581960330.0999999</v>
      </c>
      <c r="C28">
        <v>55</v>
      </c>
      <c r="D28" t="s">
        <v>261</v>
      </c>
      <c r="E28" t="s">
        <v>262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1383</v>
      </c>
      <c r="M28" t="s">
        <v>238</v>
      </c>
      <c r="N28">
        <v>1581960321.4709699</v>
      </c>
      <c r="O28">
        <f t="shared" si="0"/>
        <v>3.8704903767791595E-4</v>
      </c>
      <c r="P28">
        <f t="shared" si="1"/>
        <v>-0.55887882237657083</v>
      </c>
      <c r="Q28">
        <f t="shared" si="2"/>
        <v>400.67806451612898</v>
      </c>
      <c r="R28">
        <f t="shared" si="3"/>
        <v>421.44653498511997</v>
      </c>
      <c r="S28">
        <f t="shared" si="4"/>
        <v>41.913647314415371</v>
      </c>
      <c r="T28">
        <f t="shared" si="5"/>
        <v>39.848184024919171</v>
      </c>
      <c r="U28">
        <f t="shared" si="6"/>
        <v>3.1000638505365087E-2</v>
      </c>
      <c r="V28">
        <f t="shared" si="7"/>
        <v>2.2491285381647188</v>
      </c>
      <c r="W28">
        <f t="shared" si="8"/>
        <v>3.0765199138806768E-2</v>
      </c>
      <c r="X28">
        <f t="shared" si="9"/>
        <v>1.9249253594737285E-2</v>
      </c>
      <c r="Y28">
        <f t="shared" si="10"/>
        <v>0</v>
      </c>
      <c r="Z28">
        <f t="shared" si="11"/>
        <v>30.330000107552721</v>
      </c>
      <c r="AA28">
        <f t="shared" si="12"/>
        <v>30.002729032258099</v>
      </c>
      <c r="AB28">
        <f t="shared" si="13"/>
        <v>4.2611176579268948</v>
      </c>
      <c r="AC28">
        <f t="shared" si="14"/>
        <v>69.869249961701286</v>
      </c>
      <c r="AD28">
        <f t="shared" si="15"/>
        <v>3.0559664600800005</v>
      </c>
      <c r="AE28">
        <f t="shared" si="16"/>
        <v>4.3738360748900602</v>
      </c>
      <c r="AF28">
        <f t="shared" si="17"/>
        <v>1.2051511978468943</v>
      </c>
      <c r="AG28">
        <f t="shared" si="18"/>
        <v>-17.068862561596092</v>
      </c>
      <c r="AH28">
        <f t="shared" si="19"/>
        <v>55.210147597886589</v>
      </c>
      <c r="AI28">
        <f t="shared" si="20"/>
        <v>5.4705911616374783</v>
      </c>
      <c r="AJ28">
        <f t="shared" si="21"/>
        <v>43.611876197927977</v>
      </c>
      <c r="AK28">
        <v>-4.1160290420701601E-2</v>
      </c>
      <c r="AL28">
        <v>4.6206031836721097E-2</v>
      </c>
      <c r="AM28">
        <v>3.4536628022896498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51887.625022753404</v>
      </c>
      <c r="AS28" t="s">
        <v>239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239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-0.55887882237657083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239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240</v>
      </c>
      <c r="BX28">
        <v>1581960321.4709699</v>
      </c>
      <c r="BY28">
        <v>400.67806451612898</v>
      </c>
      <c r="BZ28">
        <v>399.98587096774202</v>
      </c>
      <c r="CA28">
        <v>30.7280935483871</v>
      </c>
      <c r="CB28">
        <v>30.084996774193499</v>
      </c>
      <c r="CC28">
        <v>350.01490322580599</v>
      </c>
      <c r="CD28">
        <v>99.251854838709704</v>
      </c>
      <c r="CE28">
        <v>0.20001825806451601</v>
      </c>
      <c r="CF28">
        <v>30.458051612903201</v>
      </c>
      <c r="CG28">
        <v>30.002729032258099</v>
      </c>
      <c r="CH28">
        <v>999.9</v>
      </c>
      <c r="CI28">
        <v>0</v>
      </c>
      <c r="CJ28">
        <v>0</v>
      </c>
      <c r="CK28">
        <v>10000.824838709699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2.3419354838709698</v>
      </c>
      <c r="CS28">
        <v>0</v>
      </c>
      <c r="CT28">
        <v>97.025806451612894</v>
      </c>
      <c r="CU28">
        <v>-2.2483870967741901</v>
      </c>
      <c r="CV28">
        <v>38.955290322580602</v>
      </c>
      <c r="CW28">
        <v>44.186999999999998</v>
      </c>
      <c r="CX28">
        <v>41.75</v>
      </c>
      <c r="CY28">
        <v>42.625</v>
      </c>
      <c r="CZ28">
        <v>40.031999999999996</v>
      </c>
      <c r="DA28">
        <v>0</v>
      </c>
      <c r="DB28">
        <v>0</v>
      </c>
      <c r="DC28">
        <v>0</v>
      </c>
      <c r="DD28">
        <v>1581960332.2</v>
      </c>
      <c r="DE28">
        <v>1.4615384615384599</v>
      </c>
      <c r="DF28">
        <v>-22.3042734072211</v>
      </c>
      <c r="DG28">
        <v>-24.194871865644998</v>
      </c>
      <c r="DH28">
        <v>99.573076923076897</v>
      </c>
      <c r="DI28">
        <v>15</v>
      </c>
      <c r="DJ28">
        <v>100</v>
      </c>
      <c r="DK28">
        <v>100</v>
      </c>
      <c r="DL28">
        <v>3.069</v>
      </c>
      <c r="DM28">
        <v>0.46</v>
      </c>
      <c r="DN28">
        <v>2</v>
      </c>
      <c r="DO28">
        <v>344.04</v>
      </c>
      <c r="DP28">
        <v>677.23599999999999</v>
      </c>
      <c r="DQ28">
        <v>29.876999999999999</v>
      </c>
      <c r="DR28">
        <v>31.015599999999999</v>
      </c>
      <c r="DS28">
        <v>30</v>
      </c>
      <c r="DT28">
        <v>30.952100000000002</v>
      </c>
      <c r="DU28">
        <v>30.963200000000001</v>
      </c>
      <c r="DV28">
        <v>20.991399999999999</v>
      </c>
      <c r="DW28">
        <v>24.395499999999998</v>
      </c>
      <c r="DX28">
        <v>88.802700000000002</v>
      </c>
      <c r="DY28">
        <v>29.876799999999999</v>
      </c>
      <c r="DZ28">
        <v>400</v>
      </c>
      <c r="EA28">
        <v>30.1282</v>
      </c>
      <c r="EB28">
        <v>100.065</v>
      </c>
      <c r="EC28">
        <v>100.66800000000001</v>
      </c>
    </row>
    <row r="29" spans="1:133" x14ac:dyDescent="0.35">
      <c r="A29">
        <v>13</v>
      </c>
      <c r="B29">
        <v>1581960335.0999999</v>
      </c>
      <c r="C29">
        <v>60</v>
      </c>
      <c r="D29" t="s">
        <v>263</v>
      </c>
      <c r="E29" t="s">
        <v>264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1383</v>
      </c>
      <c r="M29" t="s">
        <v>238</v>
      </c>
      <c r="N29">
        <v>1581960326.4709699</v>
      </c>
      <c r="O29">
        <f t="shared" si="0"/>
        <v>3.9040555854536293E-4</v>
      </c>
      <c r="P29">
        <f t="shared" si="1"/>
        <v>-0.57297847008644132</v>
      </c>
      <c r="Q29">
        <f t="shared" si="2"/>
        <v>400.67687096774199</v>
      </c>
      <c r="R29">
        <f t="shared" si="3"/>
        <v>421.90485699606046</v>
      </c>
      <c r="S29">
        <f t="shared" si="4"/>
        <v>41.95879064544981</v>
      </c>
      <c r="T29">
        <f t="shared" si="5"/>
        <v>39.847649693130641</v>
      </c>
      <c r="U29">
        <f t="shared" si="6"/>
        <v>3.1289778030557942E-2</v>
      </c>
      <c r="V29">
        <f t="shared" si="7"/>
        <v>2.2484591394909814</v>
      </c>
      <c r="W29">
        <f t="shared" si="8"/>
        <v>3.1049873870643365E-2</v>
      </c>
      <c r="X29">
        <f t="shared" si="9"/>
        <v>1.9427572170945505E-2</v>
      </c>
      <c r="Y29">
        <f t="shared" si="10"/>
        <v>0</v>
      </c>
      <c r="Z29">
        <f t="shared" si="11"/>
        <v>30.328583656802802</v>
      </c>
      <c r="AA29">
        <f t="shared" si="12"/>
        <v>30.002625806451601</v>
      </c>
      <c r="AB29">
        <f t="shared" si="13"/>
        <v>4.2610923934578597</v>
      </c>
      <c r="AC29">
        <f t="shared" si="14"/>
        <v>69.886013034822085</v>
      </c>
      <c r="AD29">
        <f t="shared" si="15"/>
        <v>3.0566522351980181</v>
      </c>
      <c r="AE29">
        <f t="shared" si="16"/>
        <v>4.3737682298101355</v>
      </c>
      <c r="AF29">
        <f t="shared" si="17"/>
        <v>1.2044401582598416</v>
      </c>
      <c r="AG29">
        <f t="shared" si="18"/>
        <v>-17.216885131850503</v>
      </c>
      <c r="AH29">
        <f t="shared" si="19"/>
        <v>55.173382135925543</v>
      </c>
      <c r="AI29">
        <f t="shared" si="20"/>
        <v>5.4685656578865887</v>
      </c>
      <c r="AJ29">
        <f t="shared" si="21"/>
        <v>43.425062661961633</v>
      </c>
      <c r="AK29">
        <v>-4.11422779718345E-2</v>
      </c>
      <c r="AL29">
        <v>4.6185811284890597E-2</v>
      </c>
      <c r="AM29">
        <v>3.4524662787676799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51865.870053014594</v>
      </c>
      <c r="AS29" t="s">
        <v>239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239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-0.57297847008644132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239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240</v>
      </c>
      <c r="BX29">
        <v>1581960326.4709699</v>
      </c>
      <c r="BY29">
        <v>400.67687096774199</v>
      </c>
      <c r="BZ29">
        <v>399.96280645161301</v>
      </c>
      <c r="CA29">
        <v>30.735309677419401</v>
      </c>
      <c r="CB29">
        <v>30.086635483871</v>
      </c>
      <c r="CC29">
        <v>350.01206451612899</v>
      </c>
      <c r="CD29">
        <v>99.2508451612903</v>
      </c>
      <c r="CE29">
        <v>0.19999061290322601</v>
      </c>
      <c r="CF29">
        <v>30.4577806451613</v>
      </c>
      <c r="CG29">
        <v>30.002625806451601</v>
      </c>
      <c r="CH29">
        <v>999.9</v>
      </c>
      <c r="CI29">
        <v>0</v>
      </c>
      <c r="CJ29">
        <v>0</v>
      </c>
      <c r="CK29">
        <v>9996.5499999999993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0.89354838709677398</v>
      </c>
      <c r="CS29">
        <v>0</v>
      </c>
      <c r="CT29">
        <v>97.458064516128999</v>
      </c>
      <c r="CU29">
        <v>-1.8419354838709701</v>
      </c>
      <c r="CV29">
        <v>38.945129032258102</v>
      </c>
      <c r="CW29">
        <v>44.173000000000002</v>
      </c>
      <c r="CX29">
        <v>41.745935483871001</v>
      </c>
      <c r="CY29">
        <v>42.625</v>
      </c>
      <c r="CZ29">
        <v>40.015999999999998</v>
      </c>
      <c r="DA29">
        <v>0</v>
      </c>
      <c r="DB29">
        <v>0</v>
      </c>
      <c r="DC29">
        <v>0</v>
      </c>
      <c r="DD29">
        <v>1581960337</v>
      </c>
      <c r="DE29">
        <v>0.91538461538461502</v>
      </c>
      <c r="DF29">
        <v>-2.66666658607364</v>
      </c>
      <c r="DG29">
        <v>-36.123076734727803</v>
      </c>
      <c r="DH29">
        <v>98.907692307692301</v>
      </c>
      <c r="DI29">
        <v>15</v>
      </c>
      <c r="DJ29">
        <v>100</v>
      </c>
      <c r="DK29">
        <v>100</v>
      </c>
      <c r="DL29">
        <v>3.069</v>
      </c>
      <c r="DM29">
        <v>0.46</v>
      </c>
      <c r="DN29">
        <v>2</v>
      </c>
      <c r="DO29">
        <v>343.90899999999999</v>
      </c>
      <c r="DP29">
        <v>677.35199999999998</v>
      </c>
      <c r="DQ29">
        <v>29.876100000000001</v>
      </c>
      <c r="DR29">
        <v>31.015599999999999</v>
      </c>
      <c r="DS29">
        <v>30</v>
      </c>
      <c r="DT29">
        <v>30.952100000000002</v>
      </c>
      <c r="DU29">
        <v>30.965299999999999</v>
      </c>
      <c r="DV29">
        <v>20.9923</v>
      </c>
      <c r="DW29">
        <v>24.395499999999998</v>
      </c>
      <c r="DX29">
        <v>88.802700000000002</v>
      </c>
      <c r="DY29">
        <v>29.875399999999999</v>
      </c>
      <c r="DZ29">
        <v>400</v>
      </c>
      <c r="EA29">
        <v>30.1218</v>
      </c>
      <c r="EB29">
        <v>100.06399999999999</v>
      </c>
      <c r="EC29">
        <v>100.67</v>
      </c>
    </row>
    <row r="30" spans="1:133" x14ac:dyDescent="0.35">
      <c r="A30">
        <v>14</v>
      </c>
      <c r="B30">
        <v>1581960340.0999999</v>
      </c>
      <c r="C30">
        <v>65</v>
      </c>
      <c r="D30" t="s">
        <v>265</v>
      </c>
      <c r="E30" t="s">
        <v>266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1383</v>
      </c>
      <c r="M30" t="s">
        <v>238</v>
      </c>
      <c r="N30">
        <v>1581960331.4709699</v>
      </c>
      <c r="O30">
        <f t="shared" si="0"/>
        <v>3.9262604920284458E-4</v>
      </c>
      <c r="P30">
        <f t="shared" si="1"/>
        <v>-0.57033169088458047</v>
      </c>
      <c r="Q30">
        <f t="shared" si="2"/>
        <v>400.68196774193501</v>
      </c>
      <c r="R30">
        <f t="shared" si="3"/>
        <v>421.60121028388369</v>
      </c>
      <c r="S30">
        <f t="shared" si="4"/>
        <v>41.928229713901658</v>
      </c>
      <c r="T30">
        <f t="shared" si="5"/>
        <v>39.847811571484449</v>
      </c>
      <c r="U30">
        <f t="shared" si="6"/>
        <v>3.1483181598990675E-2</v>
      </c>
      <c r="V30">
        <f t="shared" si="7"/>
        <v>2.2495104182489576</v>
      </c>
      <c r="W30">
        <f t="shared" si="8"/>
        <v>3.124042753239532E-2</v>
      </c>
      <c r="X30">
        <f t="shared" si="9"/>
        <v>1.9546921563125229E-2</v>
      </c>
      <c r="Y30">
        <f t="shared" si="10"/>
        <v>0</v>
      </c>
      <c r="Z30">
        <f t="shared" si="11"/>
        <v>30.328342827189633</v>
      </c>
      <c r="AA30">
        <f t="shared" si="12"/>
        <v>30.002364516128999</v>
      </c>
      <c r="AB30">
        <f t="shared" si="13"/>
        <v>4.2610284433540802</v>
      </c>
      <c r="AC30">
        <f t="shared" si="14"/>
        <v>69.895402905811579</v>
      </c>
      <c r="AD30">
        <f t="shared" si="15"/>
        <v>3.0571397029098724</v>
      </c>
      <c r="AE30">
        <f t="shared" si="16"/>
        <v>4.3738780746847672</v>
      </c>
      <c r="AF30">
        <f t="shared" si="17"/>
        <v>1.2038887404442078</v>
      </c>
      <c r="AG30">
        <f t="shared" si="18"/>
        <v>-17.314808769845445</v>
      </c>
      <c r="AH30">
        <f t="shared" si="19"/>
        <v>55.284071661498217</v>
      </c>
      <c r="AI30">
        <f t="shared" si="20"/>
        <v>5.4769807900976479</v>
      </c>
      <c r="AJ30">
        <f t="shared" si="21"/>
        <v>43.446243681750417</v>
      </c>
      <c r="AK30">
        <v>-4.11705683728106E-2</v>
      </c>
      <c r="AL30">
        <v>4.6217569738361497E-2</v>
      </c>
      <c r="AM30">
        <v>3.4543454612399702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51899.983369387737</v>
      </c>
      <c r="AS30" t="s">
        <v>239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239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-0.57033169088458047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239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240</v>
      </c>
      <c r="BX30">
        <v>1581960331.4709699</v>
      </c>
      <c r="BY30">
        <v>400.68196774193501</v>
      </c>
      <c r="BZ30">
        <v>399.97396774193498</v>
      </c>
      <c r="CA30">
        <v>30.7404774193548</v>
      </c>
      <c r="CB30">
        <v>30.088116129032301</v>
      </c>
      <c r="CC30">
        <v>350.01145161290299</v>
      </c>
      <c r="CD30">
        <v>99.250019354838699</v>
      </c>
      <c r="CE30">
        <v>0.19995538709677399</v>
      </c>
      <c r="CF30">
        <v>30.4582193548387</v>
      </c>
      <c r="CG30">
        <v>30.002364516128999</v>
      </c>
      <c r="CH30">
        <v>999.9</v>
      </c>
      <c r="CI30">
        <v>0</v>
      </c>
      <c r="CJ30">
        <v>0</v>
      </c>
      <c r="CK30">
        <v>10003.507096774199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1.0322580645161299</v>
      </c>
      <c r="CS30">
        <v>0</v>
      </c>
      <c r="CT30">
        <v>95.522580645161298</v>
      </c>
      <c r="CU30">
        <v>-2.0645161290322598</v>
      </c>
      <c r="CV30">
        <v>38.936999999999998</v>
      </c>
      <c r="CW30">
        <v>44.161000000000001</v>
      </c>
      <c r="CX30">
        <v>41.745935483871001</v>
      </c>
      <c r="CY30">
        <v>42.625</v>
      </c>
      <c r="CZ30">
        <v>40.008000000000003</v>
      </c>
      <c r="DA30">
        <v>0</v>
      </c>
      <c r="DB30">
        <v>0</v>
      </c>
      <c r="DC30">
        <v>0</v>
      </c>
      <c r="DD30">
        <v>1581960342.4000001</v>
      </c>
      <c r="DE30">
        <v>1.8230769230769199</v>
      </c>
      <c r="DF30">
        <v>-0.73162383352322202</v>
      </c>
      <c r="DG30">
        <v>-28.6427350789412</v>
      </c>
      <c r="DH30">
        <v>95.830769230769207</v>
      </c>
      <c r="DI30">
        <v>15</v>
      </c>
      <c r="DJ30">
        <v>100</v>
      </c>
      <c r="DK30">
        <v>100</v>
      </c>
      <c r="DL30">
        <v>3.069</v>
      </c>
      <c r="DM30">
        <v>0.46</v>
      </c>
      <c r="DN30">
        <v>2</v>
      </c>
      <c r="DO30">
        <v>343.86099999999999</v>
      </c>
      <c r="DP30">
        <v>677.33</v>
      </c>
      <c r="DQ30">
        <v>29.875299999999999</v>
      </c>
      <c r="DR30">
        <v>31.015599999999999</v>
      </c>
      <c r="DS30">
        <v>30</v>
      </c>
      <c r="DT30">
        <v>30.952100000000002</v>
      </c>
      <c r="DU30">
        <v>30.965299999999999</v>
      </c>
      <c r="DV30">
        <v>20.99</v>
      </c>
      <c r="DW30">
        <v>24.395499999999998</v>
      </c>
      <c r="DX30">
        <v>88.802700000000002</v>
      </c>
      <c r="DY30">
        <v>29.872499999999999</v>
      </c>
      <c r="DZ30">
        <v>400</v>
      </c>
      <c r="EA30">
        <v>30.120200000000001</v>
      </c>
      <c r="EB30">
        <v>100.06399999999999</v>
      </c>
      <c r="EC30">
        <v>100.67100000000001</v>
      </c>
    </row>
    <row r="31" spans="1:133" x14ac:dyDescent="0.35">
      <c r="A31">
        <v>15</v>
      </c>
      <c r="B31">
        <v>1581960345.0999999</v>
      </c>
      <c r="C31">
        <v>70</v>
      </c>
      <c r="D31" t="s">
        <v>267</v>
      </c>
      <c r="E31" t="s">
        <v>268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1383</v>
      </c>
      <c r="M31" t="s">
        <v>238</v>
      </c>
      <c r="N31">
        <v>1581960336.4709699</v>
      </c>
      <c r="O31">
        <f t="shared" si="0"/>
        <v>3.9402646606630064E-4</v>
      </c>
      <c r="P31">
        <f t="shared" si="1"/>
        <v>-0.56924156774388868</v>
      </c>
      <c r="Q31">
        <f t="shared" si="2"/>
        <v>400.68616129032301</v>
      </c>
      <c r="R31">
        <f t="shared" si="3"/>
        <v>421.44391009177042</v>
      </c>
      <c r="S31">
        <f t="shared" si="4"/>
        <v>41.912021410954758</v>
      </c>
      <c r="T31">
        <f t="shared" si="5"/>
        <v>39.847691635682793</v>
      </c>
      <c r="U31">
        <f t="shared" si="6"/>
        <v>3.1602053870520522E-2</v>
      </c>
      <c r="V31">
        <f t="shared" si="7"/>
        <v>2.2487857793951678</v>
      </c>
      <c r="W31">
        <f t="shared" si="8"/>
        <v>3.1357392720248567E-2</v>
      </c>
      <c r="X31">
        <f t="shared" si="9"/>
        <v>1.9620194285168795E-2</v>
      </c>
      <c r="Y31">
        <f t="shared" si="10"/>
        <v>0</v>
      </c>
      <c r="Z31">
        <f t="shared" si="11"/>
        <v>30.3290415185526</v>
      </c>
      <c r="AA31">
        <f t="shared" si="12"/>
        <v>30.0028096774194</v>
      </c>
      <c r="AB31">
        <f t="shared" si="13"/>
        <v>4.2611373958841572</v>
      </c>
      <c r="AC31">
        <f t="shared" si="14"/>
        <v>69.898401958116011</v>
      </c>
      <c r="AD31">
        <f t="shared" si="15"/>
        <v>3.0574809017520628</v>
      </c>
      <c r="AE31">
        <f t="shared" si="16"/>
        <v>4.3741785450032795</v>
      </c>
      <c r="AF31">
        <f t="shared" si="17"/>
        <v>1.2036564941320944</v>
      </c>
      <c r="AG31">
        <f t="shared" si="18"/>
        <v>-17.376567153523858</v>
      </c>
      <c r="AH31">
        <f t="shared" si="19"/>
        <v>55.357776936256251</v>
      </c>
      <c r="AI31">
        <f t="shared" si="20"/>
        <v>5.4860946434329785</v>
      </c>
      <c r="AJ31">
        <f t="shared" si="21"/>
        <v>43.46730442616537</v>
      </c>
      <c r="AK31">
        <v>-4.1151066725062801E-2</v>
      </c>
      <c r="AL31">
        <v>4.6195677430326397E-2</v>
      </c>
      <c r="AM31">
        <v>3.4530501169154699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51876.169855137283</v>
      </c>
      <c r="AS31" t="s">
        <v>239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239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-0.56924156774388868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239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240</v>
      </c>
      <c r="BX31">
        <v>1581960336.4709699</v>
      </c>
      <c r="BY31">
        <v>400.68616129032301</v>
      </c>
      <c r="BZ31">
        <v>399.98099999999999</v>
      </c>
      <c r="CA31">
        <v>30.7443225806452</v>
      </c>
      <c r="CB31">
        <v>30.0896419354839</v>
      </c>
      <c r="CC31">
        <v>350.014064516129</v>
      </c>
      <c r="CD31">
        <v>99.248629032258094</v>
      </c>
      <c r="CE31">
        <v>0.200005548387097</v>
      </c>
      <c r="CF31">
        <v>30.459419354838701</v>
      </c>
      <c r="CG31">
        <v>30.0028096774194</v>
      </c>
      <c r="CH31">
        <v>999.9</v>
      </c>
      <c r="CI31">
        <v>0</v>
      </c>
      <c r="CJ31">
        <v>0</v>
      </c>
      <c r="CK31">
        <v>9998.9087096774201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2.2741935483871001</v>
      </c>
      <c r="CS31">
        <v>0</v>
      </c>
      <c r="CT31">
        <v>94.077419354838696</v>
      </c>
      <c r="CU31">
        <v>-1.9741935483871</v>
      </c>
      <c r="CV31">
        <v>38.936999999999998</v>
      </c>
      <c r="CW31">
        <v>44.155000000000001</v>
      </c>
      <c r="CX31">
        <v>41.731709677419403</v>
      </c>
      <c r="CY31">
        <v>42.625</v>
      </c>
      <c r="CZ31">
        <v>40</v>
      </c>
      <c r="DA31">
        <v>0</v>
      </c>
      <c r="DB31">
        <v>0</v>
      </c>
      <c r="DC31">
        <v>0</v>
      </c>
      <c r="DD31">
        <v>1581960347.2</v>
      </c>
      <c r="DE31">
        <v>1.9</v>
      </c>
      <c r="DF31">
        <v>14.687179213147701</v>
      </c>
      <c r="DG31">
        <v>-20.885470054500399</v>
      </c>
      <c r="DH31">
        <v>94.980769230769198</v>
      </c>
      <c r="DI31">
        <v>15</v>
      </c>
      <c r="DJ31">
        <v>100</v>
      </c>
      <c r="DK31">
        <v>100</v>
      </c>
      <c r="DL31">
        <v>3.069</v>
      </c>
      <c r="DM31">
        <v>0.46</v>
      </c>
      <c r="DN31">
        <v>2</v>
      </c>
      <c r="DO31">
        <v>343.92399999999998</v>
      </c>
      <c r="DP31">
        <v>677.35299999999995</v>
      </c>
      <c r="DQ31">
        <v>29.872900000000001</v>
      </c>
      <c r="DR31">
        <v>31.015599999999999</v>
      </c>
      <c r="DS31">
        <v>30.0001</v>
      </c>
      <c r="DT31">
        <v>30.9528</v>
      </c>
      <c r="DU31">
        <v>30.965299999999999</v>
      </c>
      <c r="DV31">
        <v>20.990400000000001</v>
      </c>
      <c r="DW31">
        <v>24.395499999999998</v>
      </c>
      <c r="DX31">
        <v>88.802700000000002</v>
      </c>
      <c r="DY31">
        <v>29.868300000000001</v>
      </c>
      <c r="DZ31">
        <v>400</v>
      </c>
      <c r="EA31">
        <v>30.125</v>
      </c>
      <c r="EB31">
        <v>100.06399999999999</v>
      </c>
      <c r="EC31">
        <v>100.672</v>
      </c>
    </row>
    <row r="32" spans="1:133" x14ac:dyDescent="0.35">
      <c r="A32">
        <v>16</v>
      </c>
      <c r="B32">
        <v>1581960350.0999999</v>
      </c>
      <c r="C32">
        <v>75</v>
      </c>
      <c r="D32" t="s">
        <v>269</v>
      </c>
      <c r="E32" t="s">
        <v>270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1383</v>
      </c>
      <c r="M32" t="s">
        <v>238</v>
      </c>
      <c r="N32">
        <v>1581960341.4709699</v>
      </c>
      <c r="O32">
        <f t="shared" si="0"/>
        <v>3.9495095657253806E-4</v>
      </c>
      <c r="P32">
        <f t="shared" si="1"/>
        <v>-0.56348691519568384</v>
      </c>
      <c r="Q32">
        <f t="shared" si="2"/>
        <v>400.69074193548403</v>
      </c>
      <c r="R32">
        <f t="shared" si="3"/>
        <v>421.09708066956603</v>
      </c>
      <c r="S32">
        <f t="shared" si="4"/>
        <v>41.87704763741322</v>
      </c>
      <c r="T32">
        <f t="shared" si="5"/>
        <v>39.847688474168599</v>
      </c>
      <c r="U32">
        <f t="shared" si="6"/>
        <v>3.1667589597517434E-2</v>
      </c>
      <c r="V32">
        <f t="shared" si="7"/>
        <v>2.2512064951234758</v>
      </c>
      <c r="W32">
        <f t="shared" si="8"/>
        <v>3.1422178866234884E-2</v>
      </c>
      <c r="X32">
        <f t="shared" si="9"/>
        <v>1.966075233313852E-2</v>
      </c>
      <c r="Y32">
        <f t="shared" si="10"/>
        <v>0</v>
      </c>
      <c r="Z32">
        <f t="shared" si="11"/>
        <v>30.330563655284855</v>
      </c>
      <c r="AA32">
        <f t="shared" si="12"/>
        <v>30.005364516128999</v>
      </c>
      <c r="AB32">
        <f t="shared" si="13"/>
        <v>4.2617627356178414</v>
      </c>
      <c r="AC32">
        <f t="shared" si="14"/>
        <v>69.898664059029258</v>
      </c>
      <c r="AD32">
        <f t="shared" si="15"/>
        <v>3.0577899230790391</v>
      </c>
      <c r="AE32">
        <f t="shared" si="16"/>
        <v>4.3746042420735574</v>
      </c>
      <c r="AF32">
        <f t="shared" si="17"/>
        <v>1.2039728125388023</v>
      </c>
      <c r="AG32">
        <f t="shared" si="18"/>
        <v>-17.417337184848929</v>
      </c>
      <c r="AH32">
        <f t="shared" si="19"/>
        <v>55.313617820438864</v>
      </c>
      <c r="AI32">
        <f t="shared" si="20"/>
        <v>5.4759391301463145</v>
      </c>
      <c r="AJ32">
        <f t="shared" si="21"/>
        <v>43.372219765736247</v>
      </c>
      <c r="AK32">
        <v>-4.1216235789380003E-2</v>
      </c>
      <c r="AL32">
        <v>4.6268835414146003E-2</v>
      </c>
      <c r="AM32">
        <v>3.45737797105628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51954.63521720509</v>
      </c>
      <c r="AS32" t="s">
        <v>239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239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-0.56348691519568384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239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240</v>
      </c>
      <c r="BX32">
        <v>1581960341.4709699</v>
      </c>
      <c r="BY32">
        <v>400.69074193548403</v>
      </c>
      <c r="BZ32">
        <v>399.99606451612902</v>
      </c>
      <c r="CA32">
        <v>30.747783870967702</v>
      </c>
      <c r="CB32">
        <v>30.091551612903199</v>
      </c>
      <c r="CC32">
        <v>350.00451612903203</v>
      </c>
      <c r="CD32">
        <v>99.247535483871005</v>
      </c>
      <c r="CE32">
        <v>0.19995432258064499</v>
      </c>
      <c r="CF32">
        <v>30.461119354838701</v>
      </c>
      <c r="CG32">
        <v>30.005364516128999</v>
      </c>
      <c r="CH32">
        <v>999.9</v>
      </c>
      <c r="CI32">
        <v>0</v>
      </c>
      <c r="CJ32">
        <v>0</v>
      </c>
      <c r="CK32">
        <v>10014.8538709677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2.1677419354838698</v>
      </c>
      <c r="CS32">
        <v>0</v>
      </c>
      <c r="CT32">
        <v>94.922580645161304</v>
      </c>
      <c r="CU32">
        <v>-2.2064516129032299</v>
      </c>
      <c r="CV32">
        <v>38.936999999999998</v>
      </c>
      <c r="CW32">
        <v>44.151000000000003</v>
      </c>
      <c r="CX32">
        <v>41.713419354838699</v>
      </c>
      <c r="CY32">
        <v>42.625</v>
      </c>
      <c r="CZ32">
        <v>40</v>
      </c>
      <c r="DA32">
        <v>0</v>
      </c>
      <c r="DB32">
        <v>0</v>
      </c>
      <c r="DC32">
        <v>0</v>
      </c>
      <c r="DD32">
        <v>1581960352</v>
      </c>
      <c r="DE32">
        <v>1.9961538461538499</v>
      </c>
      <c r="DF32">
        <v>8.0239315847427601</v>
      </c>
      <c r="DG32">
        <v>26.389743619112199</v>
      </c>
      <c r="DH32">
        <v>95.965384615384593</v>
      </c>
      <c r="DI32">
        <v>15</v>
      </c>
      <c r="DJ32">
        <v>100</v>
      </c>
      <c r="DK32">
        <v>100</v>
      </c>
      <c r="DL32">
        <v>3.069</v>
      </c>
      <c r="DM32">
        <v>0.46</v>
      </c>
      <c r="DN32">
        <v>2</v>
      </c>
      <c r="DO32">
        <v>343.923</v>
      </c>
      <c r="DP32">
        <v>677.35199999999998</v>
      </c>
      <c r="DQ32">
        <v>29.8689</v>
      </c>
      <c r="DR32">
        <v>31.015599999999999</v>
      </c>
      <c r="DS32">
        <v>30.0001</v>
      </c>
      <c r="DT32">
        <v>30.954899999999999</v>
      </c>
      <c r="DU32">
        <v>30.965299999999999</v>
      </c>
      <c r="DV32">
        <v>20.991499999999998</v>
      </c>
      <c r="DW32">
        <v>24.395499999999998</v>
      </c>
      <c r="DX32">
        <v>88.802700000000002</v>
      </c>
      <c r="DY32">
        <v>29.8598</v>
      </c>
      <c r="DZ32">
        <v>400</v>
      </c>
      <c r="EA32">
        <v>30.129000000000001</v>
      </c>
      <c r="EB32">
        <v>100.063</v>
      </c>
      <c r="EC32">
        <v>100.669</v>
      </c>
    </row>
    <row r="33" spans="1:133" x14ac:dyDescent="0.35">
      <c r="A33">
        <v>17</v>
      </c>
      <c r="B33">
        <v>1581960355.0999999</v>
      </c>
      <c r="C33">
        <v>80</v>
      </c>
      <c r="D33" t="s">
        <v>271</v>
      </c>
      <c r="E33" t="s">
        <v>272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1383</v>
      </c>
      <c r="M33" t="s">
        <v>238</v>
      </c>
      <c r="N33">
        <v>1581960346.4709699</v>
      </c>
      <c r="O33">
        <f t="shared" si="0"/>
        <v>3.9517001180767048E-4</v>
      </c>
      <c r="P33">
        <f t="shared" si="1"/>
        <v>-0.55688234105871171</v>
      </c>
      <c r="Q33">
        <f t="shared" si="2"/>
        <v>400.66977419354799</v>
      </c>
      <c r="R33">
        <f t="shared" si="3"/>
        <v>420.7407515560588</v>
      </c>
      <c r="S33">
        <f t="shared" si="4"/>
        <v>41.841918525122047</v>
      </c>
      <c r="T33">
        <f t="shared" si="5"/>
        <v>39.845895567003978</v>
      </c>
      <c r="U33">
        <f t="shared" si="6"/>
        <v>3.166553686264844E-2</v>
      </c>
      <c r="V33">
        <f t="shared" si="7"/>
        <v>2.250203143245566</v>
      </c>
      <c r="W33">
        <f t="shared" si="8"/>
        <v>3.1420049315317007E-2</v>
      </c>
      <c r="X33">
        <f t="shared" si="9"/>
        <v>1.965942815600092E-2</v>
      </c>
      <c r="Y33">
        <f t="shared" si="10"/>
        <v>0</v>
      </c>
      <c r="Z33">
        <f t="shared" si="11"/>
        <v>30.331257707877775</v>
      </c>
      <c r="AA33">
        <f t="shared" si="12"/>
        <v>30.0089096774194</v>
      </c>
      <c r="AB33">
        <f t="shared" si="13"/>
        <v>4.2626306059443824</v>
      </c>
      <c r="AC33">
        <f t="shared" si="14"/>
        <v>69.898024919126925</v>
      </c>
      <c r="AD33">
        <f t="shared" si="15"/>
        <v>3.0579053852965838</v>
      </c>
      <c r="AE33">
        <f t="shared" si="16"/>
        <v>4.3748094296435802</v>
      </c>
      <c r="AF33">
        <f t="shared" si="17"/>
        <v>1.2047252206477985</v>
      </c>
      <c r="AG33">
        <f t="shared" si="18"/>
        <v>-17.426997520718267</v>
      </c>
      <c r="AH33">
        <f t="shared" si="19"/>
        <v>54.958289180887988</v>
      </c>
      <c r="AI33">
        <f t="shared" si="20"/>
        <v>5.443305780037524</v>
      </c>
      <c r="AJ33">
        <f t="shared" si="21"/>
        <v>42.974597440207248</v>
      </c>
      <c r="AK33">
        <v>-4.1189216455464001E-2</v>
      </c>
      <c r="AL33">
        <v>4.6238503844801701E-2</v>
      </c>
      <c r="AM33">
        <v>3.4555839125734602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51921.851595736545</v>
      </c>
      <c r="AS33" t="s">
        <v>239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239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-0.55688234105871171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239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240</v>
      </c>
      <c r="BX33">
        <v>1581960346.4709699</v>
      </c>
      <c r="BY33">
        <v>400.66977419354799</v>
      </c>
      <c r="BZ33">
        <v>399.98658064516098</v>
      </c>
      <c r="CA33">
        <v>30.748719354838698</v>
      </c>
      <c r="CB33">
        <v>30.092148387096799</v>
      </c>
      <c r="CC33">
        <v>350.01764516128998</v>
      </c>
      <c r="CD33">
        <v>99.248203225806407</v>
      </c>
      <c r="CE33">
        <v>0.20001606451612899</v>
      </c>
      <c r="CF33">
        <v>30.461938709677401</v>
      </c>
      <c r="CG33">
        <v>30.0089096774194</v>
      </c>
      <c r="CH33">
        <v>999.9</v>
      </c>
      <c r="CI33">
        <v>0</v>
      </c>
      <c r="CJ33">
        <v>0</v>
      </c>
      <c r="CK33">
        <v>10008.221290322601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2.1612903225806401</v>
      </c>
      <c r="CS33">
        <v>0</v>
      </c>
      <c r="CT33">
        <v>98.122580645161307</v>
      </c>
      <c r="CU33">
        <v>-1.80645161290323</v>
      </c>
      <c r="CV33">
        <v>38.936999999999998</v>
      </c>
      <c r="CW33">
        <v>44.146999999999998</v>
      </c>
      <c r="CX33">
        <v>41.6991935483871</v>
      </c>
      <c r="CY33">
        <v>42.625</v>
      </c>
      <c r="CZ33">
        <v>40</v>
      </c>
      <c r="DA33">
        <v>0</v>
      </c>
      <c r="DB33">
        <v>0</v>
      </c>
      <c r="DC33">
        <v>0</v>
      </c>
      <c r="DD33">
        <v>1581960357.4000001</v>
      </c>
      <c r="DE33">
        <v>1.90769230769231</v>
      </c>
      <c r="DF33">
        <v>-20.246154014132198</v>
      </c>
      <c r="DG33">
        <v>57.411965950557999</v>
      </c>
      <c r="DH33">
        <v>99.296153846153899</v>
      </c>
      <c r="DI33">
        <v>15</v>
      </c>
      <c r="DJ33">
        <v>100</v>
      </c>
      <c r="DK33">
        <v>100</v>
      </c>
      <c r="DL33">
        <v>3.069</v>
      </c>
      <c r="DM33">
        <v>0.46</v>
      </c>
      <c r="DN33">
        <v>2</v>
      </c>
      <c r="DO33">
        <v>344.00700000000001</v>
      </c>
      <c r="DP33">
        <v>677.28300000000002</v>
      </c>
      <c r="DQ33">
        <v>29.860800000000001</v>
      </c>
      <c r="DR33">
        <v>31.015599999999999</v>
      </c>
      <c r="DS33">
        <v>30.0002</v>
      </c>
      <c r="DT33">
        <v>30.954899999999999</v>
      </c>
      <c r="DU33">
        <v>30.965299999999999</v>
      </c>
      <c r="DV33">
        <v>20.991399999999999</v>
      </c>
      <c r="DW33">
        <v>24.395499999999998</v>
      </c>
      <c r="DX33">
        <v>88.802700000000002</v>
      </c>
      <c r="DY33">
        <v>29.8446</v>
      </c>
      <c r="DZ33">
        <v>400</v>
      </c>
      <c r="EA33">
        <v>30.1296</v>
      </c>
      <c r="EB33">
        <v>100.06399999999999</v>
      </c>
      <c r="EC33">
        <v>100.67</v>
      </c>
    </row>
    <row r="34" spans="1:133" x14ac:dyDescent="0.35">
      <c r="A34">
        <v>18</v>
      </c>
      <c r="B34">
        <v>1581960360.0999999</v>
      </c>
      <c r="C34">
        <v>85</v>
      </c>
      <c r="D34" t="s">
        <v>273</v>
      </c>
      <c r="E34" t="s">
        <v>274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1383</v>
      </c>
      <c r="M34" t="s">
        <v>238</v>
      </c>
      <c r="N34">
        <v>1581960351.4709699</v>
      </c>
      <c r="O34">
        <f t="shared" si="0"/>
        <v>3.9415176475967331E-4</v>
      </c>
      <c r="P34">
        <f t="shared" si="1"/>
        <v>-0.54773560320560954</v>
      </c>
      <c r="Q34">
        <f t="shared" si="2"/>
        <v>400.658419354839</v>
      </c>
      <c r="R34">
        <f t="shared" si="3"/>
        <v>420.35153616935827</v>
      </c>
      <c r="S34">
        <f t="shared" si="4"/>
        <v>41.803724346353086</v>
      </c>
      <c r="T34">
        <f t="shared" si="5"/>
        <v>39.845254932069771</v>
      </c>
      <c r="U34">
        <f t="shared" si="6"/>
        <v>3.1565040697962024E-2</v>
      </c>
      <c r="V34">
        <f t="shared" si="7"/>
        <v>2.2497599156242027</v>
      </c>
      <c r="W34">
        <f t="shared" si="8"/>
        <v>3.1321054739727162E-2</v>
      </c>
      <c r="X34">
        <f t="shared" si="9"/>
        <v>1.9597423069846839E-2</v>
      </c>
      <c r="Y34">
        <f t="shared" si="10"/>
        <v>0</v>
      </c>
      <c r="Z34">
        <f t="shared" si="11"/>
        <v>30.33154849451741</v>
      </c>
      <c r="AA34">
        <f t="shared" si="12"/>
        <v>30.0117935483871</v>
      </c>
      <c r="AB34">
        <f t="shared" si="13"/>
        <v>4.2633367032343594</v>
      </c>
      <c r="AC34">
        <f t="shared" si="14"/>
        <v>69.898151075883732</v>
      </c>
      <c r="AD34">
        <f t="shared" si="15"/>
        <v>3.0579069517521926</v>
      </c>
      <c r="AE34">
        <f t="shared" si="16"/>
        <v>4.3748037747556845</v>
      </c>
      <c r="AF34">
        <f t="shared" si="17"/>
        <v>1.2054297514821668</v>
      </c>
      <c r="AG34">
        <f t="shared" si="18"/>
        <v>-17.382092825901594</v>
      </c>
      <c r="AH34">
        <f t="shared" si="19"/>
        <v>54.594943147819571</v>
      </c>
      <c r="AI34">
        <f t="shared" si="20"/>
        <v>5.4084602358064187</v>
      </c>
      <c r="AJ34">
        <f t="shared" si="21"/>
        <v>42.621310557724399</v>
      </c>
      <c r="AK34">
        <v>-4.11772842173408E-2</v>
      </c>
      <c r="AL34">
        <v>4.6225108862186899E-2</v>
      </c>
      <c r="AM34">
        <v>3.4547914942753501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51907.457896740772</v>
      </c>
      <c r="AS34" t="s">
        <v>239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239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-0.54773560320560954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239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240</v>
      </c>
      <c r="BX34">
        <v>1581960351.4709699</v>
      </c>
      <c r="BY34">
        <v>400.658419354839</v>
      </c>
      <c r="BZ34">
        <v>399.99019354838703</v>
      </c>
      <c r="CA34">
        <v>30.748358064516101</v>
      </c>
      <c r="CB34">
        <v>30.093474193548399</v>
      </c>
      <c r="CC34">
        <v>350.01525806451599</v>
      </c>
      <c r="CD34">
        <v>99.249448387096805</v>
      </c>
      <c r="CE34">
        <v>0.19999035483871</v>
      </c>
      <c r="CF34">
        <v>30.4619161290323</v>
      </c>
      <c r="CG34">
        <v>30.0117935483871</v>
      </c>
      <c r="CH34">
        <v>999.9</v>
      </c>
      <c r="CI34">
        <v>0</v>
      </c>
      <c r="CJ34">
        <v>0</v>
      </c>
      <c r="CK34">
        <v>10005.196451612899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2.2709677419354799</v>
      </c>
      <c r="CS34">
        <v>0</v>
      </c>
      <c r="CT34">
        <v>98.903225806451601</v>
      </c>
      <c r="CU34">
        <v>-1.7258064516128999</v>
      </c>
      <c r="CV34">
        <v>38.936999999999998</v>
      </c>
      <c r="CW34">
        <v>44.134999999999998</v>
      </c>
      <c r="CX34">
        <v>41.686999999999998</v>
      </c>
      <c r="CY34">
        <v>42.625</v>
      </c>
      <c r="CZ34">
        <v>40</v>
      </c>
      <c r="DA34">
        <v>0</v>
      </c>
      <c r="DB34">
        <v>0</v>
      </c>
      <c r="DC34">
        <v>0</v>
      </c>
      <c r="DD34">
        <v>1581960362.2</v>
      </c>
      <c r="DE34">
        <v>2.1307692307692299</v>
      </c>
      <c r="DF34">
        <v>14.7692305163391</v>
      </c>
      <c r="DG34">
        <v>-8.3179487544728907</v>
      </c>
      <c r="DH34">
        <v>99.942307692307693</v>
      </c>
      <c r="DI34">
        <v>15</v>
      </c>
      <c r="DJ34">
        <v>100</v>
      </c>
      <c r="DK34">
        <v>100</v>
      </c>
      <c r="DL34">
        <v>3.069</v>
      </c>
      <c r="DM34">
        <v>0.46</v>
      </c>
      <c r="DN34">
        <v>2</v>
      </c>
      <c r="DO34">
        <v>343.983</v>
      </c>
      <c r="DP34">
        <v>677.30100000000004</v>
      </c>
      <c r="DQ34">
        <v>29.846299999999999</v>
      </c>
      <c r="DR34">
        <v>31.015599999999999</v>
      </c>
      <c r="DS34">
        <v>30.000299999999999</v>
      </c>
      <c r="DT34">
        <v>30.954899999999999</v>
      </c>
      <c r="DU34">
        <v>30.966799999999999</v>
      </c>
      <c r="DV34">
        <v>20.99</v>
      </c>
      <c r="DW34">
        <v>24.395499999999998</v>
      </c>
      <c r="DX34">
        <v>88.802700000000002</v>
      </c>
      <c r="DY34">
        <v>29.8306</v>
      </c>
      <c r="DZ34">
        <v>400</v>
      </c>
      <c r="EA34">
        <v>30.135999999999999</v>
      </c>
      <c r="EB34">
        <v>100.062</v>
      </c>
      <c r="EC34">
        <v>100.67100000000001</v>
      </c>
    </row>
    <row r="35" spans="1:133" x14ac:dyDescent="0.35">
      <c r="A35">
        <v>19</v>
      </c>
      <c r="B35">
        <v>1581960365.0999999</v>
      </c>
      <c r="C35">
        <v>90</v>
      </c>
      <c r="D35" t="s">
        <v>275</v>
      </c>
      <c r="E35" t="s">
        <v>276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1383</v>
      </c>
      <c r="M35" t="s">
        <v>238</v>
      </c>
      <c r="N35">
        <v>1581960356.4709699</v>
      </c>
      <c r="O35">
        <f t="shared" si="0"/>
        <v>3.9219318256825369E-4</v>
      </c>
      <c r="P35">
        <f t="shared" si="1"/>
        <v>-0.53736771658805194</v>
      </c>
      <c r="Q35">
        <f t="shared" si="2"/>
        <v>400.66229032258099</v>
      </c>
      <c r="R35">
        <f t="shared" si="3"/>
        <v>419.98243967720271</v>
      </c>
      <c r="S35">
        <f t="shared" si="4"/>
        <v>41.767685232367604</v>
      </c>
      <c r="T35">
        <f t="shared" si="5"/>
        <v>39.846276524169248</v>
      </c>
      <c r="U35">
        <f t="shared" si="6"/>
        <v>3.1381849121928068E-2</v>
      </c>
      <c r="V35">
        <f t="shared" si="7"/>
        <v>2.2496416410033797</v>
      </c>
      <c r="W35">
        <f t="shared" si="8"/>
        <v>3.1140662701019093E-2</v>
      </c>
      <c r="X35">
        <f t="shared" si="9"/>
        <v>1.9484429207570382E-2</v>
      </c>
      <c r="Y35">
        <f t="shared" si="10"/>
        <v>0</v>
      </c>
      <c r="Z35">
        <f t="shared" si="11"/>
        <v>30.331428722701162</v>
      </c>
      <c r="AA35">
        <f t="shared" si="12"/>
        <v>30.0151</v>
      </c>
      <c r="AB35">
        <f t="shared" si="13"/>
        <v>4.2641463921126581</v>
      </c>
      <c r="AC35">
        <f t="shared" si="14"/>
        <v>69.897437349607472</v>
      </c>
      <c r="AD35">
        <f t="shared" si="15"/>
        <v>3.0577424704145382</v>
      </c>
      <c r="AE35">
        <f t="shared" si="16"/>
        <v>4.3746131279757279</v>
      </c>
      <c r="AF35">
        <f t="shared" si="17"/>
        <v>1.2064039216981199</v>
      </c>
      <c r="AG35">
        <f t="shared" si="18"/>
        <v>-17.295719351259986</v>
      </c>
      <c r="AH35">
        <f t="shared" si="19"/>
        <v>54.098726332487573</v>
      </c>
      <c r="AI35">
        <f t="shared" si="20"/>
        <v>5.3596515949359818</v>
      </c>
      <c r="AJ35">
        <f t="shared" si="21"/>
        <v>42.162658576163565</v>
      </c>
      <c r="AK35">
        <v>-4.1174100476821997E-2</v>
      </c>
      <c r="AL35">
        <v>4.62215348345437E-2</v>
      </c>
      <c r="AM35">
        <v>3.4545800491617098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51903.772962141418</v>
      </c>
      <c r="AS35" t="s">
        <v>239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239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-0.53736771658805194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239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240</v>
      </c>
      <c r="BX35">
        <v>1581960356.4709699</v>
      </c>
      <c r="BY35">
        <v>400.66229032258099</v>
      </c>
      <c r="BZ35">
        <v>400.01048387096802</v>
      </c>
      <c r="CA35">
        <v>30.7462129032258</v>
      </c>
      <c r="CB35">
        <v>30.094570967741902</v>
      </c>
      <c r="CC35">
        <v>350.00945161290298</v>
      </c>
      <c r="CD35">
        <v>99.251022580645198</v>
      </c>
      <c r="CE35">
        <v>0.20000509677419401</v>
      </c>
      <c r="CF35">
        <v>30.4611548387097</v>
      </c>
      <c r="CG35">
        <v>30.0151</v>
      </c>
      <c r="CH35">
        <v>999.9</v>
      </c>
      <c r="CI35">
        <v>0</v>
      </c>
      <c r="CJ35">
        <v>0</v>
      </c>
      <c r="CK35">
        <v>10004.264193548401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3.3096774193548399</v>
      </c>
      <c r="CS35">
        <v>0</v>
      </c>
      <c r="CT35">
        <v>98.483870967742007</v>
      </c>
      <c r="CU35">
        <v>-1.4903225806451601</v>
      </c>
      <c r="CV35">
        <v>38.936999999999998</v>
      </c>
      <c r="CW35">
        <v>44.131</v>
      </c>
      <c r="CX35">
        <v>41.686999999999998</v>
      </c>
      <c r="CY35">
        <v>42.616870967741903</v>
      </c>
      <c r="CZ35">
        <v>39.991870967741903</v>
      </c>
      <c r="DA35">
        <v>0</v>
      </c>
      <c r="DB35">
        <v>0</v>
      </c>
      <c r="DC35">
        <v>0</v>
      </c>
      <c r="DD35">
        <v>1581960367</v>
      </c>
      <c r="DE35">
        <v>2.9269230769230798</v>
      </c>
      <c r="DF35">
        <v>20.0991450358731</v>
      </c>
      <c r="DG35">
        <v>-45.422222128149002</v>
      </c>
      <c r="DH35">
        <v>98.876923076923106</v>
      </c>
      <c r="DI35">
        <v>15</v>
      </c>
      <c r="DJ35">
        <v>100</v>
      </c>
      <c r="DK35">
        <v>100</v>
      </c>
      <c r="DL35">
        <v>3.069</v>
      </c>
      <c r="DM35">
        <v>0.46</v>
      </c>
      <c r="DN35">
        <v>2</v>
      </c>
      <c r="DO35">
        <v>343.899</v>
      </c>
      <c r="DP35">
        <v>677.36199999999997</v>
      </c>
      <c r="DQ35">
        <v>29.831299999999999</v>
      </c>
      <c r="DR35">
        <v>31.018000000000001</v>
      </c>
      <c r="DS35">
        <v>30.0002</v>
      </c>
      <c r="DT35">
        <v>30.954899999999999</v>
      </c>
      <c r="DU35">
        <v>30.968</v>
      </c>
      <c r="DV35">
        <v>20.989799999999999</v>
      </c>
      <c r="DW35">
        <v>24.395499999999998</v>
      </c>
      <c r="DX35">
        <v>88.802700000000002</v>
      </c>
      <c r="DY35">
        <v>29.814</v>
      </c>
      <c r="DZ35">
        <v>400</v>
      </c>
      <c r="EA35">
        <v>30.138200000000001</v>
      </c>
      <c r="EB35">
        <v>100.063</v>
      </c>
      <c r="EC35">
        <v>100.672</v>
      </c>
    </row>
    <row r="36" spans="1:133" x14ac:dyDescent="0.35">
      <c r="A36">
        <v>20</v>
      </c>
      <c r="B36">
        <v>1581960370.0999999</v>
      </c>
      <c r="C36">
        <v>95</v>
      </c>
      <c r="D36" t="s">
        <v>277</v>
      </c>
      <c r="E36" t="s">
        <v>278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1383</v>
      </c>
      <c r="M36" t="s">
        <v>238</v>
      </c>
      <c r="N36">
        <v>1581960361.4709699</v>
      </c>
      <c r="O36">
        <f t="shared" si="0"/>
        <v>3.9019488776709498E-4</v>
      </c>
      <c r="P36">
        <f t="shared" si="1"/>
        <v>-0.5378548573374311</v>
      </c>
      <c r="Q36">
        <f t="shared" si="2"/>
        <v>400.681806451613</v>
      </c>
      <c r="R36">
        <f t="shared" si="3"/>
        <v>420.16837793660966</v>
      </c>
      <c r="S36">
        <f t="shared" si="4"/>
        <v>41.786726170527778</v>
      </c>
      <c r="T36">
        <f t="shared" si="5"/>
        <v>39.848741140229237</v>
      </c>
      <c r="U36">
        <f t="shared" si="6"/>
        <v>3.1217554616698735E-2</v>
      </c>
      <c r="V36">
        <f t="shared" si="7"/>
        <v>2.2488391904820526</v>
      </c>
      <c r="W36">
        <f t="shared" si="8"/>
        <v>3.0978792141186939E-2</v>
      </c>
      <c r="X36">
        <f t="shared" si="9"/>
        <v>1.9383044618329216E-2</v>
      </c>
      <c r="Y36">
        <f t="shared" si="10"/>
        <v>0</v>
      </c>
      <c r="Z36">
        <f t="shared" si="11"/>
        <v>30.330857347656146</v>
      </c>
      <c r="AA36">
        <f t="shared" si="12"/>
        <v>30.014735483871</v>
      </c>
      <c r="AB36">
        <f t="shared" si="13"/>
        <v>4.2640571222787198</v>
      </c>
      <c r="AC36">
        <f t="shared" si="14"/>
        <v>69.896885053234186</v>
      </c>
      <c r="AD36">
        <f t="shared" si="15"/>
        <v>3.057509965812844</v>
      </c>
      <c r="AE36">
        <f t="shared" si="16"/>
        <v>4.3743150549330094</v>
      </c>
      <c r="AF36">
        <f t="shared" si="17"/>
        <v>1.2065471564658758</v>
      </c>
      <c r="AG36">
        <f t="shared" si="18"/>
        <v>-17.207594550528889</v>
      </c>
      <c r="AH36">
        <f t="shared" si="19"/>
        <v>53.979308942347544</v>
      </c>
      <c r="AI36">
        <f t="shared" si="20"/>
        <v>5.3496878137025732</v>
      </c>
      <c r="AJ36">
        <f t="shared" si="21"/>
        <v>42.121402205521228</v>
      </c>
      <c r="AK36">
        <v>-4.1152503942826602E-2</v>
      </c>
      <c r="AL36">
        <v>4.61972908331734E-2</v>
      </c>
      <c r="AM36">
        <v>3.4531455874247698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51877.893580684919</v>
      </c>
      <c r="AS36" t="s">
        <v>239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239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-0.5378548573374311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239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240</v>
      </c>
      <c r="BX36">
        <v>1581960361.4709699</v>
      </c>
      <c r="BY36">
        <v>400.681806451613</v>
      </c>
      <c r="BZ36">
        <v>400.027806451613</v>
      </c>
      <c r="CA36">
        <v>30.743470967741899</v>
      </c>
      <c r="CB36">
        <v>30.095148387096799</v>
      </c>
      <c r="CC36">
        <v>350.00996774193499</v>
      </c>
      <c r="CD36">
        <v>99.252335483870993</v>
      </c>
      <c r="CE36">
        <v>0.19999925806451599</v>
      </c>
      <c r="CF36">
        <v>30.459964516128998</v>
      </c>
      <c r="CG36">
        <v>30.014735483871</v>
      </c>
      <c r="CH36">
        <v>999.9</v>
      </c>
      <c r="CI36">
        <v>0</v>
      </c>
      <c r="CJ36">
        <v>0</v>
      </c>
      <c r="CK36">
        <v>9998.8845161290301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4.2290322580645201</v>
      </c>
      <c r="CS36">
        <v>0</v>
      </c>
      <c r="CT36">
        <v>94.8193548387097</v>
      </c>
      <c r="CU36">
        <v>-1.7677419354838699</v>
      </c>
      <c r="CV36">
        <v>38.933</v>
      </c>
      <c r="CW36">
        <v>44.125</v>
      </c>
      <c r="CX36">
        <v>41.686999999999998</v>
      </c>
      <c r="CY36">
        <v>42.608741935483899</v>
      </c>
      <c r="CZ36">
        <v>39.991870967741903</v>
      </c>
      <c r="DA36">
        <v>0</v>
      </c>
      <c r="DB36">
        <v>0</v>
      </c>
      <c r="DC36">
        <v>0</v>
      </c>
      <c r="DD36">
        <v>1581960372.4000001</v>
      </c>
      <c r="DE36">
        <v>3.43461538461538</v>
      </c>
      <c r="DF36">
        <v>-3.99658129369113</v>
      </c>
      <c r="DG36">
        <v>-24.420512353646998</v>
      </c>
      <c r="DH36">
        <v>94.242307692307705</v>
      </c>
      <c r="DI36">
        <v>15</v>
      </c>
      <c r="DJ36">
        <v>100</v>
      </c>
      <c r="DK36">
        <v>100</v>
      </c>
      <c r="DL36">
        <v>3.069</v>
      </c>
      <c r="DM36">
        <v>0.46</v>
      </c>
      <c r="DN36">
        <v>2</v>
      </c>
      <c r="DO36">
        <v>343.85199999999998</v>
      </c>
      <c r="DP36">
        <v>677.45399999999995</v>
      </c>
      <c r="DQ36">
        <v>29.813700000000001</v>
      </c>
      <c r="DR36">
        <v>31.0183</v>
      </c>
      <c r="DS36">
        <v>30.0001</v>
      </c>
      <c r="DT36">
        <v>30.954899999999999</v>
      </c>
      <c r="DU36">
        <v>30.968</v>
      </c>
      <c r="DV36">
        <v>20.989699999999999</v>
      </c>
      <c r="DW36">
        <v>24.395499999999998</v>
      </c>
      <c r="DX36">
        <v>88.802700000000002</v>
      </c>
      <c r="DY36">
        <v>29.799499999999998</v>
      </c>
      <c r="DZ36">
        <v>400</v>
      </c>
      <c r="EA36">
        <v>30.148499999999999</v>
      </c>
      <c r="EB36">
        <v>100.06399999999999</v>
      </c>
      <c r="EC36">
        <v>100.67</v>
      </c>
    </row>
    <row r="37" spans="1:133" x14ac:dyDescent="0.35">
      <c r="A37">
        <v>21</v>
      </c>
      <c r="B37">
        <v>1581960375.0999999</v>
      </c>
      <c r="C37">
        <v>100</v>
      </c>
      <c r="D37" t="s">
        <v>279</v>
      </c>
      <c r="E37" t="s">
        <v>280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1383</v>
      </c>
      <c r="M37" t="s">
        <v>238</v>
      </c>
      <c r="N37">
        <v>1581960366.4709699</v>
      </c>
      <c r="O37">
        <f t="shared" si="0"/>
        <v>3.8831116630543E-4</v>
      </c>
      <c r="P37">
        <f t="shared" si="1"/>
        <v>-0.55746026985930397</v>
      </c>
      <c r="Q37">
        <f t="shared" si="2"/>
        <v>400.69425806451602</v>
      </c>
      <c r="R37">
        <f t="shared" si="3"/>
        <v>421.31851736753725</v>
      </c>
      <c r="S37">
        <f t="shared" si="4"/>
        <v>41.901359683547327</v>
      </c>
      <c r="T37">
        <f t="shared" si="5"/>
        <v>39.850216731981384</v>
      </c>
      <c r="U37">
        <f t="shared" si="6"/>
        <v>3.1068256398432217E-2</v>
      </c>
      <c r="V37">
        <f t="shared" si="7"/>
        <v>2.2491446964217969</v>
      </c>
      <c r="W37">
        <f t="shared" si="8"/>
        <v>3.083179475356284E-2</v>
      </c>
      <c r="X37">
        <f t="shared" si="9"/>
        <v>1.9290966731980025E-2</v>
      </c>
      <c r="Y37">
        <f t="shared" si="10"/>
        <v>0</v>
      </c>
      <c r="Z37">
        <f t="shared" si="11"/>
        <v>30.33001891766305</v>
      </c>
      <c r="AA37">
        <f t="shared" si="12"/>
        <v>30.013364516128998</v>
      </c>
      <c r="AB37">
        <f t="shared" si="13"/>
        <v>4.2637213874853739</v>
      </c>
      <c r="AC37">
        <f t="shared" si="14"/>
        <v>69.897154528218593</v>
      </c>
      <c r="AD37">
        <f t="shared" si="15"/>
        <v>3.0572631749951933</v>
      </c>
      <c r="AE37">
        <f t="shared" si="16"/>
        <v>4.3739451135466858</v>
      </c>
      <c r="AF37">
        <f t="shared" si="17"/>
        <v>1.2064582124901806</v>
      </c>
      <c r="AG37">
        <f t="shared" si="18"/>
        <v>-17.124522434069462</v>
      </c>
      <c r="AH37">
        <f t="shared" si="19"/>
        <v>53.973734173796423</v>
      </c>
      <c r="AI37">
        <f t="shared" si="20"/>
        <v>5.3483333756897746</v>
      </c>
      <c r="AJ37">
        <f t="shared" si="21"/>
        <v>42.197545115416737</v>
      </c>
      <c r="AK37">
        <v>-4.1160725273428497E-2</v>
      </c>
      <c r="AL37">
        <v>4.6206519997002198E-2</v>
      </c>
      <c r="AM37">
        <v>3.4536916862832099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51888.099292690022</v>
      </c>
      <c r="AS37" t="s">
        <v>239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239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-0.55746026985930397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239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240</v>
      </c>
      <c r="BX37">
        <v>1581960366.4709699</v>
      </c>
      <c r="BY37">
        <v>400.69425806451602</v>
      </c>
      <c r="BZ37">
        <v>400.00535483870999</v>
      </c>
      <c r="CA37">
        <v>30.740806451612901</v>
      </c>
      <c r="CB37">
        <v>30.095603225806499</v>
      </c>
      <c r="CC37">
        <v>350.00522580645202</v>
      </c>
      <c r="CD37">
        <v>99.252929032258095</v>
      </c>
      <c r="CE37">
        <v>0.199997806451613</v>
      </c>
      <c r="CF37">
        <v>30.458487096774199</v>
      </c>
      <c r="CG37">
        <v>30.013364516128998</v>
      </c>
      <c r="CH37">
        <v>999.9</v>
      </c>
      <c r="CI37">
        <v>0</v>
      </c>
      <c r="CJ37">
        <v>0</v>
      </c>
      <c r="CK37">
        <v>10000.8222580645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3.95161290322581</v>
      </c>
      <c r="CS37">
        <v>0</v>
      </c>
      <c r="CT37">
        <v>92.877419354838693</v>
      </c>
      <c r="CU37">
        <v>-1.88709677419355</v>
      </c>
      <c r="CV37">
        <v>38.924999999999997</v>
      </c>
      <c r="CW37">
        <v>44.125</v>
      </c>
      <c r="CX37">
        <v>41.686999999999998</v>
      </c>
      <c r="CY37">
        <v>42.602645161290297</v>
      </c>
      <c r="CZ37">
        <v>39.9898387096774</v>
      </c>
      <c r="DA37">
        <v>0</v>
      </c>
      <c r="DB37">
        <v>0</v>
      </c>
      <c r="DC37">
        <v>0</v>
      </c>
      <c r="DD37">
        <v>1581960377.2</v>
      </c>
      <c r="DE37">
        <v>3.4</v>
      </c>
      <c r="DF37">
        <v>7.1042737160693497</v>
      </c>
      <c r="DG37">
        <v>-13.1008542207669</v>
      </c>
      <c r="DH37">
        <v>93.676923076923103</v>
      </c>
      <c r="DI37">
        <v>15</v>
      </c>
      <c r="DJ37">
        <v>100</v>
      </c>
      <c r="DK37">
        <v>100</v>
      </c>
      <c r="DL37">
        <v>3.069</v>
      </c>
      <c r="DM37">
        <v>0.46</v>
      </c>
      <c r="DN37">
        <v>2</v>
      </c>
      <c r="DO37">
        <v>343.97</v>
      </c>
      <c r="DP37">
        <v>677.43100000000004</v>
      </c>
      <c r="DQ37">
        <v>29.798400000000001</v>
      </c>
      <c r="DR37">
        <v>31.0183</v>
      </c>
      <c r="DS37">
        <v>30.0002</v>
      </c>
      <c r="DT37">
        <v>30.954899999999999</v>
      </c>
      <c r="DU37">
        <v>30.968</v>
      </c>
      <c r="DV37">
        <v>20.992100000000001</v>
      </c>
      <c r="DW37">
        <v>24.395499999999998</v>
      </c>
      <c r="DX37">
        <v>88.802700000000002</v>
      </c>
      <c r="DY37">
        <v>29.79</v>
      </c>
      <c r="DZ37">
        <v>400</v>
      </c>
      <c r="EA37">
        <v>30.152899999999999</v>
      </c>
      <c r="EB37">
        <v>100.066</v>
      </c>
      <c r="EC37">
        <v>100.669</v>
      </c>
    </row>
    <row r="38" spans="1:133" x14ac:dyDescent="0.35">
      <c r="A38">
        <v>22</v>
      </c>
      <c r="B38">
        <v>1581960380.0999999</v>
      </c>
      <c r="C38">
        <v>105</v>
      </c>
      <c r="D38" t="s">
        <v>281</v>
      </c>
      <c r="E38" t="s">
        <v>282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1383</v>
      </c>
      <c r="M38" t="s">
        <v>238</v>
      </c>
      <c r="N38">
        <v>1581960371.4709699</v>
      </c>
      <c r="O38">
        <f t="shared" si="0"/>
        <v>3.8656208307555502E-4</v>
      </c>
      <c r="P38">
        <f t="shared" si="1"/>
        <v>-0.56781352010903063</v>
      </c>
      <c r="Q38">
        <f t="shared" si="2"/>
        <v>400.69596774193599</v>
      </c>
      <c r="R38">
        <f t="shared" si="3"/>
        <v>421.97086835051277</v>
      </c>
      <c r="S38">
        <f t="shared" si="4"/>
        <v>41.966143090804607</v>
      </c>
      <c r="T38">
        <f t="shared" si="5"/>
        <v>39.850296737068767</v>
      </c>
      <c r="U38">
        <f t="shared" si="6"/>
        <v>3.0945872300881833E-2</v>
      </c>
      <c r="V38">
        <f t="shared" si="7"/>
        <v>2.2494974261368705</v>
      </c>
      <c r="W38">
        <f t="shared" si="8"/>
        <v>3.0711298822837896E-2</v>
      </c>
      <c r="X38">
        <f t="shared" si="9"/>
        <v>1.9215488932798449E-2</v>
      </c>
      <c r="Y38">
        <f t="shared" si="10"/>
        <v>0</v>
      </c>
      <c r="Z38">
        <f t="shared" si="11"/>
        <v>30.328744642103906</v>
      </c>
      <c r="AA38">
        <f t="shared" si="12"/>
        <v>30.009267741935499</v>
      </c>
      <c r="AB38">
        <f t="shared" si="13"/>
        <v>4.2627182702002875</v>
      </c>
      <c r="AC38">
        <f t="shared" si="14"/>
        <v>69.898094132474071</v>
      </c>
      <c r="AD38">
        <f t="shared" si="15"/>
        <v>3.0569768382185702</v>
      </c>
      <c r="AE38">
        <f t="shared" si="16"/>
        <v>4.3734766679401131</v>
      </c>
      <c r="AF38">
        <f t="shared" si="17"/>
        <v>1.2057414319817172</v>
      </c>
      <c r="AG38">
        <f t="shared" si="18"/>
        <v>-17.047387863631975</v>
      </c>
      <c r="AH38">
        <f t="shared" si="19"/>
        <v>54.25213325348809</v>
      </c>
      <c r="AI38">
        <f t="shared" si="20"/>
        <v>5.3749187249296373</v>
      </c>
      <c r="AJ38">
        <f t="shared" si="21"/>
        <v>42.57966411478575</v>
      </c>
      <c r="AK38">
        <v>-4.1170218676127399E-2</v>
      </c>
      <c r="AL38">
        <v>4.6217177173199502E-2</v>
      </c>
      <c r="AM38">
        <v>3.4543222354382599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51899.892677263575</v>
      </c>
      <c r="AS38" t="s">
        <v>239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239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-0.56781352010903063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239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240</v>
      </c>
      <c r="BX38">
        <v>1581960371.4709699</v>
      </c>
      <c r="BY38">
        <v>400.69596774193599</v>
      </c>
      <c r="BZ38">
        <v>399.98812903225797</v>
      </c>
      <c r="CA38">
        <v>30.737996774193501</v>
      </c>
      <c r="CB38">
        <v>30.0957096774194</v>
      </c>
      <c r="CC38">
        <v>350.01164516129001</v>
      </c>
      <c r="CD38">
        <v>99.252722580645198</v>
      </c>
      <c r="CE38">
        <v>0.199979580645161</v>
      </c>
      <c r="CF38">
        <v>30.456616129032302</v>
      </c>
      <c r="CG38">
        <v>30.009267741935499</v>
      </c>
      <c r="CH38">
        <v>999.9</v>
      </c>
      <c r="CI38">
        <v>0</v>
      </c>
      <c r="CJ38">
        <v>0</v>
      </c>
      <c r="CK38">
        <v>10003.1496774194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2.3935483870967702</v>
      </c>
      <c r="CS38">
        <v>0</v>
      </c>
      <c r="CT38">
        <v>92.438709677419396</v>
      </c>
      <c r="CU38">
        <v>-1.5387096774193501</v>
      </c>
      <c r="CV38">
        <v>38.924999999999997</v>
      </c>
      <c r="CW38">
        <v>44.125</v>
      </c>
      <c r="CX38">
        <v>41.686999999999998</v>
      </c>
      <c r="CY38">
        <v>42.610774193548401</v>
      </c>
      <c r="CZ38">
        <v>39.985774193548401</v>
      </c>
      <c r="DA38">
        <v>0</v>
      </c>
      <c r="DB38">
        <v>0</v>
      </c>
      <c r="DC38">
        <v>0</v>
      </c>
      <c r="DD38">
        <v>1581960382</v>
      </c>
      <c r="DE38">
        <v>2.3269230769230802</v>
      </c>
      <c r="DF38">
        <v>-6.13675205214874</v>
      </c>
      <c r="DG38">
        <v>8.5504278890958698</v>
      </c>
      <c r="DH38">
        <v>92.126923076923106</v>
      </c>
      <c r="DI38">
        <v>15</v>
      </c>
      <c r="DJ38">
        <v>100</v>
      </c>
      <c r="DK38">
        <v>100</v>
      </c>
      <c r="DL38">
        <v>3.069</v>
      </c>
      <c r="DM38">
        <v>0.46</v>
      </c>
      <c r="DN38">
        <v>2</v>
      </c>
      <c r="DO38">
        <v>343.827</v>
      </c>
      <c r="DP38">
        <v>677.54700000000003</v>
      </c>
      <c r="DQ38">
        <v>29.787700000000001</v>
      </c>
      <c r="DR38">
        <v>31.0183</v>
      </c>
      <c r="DS38">
        <v>30.0002</v>
      </c>
      <c r="DT38">
        <v>30.9572</v>
      </c>
      <c r="DU38">
        <v>30.968</v>
      </c>
      <c r="DV38">
        <v>20.989799999999999</v>
      </c>
      <c r="DW38">
        <v>24.395499999999998</v>
      </c>
      <c r="DX38">
        <v>88.802700000000002</v>
      </c>
      <c r="DY38">
        <v>29.786300000000001</v>
      </c>
      <c r="DZ38">
        <v>400</v>
      </c>
      <c r="EA38">
        <v>30.1555</v>
      </c>
      <c r="EB38">
        <v>100.06399999999999</v>
      </c>
      <c r="EC38">
        <v>100.67</v>
      </c>
    </row>
    <row r="39" spans="1:133" x14ac:dyDescent="0.35">
      <c r="A39">
        <v>23</v>
      </c>
      <c r="B39">
        <v>1581960385.0999999</v>
      </c>
      <c r="C39">
        <v>110</v>
      </c>
      <c r="D39" t="s">
        <v>283</v>
      </c>
      <c r="E39" t="s">
        <v>284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1383</v>
      </c>
      <c r="M39" t="s">
        <v>238</v>
      </c>
      <c r="N39">
        <v>1581960376.4709699</v>
      </c>
      <c r="O39">
        <f t="shared" si="0"/>
        <v>3.8482499009174999E-4</v>
      </c>
      <c r="P39">
        <f t="shared" si="1"/>
        <v>-0.56168430000284564</v>
      </c>
      <c r="Q39">
        <f t="shared" si="2"/>
        <v>400.68932258064501</v>
      </c>
      <c r="R39">
        <f t="shared" si="3"/>
        <v>421.76678588783108</v>
      </c>
      <c r="S39">
        <f t="shared" si="4"/>
        <v>41.945750742945272</v>
      </c>
      <c r="T39">
        <f t="shared" si="5"/>
        <v>39.849544849644012</v>
      </c>
      <c r="U39">
        <f t="shared" si="6"/>
        <v>3.0824292186017455E-2</v>
      </c>
      <c r="V39">
        <f t="shared" si="7"/>
        <v>2.2500393807666192</v>
      </c>
      <c r="W39">
        <f t="shared" si="8"/>
        <v>3.0591606394157804E-2</v>
      </c>
      <c r="X39">
        <f t="shared" si="9"/>
        <v>1.9140513363823972E-2</v>
      </c>
      <c r="Y39">
        <f t="shared" si="10"/>
        <v>0</v>
      </c>
      <c r="Z39">
        <f t="shared" si="11"/>
        <v>30.326850092441791</v>
      </c>
      <c r="AA39">
        <f t="shared" si="12"/>
        <v>30.005319354838701</v>
      </c>
      <c r="AB39">
        <f t="shared" si="13"/>
        <v>4.2617516809383096</v>
      </c>
      <c r="AC39">
        <f t="shared" si="14"/>
        <v>69.902379458889513</v>
      </c>
      <c r="AD39">
        <f t="shared" si="15"/>
        <v>3.0567273210138071</v>
      </c>
      <c r="AE39">
        <f t="shared" si="16"/>
        <v>4.3728516034443539</v>
      </c>
      <c r="AF39">
        <f t="shared" si="17"/>
        <v>1.2050243599245025</v>
      </c>
      <c r="AG39">
        <f t="shared" si="18"/>
        <v>-16.970782063046176</v>
      </c>
      <c r="AH39">
        <f t="shared" si="19"/>
        <v>54.44129044543525</v>
      </c>
      <c r="AI39">
        <f t="shared" si="20"/>
        <v>5.3921880448555148</v>
      </c>
      <c r="AJ39">
        <f t="shared" si="21"/>
        <v>42.862696427244586</v>
      </c>
      <c r="AK39">
        <v>-4.1184807518546598E-2</v>
      </c>
      <c r="AL39">
        <v>4.6233554426867801E-2</v>
      </c>
      <c r="AM39">
        <v>3.45529112487309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51917.952091621781</v>
      </c>
      <c r="AS39" t="s">
        <v>239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239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-0.56168430000284564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239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240</v>
      </c>
      <c r="BX39">
        <v>1581960376.4709699</v>
      </c>
      <c r="BY39">
        <v>400.68932258064501</v>
      </c>
      <c r="BZ39">
        <v>399.99080645161303</v>
      </c>
      <c r="CA39">
        <v>30.735558064516098</v>
      </c>
      <c r="CB39">
        <v>30.096167741935499</v>
      </c>
      <c r="CC39">
        <v>350.01829032258098</v>
      </c>
      <c r="CD39">
        <v>99.252503225806507</v>
      </c>
      <c r="CE39">
        <v>0.199971806451613</v>
      </c>
      <c r="CF39">
        <v>30.454119354838699</v>
      </c>
      <c r="CG39">
        <v>30.005319354838701</v>
      </c>
      <c r="CH39">
        <v>999.9</v>
      </c>
      <c r="CI39">
        <v>0</v>
      </c>
      <c r="CJ39">
        <v>0</v>
      </c>
      <c r="CK39">
        <v>10006.7164516129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1.7741935483871001</v>
      </c>
      <c r="CS39">
        <v>0</v>
      </c>
      <c r="CT39">
        <v>92.022580645161298</v>
      </c>
      <c r="CU39">
        <v>-1.52258064516129</v>
      </c>
      <c r="CV39">
        <v>38.911000000000001</v>
      </c>
      <c r="CW39">
        <v>44.125</v>
      </c>
      <c r="CX39">
        <v>41.686999999999998</v>
      </c>
      <c r="CY39">
        <v>42.6148387096774</v>
      </c>
      <c r="CZ39">
        <v>39.985774193548401</v>
      </c>
      <c r="DA39">
        <v>0</v>
      </c>
      <c r="DB39">
        <v>0</v>
      </c>
      <c r="DC39">
        <v>0</v>
      </c>
      <c r="DD39">
        <v>1581960387.4000001</v>
      </c>
      <c r="DE39">
        <v>1.7769230769230799</v>
      </c>
      <c r="DF39">
        <v>2.1675212449721202</v>
      </c>
      <c r="DG39">
        <v>-29.0905977090707</v>
      </c>
      <c r="DH39">
        <v>92.642307692307696</v>
      </c>
      <c r="DI39">
        <v>15</v>
      </c>
      <c r="DJ39">
        <v>100</v>
      </c>
      <c r="DK39">
        <v>100</v>
      </c>
      <c r="DL39">
        <v>3.069</v>
      </c>
      <c r="DM39">
        <v>0.46</v>
      </c>
      <c r="DN39">
        <v>2</v>
      </c>
      <c r="DO39">
        <v>343.82900000000001</v>
      </c>
      <c r="DP39">
        <v>677.33900000000006</v>
      </c>
      <c r="DQ39">
        <v>29.782900000000001</v>
      </c>
      <c r="DR39">
        <v>31.0183</v>
      </c>
      <c r="DS39">
        <v>30.0001</v>
      </c>
      <c r="DT39">
        <v>30.9575</v>
      </c>
      <c r="DU39">
        <v>30.968</v>
      </c>
      <c r="DV39">
        <v>20.991099999999999</v>
      </c>
      <c r="DW39">
        <v>24.395499999999998</v>
      </c>
      <c r="DX39">
        <v>88.802700000000002</v>
      </c>
      <c r="DY39">
        <v>29.785799999999998</v>
      </c>
      <c r="DZ39">
        <v>400</v>
      </c>
      <c r="EA39">
        <v>30.170400000000001</v>
      </c>
      <c r="EB39">
        <v>100.062</v>
      </c>
      <c r="EC39">
        <v>100.66800000000001</v>
      </c>
    </row>
    <row r="40" spans="1:133" x14ac:dyDescent="0.35">
      <c r="A40">
        <v>24</v>
      </c>
      <c r="B40">
        <v>1581960390.0999999</v>
      </c>
      <c r="C40">
        <v>115</v>
      </c>
      <c r="D40" t="s">
        <v>285</v>
      </c>
      <c r="E40" t="s">
        <v>286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1383</v>
      </c>
      <c r="M40" t="s">
        <v>238</v>
      </c>
      <c r="N40">
        <v>1581960381.4709699</v>
      </c>
      <c r="O40">
        <f t="shared" si="0"/>
        <v>3.8312647143538158E-4</v>
      </c>
      <c r="P40">
        <f t="shared" si="1"/>
        <v>-0.54830055293163282</v>
      </c>
      <c r="Q40">
        <f t="shared" si="2"/>
        <v>400.67312903225798</v>
      </c>
      <c r="R40">
        <f t="shared" si="3"/>
        <v>421.18139388017215</v>
      </c>
      <c r="S40">
        <f t="shared" si="4"/>
        <v>41.887346942903605</v>
      </c>
      <c r="T40">
        <f t="shared" si="5"/>
        <v>39.847758258874663</v>
      </c>
      <c r="U40">
        <f t="shared" si="6"/>
        <v>3.0691924510300554E-2</v>
      </c>
      <c r="V40">
        <f t="shared" si="7"/>
        <v>2.2496219362164505</v>
      </c>
      <c r="W40">
        <f t="shared" si="8"/>
        <v>3.0461182324330979E-2</v>
      </c>
      <c r="X40">
        <f t="shared" si="9"/>
        <v>1.9058825509222048E-2</v>
      </c>
      <c r="Y40">
        <f t="shared" si="10"/>
        <v>0</v>
      </c>
      <c r="Z40">
        <f t="shared" si="11"/>
        <v>30.324167492415818</v>
      </c>
      <c r="AA40">
        <f t="shared" si="12"/>
        <v>30.003503225806501</v>
      </c>
      <c r="AB40">
        <f t="shared" si="13"/>
        <v>4.2613071456057954</v>
      </c>
      <c r="AC40">
        <f t="shared" si="14"/>
        <v>69.909295519089127</v>
      </c>
      <c r="AD40">
        <f t="shared" si="15"/>
        <v>3.0564658237775455</v>
      </c>
      <c r="AE40">
        <f t="shared" si="16"/>
        <v>4.3720449492198936</v>
      </c>
      <c r="AF40">
        <f t="shared" si="17"/>
        <v>1.2048413218282499</v>
      </c>
      <c r="AG40">
        <f t="shared" si="18"/>
        <v>-16.895877390300328</v>
      </c>
      <c r="AH40">
        <f t="shared" si="19"/>
        <v>54.260613352977316</v>
      </c>
      <c r="AI40">
        <f t="shared" si="20"/>
        <v>5.3751559823601163</v>
      </c>
      <c r="AJ40">
        <f t="shared" si="21"/>
        <v>42.739891945037101</v>
      </c>
      <c r="AK40">
        <v>-4.1173570074024599E-2</v>
      </c>
      <c r="AL40">
        <v>4.6220939410937703E-2</v>
      </c>
      <c r="AM40">
        <v>3.45454482241571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51904.907939186705</v>
      </c>
      <c r="AS40" t="s">
        <v>239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239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-0.54830055293163282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239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240</v>
      </c>
      <c r="BX40">
        <v>1581960381.4709699</v>
      </c>
      <c r="BY40">
        <v>400.67312903225798</v>
      </c>
      <c r="BZ40">
        <v>399.99638709677401</v>
      </c>
      <c r="CA40">
        <v>30.733064516129001</v>
      </c>
      <c r="CB40">
        <v>30.096503225806501</v>
      </c>
      <c r="CC40">
        <v>350.02300000000002</v>
      </c>
      <c r="CD40">
        <v>99.252032258064503</v>
      </c>
      <c r="CE40">
        <v>0.20000325806451599</v>
      </c>
      <c r="CF40">
        <v>30.450896774193499</v>
      </c>
      <c r="CG40">
        <v>30.003503225806501</v>
      </c>
      <c r="CH40">
        <v>999.9</v>
      </c>
      <c r="CI40">
        <v>0</v>
      </c>
      <c r="CJ40">
        <v>0</v>
      </c>
      <c r="CK40">
        <v>10004.0335483871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3.04516129032258</v>
      </c>
      <c r="CS40">
        <v>0</v>
      </c>
      <c r="CT40">
        <v>89.248387096774195</v>
      </c>
      <c r="CU40">
        <v>-1.6806451612903199</v>
      </c>
      <c r="CV40">
        <v>38.905000000000001</v>
      </c>
      <c r="CW40">
        <v>44.125</v>
      </c>
      <c r="CX40">
        <v>41.686999999999998</v>
      </c>
      <c r="CY40">
        <v>42.625</v>
      </c>
      <c r="CZ40">
        <v>39.973580645161299</v>
      </c>
      <c r="DA40">
        <v>0</v>
      </c>
      <c r="DB40">
        <v>0</v>
      </c>
      <c r="DC40">
        <v>0</v>
      </c>
      <c r="DD40">
        <v>1581960392.2</v>
      </c>
      <c r="DE40">
        <v>3.05</v>
      </c>
      <c r="DF40">
        <v>20.017093988578601</v>
      </c>
      <c r="DG40">
        <v>-43.880341406688501</v>
      </c>
      <c r="DH40">
        <v>89.365384615384599</v>
      </c>
      <c r="DI40">
        <v>15</v>
      </c>
      <c r="DJ40">
        <v>100</v>
      </c>
      <c r="DK40">
        <v>100</v>
      </c>
      <c r="DL40">
        <v>3.069</v>
      </c>
      <c r="DM40">
        <v>0.46</v>
      </c>
      <c r="DN40">
        <v>2</v>
      </c>
      <c r="DO40">
        <v>343.96100000000001</v>
      </c>
      <c r="DP40">
        <v>677.36199999999997</v>
      </c>
      <c r="DQ40">
        <v>29.782699999999998</v>
      </c>
      <c r="DR40">
        <v>31.018999999999998</v>
      </c>
      <c r="DS40">
        <v>30.0001</v>
      </c>
      <c r="DT40">
        <v>30.9575</v>
      </c>
      <c r="DU40">
        <v>30.968</v>
      </c>
      <c r="DV40">
        <v>20.990500000000001</v>
      </c>
      <c r="DW40">
        <v>24.395499999999998</v>
      </c>
      <c r="DX40">
        <v>88.802700000000002</v>
      </c>
      <c r="DY40">
        <v>29.7805</v>
      </c>
      <c r="DZ40">
        <v>400</v>
      </c>
      <c r="EA40">
        <v>30.173500000000001</v>
      </c>
      <c r="EB40">
        <v>100.062</v>
      </c>
      <c r="EC40">
        <v>100.66800000000001</v>
      </c>
    </row>
    <row r="41" spans="1:133" x14ac:dyDescent="0.35">
      <c r="A41">
        <v>25</v>
      </c>
      <c r="B41">
        <v>1581960395.0999999</v>
      </c>
      <c r="C41">
        <v>120</v>
      </c>
      <c r="D41" t="s">
        <v>287</v>
      </c>
      <c r="E41" t="s">
        <v>288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1383</v>
      </c>
      <c r="M41" t="s">
        <v>238</v>
      </c>
      <c r="N41">
        <v>1581960386.4709699</v>
      </c>
      <c r="O41">
        <f t="shared" si="0"/>
        <v>3.8139466838943886E-4</v>
      </c>
      <c r="P41">
        <f t="shared" si="1"/>
        <v>-0.54257140069045917</v>
      </c>
      <c r="Q41">
        <f t="shared" si="2"/>
        <v>400.678870967742</v>
      </c>
      <c r="R41">
        <f t="shared" si="3"/>
        <v>421.01854626943026</v>
      </c>
      <c r="S41">
        <f t="shared" si="4"/>
        <v>41.87120392162349</v>
      </c>
      <c r="T41">
        <f t="shared" si="5"/>
        <v>39.848379274579116</v>
      </c>
      <c r="U41">
        <f t="shared" si="6"/>
        <v>3.0550439910213976E-2</v>
      </c>
      <c r="V41">
        <f t="shared" si="7"/>
        <v>2.2506367171896597</v>
      </c>
      <c r="W41">
        <f t="shared" si="8"/>
        <v>3.0321913888683133E-2</v>
      </c>
      <c r="X41">
        <f t="shared" si="9"/>
        <v>1.8971585730113077E-2</v>
      </c>
      <c r="Y41">
        <f t="shared" si="10"/>
        <v>0</v>
      </c>
      <c r="Z41">
        <f t="shared" si="11"/>
        <v>30.322388583105635</v>
      </c>
      <c r="AA41">
        <f t="shared" si="12"/>
        <v>30.0028516129032</v>
      </c>
      <c r="AB41">
        <f t="shared" si="13"/>
        <v>4.261147659653405</v>
      </c>
      <c r="AC41">
        <f t="shared" si="14"/>
        <v>69.913740186310363</v>
      </c>
      <c r="AD41">
        <f t="shared" si="15"/>
        <v>3.0562396332659096</v>
      </c>
      <c r="AE41">
        <f t="shared" si="16"/>
        <v>4.3714434746609996</v>
      </c>
      <c r="AF41">
        <f t="shared" si="17"/>
        <v>1.2049080263874954</v>
      </c>
      <c r="AG41">
        <f t="shared" si="18"/>
        <v>-16.819504875974253</v>
      </c>
      <c r="AH41">
        <f t="shared" si="19"/>
        <v>54.072555473815171</v>
      </c>
      <c r="AI41">
        <f t="shared" si="20"/>
        <v>5.354030508089151</v>
      </c>
      <c r="AJ41">
        <f t="shared" si="21"/>
        <v>42.607081105930071</v>
      </c>
      <c r="AK41">
        <v>-4.1200890861527603E-2</v>
      </c>
      <c r="AL41">
        <v>4.6251609388342302E-2</v>
      </c>
      <c r="AM41">
        <v>3.4563591318746001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51938.349785231556</v>
      </c>
      <c r="AS41" t="s">
        <v>239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239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-0.54257140069045917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239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240</v>
      </c>
      <c r="BX41">
        <v>1581960386.4709699</v>
      </c>
      <c r="BY41">
        <v>400.678870967742</v>
      </c>
      <c r="BZ41">
        <v>400.01074193548402</v>
      </c>
      <c r="CA41">
        <v>30.730751612903202</v>
      </c>
      <c r="CB41">
        <v>30.0970451612903</v>
      </c>
      <c r="CC41">
        <v>350.011387096774</v>
      </c>
      <c r="CD41">
        <v>99.252180645161303</v>
      </c>
      <c r="CE41">
        <v>0.199979580645161</v>
      </c>
      <c r="CF41">
        <v>30.448493548387098</v>
      </c>
      <c r="CG41">
        <v>30.0028516129032</v>
      </c>
      <c r="CH41">
        <v>999.9</v>
      </c>
      <c r="CI41">
        <v>0</v>
      </c>
      <c r="CJ41">
        <v>0</v>
      </c>
      <c r="CK41">
        <v>10010.6567741935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3.2709677419354799</v>
      </c>
      <c r="CS41">
        <v>0</v>
      </c>
      <c r="CT41">
        <v>89.348387096774204</v>
      </c>
      <c r="CU41">
        <v>-1.5806451612903201</v>
      </c>
      <c r="CV41">
        <v>38.895000000000003</v>
      </c>
      <c r="CW41">
        <v>44.125</v>
      </c>
      <c r="CX41">
        <v>41.686999999999998</v>
      </c>
      <c r="CY41">
        <v>42.625</v>
      </c>
      <c r="CZ41">
        <v>39.9593548387097</v>
      </c>
      <c r="DA41">
        <v>0</v>
      </c>
      <c r="DB41">
        <v>0</v>
      </c>
      <c r="DC41">
        <v>0</v>
      </c>
      <c r="DD41">
        <v>1581960397</v>
      </c>
      <c r="DE41">
        <v>3.5269230769230799</v>
      </c>
      <c r="DF41">
        <v>1.60341857952864</v>
      </c>
      <c r="DG41">
        <v>-12.6905977686847</v>
      </c>
      <c r="DH41">
        <v>88.769230769230802</v>
      </c>
      <c r="DI41">
        <v>15</v>
      </c>
      <c r="DJ41">
        <v>100</v>
      </c>
      <c r="DK41">
        <v>100</v>
      </c>
      <c r="DL41">
        <v>3.069</v>
      </c>
      <c r="DM41">
        <v>0.46</v>
      </c>
      <c r="DN41">
        <v>2</v>
      </c>
      <c r="DO41">
        <v>343.82900000000001</v>
      </c>
      <c r="DP41">
        <v>677.47199999999998</v>
      </c>
      <c r="DQ41">
        <v>29.779499999999999</v>
      </c>
      <c r="DR41">
        <v>31.021000000000001</v>
      </c>
      <c r="DS41">
        <v>30.0001</v>
      </c>
      <c r="DT41">
        <v>30.9575</v>
      </c>
      <c r="DU41">
        <v>30.9695</v>
      </c>
      <c r="DV41">
        <v>20.988900000000001</v>
      </c>
      <c r="DW41">
        <v>24.1113</v>
      </c>
      <c r="DX41">
        <v>88.802700000000002</v>
      </c>
      <c r="DY41">
        <v>29.776700000000002</v>
      </c>
      <c r="DZ41">
        <v>400</v>
      </c>
      <c r="EA41">
        <v>30.183800000000002</v>
      </c>
      <c r="EB41">
        <v>100.062</v>
      </c>
      <c r="EC41">
        <v>100.669</v>
      </c>
    </row>
    <row r="42" spans="1:133" x14ac:dyDescent="0.35">
      <c r="A42">
        <v>26</v>
      </c>
      <c r="B42">
        <v>1581960400.0999999</v>
      </c>
      <c r="C42">
        <v>125</v>
      </c>
      <c r="D42" t="s">
        <v>289</v>
      </c>
      <c r="E42" t="s">
        <v>290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1383</v>
      </c>
      <c r="M42" t="s">
        <v>238</v>
      </c>
      <c r="N42">
        <v>1581960391.4709699</v>
      </c>
      <c r="O42">
        <f t="shared" si="0"/>
        <v>3.7307233032243299E-4</v>
      </c>
      <c r="P42">
        <f t="shared" si="1"/>
        <v>-0.55386127395760276</v>
      </c>
      <c r="Q42">
        <f t="shared" si="2"/>
        <v>400.68745161290298</v>
      </c>
      <c r="R42">
        <f t="shared" si="3"/>
        <v>422.27194981154514</v>
      </c>
      <c r="S42">
        <f t="shared" si="4"/>
        <v>41.996129622765537</v>
      </c>
      <c r="T42">
        <f t="shared" si="5"/>
        <v>39.84949074562234</v>
      </c>
      <c r="U42">
        <f t="shared" si="6"/>
        <v>2.9864139617866017E-2</v>
      </c>
      <c r="V42">
        <f t="shared" si="7"/>
        <v>2.2495770468252756</v>
      </c>
      <c r="W42">
        <f t="shared" si="8"/>
        <v>2.9645624035198246E-2</v>
      </c>
      <c r="X42">
        <f t="shared" si="9"/>
        <v>1.8548014387367199E-2</v>
      </c>
      <c r="Y42">
        <f t="shared" si="10"/>
        <v>0</v>
      </c>
      <c r="Z42">
        <f t="shared" si="11"/>
        <v>30.322712981465411</v>
      </c>
      <c r="AA42">
        <f t="shared" si="12"/>
        <v>30.0041935483871</v>
      </c>
      <c r="AB42">
        <f t="shared" si="13"/>
        <v>4.2614761116460613</v>
      </c>
      <c r="AC42">
        <f t="shared" si="14"/>
        <v>69.916965911450362</v>
      </c>
      <c r="AD42">
        <f t="shared" si="15"/>
        <v>3.0559652410148366</v>
      </c>
      <c r="AE42">
        <f t="shared" si="16"/>
        <v>4.3708493370338859</v>
      </c>
      <c r="AF42">
        <f t="shared" si="17"/>
        <v>1.2055108706312248</v>
      </c>
      <c r="AG42">
        <f t="shared" si="18"/>
        <v>-16.452489767219294</v>
      </c>
      <c r="AH42">
        <f t="shared" si="19"/>
        <v>53.596407270784319</v>
      </c>
      <c r="AI42">
        <f t="shared" si="20"/>
        <v>5.3093570382975503</v>
      </c>
      <c r="AJ42">
        <f t="shared" si="21"/>
        <v>42.453274541862577</v>
      </c>
      <c r="AK42">
        <v>-4.1172361781349101E-2</v>
      </c>
      <c r="AL42">
        <v>4.62195829965572E-2</v>
      </c>
      <c r="AM42">
        <v>3.4544645729745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51904.28086666279</v>
      </c>
      <c r="AS42" t="s">
        <v>239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239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-0.55386127395760276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239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240</v>
      </c>
      <c r="BX42">
        <v>1581960391.4709699</v>
      </c>
      <c r="BY42">
        <v>400.68745161290298</v>
      </c>
      <c r="BZ42">
        <v>399.99425806451598</v>
      </c>
      <c r="CA42">
        <v>30.727793548387101</v>
      </c>
      <c r="CB42">
        <v>30.107912903225799</v>
      </c>
      <c r="CC42">
        <v>350.01122580645199</v>
      </c>
      <c r="CD42">
        <v>99.252806451612898</v>
      </c>
      <c r="CE42">
        <v>0.19999793548387099</v>
      </c>
      <c r="CF42">
        <v>30.4461193548387</v>
      </c>
      <c r="CG42">
        <v>30.0041935483871</v>
      </c>
      <c r="CH42">
        <v>999.9</v>
      </c>
      <c r="CI42">
        <v>0</v>
      </c>
      <c r="CJ42">
        <v>0</v>
      </c>
      <c r="CK42">
        <v>10003.6619354839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4.3387096774193497</v>
      </c>
      <c r="CS42">
        <v>0</v>
      </c>
      <c r="CT42">
        <v>87.429032258064495</v>
      </c>
      <c r="CU42">
        <v>-1.8806451612903201</v>
      </c>
      <c r="CV42">
        <v>38.887</v>
      </c>
      <c r="CW42">
        <v>44.125</v>
      </c>
      <c r="CX42">
        <v>41.686999999999998</v>
      </c>
      <c r="CY42">
        <v>42.625</v>
      </c>
      <c r="CZ42">
        <v>39.945129032258002</v>
      </c>
      <c r="DA42">
        <v>0</v>
      </c>
      <c r="DB42">
        <v>0</v>
      </c>
      <c r="DC42">
        <v>0</v>
      </c>
      <c r="DD42">
        <v>1581960402.4000001</v>
      </c>
      <c r="DE42">
        <v>5.0269230769230804</v>
      </c>
      <c r="DF42">
        <v>10.8341879170809</v>
      </c>
      <c r="DG42">
        <v>8.6119659374962296</v>
      </c>
      <c r="DH42">
        <v>87.05</v>
      </c>
      <c r="DI42">
        <v>15</v>
      </c>
      <c r="DJ42">
        <v>100</v>
      </c>
      <c r="DK42">
        <v>100</v>
      </c>
      <c r="DL42">
        <v>3.069</v>
      </c>
      <c r="DM42">
        <v>0.46</v>
      </c>
      <c r="DN42">
        <v>2</v>
      </c>
      <c r="DO42">
        <v>343.91300000000001</v>
      </c>
      <c r="DP42">
        <v>677.50900000000001</v>
      </c>
      <c r="DQ42">
        <v>29.775700000000001</v>
      </c>
      <c r="DR42">
        <v>31.021000000000001</v>
      </c>
      <c r="DS42">
        <v>30.0001</v>
      </c>
      <c r="DT42">
        <v>30.9575</v>
      </c>
      <c r="DU42">
        <v>30.970700000000001</v>
      </c>
      <c r="DV42">
        <v>20.992799999999999</v>
      </c>
      <c r="DW42">
        <v>24.1113</v>
      </c>
      <c r="DX42">
        <v>88.802700000000002</v>
      </c>
      <c r="DY42">
        <v>29.7715</v>
      </c>
      <c r="DZ42">
        <v>400</v>
      </c>
      <c r="EA42">
        <v>30.191500000000001</v>
      </c>
      <c r="EB42">
        <v>100.065</v>
      </c>
      <c r="EC42">
        <v>100.669</v>
      </c>
    </row>
    <row r="43" spans="1:133" x14ac:dyDescent="0.35">
      <c r="A43">
        <v>27</v>
      </c>
      <c r="B43">
        <v>1581960405.0999999</v>
      </c>
      <c r="C43">
        <v>130</v>
      </c>
      <c r="D43" t="s">
        <v>291</v>
      </c>
      <c r="E43" t="s">
        <v>292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1383</v>
      </c>
      <c r="M43" t="s">
        <v>238</v>
      </c>
      <c r="N43">
        <v>1581960396.4709699</v>
      </c>
      <c r="O43">
        <f t="shared" si="0"/>
        <v>3.5090533407070051E-4</v>
      </c>
      <c r="P43">
        <f t="shared" si="1"/>
        <v>-0.55121901331473799</v>
      </c>
      <c r="Q43">
        <f t="shared" si="2"/>
        <v>400.68406451612901</v>
      </c>
      <c r="R43">
        <f t="shared" si="3"/>
        <v>423.97076349300164</v>
      </c>
      <c r="S43">
        <f t="shared" si="4"/>
        <v>42.165852131659697</v>
      </c>
      <c r="T43">
        <f t="shared" si="5"/>
        <v>39.849882281277566</v>
      </c>
      <c r="U43">
        <f t="shared" si="6"/>
        <v>2.8098201929104942E-2</v>
      </c>
      <c r="V43">
        <f t="shared" si="7"/>
        <v>2.2486066568825742</v>
      </c>
      <c r="W43">
        <f t="shared" si="8"/>
        <v>2.7904591710085108E-2</v>
      </c>
      <c r="X43">
        <f t="shared" si="9"/>
        <v>1.7457653605635885E-2</v>
      </c>
      <c r="Y43">
        <f t="shared" si="10"/>
        <v>0</v>
      </c>
      <c r="Z43">
        <f t="shared" si="11"/>
        <v>30.327748057460337</v>
      </c>
      <c r="AA43">
        <f t="shared" si="12"/>
        <v>30.001038709677399</v>
      </c>
      <c r="AB43">
        <f t="shared" si="13"/>
        <v>4.2607039686798034</v>
      </c>
      <c r="AC43">
        <f t="shared" si="14"/>
        <v>69.92788876463166</v>
      </c>
      <c r="AD43">
        <f t="shared" si="15"/>
        <v>3.05604869081577</v>
      </c>
      <c r="AE43">
        <f t="shared" si="16"/>
        <v>4.3702859399946128</v>
      </c>
      <c r="AF43">
        <f t="shared" si="17"/>
        <v>1.2046552778640334</v>
      </c>
      <c r="AG43">
        <f t="shared" si="18"/>
        <v>-15.474925232517892</v>
      </c>
      <c r="AH43">
        <f t="shared" si="19"/>
        <v>53.682782877745225</v>
      </c>
      <c r="AI43">
        <f t="shared" si="20"/>
        <v>5.3200662418786893</v>
      </c>
      <c r="AJ43">
        <f t="shared" si="21"/>
        <v>43.527923887106027</v>
      </c>
      <c r="AK43">
        <v>-4.1146247013350998E-2</v>
      </c>
      <c r="AL43">
        <v>4.6190266881699998E-2</v>
      </c>
      <c r="AM43">
        <v>3.45272994807301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51873.128973381194</v>
      </c>
      <c r="AS43" t="s">
        <v>239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239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-0.55121901331473799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239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240</v>
      </c>
      <c r="BX43">
        <v>1581960396.4709699</v>
      </c>
      <c r="BY43">
        <v>400.68406451612901</v>
      </c>
      <c r="BZ43">
        <v>399.980161290323</v>
      </c>
      <c r="CA43">
        <v>30.7280709677419</v>
      </c>
      <c r="CB43">
        <v>30.145012903225801</v>
      </c>
      <c r="CC43">
        <v>350.00564516128998</v>
      </c>
      <c r="CD43">
        <v>99.254654838709698</v>
      </c>
      <c r="CE43">
        <v>0.199967419354839</v>
      </c>
      <c r="CF43">
        <v>30.443867741935499</v>
      </c>
      <c r="CG43">
        <v>30.001038709677399</v>
      </c>
      <c r="CH43">
        <v>999.9</v>
      </c>
      <c r="CI43">
        <v>0</v>
      </c>
      <c r="CJ43">
        <v>0</v>
      </c>
      <c r="CK43">
        <v>9997.1306451612909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3.6612903225806401</v>
      </c>
      <c r="CS43">
        <v>0</v>
      </c>
      <c r="CT43">
        <v>88.412903225806502</v>
      </c>
      <c r="CU43">
        <v>-1.8193548387096801</v>
      </c>
      <c r="CV43">
        <v>38.878999999999998</v>
      </c>
      <c r="CW43">
        <v>44.125</v>
      </c>
      <c r="CX43">
        <v>41.686999999999998</v>
      </c>
      <c r="CY43">
        <v>42.625</v>
      </c>
      <c r="CZ43">
        <v>39.9491935483871</v>
      </c>
      <c r="DA43">
        <v>0</v>
      </c>
      <c r="DB43">
        <v>0</v>
      </c>
      <c r="DC43">
        <v>0</v>
      </c>
      <c r="DD43">
        <v>1581960407.2</v>
      </c>
      <c r="DE43">
        <v>3.4153846153846099</v>
      </c>
      <c r="DF43">
        <v>-15.3572650483147</v>
      </c>
      <c r="DG43">
        <v>-7.6512819781100099</v>
      </c>
      <c r="DH43">
        <v>88.823076923076897</v>
      </c>
      <c r="DI43">
        <v>15</v>
      </c>
      <c r="DJ43">
        <v>100</v>
      </c>
      <c r="DK43">
        <v>100</v>
      </c>
      <c r="DL43">
        <v>3.069</v>
      </c>
      <c r="DM43">
        <v>0.46</v>
      </c>
      <c r="DN43">
        <v>2</v>
      </c>
      <c r="DO43">
        <v>343.88900000000001</v>
      </c>
      <c r="DP43">
        <v>677.69399999999996</v>
      </c>
      <c r="DQ43">
        <v>29.770800000000001</v>
      </c>
      <c r="DR43">
        <v>31.021000000000001</v>
      </c>
      <c r="DS43">
        <v>30.0001</v>
      </c>
      <c r="DT43">
        <v>30.9575</v>
      </c>
      <c r="DU43">
        <v>30.970700000000001</v>
      </c>
      <c r="DV43">
        <v>20.9939</v>
      </c>
      <c r="DW43">
        <v>24.1113</v>
      </c>
      <c r="DX43">
        <v>88.802700000000002</v>
      </c>
      <c r="DY43">
        <v>29.827000000000002</v>
      </c>
      <c r="DZ43">
        <v>400</v>
      </c>
      <c r="EA43">
        <v>30.1751</v>
      </c>
      <c r="EB43">
        <v>100.063</v>
      </c>
      <c r="EC43">
        <v>100.66800000000001</v>
      </c>
    </row>
    <row r="44" spans="1:133" x14ac:dyDescent="0.35">
      <c r="A44">
        <v>28</v>
      </c>
      <c r="B44">
        <v>1581960410.0999999</v>
      </c>
      <c r="C44">
        <v>135</v>
      </c>
      <c r="D44" t="s">
        <v>293</v>
      </c>
      <c r="E44" t="s">
        <v>294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1383</v>
      </c>
      <c r="M44" t="s">
        <v>238</v>
      </c>
      <c r="N44">
        <v>1581960401.4709699</v>
      </c>
      <c r="O44">
        <f t="shared" si="0"/>
        <v>3.3177299120952991E-4</v>
      </c>
      <c r="P44">
        <f t="shared" si="1"/>
        <v>-0.55142902283497686</v>
      </c>
      <c r="Q44">
        <f t="shared" si="2"/>
        <v>400.68109677419397</v>
      </c>
      <c r="R44">
        <f t="shared" si="3"/>
        <v>425.75262614357416</v>
      </c>
      <c r="S44">
        <f t="shared" si="4"/>
        <v>42.343686257100579</v>
      </c>
      <c r="T44">
        <f t="shared" si="5"/>
        <v>39.850170284647803</v>
      </c>
      <c r="U44">
        <f t="shared" si="6"/>
        <v>2.6590519853405954E-2</v>
      </c>
      <c r="V44">
        <f t="shared" si="7"/>
        <v>2.2475397934218782</v>
      </c>
      <c r="W44">
        <f t="shared" si="8"/>
        <v>2.6416978551534936E-2</v>
      </c>
      <c r="X44">
        <f t="shared" si="9"/>
        <v>1.6526109061243587E-2</v>
      </c>
      <c r="Y44">
        <f t="shared" si="10"/>
        <v>0</v>
      </c>
      <c r="Z44">
        <f t="shared" si="11"/>
        <v>30.330679882331765</v>
      </c>
      <c r="AA44">
        <f t="shared" si="12"/>
        <v>29.998438709677401</v>
      </c>
      <c r="AB44">
        <f t="shared" si="13"/>
        <v>4.2600677134693354</v>
      </c>
      <c r="AC44">
        <f t="shared" si="14"/>
        <v>69.961664599270009</v>
      </c>
      <c r="AD44">
        <f t="shared" si="15"/>
        <v>3.0569381480531361</v>
      </c>
      <c r="AE44">
        <f t="shared" si="16"/>
        <v>4.3694474189012258</v>
      </c>
      <c r="AF44">
        <f t="shared" si="17"/>
        <v>1.2031295654161993</v>
      </c>
      <c r="AG44">
        <f t="shared" si="18"/>
        <v>-14.631188912340269</v>
      </c>
      <c r="AH44">
        <f t="shared" si="19"/>
        <v>53.566240335686778</v>
      </c>
      <c r="AI44">
        <f t="shared" si="20"/>
        <v>5.3108801286480158</v>
      </c>
      <c r="AJ44">
        <f t="shared" si="21"/>
        <v>44.245931551994524</v>
      </c>
      <c r="AK44">
        <v>-4.1117547723435101E-2</v>
      </c>
      <c r="AL44">
        <v>4.6158049414573597E-2</v>
      </c>
      <c r="AM44">
        <v>3.4508232149781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51839.023297515741</v>
      </c>
      <c r="AS44" t="s">
        <v>239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239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-0.55142902283497686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239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240</v>
      </c>
      <c r="BX44">
        <v>1581960401.4709699</v>
      </c>
      <c r="BY44">
        <v>400.68109677419397</v>
      </c>
      <c r="BZ44">
        <v>399.96370967741899</v>
      </c>
      <c r="CA44">
        <v>30.736564516129</v>
      </c>
      <c r="CB44">
        <v>30.185316129032199</v>
      </c>
      <c r="CC44">
        <v>350.01509677419398</v>
      </c>
      <c r="CD44">
        <v>99.256077419354796</v>
      </c>
      <c r="CE44">
        <v>0.20000025806451599</v>
      </c>
      <c r="CF44">
        <v>30.4405161290323</v>
      </c>
      <c r="CG44">
        <v>29.998438709677401</v>
      </c>
      <c r="CH44">
        <v>999.9</v>
      </c>
      <c r="CI44">
        <v>0</v>
      </c>
      <c r="CJ44">
        <v>0</v>
      </c>
      <c r="CK44">
        <v>9990.0145161290293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2.4</v>
      </c>
      <c r="CS44">
        <v>0</v>
      </c>
      <c r="CT44">
        <v>89.609677419354796</v>
      </c>
      <c r="CU44">
        <v>-1.82258064516129</v>
      </c>
      <c r="CV44">
        <v>38.875</v>
      </c>
      <c r="CW44">
        <v>44.125</v>
      </c>
      <c r="CX44">
        <v>41.677</v>
      </c>
      <c r="CY44">
        <v>42.625</v>
      </c>
      <c r="CZ44">
        <v>39.9491935483871</v>
      </c>
      <c r="DA44">
        <v>0</v>
      </c>
      <c r="DB44">
        <v>0</v>
      </c>
      <c r="DC44">
        <v>0</v>
      </c>
      <c r="DD44">
        <v>1581960412</v>
      </c>
      <c r="DE44">
        <v>2.2153846153846199</v>
      </c>
      <c r="DF44">
        <v>-35.104273323038399</v>
      </c>
      <c r="DG44">
        <v>45.521367250970997</v>
      </c>
      <c r="DH44">
        <v>89.988461538461607</v>
      </c>
      <c r="DI44">
        <v>15</v>
      </c>
      <c r="DJ44">
        <v>100</v>
      </c>
      <c r="DK44">
        <v>100</v>
      </c>
      <c r="DL44">
        <v>3.069</v>
      </c>
      <c r="DM44">
        <v>0.46</v>
      </c>
      <c r="DN44">
        <v>2</v>
      </c>
      <c r="DO44">
        <v>343.91300000000001</v>
      </c>
      <c r="DP44">
        <v>677.53200000000004</v>
      </c>
      <c r="DQ44">
        <v>29.8139</v>
      </c>
      <c r="DR44">
        <v>31.021000000000001</v>
      </c>
      <c r="DS44">
        <v>29.9999</v>
      </c>
      <c r="DT44">
        <v>30.9575</v>
      </c>
      <c r="DU44">
        <v>30.970700000000001</v>
      </c>
      <c r="DV44">
        <v>20.9953</v>
      </c>
      <c r="DW44">
        <v>24.1113</v>
      </c>
      <c r="DX44">
        <v>88.802700000000002</v>
      </c>
      <c r="DY44">
        <v>29.8306</v>
      </c>
      <c r="DZ44">
        <v>400</v>
      </c>
      <c r="EA44">
        <v>30.172999999999998</v>
      </c>
      <c r="EB44">
        <v>100.062</v>
      </c>
      <c r="EC44">
        <v>100.667</v>
      </c>
    </row>
    <row r="45" spans="1:133" x14ac:dyDescent="0.35">
      <c r="A45">
        <v>29</v>
      </c>
      <c r="B45">
        <v>1581960415.0999999</v>
      </c>
      <c r="C45">
        <v>140</v>
      </c>
      <c r="D45" t="s">
        <v>295</v>
      </c>
      <c r="E45" t="s">
        <v>296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1383</v>
      </c>
      <c r="M45" t="s">
        <v>238</v>
      </c>
      <c r="N45">
        <v>1581960406.4709699</v>
      </c>
      <c r="O45">
        <f t="shared" si="0"/>
        <v>3.1793439172172957E-4</v>
      </c>
      <c r="P45">
        <f t="shared" si="1"/>
        <v>-0.54178334908279668</v>
      </c>
      <c r="Q45">
        <f t="shared" si="2"/>
        <v>400.67374193548397</v>
      </c>
      <c r="R45">
        <f t="shared" si="3"/>
        <v>426.5290724523316</v>
      </c>
      <c r="S45">
        <f t="shared" si="4"/>
        <v>42.421068523657908</v>
      </c>
      <c r="T45">
        <f t="shared" si="5"/>
        <v>39.849589066815973</v>
      </c>
      <c r="U45">
        <f t="shared" si="6"/>
        <v>2.552674251720833E-2</v>
      </c>
      <c r="V45">
        <f t="shared" si="7"/>
        <v>2.2470122936278916</v>
      </c>
      <c r="W45">
        <f t="shared" si="8"/>
        <v>2.5366726432487153E-2</v>
      </c>
      <c r="X45">
        <f t="shared" si="9"/>
        <v>1.5868497097881001E-2</v>
      </c>
      <c r="Y45">
        <f t="shared" si="10"/>
        <v>0</v>
      </c>
      <c r="Z45">
        <f t="shared" si="11"/>
        <v>30.331380364401706</v>
      </c>
      <c r="AA45">
        <f t="shared" si="12"/>
        <v>29.994735483871001</v>
      </c>
      <c r="AB45">
        <f t="shared" si="13"/>
        <v>4.2591616269245804</v>
      </c>
      <c r="AC45">
        <f t="shared" si="14"/>
        <v>70.012415427299175</v>
      </c>
      <c r="AD45">
        <f t="shared" si="15"/>
        <v>3.0584800213189962</v>
      </c>
      <c r="AE45">
        <f t="shared" si="16"/>
        <v>4.3684823650955433</v>
      </c>
      <c r="AF45">
        <f t="shared" si="17"/>
        <v>1.2006816056055842</v>
      </c>
      <c r="AG45">
        <f t="shared" si="18"/>
        <v>-14.020906674928273</v>
      </c>
      <c r="AH45">
        <f t="shared" si="19"/>
        <v>53.534910981734505</v>
      </c>
      <c r="AI45">
        <f t="shared" si="20"/>
        <v>5.3088213962311448</v>
      </c>
      <c r="AJ45">
        <f t="shared" si="21"/>
        <v>44.822825703037381</v>
      </c>
      <c r="AK45">
        <v>-4.1103362188218903E-2</v>
      </c>
      <c r="AL45">
        <v>4.6142124908572099E-2</v>
      </c>
      <c r="AM45">
        <v>3.44988058295234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51822.531287382917</v>
      </c>
      <c r="AS45" t="s">
        <v>239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239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-0.54178334908279668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239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240</v>
      </c>
      <c r="BX45">
        <v>1581960406.4709699</v>
      </c>
      <c r="BY45">
        <v>400.67374193548397</v>
      </c>
      <c r="BZ45">
        <v>399.963387096774</v>
      </c>
      <c r="CA45">
        <v>30.751951612903198</v>
      </c>
      <c r="CB45">
        <v>30.2237096774194</v>
      </c>
      <c r="CC45">
        <v>350.01835483871002</v>
      </c>
      <c r="CD45">
        <v>99.256441935483906</v>
      </c>
      <c r="CE45">
        <v>0.20001077419354801</v>
      </c>
      <c r="CF45">
        <v>30.436658064516099</v>
      </c>
      <c r="CG45">
        <v>29.994735483871001</v>
      </c>
      <c r="CH45">
        <v>999.9</v>
      </c>
      <c r="CI45">
        <v>0</v>
      </c>
      <c r="CJ45">
        <v>0</v>
      </c>
      <c r="CK45">
        <v>9986.5312903225804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2.5580645161290301</v>
      </c>
      <c r="CS45">
        <v>0</v>
      </c>
      <c r="CT45">
        <v>90.174193548387095</v>
      </c>
      <c r="CU45">
        <v>-1.6870967741935501</v>
      </c>
      <c r="CV45">
        <v>38.875</v>
      </c>
      <c r="CW45">
        <v>44.125</v>
      </c>
      <c r="CX45">
        <v>41.664999999999999</v>
      </c>
      <c r="CY45">
        <v>42.616870967741903</v>
      </c>
      <c r="CZ45">
        <v>39.953258064516099</v>
      </c>
      <c r="DA45">
        <v>0</v>
      </c>
      <c r="DB45">
        <v>0</v>
      </c>
      <c r="DC45">
        <v>0</v>
      </c>
      <c r="DD45">
        <v>1581960417.4000001</v>
      </c>
      <c r="DE45">
        <v>1.82692307692308</v>
      </c>
      <c r="DF45">
        <v>15.9965811419428</v>
      </c>
      <c r="DG45">
        <v>21.063247811078298</v>
      </c>
      <c r="DH45">
        <v>91.55</v>
      </c>
      <c r="DI45">
        <v>15</v>
      </c>
      <c r="DJ45">
        <v>100</v>
      </c>
      <c r="DK45">
        <v>100</v>
      </c>
      <c r="DL45">
        <v>3.069</v>
      </c>
      <c r="DM45">
        <v>0.46</v>
      </c>
      <c r="DN45">
        <v>2</v>
      </c>
      <c r="DO45">
        <v>343.91300000000001</v>
      </c>
      <c r="DP45">
        <v>677.69899999999996</v>
      </c>
      <c r="DQ45">
        <v>29.832599999999999</v>
      </c>
      <c r="DR45">
        <v>31.021000000000001</v>
      </c>
      <c r="DS45">
        <v>29.9999</v>
      </c>
      <c r="DT45">
        <v>30.9575</v>
      </c>
      <c r="DU45">
        <v>30.969100000000001</v>
      </c>
      <c r="DV45">
        <v>20.994900000000001</v>
      </c>
      <c r="DW45">
        <v>24.1113</v>
      </c>
      <c r="DX45">
        <v>88.802700000000002</v>
      </c>
      <c r="DY45">
        <v>29.8355</v>
      </c>
      <c r="DZ45">
        <v>400</v>
      </c>
      <c r="EA45">
        <v>30.172999999999998</v>
      </c>
      <c r="EB45">
        <v>100.06399999999999</v>
      </c>
      <c r="EC45">
        <v>100.666</v>
      </c>
    </row>
    <row r="46" spans="1:133" x14ac:dyDescent="0.35">
      <c r="A46">
        <v>30</v>
      </c>
      <c r="B46">
        <v>1581960420.0999999</v>
      </c>
      <c r="C46">
        <v>145</v>
      </c>
      <c r="D46" t="s">
        <v>297</v>
      </c>
      <c r="E46" t="s">
        <v>298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1383</v>
      </c>
      <c r="M46" t="s">
        <v>238</v>
      </c>
      <c r="N46">
        <v>1581960411.4709699</v>
      </c>
      <c r="O46">
        <f t="shared" si="0"/>
        <v>3.2257813450269876E-4</v>
      </c>
      <c r="P46">
        <f t="shared" si="1"/>
        <v>-0.53864289985724634</v>
      </c>
      <c r="Q46">
        <f t="shared" si="2"/>
        <v>400.676193548387</v>
      </c>
      <c r="R46">
        <f t="shared" si="3"/>
        <v>425.80485706602906</v>
      </c>
      <c r="S46">
        <f t="shared" si="4"/>
        <v>42.348477867409478</v>
      </c>
      <c r="T46">
        <f t="shared" si="5"/>
        <v>39.849303343786261</v>
      </c>
      <c r="U46">
        <f t="shared" si="6"/>
        <v>2.5950564418212009E-2</v>
      </c>
      <c r="V46">
        <f t="shared" si="7"/>
        <v>2.2490686360697243</v>
      </c>
      <c r="W46">
        <f t="shared" si="8"/>
        <v>2.5785359432436424E-2</v>
      </c>
      <c r="X46">
        <f t="shared" si="9"/>
        <v>1.6130604869540925E-2</v>
      </c>
      <c r="Y46">
        <f t="shared" si="10"/>
        <v>0</v>
      </c>
      <c r="Z46">
        <f t="shared" si="11"/>
        <v>30.326505388696759</v>
      </c>
      <c r="AA46">
        <f t="shared" si="12"/>
        <v>29.993061290322601</v>
      </c>
      <c r="AB46">
        <f t="shared" si="13"/>
        <v>4.2587520488540465</v>
      </c>
      <c r="AC46">
        <f t="shared" si="14"/>
        <v>70.068667333069129</v>
      </c>
      <c r="AD46">
        <f t="shared" si="15"/>
        <v>3.0603370462162589</v>
      </c>
      <c r="AE46">
        <f t="shared" si="16"/>
        <v>4.3676255917199711</v>
      </c>
      <c r="AF46">
        <f t="shared" si="17"/>
        <v>1.1984150026377876</v>
      </c>
      <c r="AG46">
        <f t="shared" si="18"/>
        <v>-14.225695731569015</v>
      </c>
      <c r="AH46">
        <f t="shared" si="19"/>
        <v>53.371516999876256</v>
      </c>
      <c r="AI46">
        <f t="shared" si="20"/>
        <v>5.2876458194684632</v>
      </c>
      <c r="AJ46">
        <f t="shared" si="21"/>
        <v>44.433467087775703</v>
      </c>
      <c r="AK46">
        <v>-4.11586783537932E-2</v>
      </c>
      <c r="AL46">
        <v>4.6204222150391598E-2</v>
      </c>
      <c r="AM46">
        <v>3.4535557239039298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51889.990839472477</v>
      </c>
      <c r="AS46" t="s">
        <v>239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239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-0.53864289985724634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239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240</v>
      </c>
      <c r="BX46">
        <v>1581960411.4709699</v>
      </c>
      <c r="BY46">
        <v>400.676193548387</v>
      </c>
      <c r="BZ46">
        <v>399.97441935483897</v>
      </c>
      <c r="CA46">
        <v>30.771032258064501</v>
      </c>
      <c r="CB46">
        <v>30.2350903225806</v>
      </c>
      <c r="CC46">
        <v>350.02158064516101</v>
      </c>
      <c r="CD46">
        <v>99.255174193548399</v>
      </c>
      <c r="CE46">
        <v>0.19995687096774201</v>
      </c>
      <c r="CF46">
        <v>30.4332322580645</v>
      </c>
      <c r="CG46">
        <v>29.993061290322601</v>
      </c>
      <c r="CH46">
        <v>999.9</v>
      </c>
      <c r="CI46">
        <v>0</v>
      </c>
      <c r="CJ46">
        <v>0</v>
      </c>
      <c r="CK46">
        <v>10000.098709677401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2.8193548387096801</v>
      </c>
      <c r="CS46">
        <v>0</v>
      </c>
      <c r="CT46">
        <v>92.4677419354839</v>
      </c>
      <c r="CU46">
        <v>-1.4612903225806499</v>
      </c>
      <c r="CV46">
        <v>38.875</v>
      </c>
      <c r="CW46">
        <v>44.125</v>
      </c>
      <c r="CX46">
        <v>41.651000000000003</v>
      </c>
      <c r="CY46">
        <v>42.616870967741903</v>
      </c>
      <c r="CZ46">
        <v>39.9491935483871</v>
      </c>
      <c r="DA46">
        <v>0</v>
      </c>
      <c r="DB46">
        <v>0</v>
      </c>
      <c r="DC46">
        <v>0</v>
      </c>
      <c r="DD46">
        <v>1581960422.2</v>
      </c>
      <c r="DE46">
        <v>3.3384615384615399</v>
      </c>
      <c r="DF46">
        <v>20.574358908087401</v>
      </c>
      <c r="DG46">
        <v>3.9452990989641301</v>
      </c>
      <c r="DH46">
        <v>93.015384615384605</v>
      </c>
      <c r="DI46">
        <v>15</v>
      </c>
      <c r="DJ46">
        <v>100</v>
      </c>
      <c r="DK46">
        <v>100</v>
      </c>
      <c r="DL46">
        <v>3.069</v>
      </c>
      <c r="DM46">
        <v>0.46</v>
      </c>
      <c r="DN46">
        <v>2</v>
      </c>
      <c r="DO46">
        <v>343.86500000000001</v>
      </c>
      <c r="DP46">
        <v>677.63900000000001</v>
      </c>
      <c r="DQ46">
        <v>29.839300000000001</v>
      </c>
      <c r="DR46">
        <v>31.021000000000001</v>
      </c>
      <c r="DS46">
        <v>29.9999</v>
      </c>
      <c r="DT46">
        <v>30.9575</v>
      </c>
      <c r="DU46">
        <v>30.968</v>
      </c>
      <c r="DV46">
        <v>20.995899999999999</v>
      </c>
      <c r="DW46">
        <v>24.1113</v>
      </c>
      <c r="DX46">
        <v>88.802700000000002</v>
      </c>
      <c r="DY46">
        <v>29.842700000000001</v>
      </c>
      <c r="DZ46">
        <v>400</v>
      </c>
      <c r="EA46">
        <v>30.172999999999998</v>
      </c>
      <c r="EB46">
        <v>100.06399999999999</v>
      </c>
      <c r="EC46">
        <v>100.66800000000001</v>
      </c>
    </row>
    <row r="47" spans="1:133" x14ac:dyDescent="0.35">
      <c r="A47">
        <v>31</v>
      </c>
      <c r="B47">
        <v>1581960425.0999999</v>
      </c>
      <c r="C47">
        <v>150</v>
      </c>
      <c r="D47" t="s">
        <v>299</v>
      </c>
      <c r="E47" t="s">
        <v>300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1383</v>
      </c>
      <c r="M47" t="s">
        <v>238</v>
      </c>
      <c r="N47">
        <v>1581960416.4709699</v>
      </c>
      <c r="O47">
        <f t="shared" si="0"/>
        <v>3.312022928651372E-4</v>
      </c>
      <c r="P47">
        <f t="shared" si="1"/>
        <v>-0.54616916281250349</v>
      </c>
      <c r="Q47">
        <f t="shared" si="2"/>
        <v>400.70087096774199</v>
      </c>
      <c r="R47">
        <f t="shared" si="3"/>
        <v>425.38121695842256</v>
      </c>
      <c r="S47">
        <f t="shared" si="4"/>
        <v>42.30537259284872</v>
      </c>
      <c r="T47">
        <f t="shared" si="5"/>
        <v>39.850841947791544</v>
      </c>
      <c r="U47">
        <f t="shared" si="6"/>
        <v>2.6688646537906847E-2</v>
      </c>
      <c r="V47">
        <f t="shared" si="7"/>
        <v>2.2497148616867264</v>
      </c>
      <c r="W47">
        <f t="shared" si="8"/>
        <v>2.6513994407561896E-2</v>
      </c>
      <c r="X47">
        <f t="shared" si="9"/>
        <v>1.658684291375416E-2</v>
      </c>
      <c r="Y47">
        <f t="shared" si="10"/>
        <v>0</v>
      </c>
      <c r="Z47">
        <f t="shared" si="11"/>
        <v>30.321154616228021</v>
      </c>
      <c r="AA47">
        <f t="shared" si="12"/>
        <v>29.9916548387097</v>
      </c>
      <c r="AB47">
        <f t="shared" si="13"/>
        <v>4.2584079982389182</v>
      </c>
      <c r="AC47">
        <f t="shared" si="14"/>
        <v>70.112372855835801</v>
      </c>
      <c r="AD47">
        <f t="shared" si="15"/>
        <v>3.0618031135196464</v>
      </c>
      <c r="AE47">
        <f t="shared" si="16"/>
        <v>4.3669939966449123</v>
      </c>
      <c r="AF47">
        <f t="shared" si="17"/>
        <v>1.1966048847192718</v>
      </c>
      <c r="AG47">
        <f t="shared" si="18"/>
        <v>-14.606021115352551</v>
      </c>
      <c r="AH47">
        <f t="shared" si="19"/>
        <v>53.251089481579761</v>
      </c>
      <c r="AI47">
        <f t="shared" si="20"/>
        <v>5.2740967232407305</v>
      </c>
      <c r="AJ47">
        <f t="shared" si="21"/>
        <v>43.919165089467938</v>
      </c>
      <c r="AK47">
        <v>-4.11760714283659E-2</v>
      </c>
      <c r="AL47">
        <v>4.6223747400316498E-2</v>
      </c>
      <c r="AM47">
        <v>3.4547109487059999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51911.403752826191</v>
      </c>
      <c r="AS47" t="s">
        <v>239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239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-0.54616916281250349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239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240</v>
      </c>
      <c r="BX47">
        <v>1581960416.4709699</v>
      </c>
      <c r="BY47">
        <v>400.70087096774199</v>
      </c>
      <c r="BZ47">
        <v>399.99212903225799</v>
      </c>
      <c r="CA47">
        <v>30.786480645161301</v>
      </c>
      <c r="CB47">
        <v>30.2362161290323</v>
      </c>
      <c r="CC47">
        <v>350.01974193548398</v>
      </c>
      <c r="CD47">
        <v>99.252861290322599</v>
      </c>
      <c r="CE47">
        <v>0.19998454838709701</v>
      </c>
      <c r="CF47">
        <v>30.430706451612899</v>
      </c>
      <c r="CG47">
        <v>29.9916548387097</v>
      </c>
      <c r="CH47">
        <v>999.9</v>
      </c>
      <c r="CI47">
        <v>0</v>
      </c>
      <c r="CJ47">
        <v>0</v>
      </c>
      <c r="CK47">
        <v>10004.5577419355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3.6548387096774202</v>
      </c>
      <c r="CS47">
        <v>0</v>
      </c>
      <c r="CT47">
        <v>93.322580645161295</v>
      </c>
      <c r="CU47">
        <v>-1.2032258064516099</v>
      </c>
      <c r="CV47">
        <v>38.875</v>
      </c>
      <c r="CW47">
        <v>44.125</v>
      </c>
      <c r="CX47">
        <v>41.639000000000003</v>
      </c>
      <c r="CY47">
        <v>42.612806451612897</v>
      </c>
      <c r="CZ47">
        <v>39.9491935483871</v>
      </c>
      <c r="DA47">
        <v>0</v>
      </c>
      <c r="DB47">
        <v>0</v>
      </c>
      <c r="DC47">
        <v>0</v>
      </c>
      <c r="DD47">
        <v>1581960427</v>
      </c>
      <c r="DE47">
        <v>4.6923076923076898</v>
      </c>
      <c r="DF47">
        <v>-1.7367523857979701</v>
      </c>
      <c r="DG47">
        <v>-8.0888886734650196</v>
      </c>
      <c r="DH47">
        <v>92.992307692307705</v>
      </c>
      <c r="DI47">
        <v>15</v>
      </c>
      <c r="DJ47">
        <v>100</v>
      </c>
      <c r="DK47">
        <v>100</v>
      </c>
      <c r="DL47">
        <v>3.069</v>
      </c>
      <c r="DM47">
        <v>0.46</v>
      </c>
      <c r="DN47">
        <v>2</v>
      </c>
      <c r="DO47">
        <v>343.92500000000001</v>
      </c>
      <c r="DP47">
        <v>677.57</v>
      </c>
      <c r="DQ47">
        <v>29.844000000000001</v>
      </c>
      <c r="DR47">
        <v>31.020700000000001</v>
      </c>
      <c r="DS47">
        <v>30.0001</v>
      </c>
      <c r="DT47">
        <v>30.9575</v>
      </c>
      <c r="DU47">
        <v>30.968</v>
      </c>
      <c r="DV47">
        <v>20.994499999999999</v>
      </c>
      <c r="DW47">
        <v>24.1113</v>
      </c>
      <c r="DX47">
        <v>88.802700000000002</v>
      </c>
      <c r="DY47">
        <v>29.849</v>
      </c>
      <c r="DZ47">
        <v>400</v>
      </c>
      <c r="EA47">
        <v>30.172999999999998</v>
      </c>
      <c r="EB47">
        <v>100.065</v>
      </c>
      <c r="EC47">
        <v>100.67</v>
      </c>
    </row>
    <row r="48" spans="1:133" x14ac:dyDescent="0.35">
      <c r="A48">
        <v>32</v>
      </c>
      <c r="B48">
        <v>1581960430.0999999</v>
      </c>
      <c r="C48">
        <v>155</v>
      </c>
      <c r="D48" t="s">
        <v>301</v>
      </c>
      <c r="E48" t="s">
        <v>302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1383</v>
      </c>
      <c r="M48" t="s">
        <v>238</v>
      </c>
      <c r="N48">
        <v>1581960421.4709699</v>
      </c>
      <c r="O48">
        <f t="shared" si="0"/>
        <v>3.3658488108121587E-4</v>
      </c>
      <c r="P48">
        <f t="shared" si="1"/>
        <v>-0.54894519565970512</v>
      </c>
      <c r="Q48">
        <f t="shared" si="2"/>
        <v>400.72041935483901</v>
      </c>
      <c r="R48">
        <f t="shared" si="3"/>
        <v>425.01224180920906</v>
      </c>
      <c r="S48">
        <f t="shared" si="4"/>
        <v>42.26792629662615</v>
      </c>
      <c r="T48">
        <f t="shared" si="5"/>
        <v>39.852078327774088</v>
      </c>
      <c r="U48">
        <f t="shared" si="6"/>
        <v>2.7158665844977777E-2</v>
      </c>
      <c r="V48">
        <f t="shared" si="7"/>
        <v>2.2501750100781415</v>
      </c>
      <c r="W48">
        <f t="shared" si="8"/>
        <v>2.697786708213647E-2</v>
      </c>
      <c r="X48">
        <f t="shared" si="9"/>
        <v>1.6877310529023824E-2</v>
      </c>
      <c r="Y48">
        <f t="shared" si="10"/>
        <v>0</v>
      </c>
      <c r="Z48">
        <f t="shared" si="11"/>
        <v>30.317872196228052</v>
      </c>
      <c r="AA48">
        <f t="shared" si="12"/>
        <v>29.9893096774193</v>
      </c>
      <c r="AB48">
        <f t="shared" si="13"/>
        <v>4.2578343713807643</v>
      </c>
      <c r="AC48">
        <f t="shared" si="14"/>
        <v>70.139398375070925</v>
      </c>
      <c r="AD48">
        <f t="shared" si="15"/>
        <v>3.0627163004046998</v>
      </c>
      <c r="AE48">
        <f t="shared" si="16"/>
        <v>4.3666133034486592</v>
      </c>
      <c r="AF48">
        <f t="shared" si="17"/>
        <v>1.1951180709760645</v>
      </c>
      <c r="AG48">
        <f t="shared" si="18"/>
        <v>-14.843393255681621</v>
      </c>
      <c r="AH48">
        <f t="shared" si="19"/>
        <v>53.361769701884825</v>
      </c>
      <c r="AI48">
        <f t="shared" si="20"/>
        <v>5.2838768610050293</v>
      </c>
      <c r="AJ48">
        <f t="shared" si="21"/>
        <v>43.802253307208233</v>
      </c>
      <c r="AK48">
        <v>-4.1188459012477197E-2</v>
      </c>
      <c r="AL48">
        <v>4.62376535486934E-2</v>
      </c>
      <c r="AM48">
        <v>3.45553361323516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51926.602691935739</v>
      </c>
      <c r="AS48" t="s">
        <v>239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239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-0.54894519565970512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239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240</v>
      </c>
      <c r="BX48">
        <v>1581960421.4709699</v>
      </c>
      <c r="BY48">
        <v>400.72041935483901</v>
      </c>
      <c r="BZ48">
        <v>400.01061290322599</v>
      </c>
      <c r="CA48">
        <v>30.796209677419402</v>
      </c>
      <c r="CB48">
        <v>30.236996774193599</v>
      </c>
      <c r="CC48">
        <v>350.01267741935499</v>
      </c>
      <c r="CD48">
        <v>99.251083870967804</v>
      </c>
      <c r="CE48">
        <v>0.199995741935484</v>
      </c>
      <c r="CF48">
        <v>30.429183870967801</v>
      </c>
      <c r="CG48">
        <v>29.9893096774193</v>
      </c>
      <c r="CH48">
        <v>999.9</v>
      </c>
      <c r="CI48">
        <v>0</v>
      </c>
      <c r="CJ48">
        <v>0</v>
      </c>
      <c r="CK48">
        <v>10007.7467741935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2.82258064516129</v>
      </c>
      <c r="CS48">
        <v>0</v>
      </c>
      <c r="CT48">
        <v>92.222580645161301</v>
      </c>
      <c r="CU48">
        <v>-1.6387096774193499</v>
      </c>
      <c r="CV48">
        <v>38.875</v>
      </c>
      <c r="CW48">
        <v>44.125</v>
      </c>
      <c r="CX48">
        <v>41.633000000000003</v>
      </c>
      <c r="CY48">
        <v>42.602645161290297</v>
      </c>
      <c r="CZ48">
        <v>39.945129032258002</v>
      </c>
      <c r="DA48">
        <v>0</v>
      </c>
      <c r="DB48">
        <v>0</v>
      </c>
      <c r="DC48">
        <v>0</v>
      </c>
      <c r="DD48">
        <v>1581960432.4000001</v>
      </c>
      <c r="DE48">
        <v>3.9230769230769198</v>
      </c>
      <c r="DF48">
        <v>-4.8957266622513904</v>
      </c>
      <c r="DG48">
        <v>-44.2017092076795</v>
      </c>
      <c r="DH48">
        <v>91.496153846153803</v>
      </c>
      <c r="DI48">
        <v>15</v>
      </c>
      <c r="DJ48">
        <v>100</v>
      </c>
      <c r="DK48">
        <v>100</v>
      </c>
      <c r="DL48">
        <v>3.069</v>
      </c>
      <c r="DM48">
        <v>0.46</v>
      </c>
      <c r="DN48">
        <v>2</v>
      </c>
      <c r="DO48">
        <v>343.99700000000001</v>
      </c>
      <c r="DP48">
        <v>677.33900000000006</v>
      </c>
      <c r="DQ48">
        <v>29.850300000000001</v>
      </c>
      <c r="DR48">
        <v>31.019300000000001</v>
      </c>
      <c r="DS48">
        <v>30</v>
      </c>
      <c r="DT48">
        <v>30.9575</v>
      </c>
      <c r="DU48">
        <v>30.968</v>
      </c>
      <c r="DV48">
        <v>20.995899999999999</v>
      </c>
      <c r="DW48">
        <v>24.1113</v>
      </c>
      <c r="DX48">
        <v>88.802700000000002</v>
      </c>
      <c r="DY48">
        <v>29.8584</v>
      </c>
      <c r="DZ48">
        <v>400</v>
      </c>
      <c r="EA48">
        <v>30.172999999999998</v>
      </c>
      <c r="EB48">
        <v>100.063</v>
      </c>
      <c r="EC48">
        <v>100.669</v>
      </c>
    </row>
    <row r="49" spans="1:133" x14ac:dyDescent="0.35">
      <c r="A49">
        <v>33</v>
      </c>
      <c r="B49">
        <v>1581960435.0999999</v>
      </c>
      <c r="C49">
        <v>160</v>
      </c>
      <c r="D49" t="s">
        <v>303</v>
      </c>
      <c r="E49" t="s">
        <v>304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1383</v>
      </c>
      <c r="M49" t="s">
        <v>238</v>
      </c>
      <c r="N49">
        <v>1581960426.4709699</v>
      </c>
      <c r="O49">
        <f t="shared" si="0"/>
        <v>3.3901458473402634E-4</v>
      </c>
      <c r="P49">
        <f t="shared" si="1"/>
        <v>-0.56482503616856694</v>
      </c>
      <c r="Q49">
        <f t="shared" si="2"/>
        <v>400.73229032258098</v>
      </c>
      <c r="R49">
        <f t="shared" si="3"/>
        <v>425.70094069226906</v>
      </c>
      <c r="S49">
        <f t="shared" si="4"/>
        <v>42.336045545893221</v>
      </c>
      <c r="T49">
        <f t="shared" si="5"/>
        <v>39.852908164163225</v>
      </c>
      <c r="U49">
        <f t="shared" si="6"/>
        <v>2.737486857995821E-2</v>
      </c>
      <c r="V49">
        <f t="shared" si="7"/>
        <v>2.2497290830519354</v>
      </c>
      <c r="W49">
        <f t="shared" si="8"/>
        <v>2.7191154141520627E-2</v>
      </c>
      <c r="X49">
        <f t="shared" si="9"/>
        <v>1.7010874459307997E-2</v>
      </c>
      <c r="Y49">
        <f t="shared" si="10"/>
        <v>0</v>
      </c>
      <c r="Z49">
        <f t="shared" si="11"/>
        <v>30.315858013239399</v>
      </c>
      <c r="AA49">
        <f t="shared" si="12"/>
        <v>29.9881806451613</v>
      </c>
      <c r="AB49">
        <f t="shared" si="13"/>
        <v>4.2575582339097036</v>
      </c>
      <c r="AC49">
        <f t="shared" si="14"/>
        <v>70.156808799075279</v>
      </c>
      <c r="AD49">
        <f t="shared" si="15"/>
        <v>3.0632677609946262</v>
      </c>
      <c r="AE49">
        <f t="shared" si="16"/>
        <v>4.3663157053902406</v>
      </c>
      <c r="AF49">
        <f t="shared" si="17"/>
        <v>1.1942904729150774</v>
      </c>
      <c r="AG49">
        <f t="shared" si="18"/>
        <v>-14.950543186770561</v>
      </c>
      <c r="AH49">
        <f t="shared" si="19"/>
        <v>53.343761022988772</v>
      </c>
      <c r="AI49">
        <f t="shared" si="20"/>
        <v>5.283080007154215</v>
      </c>
      <c r="AJ49">
        <f t="shared" si="21"/>
        <v>43.676297843372424</v>
      </c>
      <c r="AK49">
        <v>-4.1176454245253E-2</v>
      </c>
      <c r="AL49">
        <v>4.6224177145808898E-2</v>
      </c>
      <c r="AM49">
        <v>3.45473637300619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51912.273334050595</v>
      </c>
      <c r="AS49" t="s">
        <v>239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239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-0.56482503616856694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239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240</v>
      </c>
      <c r="BX49">
        <v>1581960426.4709699</v>
      </c>
      <c r="BY49">
        <v>400.73229032258098</v>
      </c>
      <c r="BZ49">
        <v>399.99693548387103</v>
      </c>
      <c r="CA49">
        <v>30.802025806451599</v>
      </c>
      <c r="CB49">
        <v>30.2387774193548</v>
      </c>
      <c r="CC49">
        <v>350.011387096774</v>
      </c>
      <c r="CD49">
        <v>99.250183870967703</v>
      </c>
      <c r="CE49">
        <v>0.20002048387096799</v>
      </c>
      <c r="CF49">
        <v>30.4279935483871</v>
      </c>
      <c r="CG49">
        <v>29.9881806451613</v>
      </c>
      <c r="CH49">
        <v>999.9</v>
      </c>
      <c r="CI49">
        <v>0</v>
      </c>
      <c r="CJ49">
        <v>0</v>
      </c>
      <c r="CK49">
        <v>10004.920645161301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2.6225806451612899</v>
      </c>
      <c r="CS49">
        <v>0</v>
      </c>
      <c r="CT49">
        <v>91.329032258064501</v>
      </c>
      <c r="CU49">
        <v>-1.71935483870968</v>
      </c>
      <c r="CV49">
        <v>38.875</v>
      </c>
      <c r="CW49">
        <v>44.120935483871001</v>
      </c>
      <c r="CX49">
        <v>41.625</v>
      </c>
      <c r="CY49">
        <v>42.592483870967698</v>
      </c>
      <c r="CZ49">
        <v>39.941064516129003</v>
      </c>
      <c r="DA49">
        <v>0</v>
      </c>
      <c r="DB49">
        <v>0</v>
      </c>
      <c r="DC49">
        <v>0</v>
      </c>
      <c r="DD49">
        <v>1581960437.2</v>
      </c>
      <c r="DE49">
        <v>2.91923076923077</v>
      </c>
      <c r="DF49">
        <v>-8.0102567619602407</v>
      </c>
      <c r="DG49">
        <v>-13.5623931156707</v>
      </c>
      <c r="DH49">
        <v>90.411538461538498</v>
      </c>
      <c r="DI49">
        <v>15</v>
      </c>
      <c r="DJ49">
        <v>100</v>
      </c>
      <c r="DK49">
        <v>100</v>
      </c>
      <c r="DL49">
        <v>3.069</v>
      </c>
      <c r="DM49">
        <v>0.46</v>
      </c>
      <c r="DN49">
        <v>2</v>
      </c>
      <c r="DO49">
        <v>344.02100000000002</v>
      </c>
      <c r="DP49">
        <v>677.43200000000002</v>
      </c>
      <c r="DQ49">
        <v>29.858699999999999</v>
      </c>
      <c r="DR49">
        <v>31.0183</v>
      </c>
      <c r="DS49">
        <v>30</v>
      </c>
      <c r="DT49">
        <v>30.9575</v>
      </c>
      <c r="DU49">
        <v>30.968</v>
      </c>
      <c r="DV49">
        <v>20.9941</v>
      </c>
      <c r="DW49">
        <v>24.388300000000001</v>
      </c>
      <c r="DX49">
        <v>88.802700000000002</v>
      </c>
      <c r="DY49">
        <v>29.868300000000001</v>
      </c>
      <c r="DZ49">
        <v>400</v>
      </c>
      <c r="EA49">
        <v>30.172999999999998</v>
      </c>
      <c r="EB49">
        <v>100.06100000000001</v>
      </c>
      <c r="EC49">
        <v>100.667</v>
      </c>
    </row>
    <row r="50" spans="1:133" x14ac:dyDescent="0.35">
      <c r="A50">
        <v>34</v>
      </c>
      <c r="B50">
        <v>1581960440.0999999</v>
      </c>
      <c r="C50">
        <v>165</v>
      </c>
      <c r="D50" t="s">
        <v>305</v>
      </c>
      <c r="E50" t="s">
        <v>306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1383</v>
      </c>
      <c r="M50" t="s">
        <v>238</v>
      </c>
      <c r="N50">
        <v>1581960431.4709699</v>
      </c>
      <c r="O50">
        <f t="shared" si="0"/>
        <v>3.4196489809121478E-4</v>
      </c>
      <c r="P50">
        <f t="shared" si="1"/>
        <v>-0.55549611190663739</v>
      </c>
      <c r="Q50">
        <f t="shared" si="2"/>
        <v>400.722838709678</v>
      </c>
      <c r="R50">
        <f t="shared" si="3"/>
        <v>424.8560165135471</v>
      </c>
      <c r="S50">
        <f t="shared" si="4"/>
        <v>42.252399239177947</v>
      </c>
      <c r="T50">
        <f t="shared" si="5"/>
        <v>39.852328100143879</v>
      </c>
      <c r="U50">
        <f t="shared" si="6"/>
        <v>2.7630460245837155E-2</v>
      </c>
      <c r="V50">
        <f t="shared" si="7"/>
        <v>2.2491949506680555</v>
      </c>
      <c r="W50">
        <f t="shared" si="8"/>
        <v>2.7443267746298031E-2</v>
      </c>
      <c r="X50">
        <f t="shared" si="9"/>
        <v>1.7168755011363432E-2</v>
      </c>
      <c r="Y50">
        <f t="shared" si="10"/>
        <v>0</v>
      </c>
      <c r="Z50">
        <f t="shared" si="11"/>
        <v>30.314215705055233</v>
      </c>
      <c r="AA50">
        <f t="shared" si="12"/>
        <v>29.9872612903226</v>
      </c>
      <c r="AB50">
        <f t="shared" si="13"/>
        <v>4.2573333906407838</v>
      </c>
      <c r="AC50">
        <f t="shared" si="14"/>
        <v>70.16944083804195</v>
      </c>
      <c r="AD50">
        <f t="shared" si="15"/>
        <v>3.0637067036185317</v>
      </c>
      <c r="AE50">
        <f t="shared" si="16"/>
        <v>4.3661552194635149</v>
      </c>
      <c r="AF50">
        <f t="shared" si="17"/>
        <v>1.1936266870222521</v>
      </c>
      <c r="AG50">
        <f t="shared" si="18"/>
        <v>-15.080652005822571</v>
      </c>
      <c r="AH50">
        <f t="shared" si="19"/>
        <v>53.364735588890525</v>
      </c>
      <c r="AI50">
        <f t="shared" si="20"/>
        <v>5.2863715704932606</v>
      </c>
      <c r="AJ50">
        <f t="shared" si="21"/>
        <v>43.570455153561213</v>
      </c>
      <c r="AK50">
        <v>-4.1162077739064801E-2</v>
      </c>
      <c r="AL50">
        <v>4.6208038258161402E-2</v>
      </c>
      <c r="AM50">
        <v>3.4537815197254198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51895.020215222081</v>
      </c>
      <c r="AS50" t="s">
        <v>239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239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-0.55549611190663739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239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240</v>
      </c>
      <c r="BX50">
        <v>1581960431.4709699</v>
      </c>
      <c r="BY50">
        <v>400.722838709678</v>
      </c>
      <c r="BZ50">
        <v>400.00548387096802</v>
      </c>
      <c r="CA50">
        <v>30.806161290322599</v>
      </c>
      <c r="CB50">
        <v>30.238003225806398</v>
      </c>
      <c r="CC50">
        <v>350.005</v>
      </c>
      <c r="CD50">
        <v>99.251112903225803</v>
      </c>
      <c r="CE50">
        <v>0.19998958064516101</v>
      </c>
      <c r="CF50">
        <v>30.427351612903198</v>
      </c>
      <c r="CG50">
        <v>29.9872612903226</v>
      </c>
      <c r="CH50">
        <v>999.9</v>
      </c>
      <c r="CI50">
        <v>0</v>
      </c>
      <c r="CJ50">
        <v>0</v>
      </c>
      <c r="CK50">
        <v>10001.333870967699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1.93870967741935</v>
      </c>
      <c r="CS50">
        <v>0</v>
      </c>
      <c r="CT50">
        <v>90.145161290322605</v>
      </c>
      <c r="CU50">
        <v>-1.7064516129032301</v>
      </c>
      <c r="CV50">
        <v>38.875</v>
      </c>
      <c r="CW50">
        <v>44.120935483871001</v>
      </c>
      <c r="CX50">
        <v>41.625</v>
      </c>
      <c r="CY50">
        <v>42.578258064516099</v>
      </c>
      <c r="CZ50">
        <v>39.941064516129003</v>
      </c>
      <c r="DA50">
        <v>0</v>
      </c>
      <c r="DB50">
        <v>0</v>
      </c>
      <c r="DC50">
        <v>0</v>
      </c>
      <c r="DD50">
        <v>1581960442</v>
      </c>
      <c r="DE50">
        <v>2.0230769230769199</v>
      </c>
      <c r="DF50">
        <v>-32.752136831626601</v>
      </c>
      <c r="DG50">
        <v>33.206837351966101</v>
      </c>
      <c r="DH50">
        <v>90.619230769230796</v>
      </c>
      <c r="DI50">
        <v>15</v>
      </c>
      <c r="DJ50">
        <v>100</v>
      </c>
      <c r="DK50">
        <v>100</v>
      </c>
      <c r="DL50">
        <v>3.069</v>
      </c>
      <c r="DM50">
        <v>0.46</v>
      </c>
      <c r="DN50">
        <v>2</v>
      </c>
      <c r="DO50">
        <v>343.97300000000001</v>
      </c>
      <c r="DP50">
        <v>677.43100000000004</v>
      </c>
      <c r="DQ50">
        <v>29.8688</v>
      </c>
      <c r="DR50">
        <v>31.0183</v>
      </c>
      <c r="DS50">
        <v>30</v>
      </c>
      <c r="DT50">
        <v>30.9575</v>
      </c>
      <c r="DU50">
        <v>30.968</v>
      </c>
      <c r="DV50">
        <v>20.991700000000002</v>
      </c>
      <c r="DW50">
        <v>24.388300000000001</v>
      </c>
      <c r="DX50">
        <v>88.802700000000002</v>
      </c>
      <c r="DY50">
        <v>29.8767</v>
      </c>
      <c r="DZ50">
        <v>400</v>
      </c>
      <c r="EA50">
        <v>30.172999999999998</v>
      </c>
      <c r="EB50">
        <v>100.06100000000001</v>
      </c>
      <c r="EC50">
        <v>100.66800000000001</v>
      </c>
    </row>
    <row r="51" spans="1:133" x14ac:dyDescent="0.35">
      <c r="A51">
        <v>35</v>
      </c>
      <c r="B51">
        <v>1581960445.0999999</v>
      </c>
      <c r="C51">
        <v>170</v>
      </c>
      <c r="D51" t="s">
        <v>307</v>
      </c>
      <c r="E51" t="s">
        <v>308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1383</v>
      </c>
      <c r="M51" t="s">
        <v>238</v>
      </c>
      <c r="N51">
        <v>1581960436.4709699</v>
      </c>
      <c r="O51">
        <f t="shared" si="0"/>
        <v>3.5015002363141635E-4</v>
      </c>
      <c r="P51">
        <f t="shared" si="1"/>
        <v>-0.54636320050331144</v>
      </c>
      <c r="Q51">
        <f t="shared" si="2"/>
        <v>400.71416129032298</v>
      </c>
      <c r="R51">
        <f t="shared" si="3"/>
        <v>423.59300819434071</v>
      </c>
      <c r="S51">
        <f t="shared" si="4"/>
        <v>42.127379643810528</v>
      </c>
      <c r="T51">
        <f t="shared" si="5"/>
        <v>39.852021338330715</v>
      </c>
      <c r="U51">
        <f t="shared" si="6"/>
        <v>2.8284804595084673E-2</v>
      </c>
      <c r="V51">
        <f t="shared" si="7"/>
        <v>2.2484819204056286</v>
      </c>
      <c r="W51">
        <f t="shared" si="8"/>
        <v>2.8088613158090189E-2</v>
      </c>
      <c r="X51">
        <f t="shared" si="9"/>
        <v>1.7572896691546429E-2</v>
      </c>
      <c r="Y51">
        <f t="shared" si="10"/>
        <v>0</v>
      </c>
      <c r="Z51">
        <f t="shared" si="11"/>
        <v>30.31207115095431</v>
      </c>
      <c r="AA51">
        <f t="shared" si="12"/>
        <v>29.9904516129032</v>
      </c>
      <c r="AB51">
        <f t="shared" si="13"/>
        <v>4.2581136805855975</v>
      </c>
      <c r="AC51">
        <f t="shared" si="14"/>
        <v>70.173452316075597</v>
      </c>
      <c r="AD51">
        <f t="shared" si="15"/>
        <v>3.0639865464627811</v>
      </c>
      <c r="AE51">
        <f t="shared" si="16"/>
        <v>4.3663044147549677</v>
      </c>
      <c r="AF51">
        <f t="shared" si="17"/>
        <v>1.1941271341228163</v>
      </c>
      <c r="AG51">
        <f t="shared" si="18"/>
        <v>-15.44161604214546</v>
      </c>
      <c r="AH51">
        <f t="shared" si="19"/>
        <v>53.033427782888289</v>
      </c>
      <c r="AI51">
        <f t="shared" si="20"/>
        <v>5.2553162538164742</v>
      </c>
      <c r="AJ51">
        <f t="shared" si="21"/>
        <v>42.847127994559301</v>
      </c>
      <c r="AK51">
        <v>-4.1142890890294798E-2</v>
      </c>
      <c r="AL51">
        <v>4.6186499339556902E-2</v>
      </c>
      <c r="AM51">
        <v>3.4525069964188999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51871.745603969546</v>
      </c>
      <c r="AS51" t="s">
        <v>239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239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-0.54636320050331144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239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240</v>
      </c>
      <c r="BX51">
        <v>1581960436.4709699</v>
      </c>
      <c r="BY51">
        <v>400.71416129032298</v>
      </c>
      <c r="BZ51">
        <v>400.018096774193</v>
      </c>
      <c r="CA51">
        <v>30.808545161290301</v>
      </c>
      <c r="CB51">
        <v>30.2268032258064</v>
      </c>
      <c r="CC51">
        <v>350.01335483870997</v>
      </c>
      <c r="CD51">
        <v>99.252487096774203</v>
      </c>
      <c r="CE51">
        <v>0.200003451612903</v>
      </c>
      <c r="CF51">
        <v>30.427948387096801</v>
      </c>
      <c r="CG51">
        <v>29.9904516129032</v>
      </c>
      <c r="CH51">
        <v>999.9</v>
      </c>
      <c r="CI51">
        <v>0</v>
      </c>
      <c r="CJ51">
        <v>0</v>
      </c>
      <c r="CK51">
        <v>9996.5335483871004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2.9483870967741899</v>
      </c>
      <c r="CS51">
        <v>0</v>
      </c>
      <c r="CT51">
        <v>89.306451612903203</v>
      </c>
      <c r="CU51">
        <v>-1.91290322580645</v>
      </c>
      <c r="CV51">
        <v>38.870935483871001</v>
      </c>
      <c r="CW51">
        <v>44.120935483871001</v>
      </c>
      <c r="CX51">
        <v>41.625</v>
      </c>
      <c r="CY51">
        <v>42.566064516129003</v>
      </c>
      <c r="CZ51">
        <v>39.936999999999998</v>
      </c>
      <c r="DA51">
        <v>0</v>
      </c>
      <c r="DB51">
        <v>0</v>
      </c>
      <c r="DC51">
        <v>0</v>
      </c>
      <c r="DD51">
        <v>1581960447.4000001</v>
      </c>
      <c r="DE51">
        <v>2.0923076923076902</v>
      </c>
      <c r="DF51">
        <v>11.2547008216326</v>
      </c>
      <c r="DG51">
        <v>-13.1282054550803</v>
      </c>
      <c r="DH51">
        <v>90.9769230769231</v>
      </c>
      <c r="DI51">
        <v>15</v>
      </c>
      <c r="DJ51">
        <v>100</v>
      </c>
      <c r="DK51">
        <v>100</v>
      </c>
      <c r="DL51">
        <v>3.069</v>
      </c>
      <c r="DM51">
        <v>0.46</v>
      </c>
      <c r="DN51">
        <v>2</v>
      </c>
      <c r="DO51">
        <v>343.91300000000001</v>
      </c>
      <c r="DP51">
        <v>677.47199999999998</v>
      </c>
      <c r="DQ51">
        <v>29.8781</v>
      </c>
      <c r="DR51">
        <v>31.0183</v>
      </c>
      <c r="DS51">
        <v>30</v>
      </c>
      <c r="DT51">
        <v>30.9575</v>
      </c>
      <c r="DU51">
        <v>30.9695</v>
      </c>
      <c r="DV51">
        <v>20.9908</v>
      </c>
      <c r="DW51">
        <v>24.388300000000001</v>
      </c>
      <c r="DX51">
        <v>88.802700000000002</v>
      </c>
      <c r="DY51">
        <v>29.877400000000002</v>
      </c>
      <c r="DZ51">
        <v>400</v>
      </c>
      <c r="EA51">
        <v>30.172999999999998</v>
      </c>
      <c r="EB51">
        <v>100.063</v>
      </c>
      <c r="EC51">
        <v>100.67</v>
      </c>
    </row>
    <row r="52" spans="1:133" x14ac:dyDescent="0.35">
      <c r="A52">
        <v>36</v>
      </c>
      <c r="B52">
        <v>1581960450.0999999</v>
      </c>
      <c r="C52">
        <v>175</v>
      </c>
      <c r="D52" t="s">
        <v>309</v>
      </c>
      <c r="E52" t="s">
        <v>310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1383</v>
      </c>
      <c r="M52" t="s">
        <v>238</v>
      </c>
      <c r="N52">
        <v>1581960441.4709699</v>
      </c>
      <c r="O52">
        <f t="shared" si="0"/>
        <v>3.5700344611762889E-4</v>
      </c>
      <c r="P52">
        <f t="shared" si="1"/>
        <v>-0.54485479800940517</v>
      </c>
      <c r="Q52">
        <f t="shared" si="2"/>
        <v>400.70938709677398</v>
      </c>
      <c r="R52">
        <f t="shared" si="3"/>
        <v>422.93779029051842</v>
      </c>
      <c r="S52">
        <f t="shared" si="4"/>
        <v>42.062520915628355</v>
      </c>
      <c r="T52">
        <f t="shared" si="5"/>
        <v>39.851834862685081</v>
      </c>
      <c r="U52">
        <f t="shared" si="6"/>
        <v>2.8810374177701863E-2</v>
      </c>
      <c r="V52">
        <f t="shared" si="7"/>
        <v>2.2490977138804356</v>
      </c>
      <c r="W52">
        <f t="shared" si="8"/>
        <v>2.8606907609749151E-2</v>
      </c>
      <c r="X52">
        <f t="shared" si="9"/>
        <v>1.789747802330683E-2</v>
      </c>
      <c r="Y52">
        <f t="shared" si="10"/>
        <v>0</v>
      </c>
      <c r="Z52">
        <f t="shared" si="11"/>
        <v>30.311726281264228</v>
      </c>
      <c r="AA52">
        <f t="shared" si="12"/>
        <v>29.995519354838699</v>
      </c>
      <c r="AB52">
        <f t="shared" si="13"/>
        <v>4.259353406490713</v>
      </c>
      <c r="AC52">
        <f t="shared" si="14"/>
        <v>70.164104043609242</v>
      </c>
      <c r="AD52">
        <f t="shared" si="15"/>
        <v>3.0639105447588895</v>
      </c>
      <c r="AE52">
        <f t="shared" si="16"/>
        <v>4.3667778367904058</v>
      </c>
      <c r="AF52">
        <f t="shared" si="17"/>
        <v>1.1954428617318236</v>
      </c>
      <c r="AG52">
        <f t="shared" si="18"/>
        <v>-15.743851973787434</v>
      </c>
      <c r="AH52">
        <f t="shared" si="19"/>
        <v>52.663070468408762</v>
      </c>
      <c r="AI52">
        <f t="shared" si="20"/>
        <v>5.2173667116069451</v>
      </c>
      <c r="AJ52">
        <f t="shared" si="21"/>
        <v>42.136585206228276</v>
      </c>
      <c r="AK52">
        <v>-4.1159460882122197E-2</v>
      </c>
      <c r="AL52">
        <v>4.62051006069941E-2</v>
      </c>
      <c r="AM52">
        <v>3.4536077019948701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51891.474805106023</v>
      </c>
      <c r="AS52" t="s">
        <v>239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239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-0.54485479800940517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239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240</v>
      </c>
      <c r="BX52">
        <v>1581960441.4709699</v>
      </c>
      <c r="BY52">
        <v>400.70938709677398</v>
      </c>
      <c r="BZ52">
        <v>400.02061290322598</v>
      </c>
      <c r="CA52">
        <v>30.807558064516101</v>
      </c>
      <c r="CB52">
        <v>30.214429032258099</v>
      </c>
      <c r="CC52">
        <v>350.01325806451598</v>
      </c>
      <c r="CD52">
        <v>99.253206451612897</v>
      </c>
      <c r="CE52">
        <v>0.20000364516128999</v>
      </c>
      <c r="CF52">
        <v>30.4298419354839</v>
      </c>
      <c r="CG52">
        <v>29.995519354838699</v>
      </c>
      <c r="CH52">
        <v>999.9</v>
      </c>
      <c r="CI52">
        <v>0</v>
      </c>
      <c r="CJ52">
        <v>0</v>
      </c>
      <c r="CK52">
        <v>10000.487096774201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2.7548387096774198</v>
      </c>
      <c r="CS52">
        <v>0</v>
      </c>
      <c r="CT52">
        <v>91.980645161290298</v>
      </c>
      <c r="CU52">
        <v>-1.3129032258064499</v>
      </c>
      <c r="CV52">
        <v>38.868903225806498</v>
      </c>
      <c r="CW52">
        <v>44.112806451612897</v>
      </c>
      <c r="CX52">
        <v>41.625</v>
      </c>
      <c r="CY52">
        <v>42.566064516129003</v>
      </c>
      <c r="CZ52">
        <v>39.936999999999998</v>
      </c>
      <c r="DA52">
        <v>0</v>
      </c>
      <c r="DB52">
        <v>0</v>
      </c>
      <c r="DC52">
        <v>0</v>
      </c>
      <c r="DD52">
        <v>1581960452.2</v>
      </c>
      <c r="DE52">
        <v>2.2346153846153798</v>
      </c>
      <c r="DF52">
        <v>36.926495933002002</v>
      </c>
      <c r="DG52">
        <v>2.4136749043741701</v>
      </c>
      <c r="DH52">
        <v>93.0230769230769</v>
      </c>
      <c r="DI52">
        <v>15</v>
      </c>
      <c r="DJ52">
        <v>100</v>
      </c>
      <c r="DK52">
        <v>100</v>
      </c>
      <c r="DL52">
        <v>3.069</v>
      </c>
      <c r="DM52">
        <v>0.46</v>
      </c>
      <c r="DN52">
        <v>2</v>
      </c>
      <c r="DO52">
        <v>343.98399999999998</v>
      </c>
      <c r="DP52">
        <v>677.27800000000002</v>
      </c>
      <c r="DQ52">
        <v>29.880199999999999</v>
      </c>
      <c r="DR52">
        <v>31.0183</v>
      </c>
      <c r="DS52">
        <v>30.0001</v>
      </c>
      <c r="DT52">
        <v>30.9575</v>
      </c>
      <c r="DU52">
        <v>30.970700000000001</v>
      </c>
      <c r="DV52">
        <v>20.991800000000001</v>
      </c>
      <c r="DW52">
        <v>24.388300000000001</v>
      </c>
      <c r="DX52">
        <v>88.802700000000002</v>
      </c>
      <c r="DY52">
        <v>29.8536</v>
      </c>
      <c r="DZ52">
        <v>400</v>
      </c>
      <c r="EA52">
        <v>30.172999999999998</v>
      </c>
      <c r="EB52">
        <v>100.063</v>
      </c>
      <c r="EC52">
        <v>100.67</v>
      </c>
    </row>
    <row r="53" spans="1:133" x14ac:dyDescent="0.35">
      <c r="A53">
        <v>37</v>
      </c>
      <c r="B53">
        <v>1581960455.0999999</v>
      </c>
      <c r="C53">
        <v>180</v>
      </c>
      <c r="D53" t="s">
        <v>311</v>
      </c>
      <c r="E53" t="s">
        <v>312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1383</v>
      </c>
      <c r="M53" t="s">
        <v>238</v>
      </c>
      <c r="N53">
        <v>1581960446.4709699</v>
      </c>
      <c r="O53">
        <f t="shared" si="0"/>
        <v>3.6176054299354437E-4</v>
      </c>
      <c r="P53">
        <f t="shared" si="1"/>
        <v>-0.55319935187394109</v>
      </c>
      <c r="Q53">
        <f t="shared" si="2"/>
        <v>400.722225806452</v>
      </c>
      <c r="R53">
        <f t="shared" si="3"/>
        <v>423.03008019550896</v>
      </c>
      <c r="S53">
        <f t="shared" si="4"/>
        <v>42.071979720836516</v>
      </c>
      <c r="T53">
        <f t="shared" si="5"/>
        <v>39.853377211440439</v>
      </c>
      <c r="U53">
        <f t="shared" si="6"/>
        <v>2.9169281956025878E-2</v>
      </c>
      <c r="V53">
        <f t="shared" si="7"/>
        <v>2.2501872023695473</v>
      </c>
      <c r="W53">
        <f t="shared" si="8"/>
        <v>2.8960834402214683E-2</v>
      </c>
      <c r="X53">
        <f t="shared" si="9"/>
        <v>1.8119125401701276E-2</v>
      </c>
      <c r="Y53">
        <f t="shared" si="10"/>
        <v>0</v>
      </c>
      <c r="Z53">
        <f t="shared" si="11"/>
        <v>30.311518144286151</v>
      </c>
      <c r="AA53">
        <f t="shared" si="12"/>
        <v>29.998135483871</v>
      </c>
      <c r="AB53">
        <f t="shared" si="13"/>
        <v>4.2599935153999819</v>
      </c>
      <c r="AC53">
        <f t="shared" si="14"/>
        <v>70.147550516168579</v>
      </c>
      <c r="AD53">
        <f t="shared" si="15"/>
        <v>3.0634179667653161</v>
      </c>
      <c r="AE53">
        <f t="shared" si="16"/>
        <v>4.3671061130769164</v>
      </c>
      <c r="AF53">
        <f t="shared" si="17"/>
        <v>1.1965755486346659</v>
      </c>
      <c r="AG53">
        <f t="shared" si="18"/>
        <v>-15.953639946015306</v>
      </c>
      <c r="AH53">
        <f t="shared" si="19"/>
        <v>52.530484008627326</v>
      </c>
      <c r="AI53">
        <f t="shared" si="20"/>
        <v>5.2018126017903645</v>
      </c>
      <c r="AJ53">
        <f t="shared" si="21"/>
        <v>41.778656664402384</v>
      </c>
      <c r="AK53">
        <v>-4.1188787270433298E-2</v>
      </c>
      <c r="AL53">
        <v>4.6238022047006E-2</v>
      </c>
      <c r="AM53">
        <v>3.4555554118231102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51926.722731611015</v>
      </c>
      <c r="AS53" t="s">
        <v>239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239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-0.55319935187394109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239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240</v>
      </c>
      <c r="BX53">
        <v>1581960446.4709699</v>
      </c>
      <c r="BY53">
        <v>400.722225806452</v>
      </c>
      <c r="BZ53">
        <v>400.02241935483897</v>
      </c>
      <c r="CA53">
        <v>30.802399999999999</v>
      </c>
      <c r="CB53">
        <v>30.201361290322598</v>
      </c>
      <c r="CC53">
        <v>350.01151612903197</v>
      </c>
      <c r="CD53">
        <v>99.253900000000002</v>
      </c>
      <c r="CE53">
        <v>0.19997264516129001</v>
      </c>
      <c r="CF53">
        <v>30.431154838709698</v>
      </c>
      <c r="CG53">
        <v>29.998135483871</v>
      </c>
      <c r="CH53">
        <v>999.9</v>
      </c>
      <c r="CI53">
        <v>0</v>
      </c>
      <c r="CJ53">
        <v>0</v>
      </c>
      <c r="CK53">
        <v>10007.5425806452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4.1032258064516096</v>
      </c>
      <c r="CS53">
        <v>0</v>
      </c>
      <c r="CT53">
        <v>91.545161290322596</v>
      </c>
      <c r="CU53">
        <v>-1.82903225806452</v>
      </c>
      <c r="CV53">
        <v>38.8546774193548</v>
      </c>
      <c r="CW53">
        <v>44.098580645161299</v>
      </c>
      <c r="CX53">
        <v>41.625</v>
      </c>
      <c r="CY53">
        <v>42.561999999999998</v>
      </c>
      <c r="CZ53">
        <v>39.933</v>
      </c>
      <c r="DA53">
        <v>0</v>
      </c>
      <c r="DB53">
        <v>0</v>
      </c>
      <c r="DC53">
        <v>0</v>
      </c>
      <c r="DD53">
        <v>1581960457</v>
      </c>
      <c r="DE53">
        <v>4.1500000000000004</v>
      </c>
      <c r="DF53">
        <v>6.9777781712613596</v>
      </c>
      <c r="DG53">
        <v>4.0307688915999602</v>
      </c>
      <c r="DH53">
        <v>92.45</v>
      </c>
      <c r="DI53">
        <v>15</v>
      </c>
      <c r="DJ53">
        <v>100</v>
      </c>
      <c r="DK53">
        <v>100</v>
      </c>
      <c r="DL53">
        <v>3.069</v>
      </c>
      <c r="DM53">
        <v>0.46</v>
      </c>
      <c r="DN53">
        <v>2</v>
      </c>
      <c r="DO53">
        <v>343.84100000000001</v>
      </c>
      <c r="DP53">
        <v>677.37099999999998</v>
      </c>
      <c r="DQ53">
        <v>29.860299999999999</v>
      </c>
      <c r="DR53">
        <v>31.019300000000001</v>
      </c>
      <c r="DS53">
        <v>30.000299999999999</v>
      </c>
      <c r="DT53">
        <v>30.9575</v>
      </c>
      <c r="DU53">
        <v>30.970700000000001</v>
      </c>
      <c r="DV53">
        <v>20.991199999999999</v>
      </c>
      <c r="DW53">
        <v>24.388300000000001</v>
      </c>
      <c r="DX53">
        <v>88.802700000000002</v>
      </c>
      <c r="DY53">
        <v>29.859200000000001</v>
      </c>
      <c r="DZ53">
        <v>400</v>
      </c>
      <c r="EA53">
        <v>30.172999999999998</v>
      </c>
      <c r="EB53">
        <v>100.065</v>
      </c>
      <c r="EC53">
        <v>100.669</v>
      </c>
    </row>
    <row r="54" spans="1:133" x14ac:dyDescent="0.35">
      <c r="A54">
        <v>38</v>
      </c>
      <c r="B54">
        <v>1581960460.0999999</v>
      </c>
      <c r="C54">
        <v>185</v>
      </c>
      <c r="D54" t="s">
        <v>313</v>
      </c>
      <c r="E54" t="s">
        <v>314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1383</v>
      </c>
      <c r="M54" t="s">
        <v>238</v>
      </c>
      <c r="N54">
        <v>1581960451.4709699</v>
      </c>
      <c r="O54">
        <f t="shared" si="0"/>
        <v>3.5941877194064971E-4</v>
      </c>
      <c r="P54">
        <f t="shared" si="1"/>
        <v>-0.56326439786233706</v>
      </c>
      <c r="Q54">
        <f t="shared" si="2"/>
        <v>400.732129032258</v>
      </c>
      <c r="R54">
        <f t="shared" si="3"/>
        <v>423.80993761213415</v>
      </c>
      <c r="S54">
        <f t="shared" si="4"/>
        <v>42.149642669887378</v>
      </c>
      <c r="T54">
        <f t="shared" si="5"/>
        <v>39.854459619847468</v>
      </c>
      <c r="U54">
        <f t="shared" si="6"/>
        <v>2.8954392921715071E-2</v>
      </c>
      <c r="V54">
        <f t="shared" si="7"/>
        <v>2.2488612475803995</v>
      </c>
      <c r="W54">
        <f t="shared" si="8"/>
        <v>2.8748873458398654E-2</v>
      </c>
      <c r="X54">
        <f t="shared" si="9"/>
        <v>1.7986389302185539E-2</v>
      </c>
      <c r="Y54">
        <f t="shared" si="10"/>
        <v>0</v>
      </c>
      <c r="Z54">
        <f t="shared" si="11"/>
        <v>30.312961167616521</v>
      </c>
      <c r="AA54">
        <f t="shared" si="12"/>
        <v>29.998851612903199</v>
      </c>
      <c r="AB54">
        <f t="shared" si="13"/>
        <v>4.2601687509492709</v>
      </c>
      <c r="AC54">
        <f t="shared" si="14"/>
        <v>70.125115957431532</v>
      </c>
      <c r="AD54">
        <f t="shared" si="15"/>
        <v>3.062566626277083</v>
      </c>
      <c r="AE54">
        <f t="shared" si="16"/>
        <v>4.3672892150883156</v>
      </c>
      <c r="AF54">
        <f t="shared" si="17"/>
        <v>1.197602124672188</v>
      </c>
      <c r="AG54">
        <f t="shared" si="18"/>
        <v>-15.850367842582653</v>
      </c>
      <c r="AH54">
        <f t="shared" si="19"/>
        <v>52.501485168026683</v>
      </c>
      <c r="AI54">
        <f t="shared" si="20"/>
        <v>5.2020436315015521</v>
      </c>
      <c r="AJ54">
        <f t="shared" si="21"/>
        <v>41.853160956945587</v>
      </c>
      <c r="AK54">
        <v>-4.11530974775337E-2</v>
      </c>
      <c r="AL54">
        <v>4.6197957127878803E-2</v>
      </c>
      <c r="AM54">
        <v>3.4531850140043399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51883.449394960895</v>
      </c>
      <c r="AS54" t="s">
        <v>239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239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-0.56326439786233706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239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240</v>
      </c>
      <c r="BX54">
        <v>1581960451.4709699</v>
      </c>
      <c r="BY54">
        <v>400.732129032258</v>
      </c>
      <c r="BZ54">
        <v>400.013483870968</v>
      </c>
      <c r="CA54">
        <v>30.793764516128999</v>
      </c>
      <c r="CB54">
        <v>30.1966258064516</v>
      </c>
      <c r="CC54">
        <v>350.02009677419301</v>
      </c>
      <c r="CD54">
        <v>99.254099999999994</v>
      </c>
      <c r="CE54">
        <v>0.200015935483871</v>
      </c>
      <c r="CF54">
        <v>30.431887096774201</v>
      </c>
      <c r="CG54">
        <v>29.998851612903199</v>
      </c>
      <c r="CH54">
        <v>999.9</v>
      </c>
      <c r="CI54">
        <v>0</v>
      </c>
      <c r="CJ54">
        <v>0</v>
      </c>
      <c r="CK54">
        <v>9998.8509677419406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4.6354838709677404</v>
      </c>
      <c r="CS54">
        <v>0</v>
      </c>
      <c r="CT54">
        <v>93.983870967742007</v>
      </c>
      <c r="CU54">
        <v>-1.48064516129032</v>
      </c>
      <c r="CV54">
        <v>38.840451612903202</v>
      </c>
      <c r="CW54">
        <v>44.0843548387097</v>
      </c>
      <c r="CX54">
        <v>41.625</v>
      </c>
      <c r="CY54">
        <v>42.561999999999998</v>
      </c>
      <c r="CZ54">
        <v>39.929000000000002</v>
      </c>
      <c r="DA54">
        <v>0</v>
      </c>
      <c r="DB54">
        <v>0</v>
      </c>
      <c r="DC54">
        <v>0</v>
      </c>
      <c r="DD54">
        <v>1581960462.4000001</v>
      </c>
      <c r="DE54">
        <v>4.9000000000000004</v>
      </c>
      <c r="DF54">
        <v>-1.0119655152631699</v>
      </c>
      <c r="DG54">
        <v>26.133332833529899</v>
      </c>
      <c r="DH54">
        <v>95.538461538461505</v>
      </c>
      <c r="DI54">
        <v>15</v>
      </c>
      <c r="DJ54">
        <v>100</v>
      </c>
      <c r="DK54">
        <v>100</v>
      </c>
      <c r="DL54">
        <v>3.069</v>
      </c>
      <c r="DM54">
        <v>0.46</v>
      </c>
      <c r="DN54">
        <v>2</v>
      </c>
      <c r="DO54">
        <v>343.81700000000001</v>
      </c>
      <c r="DP54">
        <v>677.48599999999999</v>
      </c>
      <c r="DQ54">
        <v>29.8569</v>
      </c>
      <c r="DR54">
        <v>31.021000000000001</v>
      </c>
      <c r="DS54">
        <v>30.0001</v>
      </c>
      <c r="DT54">
        <v>30.9575</v>
      </c>
      <c r="DU54">
        <v>30.970700000000001</v>
      </c>
      <c r="DV54">
        <v>20.9909</v>
      </c>
      <c r="DW54">
        <v>24.388300000000001</v>
      </c>
      <c r="DX54">
        <v>88.802700000000002</v>
      </c>
      <c r="DY54">
        <v>29.860900000000001</v>
      </c>
      <c r="DZ54">
        <v>400</v>
      </c>
      <c r="EA54">
        <v>30.172999999999998</v>
      </c>
      <c r="EB54">
        <v>100.06399999999999</v>
      </c>
      <c r="EC54">
        <v>100.66800000000001</v>
      </c>
    </row>
    <row r="55" spans="1:133" x14ac:dyDescent="0.35">
      <c r="A55">
        <v>39</v>
      </c>
      <c r="B55">
        <v>1581960465.0999999</v>
      </c>
      <c r="C55">
        <v>190</v>
      </c>
      <c r="D55" t="s">
        <v>315</v>
      </c>
      <c r="E55" t="s">
        <v>316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1383</v>
      </c>
      <c r="M55" t="s">
        <v>238</v>
      </c>
      <c r="N55">
        <v>1581960456.4709699</v>
      </c>
      <c r="O55">
        <f t="shared" si="0"/>
        <v>3.5424447997358169E-4</v>
      </c>
      <c r="P55">
        <f t="shared" si="1"/>
        <v>-0.56355851086489417</v>
      </c>
      <c r="Q55">
        <f t="shared" si="2"/>
        <v>400.74367741935498</v>
      </c>
      <c r="R55">
        <f t="shared" si="3"/>
        <v>424.29755977685784</v>
      </c>
      <c r="S55">
        <f t="shared" si="4"/>
        <v>42.198151170063973</v>
      </c>
      <c r="T55">
        <f t="shared" si="5"/>
        <v>39.855619931169919</v>
      </c>
      <c r="U55">
        <f t="shared" si="6"/>
        <v>2.8526474738679912E-2</v>
      </c>
      <c r="V55">
        <f t="shared" si="7"/>
        <v>2.2485684089516242</v>
      </c>
      <c r="W55">
        <f t="shared" si="8"/>
        <v>2.8326936773631527E-2</v>
      </c>
      <c r="X55">
        <f t="shared" si="9"/>
        <v>1.772214671515767E-2</v>
      </c>
      <c r="Y55">
        <f t="shared" si="10"/>
        <v>0</v>
      </c>
      <c r="Z55">
        <f t="shared" si="11"/>
        <v>30.31387541898291</v>
      </c>
      <c r="AA55">
        <f t="shared" si="12"/>
        <v>29.996703225806499</v>
      </c>
      <c r="AB55">
        <f t="shared" si="13"/>
        <v>4.2596430631467612</v>
      </c>
      <c r="AC55">
        <f t="shared" si="14"/>
        <v>70.108213999824429</v>
      </c>
      <c r="AD55">
        <f t="shared" si="15"/>
        <v>3.0616910514582889</v>
      </c>
      <c r="AE55">
        <f t="shared" si="16"/>
        <v>4.3670932074606208</v>
      </c>
      <c r="AF55">
        <f t="shared" si="17"/>
        <v>1.1979520116884723</v>
      </c>
      <c r="AG55">
        <f t="shared" si="18"/>
        <v>-15.622181566834952</v>
      </c>
      <c r="AH55">
        <f t="shared" si="19"/>
        <v>52.660061835540965</v>
      </c>
      <c r="AI55">
        <f t="shared" si="20"/>
        <v>5.2183598466019143</v>
      </c>
      <c r="AJ55">
        <f t="shared" si="21"/>
        <v>42.256240115307932</v>
      </c>
      <c r="AK55">
        <v>-4.1145217907878E-2</v>
      </c>
      <c r="AL55">
        <v>4.6189111620652E-2</v>
      </c>
      <c r="AM55">
        <v>3.4526615839113202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51874.055959475234</v>
      </c>
      <c r="AS55" t="s">
        <v>239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239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-0.56355851086489417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239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240</v>
      </c>
      <c r="BX55">
        <v>1581960456.4709699</v>
      </c>
      <c r="BY55">
        <v>400.74367741935498</v>
      </c>
      <c r="BZ55">
        <v>400.02096774193598</v>
      </c>
      <c r="CA55">
        <v>30.7849516129032</v>
      </c>
      <c r="CB55">
        <v>30.1963935483871</v>
      </c>
      <c r="CC55">
        <v>350.01380645161299</v>
      </c>
      <c r="CD55">
        <v>99.254154838709695</v>
      </c>
      <c r="CE55">
        <v>0.19999048387096799</v>
      </c>
      <c r="CF55">
        <v>30.431103225806499</v>
      </c>
      <c r="CG55">
        <v>29.996703225806499</v>
      </c>
      <c r="CH55">
        <v>999.9</v>
      </c>
      <c r="CI55">
        <v>0</v>
      </c>
      <c r="CJ55">
        <v>0</v>
      </c>
      <c r="CK55">
        <v>9996.9309677419405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5.08387096774194</v>
      </c>
      <c r="CS55">
        <v>0</v>
      </c>
      <c r="CT55">
        <v>94.874193548387098</v>
      </c>
      <c r="CU55">
        <v>-1.73870967741936</v>
      </c>
      <c r="CV55">
        <v>38.828258064516099</v>
      </c>
      <c r="CW55">
        <v>44.070129032258002</v>
      </c>
      <c r="CX55">
        <v>41.625</v>
      </c>
      <c r="CY55">
        <v>42.561999999999998</v>
      </c>
      <c r="CZ55">
        <v>39.924999999999997</v>
      </c>
      <c r="DA55">
        <v>0</v>
      </c>
      <c r="DB55">
        <v>0</v>
      </c>
      <c r="DC55">
        <v>0</v>
      </c>
      <c r="DD55">
        <v>1581960467.2</v>
      </c>
      <c r="DE55">
        <v>4.7576923076923103</v>
      </c>
      <c r="DF55">
        <v>-3.90769184706854</v>
      </c>
      <c r="DG55">
        <v>29.692307339402401</v>
      </c>
      <c r="DH55">
        <v>95.765384615384605</v>
      </c>
      <c r="DI55">
        <v>15</v>
      </c>
      <c r="DJ55">
        <v>100</v>
      </c>
      <c r="DK55">
        <v>100</v>
      </c>
      <c r="DL55">
        <v>3.069</v>
      </c>
      <c r="DM55">
        <v>0.46</v>
      </c>
      <c r="DN55">
        <v>2</v>
      </c>
      <c r="DO55">
        <v>343.80500000000001</v>
      </c>
      <c r="DP55">
        <v>677.53200000000004</v>
      </c>
      <c r="DQ55">
        <v>29.858799999999999</v>
      </c>
      <c r="DR55">
        <v>31.021000000000001</v>
      </c>
      <c r="DS55">
        <v>30.0002</v>
      </c>
      <c r="DT55">
        <v>30.9575</v>
      </c>
      <c r="DU55">
        <v>30.970700000000001</v>
      </c>
      <c r="DV55">
        <v>20.988099999999999</v>
      </c>
      <c r="DW55">
        <v>24.388300000000001</v>
      </c>
      <c r="DX55">
        <v>88.802700000000002</v>
      </c>
      <c r="DY55">
        <v>29.866299999999999</v>
      </c>
      <c r="DZ55">
        <v>400</v>
      </c>
      <c r="EA55">
        <v>30.172999999999998</v>
      </c>
      <c r="EB55">
        <v>100.062</v>
      </c>
      <c r="EC55">
        <v>100.666</v>
      </c>
    </row>
    <row r="56" spans="1:133" x14ac:dyDescent="0.35">
      <c r="A56">
        <v>40</v>
      </c>
      <c r="B56">
        <v>1581960470.0999999</v>
      </c>
      <c r="C56">
        <v>195</v>
      </c>
      <c r="D56" t="s">
        <v>317</v>
      </c>
      <c r="E56" t="s">
        <v>318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1383</v>
      </c>
      <c r="M56" t="s">
        <v>238</v>
      </c>
      <c r="N56">
        <v>1581960461.4709699</v>
      </c>
      <c r="O56">
        <f t="shared" si="0"/>
        <v>3.4954736586053714E-4</v>
      </c>
      <c r="P56">
        <f t="shared" si="1"/>
        <v>-0.55258292452871338</v>
      </c>
      <c r="Q56">
        <f t="shared" si="2"/>
        <v>400.743032258065</v>
      </c>
      <c r="R56">
        <f t="shared" si="3"/>
        <v>424.08342809218198</v>
      </c>
      <c r="S56">
        <f t="shared" si="4"/>
        <v>42.176696908461039</v>
      </c>
      <c r="T56">
        <f t="shared" si="5"/>
        <v>39.855406483962113</v>
      </c>
      <c r="U56">
        <f t="shared" si="6"/>
        <v>2.8164576421525939E-2</v>
      </c>
      <c r="V56">
        <f t="shared" si="7"/>
        <v>2.2482168096786457</v>
      </c>
      <c r="W56">
        <f t="shared" si="8"/>
        <v>2.7970020355041068E-2</v>
      </c>
      <c r="X56">
        <f t="shared" si="9"/>
        <v>1.7498630664950561E-2</v>
      </c>
      <c r="Y56">
        <f t="shared" si="10"/>
        <v>0</v>
      </c>
      <c r="Z56">
        <f t="shared" si="11"/>
        <v>30.313793826268117</v>
      </c>
      <c r="AA56">
        <f t="shared" si="12"/>
        <v>29.9901129032258</v>
      </c>
      <c r="AB56">
        <f t="shared" si="13"/>
        <v>4.2580308329693368</v>
      </c>
      <c r="AC56">
        <f t="shared" si="14"/>
        <v>70.095878990099365</v>
      </c>
      <c r="AD56">
        <f t="shared" si="15"/>
        <v>3.0608685540909839</v>
      </c>
      <c r="AE56">
        <f t="shared" si="16"/>
        <v>4.36668831062567</v>
      </c>
      <c r="AF56">
        <f t="shared" si="17"/>
        <v>1.1971622788783529</v>
      </c>
      <c r="AG56">
        <f t="shared" si="18"/>
        <v>-15.415038834449689</v>
      </c>
      <c r="AH56">
        <f t="shared" si="19"/>
        <v>53.254338044362406</v>
      </c>
      <c r="AI56">
        <f t="shared" si="20"/>
        <v>5.2778607877601624</v>
      </c>
      <c r="AJ56">
        <f t="shared" si="21"/>
        <v>43.117159997672879</v>
      </c>
      <c r="AK56">
        <v>-4.1135758456869898E-2</v>
      </c>
      <c r="AL56">
        <v>4.6178492558202E-2</v>
      </c>
      <c r="AM56">
        <v>3.4520331587767501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51862.884631803201</v>
      </c>
      <c r="AS56" t="s">
        <v>239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239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-0.55258292452871338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239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240</v>
      </c>
      <c r="BX56">
        <v>1581960461.4709699</v>
      </c>
      <c r="BY56">
        <v>400.743032258065</v>
      </c>
      <c r="BZ56">
        <v>400.03590322580601</v>
      </c>
      <c r="CA56">
        <v>30.776796774193599</v>
      </c>
      <c r="CB56">
        <v>30.196032258064498</v>
      </c>
      <c r="CC56">
        <v>350.01045161290301</v>
      </c>
      <c r="CD56">
        <v>99.253767741935505</v>
      </c>
      <c r="CE56">
        <v>0.20000506451612901</v>
      </c>
      <c r="CF56">
        <v>30.429483870967701</v>
      </c>
      <c r="CG56">
        <v>29.9901129032258</v>
      </c>
      <c r="CH56">
        <v>999.9</v>
      </c>
      <c r="CI56">
        <v>0</v>
      </c>
      <c r="CJ56">
        <v>0</v>
      </c>
      <c r="CK56">
        <v>9994.6716129032302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5.5580645161290301</v>
      </c>
      <c r="CS56">
        <v>0</v>
      </c>
      <c r="CT56">
        <v>96.1064516129032</v>
      </c>
      <c r="CU56">
        <v>-1.6838709677419399</v>
      </c>
      <c r="CV56">
        <v>38.816064516129003</v>
      </c>
      <c r="CW56">
        <v>44.070129032258002</v>
      </c>
      <c r="CX56">
        <v>41.552387096774197</v>
      </c>
      <c r="CY56">
        <v>42.552</v>
      </c>
      <c r="CZ56">
        <v>39.902935483870998</v>
      </c>
      <c r="DA56">
        <v>0</v>
      </c>
      <c r="DB56">
        <v>0</v>
      </c>
      <c r="DC56">
        <v>0</v>
      </c>
      <c r="DD56">
        <v>1581960472</v>
      </c>
      <c r="DE56">
        <v>4.9384615384615396</v>
      </c>
      <c r="DF56">
        <v>-11.220512481933101</v>
      </c>
      <c r="DG56">
        <v>6.9196578976290297</v>
      </c>
      <c r="DH56">
        <v>97.607692307692304</v>
      </c>
      <c r="DI56">
        <v>15</v>
      </c>
      <c r="DJ56">
        <v>100</v>
      </c>
      <c r="DK56">
        <v>100</v>
      </c>
      <c r="DL56">
        <v>3.069</v>
      </c>
      <c r="DM56">
        <v>0.46</v>
      </c>
      <c r="DN56">
        <v>2</v>
      </c>
      <c r="DO56">
        <v>344.00900000000001</v>
      </c>
      <c r="DP56">
        <v>677.41800000000001</v>
      </c>
      <c r="DQ56">
        <v>29.8645</v>
      </c>
      <c r="DR56">
        <v>31.021000000000001</v>
      </c>
      <c r="DS56">
        <v>30.0001</v>
      </c>
      <c r="DT56">
        <v>30.959900000000001</v>
      </c>
      <c r="DU56">
        <v>30.9709</v>
      </c>
      <c r="DV56">
        <v>20.988700000000001</v>
      </c>
      <c r="DW56">
        <v>24.388300000000001</v>
      </c>
      <c r="DX56">
        <v>88.802700000000002</v>
      </c>
      <c r="DY56">
        <v>29.880500000000001</v>
      </c>
      <c r="DZ56">
        <v>400</v>
      </c>
      <c r="EA56">
        <v>30.172999999999998</v>
      </c>
      <c r="EB56">
        <v>100.062</v>
      </c>
      <c r="EC56">
        <v>100.663</v>
      </c>
    </row>
    <row r="57" spans="1:133" x14ac:dyDescent="0.35">
      <c r="A57">
        <v>41</v>
      </c>
      <c r="B57">
        <v>1581960475.0999999</v>
      </c>
      <c r="C57">
        <v>200</v>
      </c>
      <c r="D57" t="s">
        <v>319</v>
      </c>
      <c r="E57" t="s">
        <v>320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1383</v>
      </c>
      <c r="M57" t="s">
        <v>238</v>
      </c>
      <c r="N57">
        <v>1581960466.4709699</v>
      </c>
      <c r="O57">
        <f t="shared" si="0"/>
        <v>3.4558999024422E-4</v>
      </c>
      <c r="P57">
        <f t="shared" si="1"/>
        <v>-0.56045802248496301</v>
      </c>
      <c r="Q57">
        <f t="shared" si="2"/>
        <v>400.73045161290298</v>
      </c>
      <c r="R57">
        <f t="shared" si="3"/>
        <v>424.87135392993014</v>
      </c>
      <c r="S57">
        <f t="shared" si="4"/>
        <v>42.254820382837956</v>
      </c>
      <c r="T57">
        <f t="shared" si="5"/>
        <v>39.853930132529747</v>
      </c>
      <c r="U57">
        <f t="shared" si="6"/>
        <v>2.7853763550735516E-2</v>
      </c>
      <c r="V57">
        <f t="shared" si="7"/>
        <v>2.2481598009386961</v>
      </c>
      <c r="W57">
        <f t="shared" si="8"/>
        <v>2.7663457428233559E-2</v>
      </c>
      <c r="X57">
        <f t="shared" si="9"/>
        <v>1.730665063951238E-2</v>
      </c>
      <c r="Y57">
        <f t="shared" si="10"/>
        <v>0</v>
      </c>
      <c r="Z57">
        <f t="shared" si="11"/>
        <v>30.31311689080616</v>
      </c>
      <c r="AA57">
        <f t="shared" si="12"/>
        <v>29.985448387096799</v>
      </c>
      <c r="AB57">
        <f t="shared" si="13"/>
        <v>4.2568900458156174</v>
      </c>
      <c r="AC57">
        <f t="shared" si="14"/>
        <v>70.087618694696786</v>
      </c>
      <c r="AD57">
        <f t="shared" si="15"/>
        <v>3.0601602220947957</v>
      </c>
      <c r="AE57">
        <f t="shared" si="16"/>
        <v>4.3661923162562006</v>
      </c>
      <c r="AF57">
        <f t="shared" si="17"/>
        <v>1.1967298237208217</v>
      </c>
      <c r="AG57">
        <f t="shared" si="18"/>
        <v>-15.240518569770101</v>
      </c>
      <c r="AH57">
        <f t="shared" si="19"/>
        <v>53.577889333116602</v>
      </c>
      <c r="AI57">
        <f t="shared" si="20"/>
        <v>5.309886919586206</v>
      </c>
      <c r="AJ57">
        <f t="shared" si="21"/>
        <v>43.647257682932704</v>
      </c>
      <c r="AK57">
        <v>-4.1134224815564002E-2</v>
      </c>
      <c r="AL57">
        <v>4.6176770911481702E-2</v>
      </c>
      <c r="AM57">
        <v>3.4519312688301098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51861.357646779768</v>
      </c>
      <c r="AS57" t="s">
        <v>239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239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-0.56045802248496301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239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240</v>
      </c>
      <c r="BX57">
        <v>1581960466.4709699</v>
      </c>
      <c r="BY57">
        <v>400.73045161290298</v>
      </c>
      <c r="BZ57">
        <v>400.007096774194</v>
      </c>
      <c r="CA57">
        <v>30.7698483870968</v>
      </c>
      <c r="CB57">
        <v>30.1956548387097</v>
      </c>
      <c r="CC57">
        <v>350.01045161290301</v>
      </c>
      <c r="CD57">
        <v>99.253238709677404</v>
      </c>
      <c r="CE57">
        <v>0.19997222580645199</v>
      </c>
      <c r="CF57">
        <v>30.427499999999998</v>
      </c>
      <c r="CG57">
        <v>29.985448387096799</v>
      </c>
      <c r="CH57">
        <v>999.9</v>
      </c>
      <c r="CI57">
        <v>0</v>
      </c>
      <c r="CJ57">
        <v>0</v>
      </c>
      <c r="CK57">
        <v>9994.3522580645094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4.0129032258064496</v>
      </c>
      <c r="CS57">
        <v>0</v>
      </c>
      <c r="CT57">
        <v>97.774193548387103</v>
      </c>
      <c r="CU57">
        <v>-1.5548387096774201</v>
      </c>
      <c r="CV57">
        <v>38.806064516128998</v>
      </c>
      <c r="CW57">
        <v>44.060064516129003</v>
      </c>
      <c r="CX57">
        <v>41.487806451612897</v>
      </c>
      <c r="CY57">
        <v>42.537999999999997</v>
      </c>
      <c r="CZ57">
        <v>39.884870967741897</v>
      </c>
      <c r="DA57">
        <v>0</v>
      </c>
      <c r="DB57">
        <v>0</v>
      </c>
      <c r="DC57">
        <v>0</v>
      </c>
      <c r="DD57">
        <v>1581960477.4000001</v>
      </c>
      <c r="DE57">
        <v>3.35769230769231</v>
      </c>
      <c r="DF57">
        <v>-25.808546754312299</v>
      </c>
      <c r="DG57">
        <v>10.9777782303491</v>
      </c>
      <c r="DH57">
        <v>97.857692307692304</v>
      </c>
      <c r="DI57">
        <v>15</v>
      </c>
      <c r="DJ57">
        <v>100</v>
      </c>
      <c r="DK57">
        <v>100</v>
      </c>
      <c r="DL57">
        <v>3.069</v>
      </c>
      <c r="DM57">
        <v>0.46</v>
      </c>
      <c r="DN57">
        <v>2</v>
      </c>
      <c r="DO57">
        <v>343.91500000000002</v>
      </c>
      <c r="DP57">
        <v>677.28800000000001</v>
      </c>
      <c r="DQ57">
        <v>29.878399999999999</v>
      </c>
      <c r="DR57">
        <v>31.021000000000001</v>
      </c>
      <c r="DS57">
        <v>30</v>
      </c>
      <c r="DT57">
        <v>30.9603</v>
      </c>
      <c r="DU57">
        <v>30.973400000000002</v>
      </c>
      <c r="DV57">
        <v>20.9922</v>
      </c>
      <c r="DW57">
        <v>24.388300000000001</v>
      </c>
      <c r="DX57">
        <v>88.802700000000002</v>
      </c>
      <c r="DY57">
        <v>29.894400000000001</v>
      </c>
      <c r="DZ57">
        <v>400</v>
      </c>
      <c r="EA57">
        <v>30.172999999999998</v>
      </c>
      <c r="EB57">
        <v>100.06100000000001</v>
      </c>
      <c r="EC57">
        <v>100.66500000000001</v>
      </c>
    </row>
    <row r="58" spans="1:133" x14ac:dyDescent="0.35">
      <c r="A58">
        <v>42</v>
      </c>
      <c r="B58">
        <v>1581960480.0999999</v>
      </c>
      <c r="C58">
        <v>205</v>
      </c>
      <c r="D58" t="s">
        <v>321</v>
      </c>
      <c r="E58" t="s">
        <v>322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1383</v>
      </c>
      <c r="M58" t="s">
        <v>238</v>
      </c>
      <c r="N58">
        <v>1581960471.4709699</v>
      </c>
      <c r="O58">
        <f t="shared" si="0"/>
        <v>3.4274203295973286E-4</v>
      </c>
      <c r="P58">
        <f t="shared" si="1"/>
        <v>-0.56028730678127403</v>
      </c>
      <c r="Q58">
        <f t="shared" si="2"/>
        <v>400.71354838709698</v>
      </c>
      <c r="R58">
        <f t="shared" si="3"/>
        <v>425.09066897505176</v>
      </c>
      <c r="S58">
        <f t="shared" si="4"/>
        <v>42.276237840668621</v>
      </c>
      <c r="T58">
        <f t="shared" si="5"/>
        <v>39.851877526357605</v>
      </c>
      <c r="U58">
        <f t="shared" si="6"/>
        <v>2.7646642653891843E-2</v>
      </c>
      <c r="V58">
        <f t="shared" si="7"/>
        <v>2.2490954373436196</v>
      </c>
      <c r="W58">
        <f t="shared" si="8"/>
        <v>2.7459223394064685E-2</v>
      </c>
      <c r="X58">
        <f t="shared" si="9"/>
        <v>1.7178747470506597E-2</v>
      </c>
      <c r="Y58">
        <f t="shared" si="10"/>
        <v>0</v>
      </c>
      <c r="Z58">
        <f t="shared" si="11"/>
        <v>30.312308705278099</v>
      </c>
      <c r="AA58">
        <f t="shared" si="12"/>
        <v>29.978961290322601</v>
      </c>
      <c r="AB58">
        <f t="shared" si="13"/>
        <v>4.2553039582232497</v>
      </c>
      <c r="AC58">
        <f t="shared" si="14"/>
        <v>70.082141302443489</v>
      </c>
      <c r="AD58">
        <f t="shared" si="15"/>
        <v>3.0596068420751834</v>
      </c>
      <c r="AE58">
        <f t="shared" si="16"/>
        <v>4.3657439473364192</v>
      </c>
      <c r="AF58">
        <f t="shared" si="17"/>
        <v>1.1956971161480663</v>
      </c>
      <c r="AG58">
        <f t="shared" si="18"/>
        <v>-15.114923653524219</v>
      </c>
      <c r="AH58">
        <f t="shared" si="19"/>
        <v>54.169295230976502</v>
      </c>
      <c r="AI58">
        <f t="shared" si="20"/>
        <v>5.3660456622429171</v>
      </c>
      <c r="AJ58">
        <f t="shared" si="21"/>
        <v>44.420417239695198</v>
      </c>
      <c r="AK58">
        <v>-4.1159399616707303E-2</v>
      </c>
      <c r="AL58">
        <v>4.6205031831198798E-2</v>
      </c>
      <c r="AM58">
        <v>3.4536036325578898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51892.088453087716</v>
      </c>
      <c r="AS58" t="s">
        <v>239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239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-0.56028730678127403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239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240</v>
      </c>
      <c r="BX58">
        <v>1581960471.4709699</v>
      </c>
      <c r="BY58">
        <v>400.71354838709698</v>
      </c>
      <c r="BZ58">
        <v>399.98851612903201</v>
      </c>
      <c r="CA58">
        <v>30.7645709677419</v>
      </c>
      <c r="CB58">
        <v>30.195103225806498</v>
      </c>
      <c r="CC58">
        <v>350.00864516129002</v>
      </c>
      <c r="CD58">
        <v>99.252293548387101</v>
      </c>
      <c r="CE58">
        <v>0.19999022580645201</v>
      </c>
      <c r="CF58">
        <v>30.4257064516129</v>
      </c>
      <c r="CG58">
        <v>29.978961290322601</v>
      </c>
      <c r="CH58">
        <v>999.9</v>
      </c>
      <c r="CI58">
        <v>0</v>
      </c>
      <c r="CJ58">
        <v>0</v>
      </c>
      <c r="CK58">
        <v>10000.5641935484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3.7580645161290298</v>
      </c>
      <c r="CS58">
        <v>0</v>
      </c>
      <c r="CT58">
        <v>97.029032258064504</v>
      </c>
      <c r="CU58">
        <v>-1.4483870967741901</v>
      </c>
      <c r="CV58">
        <v>38.798000000000002</v>
      </c>
      <c r="CW58">
        <v>44.060129032257997</v>
      </c>
      <c r="CX58">
        <v>41.405032258064502</v>
      </c>
      <c r="CY58">
        <v>42.52</v>
      </c>
      <c r="CZ58">
        <v>39.874870967741899</v>
      </c>
      <c r="DA58">
        <v>0</v>
      </c>
      <c r="DB58">
        <v>0</v>
      </c>
      <c r="DC58">
        <v>0</v>
      </c>
      <c r="DD58">
        <v>1581960482.2</v>
      </c>
      <c r="DE58">
        <v>2.6653846153846099</v>
      </c>
      <c r="DF58">
        <v>-26.758974287540699</v>
      </c>
      <c r="DG58">
        <v>3.28888909541792</v>
      </c>
      <c r="DH58">
        <v>98.315384615384602</v>
      </c>
      <c r="DI58">
        <v>15</v>
      </c>
      <c r="DJ58">
        <v>100</v>
      </c>
      <c r="DK58">
        <v>100</v>
      </c>
      <c r="DL58">
        <v>3.069</v>
      </c>
      <c r="DM58">
        <v>0.46</v>
      </c>
      <c r="DN58">
        <v>2</v>
      </c>
      <c r="DO58">
        <v>343.92700000000002</v>
      </c>
      <c r="DP58">
        <v>677.35699999999997</v>
      </c>
      <c r="DQ58">
        <v>29.8931</v>
      </c>
      <c r="DR58">
        <v>31.021000000000001</v>
      </c>
      <c r="DS58">
        <v>30.0001</v>
      </c>
      <c r="DT58">
        <v>30.9603</v>
      </c>
      <c r="DU58">
        <v>30.973400000000002</v>
      </c>
      <c r="DV58">
        <v>20.992699999999999</v>
      </c>
      <c r="DW58">
        <v>24.388300000000001</v>
      </c>
      <c r="DX58">
        <v>88.802700000000002</v>
      </c>
      <c r="DY58">
        <v>29.912500000000001</v>
      </c>
      <c r="DZ58">
        <v>400</v>
      </c>
      <c r="EA58">
        <v>30.173100000000002</v>
      </c>
      <c r="EB58">
        <v>100.062</v>
      </c>
      <c r="EC58">
        <v>100.663</v>
      </c>
    </row>
    <row r="59" spans="1:133" x14ac:dyDescent="0.35">
      <c r="A59">
        <v>43</v>
      </c>
      <c r="B59">
        <v>1581960485.0999999</v>
      </c>
      <c r="C59">
        <v>210</v>
      </c>
      <c r="D59" t="s">
        <v>323</v>
      </c>
      <c r="E59" t="s">
        <v>324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1383</v>
      </c>
      <c r="M59" t="s">
        <v>238</v>
      </c>
      <c r="N59">
        <v>1581960476.4709699</v>
      </c>
      <c r="O59">
        <f t="shared" si="0"/>
        <v>3.4111951447966565E-4</v>
      </c>
      <c r="P59">
        <f t="shared" si="1"/>
        <v>-0.56519723468508731</v>
      </c>
      <c r="Q59">
        <f t="shared" si="2"/>
        <v>400.71087096774198</v>
      </c>
      <c r="R59">
        <f t="shared" si="3"/>
        <v>425.53057606140328</v>
      </c>
      <c r="S59">
        <f t="shared" si="4"/>
        <v>42.320054729071416</v>
      </c>
      <c r="T59">
        <f t="shared" si="5"/>
        <v>39.851674459796492</v>
      </c>
      <c r="U59">
        <f t="shared" si="6"/>
        <v>2.7509860445503801E-2</v>
      </c>
      <c r="V59">
        <f t="shared" si="7"/>
        <v>2.2486698163391985</v>
      </c>
      <c r="W59">
        <f t="shared" si="8"/>
        <v>2.7324249530920226E-2</v>
      </c>
      <c r="X59">
        <f t="shared" si="9"/>
        <v>1.7094227850703289E-2</v>
      </c>
      <c r="Y59">
        <f t="shared" si="10"/>
        <v>0</v>
      </c>
      <c r="Z59">
        <f t="shared" si="11"/>
        <v>30.311771145428324</v>
      </c>
      <c r="AA59">
        <f t="shared" si="12"/>
        <v>29.9782774193548</v>
      </c>
      <c r="AB59">
        <f t="shared" si="13"/>
        <v>4.2551367825827198</v>
      </c>
      <c r="AC59">
        <f t="shared" si="14"/>
        <v>70.077424331479605</v>
      </c>
      <c r="AD59">
        <f t="shared" si="15"/>
        <v>3.0592161308723846</v>
      </c>
      <c r="AE59">
        <f t="shared" si="16"/>
        <v>4.3654802670853137</v>
      </c>
      <c r="AF59">
        <f t="shared" si="17"/>
        <v>1.1959206517103351</v>
      </c>
      <c r="AG59">
        <f t="shared" si="18"/>
        <v>-15.043370588553255</v>
      </c>
      <c r="AH59">
        <f t="shared" si="19"/>
        <v>54.114071655079584</v>
      </c>
      <c r="AI59">
        <f t="shared" si="20"/>
        <v>5.3615436876851117</v>
      </c>
      <c r="AJ59">
        <f t="shared" si="21"/>
        <v>44.432244754211439</v>
      </c>
      <c r="AK59">
        <v>-4.1147946427248699E-2</v>
      </c>
      <c r="AL59">
        <v>4.6192174622677003E-2</v>
      </c>
      <c r="AM59">
        <v>3.4528428399840898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51878.421944054164</v>
      </c>
      <c r="AS59" t="s">
        <v>239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239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-0.56519723468508731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239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240</v>
      </c>
      <c r="BX59">
        <v>1581960476.4709699</v>
      </c>
      <c r="BY59">
        <v>400.71087096774198</v>
      </c>
      <c r="BZ59">
        <v>399.97632258064499</v>
      </c>
      <c r="CA59">
        <v>30.760593548387099</v>
      </c>
      <c r="CB59">
        <v>30.1938322580645</v>
      </c>
      <c r="CC59">
        <v>350.01664516129</v>
      </c>
      <c r="CD59">
        <v>99.252435483870997</v>
      </c>
      <c r="CE59">
        <v>0.20000603225806499</v>
      </c>
      <c r="CF59">
        <v>30.424651612903201</v>
      </c>
      <c r="CG59">
        <v>29.9782774193548</v>
      </c>
      <c r="CH59">
        <v>999.9</v>
      </c>
      <c r="CI59">
        <v>0</v>
      </c>
      <c r="CJ59">
        <v>0</v>
      </c>
      <c r="CK59">
        <v>9997.7670967741906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2.1645161290322599</v>
      </c>
      <c r="CS59">
        <v>0</v>
      </c>
      <c r="CT59">
        <v>97.293548387096806</v>
      </c>
      <c r="CU59">
        <v>-1.10645161290323</v>
      </c>
      <c r="CV59">
        <v>38.792000000000002</v>
      </c>
      <c r="CW59">
        <v>44.060129032257997</v>
      </c>
      <c r="CX59">
        <v>41.346516129032203</v>
      </c>
      <c r="CY59">
        <v>42.51</v>
      </c>
      <c r="CZ59">
        <v>39.870935483871001</v>
      </c>
      <c r="DA59">
        <v>0</v>
      </c>
      <c r="DB59">
        <v>0</v>
      </c>
      <c r="DC59">
        <v>0</v>
      </c>
      <c r="DD59">
        <v>1581960487</v>
      </c>
      <c r="DE59">
        <v>1.8230769230769199</v>
      </c>
      <c r="DF59">
        <v>11.514530003886801</v>
      </c>
      <c r="DG59">
        <v>-21.193162602382301</v>
      </c>
      <c r="DH59">
        <v>97.896153846153894</v>
      </c>
      <c r="DI59">
        <v>15</v>
      </c>
      <c r="DJ59">
        <v>100</v>
      </c>
      <c r="DK59">
        <v>100</v>
      </c>
      <c r="DL59">
        <v>3.069</v>
      </c>
      <c r="DM59">
        <v>0.46</v>
      </c>
      <c r="DN59">
        <v>2</v>
      </c>
      <c r="DO59">
        <v>344.01100000000002</v>
      </c>
      <c r="DP59">
        <v>677.31100000000004</v>
      </c>
      <c r="DQ59">
        <v>29.912800000000001</v>
      </c>
      <c r="DR59">
        <v>31.021000000000001</v>
      </c>
      <c r="DS59">
        <v>30.0001</v>
      </c>
      <c r="DT59">
        <v>30.9603</v>
      </c>
      <c r="DU59">
        <v>30.973400000000002</v>
      </c>
      <c r="DV59">
        <v>20.9892</v>
      </c>
      <c r="DW59">
        <v>24.388300000000001</v>
      </c>
      <c r="DX59">
        <v>88.802700000000002</v>
      </c>
      <c r="DY59">
        <v>29.9269</v>
      </c>
      <c r="DZ59">
        <v>400</v>
      </c>
      <c r="EA59">
        <v>30.173200000000001</v>
      </c>
      <c r="EB59">
        <v>100.063</v>
      </c>
      <c r="EC59">
        <v>100.66200000000001</v>
      </c>
    </row>
    <row r="60" spans="1:133" x14ac:dyDescent="0.35">
      <c r="A60">
        <v>44</v>
      </c>
      <c r="B60">
        <v>1581960490.0999999</v>
      </c>
      <c r="C60">
        <v>215</v>
      </c>
      <c r="D60" t="s">
        <v>325</v>
      </c>
      <c r="E60" t="s">
        <v>326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1383</v>
      </c>
      <c r="M60" t="s">
        <v>238</v>
      </c>
      <c r="N60">
        <v>1581960481.4709699</v>
      </c>
      <c r="O60">
        <f t="shared" si="0"/>
        <v>3.4062660516623403E-4</v>
      </c>
      <c r="P60">
        <f t="shared" si="1"/>
        <v>-0.5603502391478119</v>
      </c>
      <c r="Q60">
        <f t="shared" si="2"/>
        <v>400.716935483871</v>
      </c>
      <c r="R60">
        <f t="shared" si="3"/>
        <v>425.33128169816666</v>
      </c>
      <c r="S60">
        <f t="shared" si="4"/>
        <v>42.300487545061181</v>
      </c>
      <c r="T60">
        <f t="shared" si="5"/>
        <v>39.852516069014143</v>
      </c>
      <c r="U60">
        <f t="shared" si="6"/>
        <v>2.7437483003524235E-2</v>
      </c>
      <c r="V60">
        <f t="shared" si="7"/>
        <v>2.2492526495905349</v>
      </c>
      <c r="W60">
        <f t="shared" si="8"/>
        <v>2.7252891434888075E-2</v>
      </c>
      <c r="X60">
        <f t="shared" si="9"/>
        <v>1.7049538327486014E-2</v>
      </c>
      <c r="Y60">
        <f t="shared" si="10"/>
        <v>0</v>
      </c>
      <c r="Z60">
        <f t="shared" si="11"/>
        <v>30.312622181806642</v>
      </c>
      <c r="AA60">
        <f t="shared" si="12"/>
        <v>29.983096774193498</v>
      </c>
      <c r="AB60">
        <f t="shared" si="13"/>
        <v>4.2563150196819732</v>
      </c>
      <c r="AC60">
        <f t="shared" si="14"/>
        <v>70.069686081019171</v>
      </c>
      <c r="AD60">
        <f t="shared" si="15"/>
        <v>3.0589941460254648</v>
      </c>
      <c r="AE60">
        <f t="shared" si="16"/>
        <v>4.3656455695954666</v>
      </c>
      <c r="AF60">
        <f t="shared" si="17"/>
        <v>1.1973208736565084</v>
      </c>
      <c r="AG60">
        <f t="shared" si="18"/>
        <v>-15.021633287830921</v>
      </c>
      <c r="AH60">
        <f t="shared" si="19"/>
        <v>53.623883485156462</v>
      </c>
      <c r="AI60">
        <f t="shared" si="20"/>
        <v>5.3117438063435056</v>
      </c>
      <c r="AJ60">
        <f t="shared" si="21"/>
        <v>43.913994003669046</v>
      </c>
      <c r="AK60">
        <v>-4.1163630592949502E-2</v>
      </c>
      <c r="AL60">
        <v>4.6209781472684501E-2</v>
      </c>
      <c r="AM60">
        <v>3.4538846621006098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51897.28818628328</v>
      </c>
      <c r="AS60" t="s">
        <v>239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239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-0.5603502391478119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239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240</v>
      </c>
      <c r="BX60">
        <v>1581960481.4709699</v>
      </c>
      <c r="BY60">
        <v>400.716935483871</v>
      </c>
      <c r="BZ60">
        <v>399.99035483871</v>
      </c>
      <c r="CA60">
        <v>30.758177419354801</v>
      </c>
      <c r="CB60">
        <v>30.192229032258101</v>
      </c>
      <c r="CC60">
        <v>350.01377419354799</v>
      </c>
      <c r="CD60">
        <v>99.253058064516097</v>
      </c>
      <c r="CE60">
        <v>0.199978580645161</v>
      </c>
      <c r="CF60">
        <v>30.425312903225802</v>
      </c>
      <c r="CG60">
        <v>29.983096774193498</v>
      </c>
      <c r="CH60">
        <v>999.9</v>
      </c>
      <c r="CI60">
        <v>0</v>
      </c>
      <c r="CJ60">
        <v>0</v>
      </c>
      <c r="CK60">
        <v>10001.515161290299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4.1161290322580601</v>
      </c>
      <c r="CS60">
        <v>0</v>
      </c>
      <c r="CT60">
        <v>96.2870967741936</v>
      </c>
      <c r="CU60">
        <v>-1.14838709677419</v>
      </c>
      <c r="CV60">
        <v>38.783999999999999</v>
      </c>
      <c r="CW60">
        <v>44.058064516129001</v>
      </c>
      <c r="CX60">
        <v>41.368709677419297</v>
      </c>
      <c r="CY60">
        <v>42.514000000000003</v>
      </c>
      <c r="CZ60">
        <v>39.870935483871001</v>
      </c>
      <c r="DA60">
        <v>0</v>
      </c>
      <c r="DB60">
        <v>0</v>
      </c>
      <c r="DC60">
        <v>0</v>
      </c>
      <c r="DD60">
        <v>1581960492.4000001</v>
      </c>
      <c r="DE60">
        <v>3.7769230769230799</v>
      </c>
      <c r="DF60">
        <v>19.541880508968099</v>
      </c>
      <c r="DG60">
        <v>-25.596581696032899</v>
      </c>
      <c r="DH60">
        <v>96.557692307692307</v>
      </c>
      <c r="DI60">
        <v>15</v>
      </c>
      <c r="DJ60">
        <v>100</v>
      </c>
      <c r="DK60">
        <v>100</v>
      </c>
      <c r="DL60">
        <v>3.069</v>
      </c>
      <c r="DM60">
        <v>0.46</v>
      </c>
      <c r="DN60">
        <v>2</v>
      </c>
      <c r="DO60">
        <v>344.03500000000003</v>
      </c>
      <c r="DP60">
        <v>677.33399999999995</v>
      </c>
      <c r="DQ60">
        <v>29.928999999999998</v>
      </c>
      <c r="DR60">
        <v>31.021000000000001</v>
      </c>
      <c r="DS60">
        <v>30.0002</v>
      </c>
      <c r="DT60">
        <v>30.9603</v>
      </c>
      <c r="DU60">
        <v>30.973400000000002</v>
      </c>
      <c r="DV60">
        <v>20.990500000000001</v>
      </c>
      <c r="DW60">
        <v>24.388300000000001</v>
      </c>
      <c r="DX60">
        <v>88.802700000000002</v>
      </c>
      <c r="DY60">
        <v>29.9315</v>
      </c>
      <c r="DZ60">
        <v>400</v>
      </c>
      <c r="EA60">
        <v>30.173500000000001</v>
      </c>
      <c r="EB60">
        <v>100.063</v>
      </c>
      <c r="EC60">
        <v>100.664</v>
      </c>
    </row>
    <row r="61" spans="1:133" x14ac:dyDescent="0.35">
      <c r="A61">
        <v>45</v>
      </c>
      <c r="B61">
        <v>1581960495.0999999</v>
      </c>
      <c r="C61">
        <v>220</v>
      </c>
      <c r="D61" t="s">
        <v>327</v>
      </c>
      <c r="E61" t="s">
        <v>328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1383</v>
      </c>
      <c r="M61" t="s">
        <v>238</v>
      </c>
      <c r="N61">
        <v>1581960486.4709699</v>
      </c>
      <c r="O61">
        <f t="shared" si="0"/>
        <v>3.4080966200064519E-4</v>
      </c>
      <c r="P61">
        <f t="shared" si="1"/>
        <v>-0.55687104924719366</v>
      </c>
      <c r="Q61">
        <f t="shared" si="2"/>
        <v>400.72551612903197</v>
      </c>
      <c r="R61">
        <f t="shared" si="3"/>
        <v>425.15428338344691</v>
      </c>
      <c r="S61">
        <f t="shared" si="4"/>
        <v>42.283416640053524</v>
      </c>
      <c r="T61">
        <f t="shared" si="5"/>
        <v>39.853870980531802</v>
      </c>
      <c r="U61">
        <f t="shared" si="6"/>
        <v>2.7413475227527913E-2</v>
      </c>
      <c r="V61">
        <f t="shared" si="7"/>
        <v>2.2495114256414301</v>
      </c>
      <c r="W61">
        <f t="shared" si="8"/>
        <v>2.7229226425837704E-2</v>
      </c>
      <c r="X61">
        <f t="shared" si="9"/>
        <v>1.7034717194314514E-2</v>
      </c>
      <c r="Y61">
        <f t="shared" si="10"/>
        <v>0</v>
      </c>
      <c r="Z61">
        <f t="shared" si="11"/>
        <v>30.315357570938637</v>
      </c>
      <c r="AA61">
        <f t="shared" si="12"/>
        <v>29.9897548387097</v>
      </c>
      <c r="AB61">
        <f t="shared" si="13"/>
        <v>4.2579432527310832</v>
      </c>
      <c r="AC61">
        <f t="shared" si="14"/>
        <v>70.057092326194436</v>
      </c>
      <c r="AD61">
        <f t="shared" si="15"/>
        <v>3.05893190479564</v>
      </c>
      <c r="AE61">
        <f t="shared" si="16"/>
        <v>4.366341512652105</v>
      </c>
      <c r="AF61">
        <f t="shared" si="17"/>
        <v>1.1990113479354432</v>
      </c>
      <c r="AG61">
        <f t="shared" si="18"/>
        <v>-15.029706094228453</v>
      </c>
      <c r="AH61">
        <f t="shared" si="19"/>
        <v>53.160207522349125</v>
      </c>
      <c r="AI61">
        <f t="shared" si="20"/>
        <v>5.2654542599290668</v>
      </c>
      <c r="AJ61">
        <f t="shared" si="21"/>
        <v>43.395955688049739</v>
      </c>
      <c r="AK61">
        <v>-4.1170595487939603E-2</v>
      </c>
      <c r="AL61">
        <v>4.6217600177469301E-2</v>
      </c>
      <c r="AM61">
        <v>3.45434726214244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51905.260021440045</v>
      </c>
      <c r="AS61" t="s">
        <v>239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239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-0.55687104924719366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239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240</v>
      </c>
      <c r="BX61">
        <v>1581960486.4709699</v>
      </c>
      <c r="BY61">
        <v>400.72551612903197</v>
      </c>
      <c r="BZ61">
        <v>400.00503225806398</v>
      </c>
      <c r="CA61">
        <v>30.757164516128999</v>
      </c>
      <c r="CB61">
        <v>30.190912903225801</v>
      </c>
      <c r="CC61">
        <v>350.01470967741898</v>
      </c>
      <c r="CD61">
        <v>99.254293548387096</v>
      </c>
      <c r="CE61">
        <v>0.199994677419355</v>
      </c>
      <c r="CF61">
        <v>30.428096774193499</v>
      </c>
      <c r="CG61">
        <v>29.9897548387097</v>
      </c>
      <c r="CH61">
        <v>999.9</v>
      </c>
      <c r="CI61">
        <v>0</v>
      </c>
      <c r="CJ61">
        <v>0</v>
      </c>
      <c r="CK61">
        <v>10003.082903225801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4.3387096774193603</v>
      </c>
      <c r="CS61">
        <v>0</v>
      </c>
      <c r="CT61">
        <v>93.948387096774198</v>
      </c>
      <c r="CU61">
        <v>-1.7451612903225799</v>
      </c>
      <c r="CV61">
        <v>38.777999999999999</v>
      </c>
      <c r="CW61">
        <v>44.062064516128999</v>
      </c>
      <c r="CX61">
        <v>41.328483870967702</v>
      </c>
      <c r="CY61">
        <v>42.514000000000003</v>
      </c>
      <c r="CZ61">
        <v>39.862806451612897</v>
      </c>
      <c r="DA61">
        <v>0</v>
      </c>
      <c r="DB61">
        <v>0</v>
      </c>
      <c r="DC61">
        <v>0</v>
      </c>
      <c r="DD61">
        <v>1581960497.2</v>
      </c>
      <c r="DE61">
        <v>4.2461538461538497</v>
      </c>
      <c r="DF61">
        <v>9.3948717931866295</v>
      </c>
      <c r="DG61">
        <v>-23.822222588717601</v>
      </c>
      <c r="DH61">
        <v>94.569230769230799</v>
      </c>
      <c r="DI61">
        <v>15</v>
      </c>
      <c r="DJ61">
        <v>100</v>
      </c>
      <c r="DK61">
        <v>100</v>
      </c>
      <c r="DL61">
        <v>3.069</v>
      </c>
      <c r="DM61">
        <v>0.46</v>
      </c>
      <c r="DN61">
        <v>2</v>
      </c>
      <c r="DO61">
        <v>343.95100000000002</v>
      </c>
      <c r="DP61">
        <v>677.35699999999997</v>
      </c>
      <c r="DQ61">
        <v>29.935300000000002</v>
      </c>
      <c r="DR61">
        <v>31.021699999999999</v>
      </c>
      <c r="DS61">
        <v>30.0001</v>
      </c>
      <c r="DT61">
        <v>30.9603</v>
      </c>
      <c r="DU61">
        <v>30.973400000000002</v>
      </c>
      <c r="DV61">
        <v>20.9922</v>
      </c>
      <c r="DW61">
        <v>24.388300000000001</v>
      </c>
      <c r="DX61">
        <v>88.802700000000002</v>
      </c>
      <c r="DY61">
        <v>29.931999999999999</v>
      </c>
      <c r="DZ61">
        <v>400</v>
      </c>
      <c r="EA61">
        <v>30.173999999999999</v>
      </c>
      <c r="EB61">
        <v>100.063</v>
      </c>
      <c r="EC61">
        <v>100.664</v>
      </c>
    </row>
    <row r="62" spans="1:133" x14ac:dyDescent="0.35">
      <c r="A62">
        <v>46</v>
      </c>
      <c r="B62">
        <v>1581960500.0999999</v>
      </c>
      <c r="C62">
        <v>225</v>
      </c>
      <c r="D62" t="s">
        <v>329</v>
      </c>
      <c r="E62" t="s">
        <v>330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1383</v>
      </c>
      <c r="M62" t="s">
        <v>238</v>
      </c>
      <c r="N62">
        <v>1581960491.4709699</v>
      </c>
      <c r="O62">
        <f t="shared" si="0"/>
        <v>3.4054460230195139E-4</v>
      </c>
      <c r="P62">
        <f t="shared" si="1"/>
        <v>-0.55893237135335905</v>
      </c>
      <c r="Q62">
        <f t="shared" si="2"/>
        <v>400.73112903225802</v>
      </c>
      <c r="R62">
        <f t="shared" si="3"/>
        <v>425.343092450163</v>
      </c>
      <c r="S62">
        <f t="shared" si="4"/>
        <v>42.302691147477397</v>
      </c>
      <c r="T62">
        <f t="shared" si="5"/>
        <v>39.854897106664005</v>
      </c>
      <c r="U62">
        <f t="shared" si="6"/>
        <v>2.7348783136121321E-2</v>
      </c>
      <c r="V62">
        <f t="shared" si="7"/>
        <v>2.2501521433985054</v>
      </c>
      <c r="W62">
        <f t="shared" si="8"/>
        <v>2.7165451613341642E-2</v>
      </c>
      <c r="X62">
        <f t="shared" si="9"/>
        <v>1.6994776306052707E-2</v>
      </c>
      <c r="Y62">
        <f t="shared" si="10"/>
        <v>0</v>
      </c>
      <c r="Z62">
        <f t="shared" si="11"/>
        <v>30.320036182108506</v>
      </c>
      <c r="AA62">
        <f t="shared" si="12"/>
        <v>29.9972225806452</v>
      </c>
      <c r="AB62">
        <f t="shared" si="13"/>
        <v>4.2597701386502074</v>
      </c>
      <c r="AC62">
        <f t="shared" si="14"/>
        <v>70.037497498438043</v>
      </c>
      <c r="AD62">
        <f t="shared" si="15"/>
        <v>3.0588750991070319</v>
      </c>
      <c r="AE62">
        <f t="shared" si="16"/>
        <v>4.3674820037298598</v>
      </c>
      <c r="AF62">
        <f t="shared" si="17"/>
        <v>1.2008950395431754</v>
      </c>
      <c r="AG62">
        <f t="shared" si="18"/>
        <v>-15.018016961516057</v>
      </c>
      <c r="AH62">
        <f t="shared" si="19"/>
        <v>52.822766660882856</v>
      </c>
      <c r="AI62">
        <f t="shared" si="20"/>
        <v>5.2308525925369214</v>
      </c>
      <c r="AJ62">
        <f t="shared" si="21"/>
        <v>43.035602291903722</v>
      </c>
      <c r="AK62">
        <v>-4.1187843368019499E-2</v>
      </c>
      <c r="AL62">
        <v>4.62369624338562E-2</v>
      </c>
      <c r="AM62">
        <v>3.4554927300440701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51925.35844132262</v>
      </c>
      <c r="AS62" t="s">
        <v>239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239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-0.55893237135335905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239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240</v>
      </c>
      <c r="BX62">
        <v>1581960491.4709699</v>
      </c>
      <c r="BY62">
        <v>400.73112903225802</v>
      </c>
      <c r="BZ62">
        <v>400.00693548387102</v>
      </c>
      <c r="CA62">
        <v>30.7562322580645</v>
      </c>
      <c r="CB62">
        <v>30.190422580645201</v>
      </c>
      <c r="CC62">
        <v>350.01600000000002</v>
      </c>
      <c r="CD62">
        <v>99.255487096774203</v>
      </c>
      <c r="CE62">
        <v>0.199968741935484</v>
      </c>
      <c r="CF62">
        <v>30.432658064516101</v>
      </c>
      <c r="CG62">
        <v>29.9972225806452</v>
      </c>
      <c r="CH62">
        <v>999.9</v>
      </c>
      <c r="CI62">
        <v>0</v>
      </c>
      <c r="CJ62">
        <v>0</v>
      </c>
      <c r="CK62">
        <v>10007.1532258065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5.7129032258064498</v>
      </c>
      <c r="CS62">
        <v>0</v>
      </c>
      <c r="CT62">
        <v>93.9</v>
      </c>
      <c r="CU62">
        <v>-1.78387096774194</v>
      </c>
      <c r="CV62">
        <v>38.770000000000003</v>
      </c>
      <c r="CW62">
        <v>44.061999999999998</v>
      </c>
      <c r="CX62">
        <v>41.3163870967742</v>
      </c>
      <c r="CY62">
        <v>42.512</v>
      </c>
      <c r="CZ62">
        <v>39.8546774193548</v>
      </c>
      <c r="DA62">
        <v>0</v>
      </c>
      <c r="DB62">
        <v>0</v>
      </c>
      <c r="DC62">
        <v>0</v>
      </c>
      <c r="DD62">
        <v>1581960502</v>
      </c>
      <c r="DE62">
        <v>4.75</v>
      </c>
      <c r="DF62">
        <v>-18.970939921599101</v>
      </c>
      <c r="DG62">
        <v>13.1316237622713</v>
      </c>
      <c r="DH62">
        <v>94.457692307692298</v>
      </c>
      <c r="DI62">
        <v>15</v>
      </c>
      <c r="DJ62">
        <v>100</v>
      </c>
      <c r="DK62">
        <v>100</v>
      </c>
      <c r="DL62">
        <v>3.069</v>
      </c>
      <c r="DM62">
        <v>0.46</v>
      </c>
      <c r="DN62">
        <v>2</v>
      </c>
      <c r="DO62">
        <v>343.93900000000002</v>
      </c>
      <c r="DP62">
        <v>677.44899999999996</v>
      </c>
      <c r="DQ62">
        <v>29.935600000000001</v>
      </c>
      <c r="DR62">
        <v>31.023700000000002</v>
      </c>
      <c r="DS62">
        <v>30.0002</v>
      </c>
      <c r="DT62">
        <v>30.9603</v>
      </c>
      <c r="DU62">
        <v>30.973400000000002</v>
      </c>
      <c r="DV62">
        <v>20.9907</v>
      </c>
      <c r="DW62">
        <v>24.388300000000001</v>
      </c>
      <c r="DX62">
        <v>88.802700000000002</v>
      </c>
      <c r="DY62">
        <v>29.897500000000001</v>
      </c>
      <c r="DZ62">
        <v>400</v>
      </c>
      <c r="EA62">
        <v>30.176400000000001</v>
      </c>
      <c r="EB62">
        <v>100.065</v>
      </c>
      <c r="EC62">
        <v>100.664</v>
      </c>
    </row>
    <row r="63" spans="1:133" x14ac:dyDescent="0.35">
      <c r="A63">
        <v>47</v>
      </c>
      <c r="B63">
        <v>1581960505.0999999</v>
      </c>
      <c r="C63">
        <v>230</v>
      </c>
      <c r="D63" t="s">
        <v>331</v>
      </c>
      <c r="E63" t="s">
        <v>332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1383</v>
      </c>
      <c r="M63" t="s">
        <v>238</v>
      </c>
      <c r="N63">
        <v>1581960496.4709699</v>
      </c>
      <c r="O63">
        <f t="shared" si="0"/>
        <v>3.3959754036610881E-4</v>
      </c>
      <c r="P63">
        <f t="shared" si="1"/>
        <v>-0.56367419374033256</v>
      </c>
      <c r="Q63">
        <f t="shared" si="2"/>
        <v>400.72993548387097</v>
      </c>
      <c r="R63">
        <f t="shared" si="3"/>
        <v>425.73760755879135</v>
      </c>
      <c r="S63">
        <f t="shared" si="4"/>
        <v>42.342044960217237</v>
      </c>
      <c r="T63">
        <f t="shared" si="5"/>
        <v>39.854888654204451</v>
      </c>
      <c r="U63">
        <f t="shared" si="6"/>
        <v>2.7241404675511362E-2</v>
      </c>
      <c r="V63">
        <f t="shared" si="7"/>
        <v>2.2504704794054646</v>
      </c>
      <c r="W63">
        <f t="shared" si="8"/>
        <v>2.7059530319468946E-2</v>
      </c>
      <c r="X63">
        <f t="shared" si="9"/>
        <v>1.6928445801240182E-2</v>
      </c>
      <c r="Y63">
        <f t="shared" si="10"/>
        <v>0</v>
      </c>
      <c r="Z63">
        <f t="shared" si="11"/>
        <v>30.325322399790732</v>
      </c>
      <c r="AA63">
        <f t="shared" si="12"/>
        <v>30.0024870967742</v>
      </c>
      <c r="AB63">
        <f t="shared" si="13"/>
        <v>4.2610584445331847</v>
      </c>
      <c r="AC63">
        <f t="shared" si="14"/>
        <v>70.016350747194807</v>
      </c>
      <c r="AD63">
        <f t="shared" si="15"/>
        <v>3.0588197168766627</v>
      </c>
      <c r="AE63">
        <f t="shared" si="16"/>
        <v>4.3687219974103177</v>
      </c>
      <c r="AF63">
        <f t="shared" si="17"/>
        <v>1.2022387276565221</v>
      </c>
      <c r="AG63">
        <f t="shared" si="18"/>
        <v>-14.976251530145399</v>
      </c>
      <c r="AH63">
        <f t="shared" si="19"/>
        <v>52.793058695091652</v>
      </c>
      <c r="AI63">
        <f t="shared" si="20"/>
        <v>5.227435556798298</v>
      </c>
      <c r="AJ63">
        <f t="shared" si="21"/>
        <v>43.044242721744553</v>
      </c>
      <c r="AK63">
        <v>-4.1196414504705903E-2</v>
      </c>
      <c r="AL63">
        <v>4.6246584285659503E-2</v>
      </c>
      <c r="AM63">
        <v>3.4560618958609202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51934.877149044696</v>
      </c>
      <c r="AS63" t="s">
        <v>239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239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-0.56367419374033256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239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240</v>
      </c>
      <c r="BX63">
        <v>1581960496.4709699</v>
      </c>
      <c r="BY63">
        <v>400.72993548387097</v>
      </c>
      <c r="BZ63">
        <v>399.99696774193501</v>
      </c>
      <c r="CA63">
        <v>30.755590322580598</v>
      </c>
      <c r="CB63">
        <v>30.191358064516098</v>
      </c>
      <c r="CC63">
        <v>350.01864516129001</v>
      </c>
      <c r="CD63">
        <v>99.255745161290307</v>
      </c>
      <c r="CE63">
        <v>0.19998580645161301</v>
      </c>
      <c r="CF63">
        <v>30.4376161290323</v>
      </c>
      <c r="CG63">
        <v>30.0024870967742</v>
      </c>
      <c r="CH63">
        <v>999.9</v>
      </c>
      <c r="CI63">
        <v>0</v>
      </c>
      <c r="CJ63">
        <v>0</v>
      </c>
      <c r="CK63">
        <v>10009.2096774194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3.54838709677419</v>
      </c>
      <c r="CS63">
        <v>0</v>
      </c>
      <c r="CT63">
        <v>92.170967741935499</v>
      </c>
      <c r="CU63">
        <v>-2.1096774193548402</v>
      </c>
      <c r="CV63">
        <v>38.762</v>
      </c>
      <c r="CW63">
        <v>44.061999999999998</v>
      </c>
      <c r="CX63">
        <v>41.306258064516101</v>
      </c>
      <c r="CY63">
        <v>42.515999999999998</v>
      </c>
      <c r="CZ63">
        <v>39.848580645161299</v>
      </c>
      <c r="DA63">
        <v>0</v>
      </c>
      <c r="DB63">
        <v>0</v>
      </c>
      <c r="DC63">
        <v>0</v>
      </c>
      <c r="DD63">
        <v>1581960507.4000001</v>
      </c>
      <c r="DE63">
        <v>2.60769230769231</v>
      </c>
      <c r="DF63">
        <v>-2.5435896034623</v>
      </c>
      <c r="DG63">
        <v>-19.5931626914962</v>
      </c>
      <c r="DH63">
        <v>92.75</v>
      </c>
      <c r="DI63">
        <v>15</v>
      </c>
      <c r="DJ63">
        <v>100</v>
      </c>
      <c r="DK63">
        <v>100</v>
      </c>
      <c r="DL63">
        <v>3.069</v>
      </c>
      <c r="DM63">
        <v>0.46</v>
      </c>
      <c r="DN63">
        <v>2</v>
      </c>
      <c r="DO63">
        <v>344.01100000000002</v>
      </c>
      <c r="DP63">
        <v>677.38</v>
      </c>
      <c r="DQ63">
        <v>29.9071</v>
      </c>
      <c r="DR63">
        <v>31.023700000000002</v>
      </c>
      <c r="DS63">
        <v>30.000299999999999</v>
      </c>
      <c r="DT63">
        <v>30.9603</v>
      </c>
      <c r="DU63">
        <v>30.973400000000002</v>
      </c>
      <c r="DV63">
        <v>20.990500000000001</v>
      </c>
      <c r="DW63">
        <v>24.388300000000001</v>
      </c>
      <c r="DX63">
        <v>88.802700000000002</v>
      </c>
      <c r="DY63">
        <v>29.8948</v>
      </c>
      <c r="DZ63">
        <v>400</v>
      </c>
      <c r="EA63">
        <v>30.174600000000002</v>
      </c>
      <c r="EB63">
        <v>100.065</v>
      </c>
      <c r="EC63">
        <v>100.66500000000001</v>
      </c>
    </row>
    <row r="64" spans="1:133" x14ac:dyDescent="0.35">
      <c r="A64">
        <v>48</v>
      </c>
      <c r="B64">
        <v>1581960510.0999999</v>
      </c>
      <c r="C64">
        <v>235</v>
      </c>
      <c r="D64" t="s">
        <v>333</v>
      </c>
      <c r="E64" t="s">
        <v>334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1383</v>
      </c>
      <c r="M64" t="s">
        <v>238</v>
      </c>
      <c r="N64">
        <v>1581960501.4709699</v>
      </c>
      <c r="O64">
        <f t="shared" si="0"/>
        <v>3.3736257188830745E-4</v>
      </c>
      <c r="P64">
        <f t="shared" si="1"/>
        <v>-0.55194100982347349</v>
      </c>
      <c r="Q64">
        <f t="shared" si="2"/>
        <v>400.728322580645</v>
      </c>
      <c r="R64">
        <f t="shared" si="3"/>
        <v>425.28428531404063</v>
      </c>
      <c r="S64">
        <f t="shared" si="4"/>
        <v>42.296401780115112</v>
      </c>
      <c r="T64">
        <f t="shared" si="5"/>
        <v>39.854202757637047</v>
      </c>
      <c r="U64">
        <f t="shared" si="6"/>
        <v>2.7038099106314818E-2</v>
      </c>
      <c r="V64">
        <f t="shared" si="7"/>
        <v>2.2491402833579093</v>
      </c>
      <c r="W64">
        <f t="shared" si="8"/>
        <v>2.6858814468475392E-2</v>
      </c>
      <c r="X64">
        <f t="shared" si="9"/>
        <v>1.6802767840846045E-2</v>
      </c>
      <c r="Y64">
        <f t="shared" si="10"/>
        <v>0</v>
      </c>
      <c r="Z64">
        <f t="shared" si="11"/>
        <v>30.330821248404757</v>
      </c>
      <c r="AA64">
        <f t="shared" si="12"/>
        <v>30.006190322580601</v>
      </c>
      <c r="AB64">
        <f t="shared" si="13"/>
        <v>4.2619648827358851</v>
      </c>
      <c r="AC64">
        <f t="shared" si="14"/>
        <v>69.99509090941703</v>
      </c>
      <c r="AD64">
        <f t="shared" si="15"/>
        <v>3.058734792298115</v>
      </c>
      <c r="AE64">
        <f t="shared" si="16"/>
        <v>4.3699275942887557</v>
      </c>
      <c r="AF64">
        <f t="shared" si="17"/>
        <v>1.2032300904377702</v>
      </c>
      <c r="AG64">
        <f t="shared" si="18"/>
        <v>-14.877689420274358</v>
      </c>
      <c r="AH64">
        <f t="shared" si="19"/>
        <v>52.897191008843627</v>
      </c>
      <c r="AI64">
        <f t="shared" si="20"/>
        <v>5.241065178932649</v>
      </c>
      <c r="AJ64">
        <f t="shared" si="21"/>
        <v>43.260566767501921</v>
      </c>
      <c r="AK64">
        <v>-4.11606065083054E-2</v>
      </c>
      <c r="AL64">
        <v>4.62063866727472E-2</v>
      </c>
      <c r="AM64">
        <v>3.4536837976204202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51890.732690232209</v>
      </c>
      <c r="AS64" t="s">
        <v>239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239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-0.55194100982347349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239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240</v>
      </c>
      <c r="BX64">
        <v>1581960501.4709699</v>
      </c>
      <c r="BY64">
        <v>400.728322580645</v>
      </c>
      <c r="BZ64">
        <v>400.01393548387102</v>
      </c>
      <c r="CA64">
        <v>30.755141935483898</v>
      </c>
      <c r="CB64">
        <v>30.194625806451601</v>
      </c>
      <c r="CC64">
        <v>350.02054838709699</v>
      </c>
      <c r="CD64">
        <v>99.254435483871006</v>
      </c>
      <c r="CE64">
        <v>0.19998416129032301</v>
      </c>
      <c r="CF64">
        <v>30.442435483871002</v>
      </c>
      <c r="CG64">
        <v>30.006190322580601</v>
      </c>
      <c r="CH64">
        <v>999.9</v>
      </c>
      <c r="CI64">
        <v>0</v>
      </c>
      <c r="CJ64">
        <v>0</v>
      </c>
      <c r="CK64">
        <v>10000.6416129032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3.9451612903225799</v>
      </c>
      <c r="CS64">
        <v>0</v>
      </c>
      <c r="CT64">
        <v>91.580645161290306</v>
      </c>
      <c r="CU64">
        <v>-2.0225806451612902</v>
      </c>
      <c r="CV64">
        <v>38.758000000000003</v>
      </c>
      <c r="CW64">
        <v>44.058</v>
      </c>
      <c r="CX64">
        <v>41.2900322580645</v>
      </c>
      <c r="CY64">
        <v>42.52</v>
      </c>
      <c r="CZ64">
        <v>39.838419354838699</v>
      </c>
      <c r="DA64">
        <v>0</v>
      </c>
      <c r="DB64">
        <v>0</v>
      </c>
      <c r="DC64">
        <v>0</v>
      </c>
      <c r="DD64">
        <v>1581960512.2</v>
      </c>
      <c r="DE64">
        <v>3.4846153846153798</v>
      </c>
      <c r="DF64">
        <v>11.1247865094986</v>
      </c>
      <c r="DG64">
        <v>-37.822222448443299</v>
      </c>
      <c r="DH64">
        <v>92.380769230769204</v>
      </c>
      <c r="DI64">
        <v>15</v>
      </c>
      <c r="DJ64">
        <v>100</v>
      </c>
      <c r="DK64">
        <v>100</v>
      </c>
      <c r="DL64">
        <v>3.069</v>
      </c>
      <c r="DM64">
        <v>0.46</v>
      </c>
      <c r="DN64">
        <v>2</v>
      </c>
      <c r="DO64">
        <v>343.99599999999998</v>
      </c>
      <c r="DP64">
        <v>677.38900000000001</v>
      </c>
      <c r="DQ64">
        <v>29.893899999999999</v>
      </c>
      <c r="DR64">
        <v>31.023700000000002</v>
      </c>
      <c r="DS64">
        <v>30.0001</v>
      </c>
      <c r="DT64">
        <v>30.962</v>
      </c>
      <c r="DU64">
        <v>30.976099999999999</v>
      </c>
      <c r="DV64">
        <v>20.989799999999999</v>
      </c>
      <c r="DW64">
        <v>24.388300000000001</v>
      </c>
      <c r="DX64">
        <v>88.802700000000002</v>
      </c>
      <c r="DY64">
        <v>29.881399999999999</v>
      </c>
      <c r="DZ64">
        <v>400</v>
      </c>
      <c r="EA64">
        <v>30.177499999999998</v>
      </c>
      <c r="EB64">
        <v>100.066</v>
      </c>
      <c r="EC64">
        <v>100.667</v>
      </c>
    </row>
    <row r="65" spans="1:133" x14ac:dyDescent="0.35">
      <c r="A65">
        <v>49</v>
      </c>
      <c r="B65">
        <v>1581960515.0999999</v>
      </c>
      <c r="C65">
        <v>240</v>
      </c>
      <c r="D65" t="s">
        <v>335</v>
      </c>
      <c r="E65" t="s">
        <v>336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1383</v>
      </c>
      <c r="M65" t="s">
        <v>238</v>
      </c>
      <c r="N65">
        <v>1581960506.4709699</v>
      </c>
      <c r="O65">
        <f t="shared" si="0"/>
        <v>3.3460223023869831E-4</v>
      </c>
      <c r="P65">
        <f t="shared" si="1"/>
        <v>-0.55473602470215533</v>
      </c>
      <c r="Q65">
        <f t="shared" si="2"/>
        <v>400.72177419354801</v>
      </c>
      <c r="R65">
        <f t="shared" si="3"/>
        <v>425.72894320012051</v>
      </c>
      <c r="S65">
        <f t="shared" si="4"/>
        <v>42.340140053116322</v>
      </c>
      <c r="T65">
        <f t="shared" si="5"/>
        <v>39.85309505657137</v>
      </c>
      <c r="U65">
        <f t="shared" si="6"/>
        <v>2.6797381528084339E-2</v>
      </c>
      <c r="V65">
        <f t="shared" si="7"/>
        <v>2.249223769141103</v>
      </c>
      <c r="W65">
        <f t="shared" si="8"/>
        <v>2.6621270257395829E-2</v>
      </c>
      <c r="X65">
        <f t="shared" si="9"/>
        <v>1.6654020212425871E-2</v>
      </c>
      <c r="Y65">
        <f t="shared" si="10"/>
        <v>0</v>
      </c>
      <c r="Z65">
        <f t="shared" si="11"/>
        <v>30.335064362707506</v>
      </c>
      <c r="AA65">
        <f t="shared" si="12"/>
        <v>30.008625806451601</v>
      </c>
      <c r="AB65">
        <f t="shared" si="13"/>
        <v>4.2625611074706633</v>
      </c>
      <c r="AC65">
        <f t="shared" si="14"/>
        <v>69.977403201673368</v>
      </c>
      <c r="AD65">
        <f t="shared" si="15"/>
        <v>3.0585441649377372</v>
      </c>
      <c r="AE65">
        <f t="shared" si="16"/>
        <v>4.3707597381444385</v>
      </c>
      <c r="AF65">
        <f t="shared" si="17"/>
        <v>1.2040169425329261</v>
      </c>
      <c r="AG65">
        <f t="shared" si="18"/>
        <v>-14.755958353526596</v>
      </c>
      <c r="AH65">
        <f t="shared" si="19"/>
        <v>53.007115149695224</v>
      </c>
      <c r="AI65">
        <f t="shared" si="20"/>
        <v>5.2519112350998514</v>
      </c>
      <c r="AJ65">
        <f t="shared" si="21"/>
        <v>43.503068031268484</v>
      </c>
      <c r="AK65">
        <v>-4.1162853327522501E-2</v>
      </c>
      <c r="AL65">
        <v>4.6208908924150499E-2</v>
      </c>
      <c r="AM65">
        <v>3.4538330353870101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51892.856212286904</v>
      </c>
      <c r="AS65" t="s">
        <v>239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239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-0.55473602470215533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239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240</v>
      </c>
      <c r="BX65">
        <v>1581960506.4709699</v>
      </c>
      <c r="BY65">
        <v>400.72177419354801</v>
      </c>
      <c r="BZ65">
        <v>400.00067741935499</v>
      </c>
      <c r="CA65">
        <v>30.753577419354801</v>
      </c>
      <c r="CB65">
        <v>30.197632258064498</v>
      </c>
      <c r="CC65">
        <v>350.01151612903197</v>
      </c>
      <c r="CD65">
        <v>99.253293548387106</v>
      </c>
      <c r="CE65">
        <v>0.19998706451612899</v>
      </c>
      <c r="CF65">
        <v>30.445761290322601</v>
      </c>
      <c r="CG65">
        <v>30.008625806451601</v>
      </c>
      <c r="CH65">
        <v>999.9</v>
      </c>
      <c r="CI65">
        <v>0</v>
      </c>
      <c r="CJ65">
        <v>0</v>
      </c>
      <c r="CK65">
        <v>10001.302580645201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3.8903225806451598</v>
      </c>
      <c r="CS65">
        <v>0</v>
      </c>
      <c r="CT65">
        <v>90.564516129032299</v>
      </c>
      <c r="CU65">
        <v>-1.8419354838709701</v>
      </c>
      <c r="CV65">
        <v>38.753999999999998</v>
      </c>
      <c r="CW65">
        <v>44.062064516128999</v>
      </c>
      <c r="CX65">
        <v>41.267806451612898</v>
      </c>
      <c r="CY65">
        <v>42.52</v>
      </c>
      <c r="CZ65">
        <v>39.842483870967698</v>
      </c>
      <c r="DA65">
        <v>0</v>
      </c>
      <c r="DB65">
        <v>0</v>
      </c>
      <c r="DC65">
        <v>0</v>
      </c>
      <c r="DD65">
        <v>1581960517</v>
      </c>
      <c r="DE65">
        <v>3.6307692307692299</v>
      </c>
      <c r="DF65">
        <v>32.656410120402199</v>
      </c>
      <c r="DG65">
        <v>-16.912820348932801</v>
      </c>
      <c r="DH65">
        <v>90.719230769230805</v>
      </c>
      <c r="DI65">
        <v>15</v>
      </c>
      <c r="DJ65">
        <v>100</v>
      </c>
      <c r="DK65">
        <v>100</v>
      </c>
      <c r="DL65">
        <v>3.069</v>
      </c>
      <c r="DM65">
        <v>0.46</v>
      </c>
      <c r="DN65">
        <v>2</v>
      </c>
      <c r="DO65">
        <v>343.86900000000003</v>
      </c>
      <c r="DP65">
        <v>677.41200000000003</v>
      </c>
      <c r="DQ65">
        <v>29.881900000000002</v>
      </c>
      <c r="DR65">
        <v>31.023700000000002</v>
      </c>
      <c r="DS65">
        <v>30.0001</v>
      </c>
      <c r="DT65">
        <v>30.963000000000001</v>
      </c>
      <c r="DU65">
        <v>30.976099999999999</v>
      </c>
      <c r="DV65">
        <v>20.993400000000001</v>
      </c>
      <c r="DW65">
        <v>24.388300000000001</v>
      </c>
      <c r="DX65">
        <v>88.802700000000002</v>
      </c>
      <c r="DY65">
        <v>29.871300000000002</v>
      </c>
      <c r="DZ65">
        <v>400</v>
      </c>
      <c r="EA65">
        <v>30.183</v>
      </c>
      <c r="EB65">
        <v>100.065</v>
      </c>
      <c r="EC65">
        <v>100.66500000000001</v>
      </c>
    </row>
    <row r="66" spans="1:133" x14ac:dyDescent="0.35">
      <c r="A66">
        <v>50</v>
      </c>
      <c r="B66">
        <v>1581960520.0999999</v>
      </c>
      <c r="C66">
        <v>245</v>
      </c>
      <c r="D66" t="s">
        <v>337</v>
      </c>
      <c r="E66" t="s">
        <v>338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1383</v>
      </c>
      <c r="M66" t="s">
        <v>238</v>
      </c>
      <c r="N66">
        <v>1581960511.4709699</v>
      </c>
      <c r="O66">
        <f t="shared" si="0"/>
        <v>3.3129415235811646E-4</v>
      </c>
      <c r="P66">
        <f t="shared" si="1"/>
        <v>-0.5656799132057444</v>
      </c>
      <c r="Q66">
        <f t="shared" si="2"/>
        <v>400.71938709677403</v>
      </c>
      <c r="R66">
        <f t="shared" si="3"/>
        <v>426.74872004907456</v>
      </c>
      <c r="S66">
        <f t="shared" si="4"/>
        <v>42.441338420798253</v>
      </c>
      <c r="T66">
        <f t="shared" si="5"/>
        <v>39.852649394222652</v>
      </c>
      <c r="U66">
        <f t="shared" si="6"/>
        <v>2.6494057165952021E-2</v>
      </c>
      <c r="V66">
        <f t="shared" si="7"/>
        <v>2.2479729429141537</v>
      </c>
      <c r="W66">
        <f t="shared" si="8"/>
        <v>2.632180125723213E-2</v>
      </c>
      <c r="X66">
        <f t="shared" si="9"/>
        <v>1.6466508819532918E-2</v>
      </c>
      <c r="Y66">
        <f t="shared" si="10"/>
        <v>0</v>
      </c>
      <c r="Z66">
        <f t="shared" si="11"/>
        <v>30.338080917694811</v>
      </c>
      <c r="AA66">
        <f t="shared" si="12"/>
        <v>30.0145612903226</v>
      </c>
      <c r="AB66">
        <f t="shared" si="13"/>
        <v>4.2640144629332033</v>
      </c>
      <c r="AC66">
        <f t="shared" si="14"/>
        <v>69.9651014833277</v>
      </c>
      <c r="AD66">
        <f t="shared" si="15"/>
        <v>3.0583526960052496</v>
      </c>
      <c r="AE66">
        <f t="shared" si="16"/>
        <v>4.3712545700145071</v>
      </c>
      <c r="AF66">
        <f t="shared" si="17"/>
        <v>1.2056617669279537</v>
      </c>
      <c r="AG66">
        <f t="shared" si="18"/>
        <v>-14.610072118992935</v>
      </c>
      <c r="AH66">
        <f t="shared" si="19"/>
        <v>52.497948523911305</v>
      </c>
      <c r="AI66">
        <f t="shared" si="20"/>
        <v>5.2045612194750772</v>
      </c>
      <c r="AJ66">
        <f t="shared" si="21"/>
        <v>43.092437624393447</v>
      </c>
      <c r="AK66">
        <v>-4.1129198232545898E-2</v>
      </c>
      <c r="AL66">
        <v>4.6171128131690997E-2</v>
      </c>
      <c r="AM66">
        <v>3.4515973104956599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51851.809242025178</v>
      </c>
      <c r="AS66" t="s">
        <v>239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239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-0.5656799132057444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239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240</v>
      </c>
      <c r="BX66">
        <v>1581960511.4709699</v>
      </c>
      <c r="BY66">
        <v>400.71938709677403</v>
      </c>
      <c r="BZ66">
        <v>399.97725806451598</v>
      </c>
      <c r="CA66">
        <v>30.751812903225801</v>
      </c>
      <c r="CB66">
        <v>30.201364516129001</v>
      </c>
      <c r="CC66">
        <v>350.01238709677398</v>
      </c>
      <c r="CD66">
        <v>99.252745161290306</v>
      </c>
      <c r="CE66">
        <v>0.20001574193548399</v>
      </c>
      <c r="CF66">
        <v>30.447738709677399</v>
      </c>
      <c r="CG66">
        <v>30.0145612903226</v>
      </c>
      <c r="CH66">
        <v>999.9</v>
      </c>
      <c r="CI66">
        <v>0</v>
      </c>
      <c r="CJ66">
        <v>0</v>
      </c>
      <c r="CK66">
        <v>9993.1806451612902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4.1645161290322603</v>
      </c>
      <c r="CS66">
        <v>0</v>
      </c>
      <c r="CT66">
        <v>90.280645161290295</v>
      </c>
      <c r="CU66">
        <v>-1.56774193548387</v>
      </c>
      <c r="CV66">
        <v>38.753999999999998</v>
      </c>
      <c r="CW66">
        <v>44.062129032257999</v>
      </c>
      <c r="CX66">
        <v>41.304129032258103</v>
      </c>
      <c r="CY66">
        <v>42.515999999999998</v>
      </c>
      <c r="CZ66">
        <v>39.838419354838699</v>
      </c>
      <c r="DA66">
        <v>0</v>
      </c>
      <c r="DB66">
        <v>0</v>
      </c>
      <c r="DC66">
        <v>0</v>
      </c>
      <c r="DD66">
        <v>1581960522.4000001</v>
      </c>
      <c r="DE66">
        <v>4.2615384615384597</v>
      </c>
      <c r="DF66">
        <v>-14.953846441976999</v>
      </c>
      <c r="DG66">
        <v>15.439316598482799</v>
      </c>
      <c r="DH66">
        <v>90.053846153846095</v>
      </c>
      <c r="DI66">
        <v>15</v>
      </c>
      <c r="DJ66">
        <v>100</v>
      </c>
      <c r="DK66">
        <v>100</v>
      </c>
      <c r="DL66">
        <v>3.069</v>
      </c>
      <c r="DM66">
        <v>0.46</v>
      </c>
      <c r="DN66">
        <v>2</v>
      </c>
      <c r="DO66">
        <v>343.97699999999998</v>
      </c>
      <c r="DP66">
        <v>677.18200000000002</v>
      </c>
      <c r="DQ66">
        <v>29.869900000000001</v>
      </c>
      <c r="DR66">
        <v>31.024699999999999</v>
      </c>
      <c r="DS66">
        <v>30.000299999999999</v>
      </c>
      <c r="DT66">
        <v>30.963000000000001</v>
      </c>
      <c r="DU66">
        <v>30.976099999999999</v>
      </c>
      <c r="DV66">
        <v>20.9938</v>
      </c>
      <c r="DW66">
        <v>24.388300000000001</v>
      </c>
      <c r="DX66">
        <v>88.802700000000002</v>
      </c>
      <c r="DY66">
        <v>29.850200000000001</v>
      </c>
      <c r="DZ66">
        <v>400</v>
      </c>
      <c r="EA66">
        <v>30.1891</v>
      </c>
      <c r="EB66">
        <v>100.066</v>
      </c>
      <c r="EC66">
        <v>100.663</v>
      </c>
    </row>
    <row r="67" spans="1:133" x14ac:dyDescent="0.35">
      <c r="A67">
        <v>51</v>
      </c>
      <c r="B67">
        <v>1581960525.0999999</v>
      </c>
      <c r="C67">
        <v>250</v>
      </c>
      <c r="D67" t="s">
        <v>339</v>
      </c>
      <c r="E67" t="s">
        <v>340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1383</v>
      </c>
      <c r="M67" t="s">
        <v>238</v>
      </c>
      <c r="N67">
        <v>1581960516.4709699</v>
      </c>
      <c r="O67">
        <f t="shared" si="0"/>
        <v>3.277370892026774E-4</v>
      </c>
      <c r="P67">
        <f t="shared" si="1"/>
        <v>-0.56451519444454434</v>
      </c>
      <c r="Q67">
        <f t="shared" si="2"/>
        <v>400.72319354838697</v>
      </c>
      <c r="R67">
        <f t="shared" si="3"/>
        <v>427.06156024091058</v>
      </c>
      <c r="S67">
        <f t="shared" si="4"/>
        <v>42.472532865460558</v>
      </c>
      <c r="T67">
        <f t="shared" si="5"/>
        <v>39.853104546180987</v>
      </c>
      <c r="U67">
        <f t="shared" si="6"/>
        <v>2.6197094756587942E-2</v>
      </c>
      <c r="V67">
        <f t="shared" si="7"/>
        <v>2.2487218802295703</v>
      </c>
      <c r="W67">
        <f t="shared" si="8"/>
        <v>2.6028721175662583E-2</v>
      </c>
      <c r="X67">
        <f t="shared" si="9"/>
        <v>1.6282988106458916E-2</v>
      </c>
      <c r="Y67">
        <f t="shared" si="10"/>
        <v>0</v>
      </c>
      <c r="Z67">
        <f t="shared" si="11"/>
        <v>30.340459019813721</v>
      </c>
      <c r="AA67">
        <f t="shared" si="12"/>
        <v>30.015277419354799</v>
      </c>
      <c r="AB67">
        <f t="shared" si="13"/>
        <v>4.2641898426211204</v>
      </c>
      <c r="AC67">
        <f t="shared" si="14"/>
        <v>69.953271373488846</v>
      </c>
      <c r="AD67">
        <f t="shared" si="15"/>
        <v>3.058040003307017</v>
      </c>
      <c r="AE67">
        <f t="shared" si="16"/>
        <v>4.3715468101266879</v>
      </c>
      <c r="AF67">
        <f t="shared" si="17"/>
        <v>1.2061498393141035</v>
      </c>
      <c r="AG67">
        <f t="shared" si="18"/>
        <v>-14.453205633838074</v>
      </c>
      <c r="AH67">
        <f t="shared" si="19"/>
        <v>52.570189231883184</v>
      </c>
      <c r="AI67">
        <f t="shared" si="20"/>
        <v>5.2100358377188289</v>
      </c>
      <c r="AJ67">
        <f t="shared" si="21"/>
        <v>43.327019435763937</v>
      </c>
      <c r="AK67">
        <v>-4.1149347328236302E-2</v>
      </c>
      <c r="AL67">
        <v>4.6193747256761203E-2</v>
      </c>
      <c r="AM67">
        <v>3.4529359005055098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51875.980272358414</v>
      </c>
      <c r="AS67" t="s">
        <v>239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239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-0.56451519444454434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239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240</v>
      </c>
      <c r="BX67">
        <v>1581960516.4709699</v>
      </c>
      <c r="BY67">
        <v>400.72319354838697</v>
      </c>
      <c r="BZ67">
        <v>399.98061290322602</v>
      </c>
      <c r="CA67">
        <v>30.748609677419399</v>
      </c>
      <c r="CB67">
        <v>30.204064516129002</v>
      </c>
      <c r="CC67">
        <v>350.00912903225799</v>
      </c>
      <c r="CD67">
        <v>99.252951612903203</v>
      </c>
      <c r="CE67">
        <v>0.200000419354839</v>
      </c>
      <c r="CF67">
        <v>30.448906451612899</v>
      </c>
      <c r="CG67">
        <v>30.015277419354799</v>
      </c>
      <c r="CH67">
        <v>999.9</v>
      </c>
      <c r="CI67">
        <v>0</v>
      </c>
      <c r="CJ67">
        <v>0</v>
      </c>
      <c r="CK67">
        <v>9998.0554838709704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2.9903225806451599</v>
      </c>
      <c r="CS67">
        <v>0</v>
      </c>
      <c r="CT67">
        <v>92.003225806451596</v>
      </c>
      <c r="CU67">
        <v>-1.2225806451612899</v>
      </c>
      <c r="CV67">
        <v>38.75</v>
      </c>
      <c r="CW67">
        <v>44.066129032257997</v>
      </c>
      <c r="CX67">
        <v>41.287999999999997</v>
      </c>
      <c r="CY67">
        <v>42.518000000000001</v>
      </c>
      <c r="CZ67">
        <v>39.844516129032201</v>
      </c>
      <c r="DA67">
        <v>0</v>
      </c>
      <c r="DB67">
        <v>0</v>
      </c>
      <c r="DC67">
        <v>0</v>
      </c>
      <c r="DD67">
        <v>1581960527.2</v>
      </c>
      <c r="DE67">
        <v>3.3615384615384598</v>
      </c>
      <c r="DF67">
        <v>6.3658116556815303</v>
      </c>
      <c r="DG67">
        <v>10.7863252671821</v>
      </c>
      <c r="DH67">
        <v>90.811538461538404</v>
      </c>
      <c r="DI67">
        <v>15</v>
      </c>
      <c r="DJ67">
        <v>100</v>
      </c>
      <c r="DK67">
        <v>100</v>
      </c>
      <c r="DL67">
        <v>3.069</v>
      </c>
      <c r="DM67">
        <v>0.46</v>
      </c>
      <c r="DN67">
        <v>2</v>
      </c>
      <c r="DO67">
        <v>343.96499999999997</v>
      </c>
      <c r="DP67">
        <v>677.34299999999996</v>
      </c>
      <c r="DQ67">
        <v>29.850899999999999</v>
      </c>
      <c r="DR67">
        <v>31.026399999999999</v>
      </c>
      <c r="DS67">
        <v>30.0002</v>
      </c>
      <c r="DT67">
        <v>30.963000000000001</v>
      </c>
      <c r="DU67">
        <v>30.976099999999999</v>
      </c>
      <c r="DV67">
        <v>20.989599999999999</v>
      </c>
      <c r="DW67">
        <v>24.388300000000001</v>
      </c>
      <c r="DX67">
        <v>88.802700000000002</v>
      </c>
      <c r="DY67">
        <v>29.8353</v>
      </c>
      <c r="DZ67">
        <v>400</v>
      </c>
      <c r="EA67">
        <v>30.191700000000001</v>
      </c>
      <c r="EB67">
        <v>100.06399999999999</v>
      </c>
      <c r="EC67">
        <v>100.66200000000001</v>
      </c>
    </row>
    <row r="68" spans="1:133" x14ac:dyDescent="0.35">
      <c r="A68">
        <v>52</v>
      </c>
      <c r="B68">
        <v>1581960530.0999999</v>
      </c>
      <c r="C68">
        <v>255</v>
      </c>
      <c r="D68" t="s">
        <v>341</v>
      </c>
      <c r="E68" t="s">
        <v>342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1383</v>
      </c>
      <c r="M68" t="s">
        <v>238</v>
      </c>
      <c r="N68">
        <v>1581960521.4709699</v>
      </c>
      <c r="O68">
        <f t="shared" si="0"/>
        <v>3.2522622035302231E-4</v>
      </c>
      <c r="P68">
        <f t="shared" si="1"/>
        <v>-0.55158842676849751</v>
      </c>
      <c r="Q68">
        <f t="shared" si="2"/>
        <v>400.73641935483897</v>
      </c>
      <c r="R68">
        <f t="shared" si="3"/>
        <v>426.56141494087257</v>
      </c>
      <c r="S68">
        <f t="shared" si="4"/>
        <v>42.422994060237201</v>
      </c>
      <c r="T68">
        <f t="shared" si="5"/>
        <v>39.854609776103544</v>
      </c>
      <c r="U68">
        <f t="shared" si="6"/>
        <v>2.5981029302987641E-2</v>
      </c>
      <c r="V68">
        <f t="shared" si="7"/>
        <v>2.2488558422536209</v>
      </c>
      <c r="W68">
        <f t="shared" si="8"/>
        <v>2.5815421976586837E-2</v>
      </c>
      <c r="X68">
        <f t="shared" si="9"/>
        <v>1.6149429784101426E-2</v>
      </c>
      <c r="Y68">
        <f t="shared" si="10"/>
        <v>0</v>
      </c>
      <c r="Z68">
        <f t="shared" si="11"/>
        <v>30.342182873912368</v>
      </c>
      <c r="AA68">
        <f t="shared" si="12"/>
        <v>30.016887096774202</v>
      </c>
      <c r="AB68">
        <f t="shared" si="13"/>
        <v>4.2645840748656951</v>
      </c>
      <c r="AC68">
        <f t="shared" si="14"/>
        <v>69.943777796729648</v>
      </c>
      <c r="AD68">
        <f t="shared" si="15"/>
        <v>3.0577802742236435</v>
      </c>
      <c r="AE68">
        <f t="shared" si="16"/>
        <v>4.3717688271144768</v>
      </c>
      <c r="AF68">
        <f t="shared" si="17"/>
        <v>1.2068038006420516</v>
      </c>
      <c r="AG68">
        <f t="shared" si="18"/>
        <v>-14.342476317568284</v>
      </c>
      <c r="AH68">
        <f t="shared" si="19"/>
        <v>52.485715064531639</v>
      </c>
      <c r="AI68">
        <f t="shared" si="20"/>
        <v>5.2014182918816321</v>
      </c>
      <c r="AJ68">
        <f t="shared" si="21"/>
        <v>43.344657038844986</v>
      </c>
      <c r="AK68">
        <v>-4.1152952025048602E-2</v>
      </c>
      <c r="AL68">
        <v>4.61977938447218E-2</v>
      </c>
      <c r="AM68">
        <v>3.4531753520870399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51880.197432761648</v>
      </c>
      <c r="AS68" t="s">
        <v>239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239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-0.55158842676849751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239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240</v>
      </c>
      <c r="BX68">
        <v>1581960521.4709699</v>
      </c>
      <c r="BY68">
        <v>400.73641935483897</v>
      </c>
      <c r="BZ68">
        <v>400.01429032258102</v>
      </c>
      <c r="CA68">
        <v>30.745851612903198</v>
      </c>
      <c r="CB68">
        <v>30.205483870967701</v>
      </c>
      <c r="CC68">
        <v>350.013709677419</v>
      </c>
      <c r="CD68">
        <v>99.253422580645207</v>
      </c>
      <c r="CE68">
        <v>0.20000329032258099</v>
      </c>
      <c r="CF68">
        <v>30.449793548387099</v>
      </c>
      <c r="CG68">
        <v>30.016887096774202</v>
      </c>
      <c r="CH68">
        <v>999.9</v>
      </c>
      <c r="CI68">
        <v>0</v>
      </c>
      <c r="CJ68">
        <v>0</v>
      </c>
      <c r="CK68">
        <v>9998.8838709677402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2.08387096774194</v>
      </c>
      <c r="CS68">
        <v>0</v>
      </c>
      <c r="CT68">
        <v>92.361290322580601</v>
      </c>
      <c r="CU68">
        <v>-1.4258064516129001</v>
      </c>
      <c r="CV68">
        <v>38.75</v>
      </c>
      <c r="CW68">
        <v>44.064096774193501</v>
      </c>
      <c r="CX68">
        <v>41.294096774193498</v>
      </c>
      <c r="CY68">
        <v>42.526000000000003</v>
      </c>
      <c r="CZ68">
        <v>39.8343548387097</v>
      </c>
      <c r="DA68">
        <v>0</v>
      </c>
      <c r="DB68">
        <v>0</v>
      </c>
      <c r="DC68">
        <v>0</v>
      </c>
      <c r="DD68">
        <v>1581960532</v>
      </c>
      <c r="DE68">
        <v>2.3961538461538501</v>
      </c>
      <c r="DF68">
        <v>-16.174359269494602</v>
      </c>
      <c r="DG68">
        <v>5.5658120876311203</v>
      </c>
      <c r="DH68">
        <v>91.753846153846197</v>
      </c>
      <c r="DI68">
        <v>15</v>
      </c>
      <c r="DJ68">
        <v>100</v>
      </c>
      <c r="DK68">
        <v>100</v>
      </c>
      <c r="DL68">
        <v>3.069</v>
      </c>
      <c r="DM68">
        <v>0.46</v>
      </c>
      <c r="DN68">
        <v>2</v>
      </c>
      <c r="DO68">
        <v>343.95299999999997</v>
      </c>
      <c r="DP68">
        <v>677.36900000000003</v>
      </c>
      <c r="DQ68">
        <v>29.835100000000001</v>
      </c>
      <c r="DR68">
        <v>31.026399999999999</v>
      </c>
      <c r="DS68">
        <v>30.0002</v>
      </c>
      <c r="DT68">
        <v>30.965399999999999</v>
      </c>
      <c r="DU68">
        <v>30.978300000000001</v>
      </c>
      <c r="DV68">
        <v>20.9879</v>
      </c>
      <c r="DW68">
        <v>24.388300000000001</v>
      </c>
      <c r="DX68">
        <v>88.802700000000002</v>
      </c>
      <c r="DY68">
        <v>29.819800000000001</v>
      </c>
      <c r="DZ68">
        <v>400</v>
      </c>
      <c r="EA68">
        <v>30.194900000000001</v>
      </c>
      <c r="EB68">
        <v>100.065</v>
      </c>
      <c r="EC68">
        <v>100.664</v>
      </c>
    </row>
    <row r="69" spans="1:133" x14ac:dyDescent="0.35">
      <c r="A69">
        <v>53</v>
      </c>
      <c r="B69">
        <v>1581960535.0999999</v>
      </c>
      <c r="C69">
        <v>260</v>
      </c>
      <c r="D69" t="s">
        <v>343</v>
      </c>
      <c r="E69" t="s">
        <v>344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1383</v>
      </c>
      <c r="M69" t="s">
        <v>238</v>
      </c>
      <c r="N69">
        <v>1581960526.4709699</v>
      </c>
      <c r="O69">
        <f t="shared" si="0"/>
        <v>3.2312430539924039E-4</v>
      </c>
      <c r="P69">
        <f t="shared" si="1"/>
        <v>-0.55579922508332436</v>
      </c>
      <c r="Q69">
        <f t="shared" si="2"/>
        <v>400.75345161290301</v>
      </c>
      <c r="R69">
        <f t="shared" si="3"/>
        <v>427.07784932197086</v>
      </c>
      <c r="S69">
        <f t="shared" si="4"/>
        <v>42.474140325856496</v>
      </c>
      <c r="T69">
        <f t="shared" si="5"/>
        <v>39.856102035966934</v>
      </c>
      <c r="U69">
        <f t="shared" si="6"/>
        <v>2.5792343500428937E-2</v>
      </c>
      <c r="V69">
        <f t="shared" si="7"/>
        <v>2.2485679260624662</v>
      </c>
      <c r="W69">
        <f t="shared" si="8"/>
        <v>2.5629103956533925E-2</v>
      </c>
      <c r="X69">
        <f t="shared" si="9"/>
        <v>1.6032770158565662E-2</v>
      </c>
      <c r="Y69">
        <f t="shared" si="10"/>
        <v>0</v>
      </c>
      <c r="Z69">
        <f t="shared" si="11"/>
        <v>30.343591777197513</v>
      </c>
      <c r="AA69">
        <f t="shared" si="12"/>
        <v>30.019703225806399</v>
      </c>
      <c r="AB69">
        <f t="shared" si="13"/>
        <v>4.2652738601785849</v>
      </c>
      <c r="AC69">
        <f t="shared" si="14"/>
        <v>69.935887403128845</v>
      </c>
      <c r="AD69">
        <f t="shared" si="15"/>
        <v>3.0575623682894455</v>
      </c>
      <c r="AE69">
        <f t="shared" si="16"/>
        <v>4.3719504846844259</v>
      </c>
      <c r="AF69">
        <f t="shared" si="17"/>
        <v>1.2077114918891394</v>
      </c>
      <c r="AG69">
        <f t="shared" si="18"/>
        <v>-14.249781868106501</v>
      </c>
      <c r="AH69">
        <f t="shared" si="19"/>
        <v>52.225596506690813</v>
      </c>
      <c r="AI69">
        <f t="shared" si="20"/>
        <v>5.1763935060715127</v>
      </c>
      <c r="AJ69">
        <f t="shared" si="21"/>
        <v>43.152208144655823</v>
      </c>
      <c r="AK69">
        <v>-4.11452049152796E-2</v>
      </c>
      <c r="AL69">
        <v>4.6189097035322001E-2</v>
      </c>
      <c r="AM69">
        <v>3.4526607208005999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51870.694562883051</v>
      </c>
      <c r="AS69" t="s">
        <v>239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239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-0.55579922508332436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239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240</v>
      </c>
      <c r="BX69">
        <v>1581960526.4709699</v>
      </c>
      <c r="BY69">
        <v>400.75345161290301</v>
      </c>
      <c r="BZ69">
        <v>400.02267741935498</v>
      </c>
      <c r="CA69">
        <v>30.7438161290323</v>
      </c>
      <c r="CB69">
        <v>30.206945161290299</v>
      </c>
      <c r="CC69">
        <v>350.01732258064499</v>
      </c>
      <c r="CD69">
        <v>99.252909677419296</v>
      </c>
      <c r="CE69">
        <v>0.200013</v>
      </c>
      <c r="CF69">
        <v>30.450519354838701</v>
      </c>
      <c r="CG69">
        <v>30.019703225806399</v>
      </c>
      <c r="CH69">
        <v>999.9</v>
      </c>
      <c r="CI69">
        <v>0</v>
      </c>
      <c r="CJ69">
        <v>0</v>
      </c>
      <c r="CK69">
        <v>9997.0532258064504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2.13225806451613</v>
      </c>
      <c r="CS69">
        <v>0</v>
      </c>
      <c r="CT69">
        <v>92.019354838709702</v>
      </c>
      <c r="CU69">
        <v>-1.3838709677419401</v>
      </c>
      <c r="CV69">
        <v>38.75</v>
      </c>
      <c r="CW69">
        <v>44.060096774193497</v>
      </c>
      <c r="CX69">
        <v>41.326322580645197</v>
      </c>
      <c r="CY69">
        <v>42.533999999999999</v>
      </c>
      <c r="CZ69">
        <v>39.832322580645098</v>
      </c>
      <c r="DA69">
        <v>0</v>
      </c>
      <c r="DB69">
        <v>0</v>
      </c>
      <c r="DC69">
        <v>0</v>
      </c>
      <c r="DD69">
        <v>1581960537.4000001</v>
      </c>
      <c r="DE69">
        <v>1.87307692307692</v>
      </c>
      <c r="DF69">
        <v>7.9487178490383403</v>
      </c>
      <c r="DG69">
        <v>2.3521369216861698</v>
      </c>
      <c r="DH69">
        <v>92.4</v>
      </c>
      <c r="DI69">
        <v>15</v>
      </c>
      <c r="DJ69">
        <v>100</v>
      </c>
      <c r="DK69">
        <v>100</v>
      </c>
      <c r="DL69">
        <v>3.069</v>
      </c>
      <c r="DM69">
        <v>0.46</v>
      </c>
      <c r="DN69">
        <v>2</v>
      </c>
      <c r="DO69">
        <v>343.87200000000001</v>
      </c>
      <c r="DP69">
        <v>677.28300000000002</v>
      </c>
      <c r="DQ69">
        <v>29.818300000000001</v>
      </c>
      <c r="DR69">
        <v>31.026399999999999</v>
      </c>
      <c r="DS69">
        <v>30.000299999999999</v>
      </c>
      <c r="DT69">
        <v>30.965699999999998</v>
      </c>
      <c r="DU69">
        <v>30.9788</v>
      </c>
      <c r="DV69">
        <v>20.991599999999998</v>
      </c>
      <c r="DW69">
        <v>24.388300000000001</v>
      </c>
      <c r="DX69">
        <v>88.802700000000002</v>
      </c>
      <c r="DY69">
        <v>29.792400000000001</v>
      </c>
      <c r="DZ69">
        <v>400</v>
      </c>
      <c r="EA69">
        <v>30.1995</v>
      </c>
      <c r="EB69">
        <v>100.063</v>
      </c>
      <c r="EC69">
        <v>100.663</v>
      </c>
    </row>
    <row r="70" spans="1:133" x14ac:dyDescent="0.35">
      <c r="A70">
        <v>54</v>
      </c>
      <c r="B70">
        <v>1581960540.0999999</v>
      </c>
      <c r="C70">
        <v>265</v>
      </c>
      <c r="D70" t="s">
        <v>345</v>
      </c>
      <c r="E70" t="s">
        <v>346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1383</v>
      </c>
      <c r="M70" t="s">
        <v>238</v>
      </c>
      <c r="N70">
        <v>1581960531.4709699</v>
      </c>
      <c r="O70">
        <f t="shared" si="0"/>
        <v>3.2133484595007848E-4</v>
      </c>
      <c r="P70">
        <f t="shared" si="1"/>
        <v>-0.55840093967167415</v>
      </c>
      <c r="Q70">
        <f t="shared" si="2"/>
        <v>400.751709677419</v>
      </c>
      <c r="R70">
        <f t="shared" si="3"/>
        <v>427.45071107231013</v>
      </c>
      <c r="S70">
        <f t="shared" si="4"/>
        <v>42.511041305158329</v>
      </c>
      <c r="T70">
        <f t="shared" si="5"/>
        <v>39.855758902521984</v>
      </c>
      <c r="U70">
        <f t="shared" si="6"/>
        <v>2.5627310141485369E-2</v>
      </c>
      <c r="V70">
        <f t="shared" si="7"/>
        <v>2.2495831764822043</v>
      </c>
      <c r="W70">
        <f t="shared" si="8"/>
        <v>2.5466218101088192E-2</v>
      </c>
      <c r="X70">
        <f t="shared" si="9"/>
        <v>1.5930775265231976E-2</v>
      </c>
      <c r="Y70">
        <f t="shared" si="10"/>
        <v>0</v>
      </c>
      <c r="Z70">
        <f t="shared" si="11"/>
        <v>30.345030898759084</v>
      </c>
      <c r="AA70">
        <f t="shared" si="12"/>
        <v>30.022967741935499</v>
      </c>
      <c r="AB70">
        <f t="shared" si="13"/>
        <v>4.2660735955379749</v>
      </c>
      <c r="AC70">
        <f t="shared" si="14"/>
        <v>69.928447823463003</v>
      </c>
      <c r="AD70">
        <f t="shared" si="15"/>
        <v>3.057377699130913</v>
      </c>
      <c r="AE70">
        <f t="shared" si="16"/>
        <v>4.3721515267282607</v>
      </c>
      <c r="AF70">
        <f t="shared" si="17"/>
        <v>1.208695896407062</v>
      </c>
      <c r="AG70">
        <f t="shared" si="18"/>
        <v>-14.170866706398462</v>
      </c>
      <c r="AH70">
        <f t="shared" si="19"/>
        <v>51.950672745401086</v>
      </c>
      <c r="AI70">
        <f t="shared" si="20"/>
        <v>5.1469238500237298</v>
      </c>
      <c r="AJ70">
        <f t="shared" si="21"/>
        <v>42.926729889026355</v>
      </c>
      <c r="AK70">
        <v>-4.11725267727137E-2</v>
      </c>
      <c r="AL70">
        <v>4.6219768213817999E-2</v>
      </c>
      <c r="AM70">
        <v>3.4544755310169899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51903.583990450526</v>
      </c>
      <c r="AS70" t="s">
        <v>239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239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-0.55840093967167415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239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240</v>
      </c>
      <c r="BX70">
        <v>1581960531.4709699</v>
      </c>
      <c r="BY70">
        <v>400.751709677419</v>
      </c>
      <c r="BZ70">
        <v>400.01522580645201</v>
      </c>
      <c r="CA70">
        <v>30.742090322580601</v>
      </c>
      <c r="CB70">
        <v>30.208177419354801</v>
      </c>
      <c r="CC70">
        <v>350.00803225806499</v>
      </c>
      <c r="CD70">
        <v>99.252509677419297</v>
      </c>
      <c r="CE70">
        <v>0.19998906451612899</v>
      </c>
      <c r="CF70">
        <v>30.451322580645201</v>
      </c>
      <c r="CG70">
        <v>30.022967741935499</v>
      </c>
      <c r="CH70">
        <v>999.9</v>
      </c>
      <c r="CI70">
        <v>0</v>
      </c>
      <c r="CJ70">
        <v>0</v>
      </c>
      <c r="CK70">
        <v>10003.7319354839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2.7516129032258099</v>
      </c>
      <c r="CS70">
        <v>0</v>
      </c>
      <c r="CT70">
        <v>93.2129032258064</v>
      </c>
      <c r="CU70">
        <v>-1.3096774193548399</v>
      </c>
      <c r="CV70">
        <v>38.75</v>
      </c>
      <c r="CW70">
        <v>44.060032258064503</v>
      </c>
      <c r="CX70">
        <v>41.350516129032201</v>
      </c>
      <c r="CY70">
        <v>42.524000000000001</v>
      </c>
      <c r="CZ70">
        <v>39.830290322580602</v>
      </c>
      <c r="DA70">
        <v>0</v>
      </c>
      <c r="DB70">
        <v>0</v>
      </c>
      <c r="DC70">
        <v>0</v>
      </c>
      <c r="DD70">
        <v>1581960542.2</v>
      </c>
      <c r="DE70">
        <v>3.0846153846153799</v>
      </c>
      <c r="DF70">
        <v>13.6205128456241</v>
      </c>
      <c r="DG70">
        <v>-7.5213484236092795E-2</v>
      </c>
      <c r="DH70">
        <v>91.938461538461596</v>
      </c>
      <c r="DI70">
        <v>15</v>
      </c>
      <c r="DJ70">
        <v>100</v>
      </c>
      <c r="DK70">
        <v>100</v>
      </c>
      <c r="DL70">
        <v>3.069</v>
      </c>
      <c r="DM70">
        <v>0.46</v>
      </c>
      <c r="DN70">
        <v>2</v>
      </c>
      <c r="DO70">
        <v>343.90699999999998</v>
      </c>
      <c r="DP70">
        <v>677.21400000000006</v>
      </c>
      <c r="DQ70">
        <v>29.793399999999998</v>
      </c>
      <c r="DR70">
        <v>31.0291</v>
      </c>
      <c r="DS70">
        <v>30.000399999999999</v>
      </c>
      <c r="DT70">
        <v>30.965699999999998</v>
      </c>
      <c r="DU70">
        <v>30.9788</v>
      </c>
      <c r="DV70">
        <v>20.988099999999999</v>
      </c>
      <c r="DW70">
        <v>24.388300000000001</v>
      </c>
      <c r="DX70">
        <v>88.802700000000002</v>
      </c>
      <c r="DY70">
        <v>29.764800000000001</v>
      </c>
      <c r="DZ70">
        <v>400</v>
      </c>
      <c r="EA70">
        <v>30.203600000000002</v>
      </c>
      <c r="EB70">
        <v>100.06399999999999</v>
      </c>
      <c r="EC70">
        <v>100.663</v>
      </c>
    </row>
    <row r="71" spans="1:133" x14ac:dyDescent="0.35">
      <c r="A71">
        <v>55</v>
      </c>
      <c r="B71">
        <v>1581960545.0999999</v>
      </c>
      <c r="C71">
        <v>270</v>
      </c>
      <c r="D71" t="s">
        <v>347</v>
      </c>
      <c r="E71" t="s">
        <v>348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1383</v>
      </c>
      <c r="M71" t="s">
        <v>238</v>
      </c>
      <c r="N71">
        <v>1581960536.4709699</v>
      </c>
      <c r="O71">
        <f t="shared" si="0"/>
        <v>3.1971775875877842E-4</v>
      </c>
      <c r="P71">
        <f t="shared" si="1"/>
        <v>-0.55320256810673474</v>
      </c>
      <c r="Q71">
        <f t="shared" si="2"/>
        <v>400.73780645161298</v>
      </c>
      <c r="R71">
        <f t="shared" si="3"/>
        <v>427.29784972062788</v>
      </c>
      <c r="S71">
        <f t="shared" si="4"/>
        <v>42.49597751303282</v>
      </c>
      <c r="T71">
        <f t="shared" si="5"/>
        <v>39.854506224929708</v>
      </c>
      <c r="U71">
        <f t="shared" si="6"/>
        <v>2.5487914458109769E-2</v>
      </c>
      <c r="V71">
        <f t="shared" si="7"/>
        <v>2.2503956472170343</v>
      </c>
      <c r="W71">
        <f t="shared" si="8"/>
        <v>2.5328621383246361E-2</v>
      </c>
      <c r="X71">
        <f t="shared" si="9"/>
        <v>1.5844617110086244E-2</v>
      </c>
      <c r="Y71">
        <f t="shared" si="10"/>
        <v>0</v>
      </c>
      <c r="Z71">
        <f t="shared" si="11"/>
        <v>30.346055417760056</v>
      </c>
      <c r="AA71">
        <f t="shared" si="12"/>
        <v>30.024793548387098</v>
      </c>
      <c r="AB71">
        <f t="shared" si="13"/>
        <v>4.2665209353373763</v>
      </c>
      <c r="AC71">
        <f t="shared" si="14"/>
        <v>69.926524962413907</v>
      </c>
      <c r="AD71">
        <f t="shared" si="15"/>
        <v>3.0573732377432403</v>
      </c>
      <c r="AE71">
        <f t="shared" si="16"/>
        <v>4.3722653733852841</v>
      </c>
      <c r="AF71">
        <f t="shared" si="17"/>
        <v>1.209147697594136</v>
      </c>
      <c r="AG71">
        <f t="shared" si="18"/>
        <v>-14.099553161262129</v>
      </c>
      <c r="AH71">
        <f t="shared" si="19"/>
        <v>51.803105138780488</v>
      </c>
      <c r="AI71">
        <f t="shared" si="20"/>
        <v>5.1305087659797026</v>
      </c>
      <c r="AJ71">
        <f t="shared" si="21"/>
        <v>42.834060743498057</v>
      </c>
      <c r="AK71">
        <v>-4.1194399563597703E-2</v>
      </c>
      <c r="AL71">
        <v>4.6244322337747001E-2</v>
      </c>
      <c r="AM71">
        <v>3.4559280974800699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51929.954908905886</v>
      </c>
      <c r="AS71" t="s">
        <v>239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239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-0.55320256810673474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239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240</v>
      </c>
      <c r="BX71">
        <v>1581960536.4709699</v>
      </c>
      <c r="BY71">
        <v>400.73780645161298</v>
      </c>
      <c r="BZ71">
        <v>400.00912903225799</v>
      </c>
      <c r="CA71">
        <v>30.7419451612903</v>
      </c>
      <c r="CB71">
        <v>30.210729032258101</v>
      </c>
      <c r="CC71">
        <v>350.01461290322601</v>
      </c>
      <c r="CD71">
        <v>99.252819354838707</v>
      </c>
      <c r="CE71">
        <v>0.200003870967742</v>
      </c>
      <c r="CF71">
        <v>30.451777419354801</v>
      </c>
      <c r="CG71">
        <v>30.024793548387098</v>
      </c>
      <c r="CH71">
        <v>999.9</v>
      </c>
      <c r="CI71">
        <v>0</v>
      </c>
      <c r="CJ71">
        <v>0</v>
      </c>
      <c r="CK71">
        <v>10009.015161290299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2.8483870967741902</v>
      </c>
      <c r="CS71">
        <v>0</v>
      </c>
      <c r="CT71">
        <v>93.945161290322602</v>
      </c>
      <c r="CU71">
        <v>-1.60645161290323</v>
      </c>
      <c r="CV71">
        <v>38.75</v>
      </c>
      <c r="CW71">
        <v>44.062064516128999</v>
      </c>
      <c r="CX71">
        <v>41.360580645161299</v>
      </c>
      <c r="CY71">
        <v>42.53</v>
      </c>
      <c r="CZ71">
        <v>39.822161290322597</v>
      </c>
      <c r="DA71">
        <v>0</v>
      </c>
      <c r="DB71">
        <v>0</v>
      </c>
      <c r="DC71">
        <v>0</v>
      </c>
      <c r="DD71">
        <v>1581960547</v>
      </c>
      <c r="DE71">
        <v>4.5153846153846198</v>
      </c>
      <c r="DF71">
        <v>22.9538458828148</v>
      </c>
      <c r="DG71">
        <v>18.830769465978499</v>
      </c>
      <c r="DH71">
        <v>93.1</v>
      </c>
      <c r="DI71">
        <v>15</v>
      </c>
      <c r="DJ71">
        <v>100</v>
      </c>
      <c r="DK71">
        <v>100</v>
      </c>
      <c r="DL71">
        <v>3.069</v>
      </c>
      <c r="DM71">
        <v>0.46</v>
      </c>
      <c r="DN71">
        <v>2</v>
      </c>
      <c r="DO71">
        <v>343.92</v>
      </c>
      <c r="DP71">
        <v>677.32899999999995</v>
      </c>
      <c r="DQ71">
        <v>29.7638</v>
      </c>
      <c r="DR71">
        <v>31.0291</v>
      </c>
      <c r="DS71">
        <v>30.000299999999999</v>
      </c>
      <c r="DT71">
        <v>30.965699999999998</v>
      </c>
      <c r="DU71">
        <v>30.9788</v>
      </c>
      <c r="DV71">
        <v>20.989100000000001</v>
      </c>
      <c r="DW71">
        <v>24.388300000000001</v>
      </c>
      <c r="DX71">
        <v>88.432400000000001</v>
      </c>
      <c r="DY71">
        <v>29.741599999999998</v>
      </c>
      <c r="DZ71">
        <v>400</v>
      </c>
      <c r="EA71">
        <v>30.201000000000001</v>
      </c>
      <c r="EB71">
        <v>100.063</v>
      </c>
      <c r="EC71">
        <v>100.66500000000001</v>
      </c>
    </row>
    <row r="72" spans="1:133" x14ac:dyDescent="0.35">
      <c r="A72">
        <v>56</v>
      </c>
      <c r="B72">
        <v>1581960550.0999999</v>
      </c>
      <c r="C72">
        <v>275</v>
      </c>
      <c r="D72" t="s">
        <v>349</v>
      </c>
      <c r="E72" t="s">
        <v>350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1383</v>
      </c>
      <c r="M72" t="s">
        <v>238</v>
      </c>
      <c r="N72">
        <v>1581960541.4709699</v>
      </c>
      <c r="O72">
        <f t="shared" si="0"/>
        <v>3.195540522037989E-4</v>
      </c>
      <c r="P72">
        <f t="shared" si="1"/>
        <v>-0.55557628690483052</v>
      </c>
      <c r="Q72">
        <f t="shared" si="2"/>
        <v>400.71954838709701</v>
      </c>
      <c r="R72">
        <f t="shared" si="3"/>
        <v>427.45175140721841</v>
      </c>
      <c r="S72">
        <f t="shared" si="4"/>
        <v>42.511000524781529</v>
      </c>
      <c r="T72">
        <f t="shared" si="5"/>
        <v>39.852425158378765</v>
      </c>
      <c r="U72">
        <f t="shared" si="6"/>
        <v>2.5469293600947688E-2</v>
      </c>
      <c r="V72">
        <f t="shared" si="7"/>
        <v>2.2502032539413945</v>
      </c>
      <c r="W72">
        <f t="shared" si="8"/>
        <v>2.5310218900481418E-2</v>
      </c>
      <c r="X72">
        <f t="shared" si="9"/>
        <v>1.5833096105179474E-2</v>
      </c>
      <c r="Y72">
        <f t="shared" si="10"/>
        <v>0</v>
      </c>
      <c r="Z72">
        <f t="shared" si="11"/>
        <v>30.345439979508949</v>
      </c>
      <c r="AA72">
        <f t="shared" si="12"/>
        <v>30.0260483870968</v>
      </c>
      <c r="AB72">
        <f t="shared" si="13"/>
        <v>4.2668284063575914</v>
      </c>
      <c r="AC72">
        <f t="shared" si="14"/>
        <v>69.930511923494251</v>
      </c>
      <c r="AD72">
        <f t="shared" si="15"/>
        <v>3.0574318086610779</v>
      </c>
      <c r="AE72">
        <f t="shared" si="16"/>
        <v>4.3720998525021315</v>
      </c>
      <c r="AF72">
        <f t="shared" si="17"/>
        <v>1.2093965976965135</v>
      </c>
      <c r="AG72">
        <f t="shared" si="18"/>
        <v>-14.092333702187531</v>
      </c>
      <c r="AH72">
        <f t="shared" si="19"/>
        <v>51.566225050822005</v>
      </c>
      <c r="AI72">
        <f t="shared" si="20"/>
        <v>5.1075001135138551</v>
      </c>
      <c r="AJ72">
        <f t="shared" si="21"/>
        <v>42.581391462148332</v>
      </c>
      <c r="AK72">
        <v>-4.1189219435798799E-2</v>
      </c>
      <c r="AL72">
        <v>4.6238507190488602E-2</v>
      </c>
      <c r="AM72">
        <v>3.4555841104872198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51923.79188715911</v>
      </c>
      <c r="AS72" t="s">
        <v>239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239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-0.55557628690483052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239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240</v>
      </c>
      <c r="BX72">
        <v>1581960541.4709699</v>
      </c>
      <c r="BY72">
        <v>400.71954838709701</v>
      </c>
      <c r="BZ72">
        <v>399.98667741935498</v>
      </c>
      <c r="CA72">
        <v>30.742738709677401</v>
      </c>
      <c r="CB72">
        <v>30.211793548387099</v>
      </c>
      <c r="CC72">
        <v>350.01364516129001</v>
      </c>
      <c r="CD72">
        <v>99.2521548387096</v>
      </c>
      <c r="CE72">
        <v>0.20000645161290301</v>
      </c>
      <c r="CF72">
        <v>30.4511161290323</v>
      </c>
      <c r="CG72">
        <v>30.0260483870968</v>
      </c>
      <c r="CH72">
        <v>999.9</v>
      </c>
      <c r="CI72">
        <v>0</v>
      </c>
      <c r="CJ72">
        <v>0</v>
      </c>
      <c r="CK72">
        <v>10007.823548387099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4.6451612903225801</v>
      </c>
      <c r="CS72">
        <v>0</v>
      </c>
      <c r="CT72">
        <v>93.077419354838696</v>
      </c>
      <c r="CU72">
        <v>-1.8387096774193501</v>
      </c>
      <c r="CV72">
        <v>38.75</v>
      </c>
      <c r="CW72">
        <v>44.062064516128999</v>
      </c>
      <c r="CX72">
        <v>41.362612903225802</v>
      </c>
      <c r="CY72">
        <v>42.518000000000001</v>
      </c>
      <c r="CZ72">
        <v>39.822161290322597</v>
      </c>
      <c r="DA72">
        <v>0</v>
      </c>
      <c r="DB72">
        <v>0</v>
      </c>
      <c r="DC72">
        <v>0</v>
      </c>
      <c r="DD72">
        <v>1581960552.4000001</v>
      </c>
      <c r="DE72">
        <v>5.0192307692307701</v>
      </c>
      <c r="DF72">
        <v>2.4102560323989302</v>
      </c>
      <c r="DG72">
        <v>3.2649574271313</v>
      </c>
      <c r="DH72">
        <v>93.7269230769231</v>
      </c>
      <c r="DI72">
        <v>15</v>
      </c>
      <c r="DJ72">
        <v>100</v>
      </c>
      <c r="DK72">
        <v>100</v>
      </c>
      <c r="DL72">
        <v>3.069</v>
      </c>
      <c r="DM72">
        <v>0.46</v>
      </c>
      <c r="DN72">
        <v>2</v>
      </c>
      <c r="DO72">
        <v>343.92200000000003</v>
      </c>
      <c r="DP72">
        <v>677.22400000000005</v>
      </c>
      <c r="DQ72">
        <v>29.7394</v>
      </c>
      <c r="DR72">
        <v>31.0291</v>
      </c>
      <c r="DS72">
        <v>30.000299999999999</v>
      </c>
      <c r="DT72">
        <v>30.968399999999999</v>
      </c>
      <c r="DU72">
        <v>30.979700000000001</v>
      </c>
      <c r="DV72">
        <v>20.991099999999999</v>
      </c>
      <c r="DW72">
        <v>24.388300000000001</v>
      </c>
      <c r="DX72">
        <v>88.432400000000001</v>
      </c>
      <c r="DY72">
        <v>29.7149</v>
      </c>
      <c r="DZ72">
        <v>400</v>
      </c>
      <c r="EA72">
        <v>30.205100000000002</v>
      </c>
      <c r="EB72">
        <v>100.063</v>
      </c>
      <c r="EC72">
        <v>100.663</v>
      </c>
    </row>
    <row r="73" spans="1:133" x14ac:dyDescent="0.35">
      <c r="A73">
        <v>57</v>
      </c>
      <c r="B73">
        <v>1581960555.0999999</v>
      </c>
      <c r="C73">
        <v>280</v>
      </c>
      <c r="D73" t="s">
        <v>351</v>
      </c>
      <c r="E73" t="s">
        <v>352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1383</v>
      </c>
      <c r="M73" t="s">
        <v>238</v>
      </c>
      <c r="N73">
        <v>1581960546.4709699</v>
      </c>
      <c r="O73">
        <f t="shared" si="0"/>
        <v>3.1947968785003107E-4</v>
      </c>
      <c r="P73">
        <f t="shared" si="1"/>
        <v>-0.53270546647317818</v>
      </c>
      <c r="Q73">
        <f t="shared" si="2"/>
        <v>400.68248387096799</v>
      </c>
      <c r="R73">
        <f t="shared" si="3"/>
        <v>425.98599548673224</v>
      </c>
      <c r="S73">
        <f t="shared" si="4"/>
        <v>42.36489862964914</v>
      </c>
      <c r="T73">
        <f t="shared" si="5"/>
        <v>39.848429271657324</v>
      </c>
      <c r="U73">
        <f t="shared" si="6"/>
        <v>2.547056780671168E-2</v>
      </c>
      <c r="V73">
        <f t="shared" si="7"/>
        <v>2.2509438018448851</v>
      </c>
      <c r="W73">
        <f t="shared" si="8"/>
        <v>2.5311529229955564E-2</v>
      </c>
      <c r="X73">
        <f t="shared" si="9"/>
        <v>1.5833911857247501E-2</v>
      </c>
      <c r="Y73">
        <f t="shared" si="10"/>
        <v>0</v>
      </c>
      <c r="Z73">
        <f t="shared" si="11"/>
        <v>30.342850782320014</v>
      </c>
      <c r="AA73">
        <f t="shared" si="12"/>
        <v>30.0243419354839</v>
      </c>
      <c r="AB73">
        <f t="shared" si="13"/>
        <v>4.2664102821119574</v>
      </c>
      <c r="AC73">
        <f t="shared" si="14"/>
        <v>69.939560772551275</v>
      </c>
      <c r="AD73">
        <f t="shared" si="15"/>
        <v>3.0573644132458981</v>
      </c>
      <c r="AE73">
        <f t="shared" si="16"/>
        <v>4.3714378235640883</v>
      </c>
      <c r="AF73">
        <f t="shared" si="17"/>
        <v>1.2090458688660592</v>
      </c>
      <c r="AG73">
        <f t="shared" si="18"/>
        <v>-14.089054234186371</v>
      </c>
      <c r="AH73">
        <f t="shared" si="19"/>
        <v>51.469280508317105</v>
      </c>
      <c r="AI73">
        <f t="shared" si="20"/>
        <v>5.0961111196196871</v>
      </c>
      <c r="AJ73">
        <f t="shared" si="21"/>
        <v>42.47633739375042</v>
      </c>
      <c r="AK73">
        <v>-4.1209160649958998E-2</v>
      </c>
      <c r="AL73">
        <v>4.6260892950329799E-2</v>
      </c>
      <c r="AM73">
        <v>3.45690822754143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51948.333106157857</v>
      </c>
      <c r="AS73" t="s">
        <v>239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239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-0.53270546647317818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239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240</v>
      </c>
      <c r="BX73">
        <v>1581960546.4709699</v>
      </c>
      <c r="BY73">
        <v>400.68248387096799</v>
      </c>
      <c r="BZ73">
        <v>399.98874193548397</v>
      </c>
      <c r="CA73">
        <v>30.7423</v>
      </c>
      <c r="CB73">
        <v>30.211474193548401</v>
      </c>
      <c r="CC73">
        <v>350.01103225806401</v>
      </c>
      <c r="CD73">
        <v>99.251416129032293</v>
      </c>
      <c r="CE73">
        <v>0.199972129032258</v>
      </c>
      <c r="CF73">
        <v>30.448470967741901</v>
      </c>
      <c r="CG73">
        <v>30.0243419354839</v>
      </c>
      <c r="CH73">
        <v>999.9</v>
      </c>
      <c r="CI73">
        <v>0</v>
      </c>
      <c r="CJ73">
        <v>0</v>
      </c>
      <c r="CK73">
        <v>10012.7432258064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4.7483870967742003</v>
      </c>
      <c r="CS73">
        <v>0</v>
      </c>
      <c r="CT73">
        <v>93.941935483871006</v>
      </c>
      <c r="CU73">
        <v>-1.6870967741935501</v>
      </c>
      <c r="CV73">
        <v>38.745935483871001</v>
      </c>
      <c r="CW73">
        <v>44.062064516128999</v>
      </c>
      <c r="CX73">
        <v>41.346483870967703</v>
      </c>
      <c r="CY73">
        <v>42.527999999999999</v>
      </c>
      <c r="CZ73">
        <v>39.814032258064501</v>
      </c>
      <c r="DA73">
        <v>0</v>
      </c>
      <c r="DB73">
        <v>0</v>
      </c>
      <c r="DC73">
        <v>0</v>
      </c>
      <c r="DD73">
        <v>1581960557.2</v>
      </c>
      <c r="DE73">
        <v>5.12307692307692</v>
      </c>
      <c r="DF73">
        <v>-14.4820513714053</v>
      </c>
      <c r="DG73">
        <v>-2.85811987464673</v>
      </c>
      <c r="DH73">
        <v>93.730769230769198</v>
      </c>
      <c r="DI73">
        <v>15</v>
      </c>
      <c r="DJ73">
        <v>100</v>
      </c>
      <c r="DK73">
        <v>100</v>
      </c>
      <c r="DL73">
        <v>3.069</v>
      </c>
      <c r="DM73">
        <v>0.46</v>
      </c>
      <c r="DN73">
        <v>2</v>
      </c>
      <c r="DO73">
        <v>343.779</v>
      </c>
      <c r="DP73">
        <v>677.29200000000003</v>
      </c>
      <c r="DQ73">
        <v>29.7119</v>
      </c>
      <c r="DR73">
        <v>31.0319</v>
      </c>
      <c r="DS73">
        <v>30.0002</v>
      </c>
      <c r="DT73">
        <v>30.968399999999999</v>
      </c>
      <c r="DU73">
        <v>30.9815</v>
      </c>
      <c r="DV73">
        <v>20.994700000000002</v>
      </c>
      <c r="DW73">
        <v>24.388300000000001</v>
      </c>
      <c r="DX73">
        <v>88.432400000000001</v>
      </c>
      <c r="DY73">
        <v>29.6906</v>
      </c>
      <c r="DZ73">
        <v>400</v>
      </c>
      <c r="EA73">
        <v>30.223400000000002</v>
      </c>
      <c r="EB73">
        <v>100.06399999999999</v>
      </c>
      <c r="EC73">
        <v>100.65900000000001</v>
      </c>
    </row>
    <row r="74" spans="1:133" x14ac:dyDescent="0.35">
      <c r="A74">
        <v>58</v>
      </c>
      <c r="B74">
        <v>1581960560.0999999</v>
      </c>
      <c r="C74">
        <v>285</v>
      </c>
      <c r="D74" t="s">
        <v>353</v>
      </c>
      <c r="E74" t="s">
        <v>354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1383</v>
      </c>
      <c r="M74" t="s">
        <v>238</v>
      </c>
      <c r="N74">
        <v>1581960551.4709699</v>
      </c>
      <c r="O74">
        <f t="shared" si="0"/>
        <v>3.1776137855277876E-4</v>
      </c>
      <c r="P74">
        <f t="shared" si="1"/>
        <v>-0.55134017136301872</v>
      </c>
      <c r="Q74">
        <f t="shared" si="2"/>
        <v>400.67135483870999</v>
      </c>
      <c r="R74">
        <f t="shared" si="3"/>
        <v>427.30576062067274</v>
      </c>
      <c r="S74">
        <f t="shared" si="4"/>
        <v>42.495535025975705</v>
      </c>
      <c r="T74">
        <f t="shared" si="5"/>
        <v>39.846744796329801</v>
      </c>
      <c r="U74">
        <f t="shared" si="6"/>
        <v>2.5353092353846387E-2</v>
      </c>
      <c r="V74">
        <f t="shared" si="7"/>
        <v>2.249430262430498</v>
      </c>
      <c r="W74">
        <f t="shared" si="8"/>
        <v>2.5195407216203634E-2</v>
      </c>
      <c r="X74">
        <f t="shared" si="9"/>
        <v>1.5761215023540869E-2</v>
      </c>
      <c r="Y74">
        <f t="shared" si="10"/>
        <v>0</v>
      </c>
      <c r="Z74">
        <f t="shared" si="11"/>
        <v>30.338457322078991</v>
      </c>
      <c r="AA74">
        <f t="shared" si="12"/>
        <v>30.019267741935501</v>
      </c>
      <c r="AB74">
        <f t="shared" si="13"/>
        <v>4.265167185991686</v>
      </c>
      <c r="AC74">
        <f t="shared" si="14"/>
        <v>69.952900397078196</v>
      </c>
      <c r="AD74">
        <f t="shared" si="15"/>
        <v>3.0570903924953536</v>
      </c>
      <c r="AE74">
        <f t="shared" si="16"/>
        <v>4.3702124931806869</v>
      </c>
      <c r="AF74">
        <f t="shared" si="17"/>
        <v>1.2080767934963323</v>
      </c>
      <c r="AG74">
        <f t="shared" si="18"/>
        <v>-14.013276794177543</v>
      </c>
      <c r="AH74">
        <f t="shared" si="19"/>
        <v>51.456188327331517</v>
      </c>
      <c r="AI74">
        <f t="shared" si="20"/>
        <v>5.0979914441387431</v>
      </c>
      <c r="AJ74">
        <f t="shared" si="21"/>
        <v>42.540902977292717</v>
      </c>
      <c r="AK74">
        <v>-4.1168410921771502E-2</v>
      </c>
      <c r="AL74">
        <v>4.6215147810567E-2</v>
      </c>
      <c r="AM74">
        <v>3.4542021687508702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51899.879289254306</v>
      </c>
      <c r="AS74" t="s">
        <v>239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239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-0.55134017136301872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239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240</v>
      </c>
      <c r="BX74">
        <v>1581960551.4709699</v>
      </c>
      <c r="BY74">
        <v>400.67135483870999</v>
      </c>
      <c r="BZ74">
        <v>399.94448387096799</v>
      </c>
      <c r="CA74">
        <v>30.739990322580599</v>
      </c>
      <c r="CB74">
        <v>30.212019354838699</v>
      </c>
      <c r="CC74">
        <v>350.011741935484</v>
      </c>
      <c r="CD74">
        <v>99.249996774193605</v>
      </c>
      <c r="CE74">
        <v>0.19994970967741901</v>
      </c>
      <c r="CF74">
        <v>30.4435741935484</v>
      </c>
      <c r="CG74">
        <v>30.019267741935501</v>
      </c>
      <c r="CH74">
        <v>999.9</v>
      </c>
      <c r="CI74">
        <v>0</v>
      </c>
      <c r="CJ74">
        <v>0</v>
      </c>
      <c r="CK74">
        <v>10002.9851612903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3.9677419354838701</v>
      </c>
      <c r="CS74">
        <v>0</v>
      </c>
      <c r="CT74">
        <v>94.174193548387095</v>
      </c>
      <c r="CU74">
        <v>-1.4258064516129001</v>
      </c>
      <c r="CV74">
        <v>38.745935483871001</v>
      </c>
      <c r="CW74">
        <v>44.058</v>
      </c>
      <c r="CX74">
        <v>41.348483870967698</v>
      </c>
      <c r="CY74">
        <v>42.531999999999996</v>
      </c>
      <c r="CZ74">
        <v>39.818096774193499</v>
      </c>
      <c r="DA74">
        <v>0</v>
      </c>
      <c r="DB74">
        <v>0</v>
      </c>
      <c r="DC74">
        <v>0</v>
      </c>
      <c r="DD74">
        <v>1581960562</v>
      </c>
      <c r="DE74">
        <v>4.3384615384615399</v>
      </c>
      <c r="DF74">
        <v>-16.731623968221701</v>
      </c>
      <c r="DG74">
        <v>-9.2547006899031299</v>
      </c>
      <c r="DH74">
        <v>93.326923076923094</v>
      </c>
      <c r="DI74">
        <v>15</v>
      </c>
      <c r="DJ74">
        <v>100</v>
      </c>
      <c r="DK74">
        <v>100</v>
      </c>
      <c r="DL74">
        <v>3.069</v>
      </c>
      <c r="DM74">
        <v>0.46</v>
      </c>
      <c r="DN74">
        <v>2</v>
      </c>
      <c r="DO74">
        <v>343.85</v>
      </c>
      <c r="DP74">
        <v>677.2</v>
      </c>
      <c r="DQ74">
        <v>29.686599999999999</v>
      </c>
      <c r="DR74">
        <v>31.0319</v>
      </c>
      <c r="DS74">
        <v>30.0001</v>
      </c>
      <c r="DT74">
        <v>30.968399999999999</v>
      </c>
      <c r="DU74">
        <v>30.9815</v>
      </c>
      <c r="DV74">
        <v>20.997299999999999</v>
      </c>
      <c r="DW74">
        <v>24.388300000000001</v>
      </c>
      <c r="DX74">
        <v>88.432400000000001</v>
      </c>
      <c r="DY74">
        <v>29.6831</v>
      </c>
      <c r="DZ74">
        <v>400</v>
      </c>
      <c r="EA74">
        <v>30.231400000000001</v>
      </c>
      <c r="EB74">
        <v>100.06399999999999</v>
      </c>
      <c r="EC74">
        <v>100.661</v>
      </c>
    </row>
    <row r="75" spans="1:133" x14ac:dyDescent="0.35">
      <c r="A75">
        <v>59</v>
      </c>
      <c r="B75">
        <v>1581960565.0999999</v>
      </c>
      <c r="C75">
        <v>290</v>
      </c>
      <c r="D75" t="s">
        <v>355</v>
      </c>
      <c r="E75" t="s">
        <v>356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1383</v>
      </c>
      <c r="M75" t="s">
        <v>238</v>
      </c>
      <c r="N75">
        <v>1581960556.4709699</v>
      </c>
      <c r="O75">
        <f t="shared" si="0"/>
        <v>3.1430084283213589E-4</v>
      </c>
      <c r="P75">
        <f t="shared" si="1"/>
        <v>-0.55445702009521247</v>
      </c>
      <c r="Q75">
        <f t="shared" si="2"/>
        <v>400.67009677419298</v>
      </c>
      <c r="R75">
        <f t="shared" si="3"/>
        <v>427.8567497206613</v>
      </c>
      <c r="S75">
        <f t="shared" si="4"/>
        <v>42.550317971572944</v>
      </c>
      <c r="T75">
        <f t="shared" si="5"/>
        <v>39.846607610078635</v>
      </c>
      <c r="U75">
        <f t="shared" si="6"/>
        <v>2.5100892950167816E-2</v>
      </c>
      <c r="V75">
        <f t="shared" si="7"/>
        <v>2.2483751005271748</v>
      </c>
      <c r="W75">
        <f t="shared" si="8"/>
        <v>2.4946246968296303E-2</v>
      </c>
      <c r="X75">
        <f t="shared" si="9"/>
        <v>1.5605219143724484E-2</v>
      </c>
      <c r="Y75">
        <f t="shared" si="10"/>
        <v>0</v>
      </c>
      <c r="Z75">
        <f t="shared" si="11"/>
        <v>30.333102258825715</v>
      </c>
      <c r="AA75">
        <f t="shared" si="12"/>
        <v>30.012329032258101</v>
      </c>
      <c r="AB75">
        <f t="shared" si="13"/>
        <v>4.2634678242422241</v>
      </c>
      <c r="AC75">
        <f t="shared" si="14"/>
        <v>69.967514861019353</v>
      </c>
      <c r="AD75">
        <f t="shared" si="15"/>
        <v>3.0565992744834252</v>
      </c>
      <c r="AE75">
        <f t="shared" si="16"/>
        <v>4.3685977421878288</v>
      </c>
      <c r="AF75">
        <f t="shared" si="17"/>
        <v>1.206868549758799</v>
      </c>
      <c r="AG75">
        <f t="shared" si="18"/>
        <v>-13.860667168897193</v>
      </c>
      <c r="AH75">
        <f t="shared" si="19"/>
        <v>51.490703406084016</v>
      </c>
      <c r="AI75">
        <f t="shared" si="20"/>
        <v>5.1034669614499899</v>
      </c>
      <c r="AJ75">
        <f t="shared" si="21"/>
        <v>42.733503198636811</v>
      </c>
      <c r="AK75">
        <v>-4.11400169595387E-2</v>
      </c>
      <c r="AL75">
        <v>4.6183273100512998E-2</v>
      </c>
      <c r="AM75">
        <v>3.4523160724674899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51866.647702927352</v>
      </c>
      <c r="AS75" t="s">
        <v>239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239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-0.55445702009521247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239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240</v>
      </c>
      <c r="BX75">
        <v>1581960556.4709699</v>
      </c>
      <c r="BY75">
        <v>400.67009677419298</v>
      </c>
      <c r="BZ75">
        <v>399.93551612903201</v>
      </c>
      <c r="CA75">
        <v>30.735061290322601</v>
      </c>
      <c r="CB75">
        <v>30.2128451612903</v>
      </c>
      <c r="CC75">
        <v>350.016903225806</v>
      </c>
      <c r="CD75">
        <v>99.249922580645205</v>
      </c>
      <c r="CE75">
        <v>0.199993774193548</v>
      </c>
      <c r="CF75">
        <v>30.4371193548387</v>
      </c>
      <c r="CG75">
        <v>30.012329032258101</v>
      </c>
      <c r="CH75">
        <v>999.9</v>
      </c>
      <c r="CI75">
        <v>0</v>
      </c>
      <c r="CJ75">
        <v>0</v>
      </c>
      <c r="CK75">
        <v>9996.0935483870999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3.3870967741935498</v>
      </c>
      <c r="CS75">
        <v>0</v>
      </c>
      <c r="CT75">
        <v>93.716129032258095</v>
      </c>
      <c r="CU75">
        <v>-1.19354838709677</v>
      </c>
      <c r="CV75">
        <v>38.743903225806399</v>
      </c>
      <c r="CW75">
        <v>44.062064516128999</v>
      </c>
      <c r="CX75">
        <v>41.372709677419301</v>
      </c>
      <c r="CY75">
        <v>42.527999999999999</v>
      </c>
      <c r="CZ75">
        <v>39.820129032258102</v>
      </c>
      <c r="DA75">
        <v>0</v>
      </c>
      <c r="DB75">
        <v>0</v>
      </c>
      <c r="DC75">
        <v>0</v>
      </c>
      <c r="DD75">
        <v>1581960567.4000001</v>
      </c>
      <c r="DE75">
        <v>3.9923076923076901</v>
      </c>
      <c r="DF75">
        <v>7.5350427090532897</v>
      </c>
      <c r="DG75">
        <v>-32.6803420704723</v>
      </c>
      <c r="DH75">
        <v>92.742307692307705</v>
      </c>
      <c r="DI75">
        <v>15</v>
      </c>
      <c r="DJ75">
        <v>100</v>
      </c>
      <c r="DK75">
        <v>100</v>
      </c>
      <c r="DL75">
        <v>3.069</v>
      </c>
      <c r="DM75">
        <v>0.46</v>
      </c>
      <c r="DN75">
        <v>2</v>
      </c>
      <c r="DO75">
        <v>343.863</v>
      </c>
      <c r="DP75">
        <v>677.22500000000002</v>
      </c>
      <c r="DQ75">
        <v>29.676400000000001</v>
      </c>
      <c r="DR75">
        <v>31.0319</v>
      </c>
      <c r="DS75">
        <v>30.0001</v>
      </c>
      <c r="DT75">
        <v>30.968800000000002</v>
      </c>
      <c r="DU75">
        <v>30.9817</v>
      </c>
      <c r="DV75">
        <v>20.999300000000002</v>
      </c>
      <c r="DW75">
        <v>24.388300000000001</v>
      </c>
      <c r="DX75">
        <v>88.432400000000001</v>
      </c>
      <c r="DY75">
        <v>29.680900000000001</v>
      </c>
      <c r="DZ75">
        <v>400</v>
      </c>
      <c r="EA75">
        <v>30.235299999999999</v>
      </c>
      <c r="EB75">
        <v>100.06399999999999</v>
      </c>
      <c r="EC75">
        <v>100.66200000000001</v>
      </c>
    </row>
    <row r="76" spans="1:133" x14ac:dyDescent="0.35">
      <c r="A76">
        <v>60</v>
      </c>
      <c r="B76">
        <v>1581960570.0999999</v>
      </c>
      <c r="C76">
        <v>295</v>
      </c>
      <c r="D76" t="s">
        <v>357</v>
      </c>
      <c r="E76" t="s">
        <v>358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1383</v>
      </c>
      <c r="M76" t="s">
        <v>238</v>
      </c>
      <c r="N76">
        <v>1581960561.4709699</v>
      </c>
      <c r="O76">
        <f t="shared" si="0"/>
        <v>3.091791685065661E-4</v>
      </c>
      <c r="P76">
        <f t="shared" si="1"/>
        <v>-0.57008067713272859</v>
      </c>
      <c r="Q76">
        <f t="shared" si="2"/>
        <v>400.69935483871001</v>
      </c>
      <c r="R76">
        <f t="shared" si="3"/>
        <v>429.42747337097973</v>
      </c>
      <c r="S76">
        <f t="shared" si="4"/>
        <v>42.707015535925812</v>
      </c>
      <c r="T76">
        <f t="shared" si="5"/>
        <v>39.849973822118983</v>
      </c>
      <c r="U76">
        <f t="shared" si="6"/>
        <v>2.4731879728938602E-2</v>
      </c>
      <c r="V76">
        <f t="shared" si="7"/>
        <v>2.2479115653834221</v>
      </c>
      <c r="W76">
        <f t="shared" si="8"/>
        <v>2.4581701850630765E-2</v>
      </c>
      <c r="X76">
        <f t="shared" si="9"/>
        <v>1.5376980409840807E-2</v>
      </c>
      <c r="Y76">
        <f t="shared" si="10"/>
        <v>0</v>
      </c>
      <c r="Z76">
        <f t="shared" si="11"/>
        <v>30.328032293558099</v>
      </c>
      <c r="AA76">
        <f t="shared" si="12"/>
        <v>30.002274193548399</v>
      </c>
      <c r="AB76">
        <f t="shared" si="13"/>
        <v>4.2610063373399205</v>
      </c>
      <c r="AC76">
        <f t="shared" si="14"/>
        <v>69.984610243044884</v>
      </c>
      <c r="AD76">
        <f t="shared" si="15"/>
        <v>3.0561655864490538</v>
      </c>
      <c r="AE76">
        <f t="shared" si="16"/>
        <v>4.3669109191799453</v>
      </c>
      <c r="AF76">
        <f t="shared" si="17"/>
        <v>1.2048407508908667</v>
      </c>
      <c r="AG76">
        <f t="shared" si="18"/>
        <v>-13.634801331139565</v>
      </c>
      <c r="AH76">
        <f t="shared" si="19"/>
        <v>51.881185698774424</v>
      </c>
      <c r="AI76">
        <f t="shared" si="20"/>
        <v>5.1428023213679896</v>
      </c>
      <c r="AJ76">
        <f t="shared" si="21"/>
        <v>43.389186689002848</v>
      </c>
      <c r="AK76">
        <v>-4.11275472256344E-2</v>
      </c>
      <c r="AL76">
        <v>4.61692747317968E-2</v>
      </c>
      <c r="AM76">
        <v>3.4514876171154798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51852.744019501268</v>
      </c>
      <c r="AS76" t="s">
        <v>239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239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-0.57008067713272859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239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240</v>
      </c>
      <c r="BX76">
        <v>1581960561.4709699</v>
      </c>
      <c r="BY76">
        <v>400.69935483871001</v>
      </c>
      <c r="BZ76">
        <v>399.93448387096799</v>
      </c>
      <c r="CA76">
        <v>30.7303483870968</v>
      </c>
      <c r="CB76">
        <v>30.216635483870999</v>
      </c>
      <c r="CC76">
        <v>350.01416129032299</v>
      </c>
      <c r="CD76">
        <v>99.251064516129006</v>
      </c>
      <c r="CE76">
        <v>0.19999109677419399</v>
      </c>
      <c r="CF76">
        <v>30.430374193548399</v>
      </c>
      <c r="CG76">
        <v>30.002274193548399</v>
      </c>
      <c r="CH76">
        <v>999.9</v>
      </c>
      <c r="CI76">
        <v>0</v>
      </c>
      <c r="CJ76">
        <v>0</v>
      </c>
      <c r="CK76">
        <v>9992.9487096774192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2.6129032258064502</v>
      </c>
      <c r="CS76">
        <v>0</v>
      </c>
      <c r="CT76">
        <v>91.1064516129032</v>
      </c>
      <c r="CU76">
        <v>-1.7</v>
      </c>
      <c r="CV76">
        <v>38.743903225806399</v>
      </c>
      <c r="CW76">
        <v>44.070129032258002</v>
      </c>
      <c r="CX76">
        <v>41.372645161290301</v>
      </c>
      <c r="CY76">
        <v>42.53</v>
      </c>
      <c r="CZ76">
        <v>39.8241935483871</v>
      </c>
      <c r="DA76">
        <v>0</v>
      </c>
      <c r="DB76">
        <v>0</v>
      </c>
      <c r="DC76">
        <v>0</v>
      </c>
      <c r="DD76">
        <v>1581960572.2</v>
      </c>
      <c r="DE76">
        <v>3.7769230769230799</v>
      </c>
      <c r="DF76">
        <v>-6.83766054008222E-3</v>
      </c>
      <c r="DG76">
        <v>-37.678632460806597</v>
      </c>
      <c r="DH76">
        <v>90.7038461538462</v>
      </c>
      <c r="DI76">
        <v>15</v>
      </c>
      <c r="DJ76">
        <v>100</v>
      </c>
      <c r="DK76">
        <v>100</v>
      </c>
      <c r="DL76">
        <v>3.069</v>
      </c>
      <c r="DM76">
        <v>0.46</v>
      </c>
      <c r="DN76">
        <v>2</v>
      </c>
      <c r="DO76">
        <v>343.84100000000001</v>
      </c>
      <c r="DP76">
        <v>677.255</v>
      </c>
      <c r="DQ76">
        <v>29.675799999999999</v>
      </c>
      <c r="DR76">
        <v>31.034600000000001</v>
      </c>
      <c r="DS76">
        <v>30</v>
      </c>
      <c r="DT76">
        <v>30.9712</v>
      </c>
      <c r="DU76">
        <v>30.984200000000001</v>
      </c>
      <c r="DV76">
        <v>21.001899999999999</v>
      </c>
      <c r="DW76">
        <v>24.388300000000001</v>
      </c>
      <c r="DX76">
        <v>88.432400000000001</v>
      </c>
      <c r="DY76">
        <v>29.786200000000001</v>
      </c>
      <c r="DZ76">
        <v>400</v>
      </c>
      <c r="EA76">
        <v>30.238900000000001</v>
      </c>
      <c r="EB76">
        <v>100.063</v>
      </c>
      <c r="EC76">
        <v>100.663</v>
      </c>
    </row>
    <row r="77" spans="1:133" x14ac:dyDescent="0.35">
      <c r="A77">
        <v>61</v>
      </c>
      <c r="B77">
        <v>1581960575.0999999</v>
      </c>
      <c r="C77">
        <v>300</v>
      </c>
      <c r="D77" t="s">
        <v>359</v>
      </c>
      <c r="E77" t="s">
        <v>360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1383</v>
      </c>
      <c r="M77" t="s">
        <v>238</v>
      </c>
      <c r="N77">
        <v>1581960566.4709699</v>
      </c>
      <c r="O77">
        <f t="shared" si="0"/>
        <v>3.0536586764621615E-4</v>
      </c>
      <c r="P77">
        <f t="shared" si="1"/>
        <v>-0.59530653428150648</v>
      </c>
      <c r="Q77">
        <f t="shared" si="2"/>
        <v>400.76074193548402</v>
      </c>
      <c r="R77">
        <f t="shared" si="3"/>
        <v>431.55671473382824</v>
      </c>
      <c r="S77">
        <f t="shared" si="4"/>
        <v>42.91955085499589</v>
      </c>
      <c r="T77">
        <f t="shared" si="5"/>
        <v>39.856803189343601</v>
      </c>
      <c r="U77">
        <f t="shared" si="6"/>
        <v>2.4452409616325266E-2</v>
      </c>
      <c r="V77">
        <f t="shared" si="7"/>
        <v>2.2482575296830429</v>
      </c>
      <c r="W77">
        <f t="shared" si="8"/>
        <v>2.4305618153096887E-2</v>
      </c>
      <c r="X77">
        <f t="shared" si="9"/>
        <v>1.5204126402859498E-2</v>
      </c>
      <c r="Y77">
        <f t="shared" si="10"/>
        <v>0</v>
      </c>
      <c r="Z77">
        <f t="shared" si="11"/>
        <v>30.323337182656687</v>
      </c>
      <c r="AA77">
        <f t="shared" si="12"/>
        <v>29.9961387096774</v>
      </c>
      <c r="AB77">
        <f t="shared" si="13"/>
        <v>4.2595049413466866</v>
      </c>
      <c r="AC77">
        <f t="shared" si="14"/>
        <v>70.004154848379386</v>
      </c>
      <c r="AD77">
        <f t="shared" si="15"/>
        <v>3.0559741019875832</v>
      </c>
      <c r="AE77">
        <f t="shared" si="16"/>
        <v>4.365418179258727</v>
      </c>
      <c r="AF77">
        <f t="shared" si="17"/>
        <v>1.2035308393591033</v>
      </c>
      <c r="AG77">
        <f t="shared" si="18"/>
        <v>-13.466634763198131</v>
      </c>
      <c r="AH77">
        <f t="shared" si="19"/>
        <v>51.909111141267722</v>
      </c>
      <c r="AI77">
        <f t="shared" si="20"/>
        <v>5.1444705544052916</v>
      </c>
      <c r="AJ77">
        <f t="shared" si="21"/>
        <v>43.586946932474881</v>
      </c>
      <c r="AK77">
        <v>-4.1136853922325599E-2</v>
      </c>
      <c r="AL77">
        <v>4.6179722314144002E-2</v>
      </c>
      <c r="AM77">
        <v>3.4521059370019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51865.059372664597</v>
      </c>
      <c r="AS77" t="s">
        <v>239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239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-0.59530653428150648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239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240</v>
      </c>
      <c r="BX77">
        <v>1581960566.4709699</v>
      </c>
      <c r="BY77">
        <v>400.76074193548402</v>
      </c>
      <c r="BZ77">
        <v>399.95003225806403</v>
      </c>
      <c r="CA77">
        <v>30.727864516128999</v>
      </c>
      <c r="CB77">
        <v>30.220480645161299</v>
      </c>
      <c r="CC77">
        <v>350.010290322581</v>
      </c>
      <c r="CD77">
        <v>99.252896774193601</v>
      </c>
      <c r="CE77">
        <v>0.19996629032258101</v>
      </c>
      <c r="CF77">
        <v>30.4244032258065</v>
      </c>
      <c r="CG77">
        <v>29.9961387096774</v>
      </c>
      <c r="CH77">
        <v>999.9</v>
      </c>
      <c r="CI77">
        <v>0</v>
      </c>
      <c r="CJ77">
        <v>0</v>
      </c>
      <c r="CK77">
        <v>9995.0254838709607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1.8645161290322601</v>
      </c>
      <c r="CS77">
        <v>0</v>
      </c>
      <c r="CT77">
        <v>94.132258064516094</v>
      </c>
      <c r="CU77">
        <v>-1.3096774193548399</v>
      </c>
      <c r="CV77">
        <v>38.747967741935497</v>
      </c>
      <c r="CW77">
        <v>44.066129032257997</v>
      </c>
      <c r="CX77">
        <v>41.388838709677401</v>
      </c>
      <c r="CY77">
        <v>42.521999999999998</v>
      </c>
      <c r="CZ77">
        <v>39.820129032258102</v>
      </c>
      <c r="DA77">
        <v>0</v>
      </c>
      <c r="DB77">
        <v>0</v>
      </c>
      <c r="DC77">
        <v>0</v>
      </c>
      <c r="DD77">
        <v>1581960577</v>
      </c>
      <c r="DE77">
        <v>2.9653846153846199</v>
      </c>
      <c r="DF77">
        <v>-23.5863246466755</v>
      </c>
      <c r="DG77">
        <v>47.196581032975999</v>
      </c>
      <c r="DH77">
        <v>92.926923076923103</v>
      </c>
      <c r="DI77">
        <v>15</v>
      </c>
      <c r="DJ77">
        <v>100</v>
      </c>
      <c r="DK77">
        <v>100</v>
      </c>
      <c r="DL77">
        <v>3.069</v>
      </c>
      <c r="DM77">
        <v>0.46</v>
      </c>
      <c r="DN77">
        <v>2</v>
      </c>
      <c r="DO77">
        <v>343.79300000000001</v>
      </c>
      <c r="DP77">
        <v>677.23199999999997</v>
      </c>
      <c r="DQ77">
        <v>29.763500000000001</v>
      </c>
      <c r="DR77">
        <v>31.034600000000001</v>
      </c>
      <c r="DS77">
        <v>29.9998</v>
      </c>
      <c r="DT77">
        <v>30.9712</v>
      </c>
      <c r="DU77">
        <v>30.984200000000001</v>
      </c>
      <c r="DV77">
        <v>21.004000000000001</v>
      </c>
      <c r="DW77">
        <v>24.388300000000001</v>
      </c>
      <c r="DX77">
        <v>88.432400000000001</v>
      </c>
      <c r="DY77">
        <v>29.793299999999999</v>
      </c>
      <c r="DZ77">
        <v>400</v>
      </c>
      <c r="EA77">
        <v>30.244599999999998</v>
      </c>
      <c r="EB77">
        <v>100.062</v>
      </c>
      <c r="EC77">
        <v>100.661</v>
      </c>
    </row>
    <row r="78" spans="1:133" x14ac:dyDescent="0.35">
      <c r="A78">
        <v>62</v>
      </c>
      <c r="B78">
        <v>1581960580.0999999</v>
      </c>
      <c r="C78">
        <v>305</v>
      </c>
      <c r="D78" t="s">
        <v>361</v>
      </c>
      <c r="E78" t="s">
        <v>362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1383</v>
      </c>
      <c r="M78" t="s">
        <v>238</v>
      </c>
      <c r="N78">
        <v>1581960571.4709699</v>
      </c>
      <c r="O78">
        <f t="shared" si="0"/>
        <v>3.0399100508603542E-4</v>
      </c>
      <c r="P78">
        <f t="shared" si="1"/>
        <v>-0.5988906254375006</v>
      </c>
      <c r="Q78">
        <f t="shared" si="2"/>
        <v>400.79780645161298</v>
      </c>
      <c r="R78">
        <f t="shared" si="3"/>
        <v>431.97550078679507</v>
      </c>
      <c r="S78">
        <f t="shared" si="4"/>
        <v>42.961999565259518</v>
      </c>
      <c r="T78">
        <f t="shared" si="5"/>
        <v>39.861230915106404</v>
      </c>
      <c r="U78">
        <f t="shared" si="6"/>
        <v>2.4363324753450454E-2</v>
      </c>
      <c r="V78">
        <f t="shared" si="7"/>
        <v>2.2495166103621727</v>
      </c>
      <c r="W78">
        <f t="shared" si="8"/>
        <v>2.4217678520382816E-2</v>
      </c>
      <c r="X78">
        <f t="shared" si="9"/>
        <v>1.5149062115424394E-2</v>
      </c>
      <c r="Y78">
        <f t="shared" si="10"/>
        <v>0</v>
      </c>
      <c r="Z78">
        <f t="shared" si="11"/>
        <v>30.319168831940868</v>
      </c>
      <c r="AA78">
        <f t="shared" si="12"/>
        <v>29.991964516128998</v>
      </c>
      <c r="AB78">
        <f t="shared" si="13"/>
        <v>4.2584837504231174</v>
      </c>
      <c r="AC78">
        <f t="shared" si="14"/>
        <v>70.023292284745494</v>
      </c>
      <c r="AD78">
        <f t="shared" si="15"/>
        <v>3.0559914934206218</v>
      </c>
      <c r="AE78">
        <f t="shared" si="16"/>
        <v>4.3642499427099439</v>
      </c>
      <c r="AF78">
        <f t="shared" si="17"/>
        <v>1.2024922570024956</v>
      </c>
      <c r="AG78">
        <f t="shared" si="18"/>
        <v>-13.406003324294161</v>
      </c>
      <c r="AH78">
        <f t="shared" si="19"/>
        <v>51.877543577398107</v>
      </c>
      <c r="AI78">
        <f t="shared" si="20"/>
        <v>5.1382394395965685</v>
      </c>
      <c r="AJ78">
        <f t="shared" si="21"/>
        <v>43.609779692700513</v>
      </c>
      <c r="AK78">
        <v>-4.1170735040845799E-2</v>
      </c>
      <c r="AL78">
        <v>4.62177568378319E-2</v>
      </c>
      <c r="AM78">
        <v>3.4543565308056299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51906.870019089984</v>
      </c>
      <c r="AS78" t="s">
        <v>239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239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-0.5988906254375006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239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240</v>
      </c>
      <c r="BX78">
        <v>1581960571.4709699</v>
      </c>
      <c r="BY78">
        <v>400.79780645161298</v>
      </c>
      <c r="BZ78">
        <v>399.980032258064</v>
      </c>
      <c r="CA78">
        <v>30.727467741935499</v>
      </c>
      <c r="CB78">
        <v>30.222370967741899</v>
      </c>
      <c r="CC78">
        <v>350.01229032258101</v>
      </c>
      <c r="CD78">
        <v>99.254751612903206</v>
      </c>
      <c r="CE78">
        <v>0.19996164516129</v>
      </c>
      <c r="CF78">
        <v>30.4197290322581</v>
      </c>
      <c r="CG78">
        <v>29.991964516128998</v>
      </c>
      <c r="CH78">
        <v>999.9</v>
      </c>
      <c r="CI78">
        <v>0</v>
      </c>
      <c r="CJ78">
        <v>0</v>
      </c>
      <c r="CK78">
        <v>10003.0706451613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2.08387096774194</v>
      </c>
      <c r="CS78">
        <v>0</v>
      </c>
      <c r="CT78">
        <v>95.061290322580604</v>
      </c>
      <c r="CU78">
        <v>-1.2774193548387101</v>
      </c>
      <c r="CV78">
        <v>38.75</v>
      </c>
      <c r="CW78">
        <v>44.062064516128999</v>
      </c>
      <c r="CX78">
        <v>41.396806451612903</v>
      </c>
      <c r="CY78">
        <v>42.526000000000003</v>
      </c>
      <c r="CZ78">
        <v>39.816064516129003</v>
      </c>
      <c r="DA78">
        <v>0</v>
      </c>
      <c r="DB78">
        <v>0</v>
      </c>
      <c r="DC78">
        <v>0</v>
      </c>
      <c r="DD78">
        <v>1581960582.4000001</v>
      </c>
      <c r="DE78">
        <v>2.95384615384615</v>
      </c>
      <c r="DF78">
        <v>14.673504330518099</v>
      </c>
      <c r="DG78">
        <v>24.403418995743699</v>
      </c>
      <c r="DH78">
        <v>94.053846153846095</v>
      </c>
      <c r="DI78">
        <v>15</v>
      </c>
      <c r="DJ78">
        <v>100</v>
      </c>
      <c r="DK78">
        <v>100</v>
      </c>
      <c r="DL78">
        <v>3.069</v>
      </c>
      <c r="DM78">
        <v>0.46</v>
      </c>
      <c r="DN78">
        <v>2</v>
      </c>
      <c r="DO78">
        <v>343.99599999999998</v>
      </c>
      <c r="DP78">
        <v>677.26499999999999</v>
      </c>
      <c r="DQ78">
        <v>29.798100000000002</v>
      </c>
      <c r="DR78">
        <v>31.036200000000001</v>
      </c>
      <c r="DS78">
        <v>29.9999</v>
      </c>
      <c r="DT78">
        <v>30.973500000000001</v>
      </c>
      <c r="DU78">
        <v>30.985099999999999</v>
      </c>
      <c r="DV78">
        <v>20.999400000000001</v>
      </c>
      <c r="DW78">
        <v>24.388300000000001</v>
      </c>
      <c r="DX78">
        <v>88.432400000000001</v>
      </c>
      <c r="DY78">
        <v>29.7988</v>
      </c>
      <c r="DZ78">
        <v>400</v>
      </c>
      <c r="EA78">
        <v>30.250499999999999</v>
      </c>
      <c r="EB78">
        <v>100.06</v>
      </c>
      <c r="EC78">
        <v>100.66</v>
      </c>
    </row>
    <row r="79" spans="1:133" x14ac:dyDescent="0.35">
      <c r="A79">
        <v>63</v>
      </c>
      <c r="B79">
        <v>1581960585.0999999</v>
      </c>
      <c r="C79">
        <v>310</v>
      </c>
      <c r="D79" t="s">
        <v>363</v>
      </c>
      <c r="E79" t="s">
        <v>364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1383</v>
      </c>
      <c r="M79" t="s">
        <v>238</v>
      </c>
      <c r="N79">
        <v>1581960576.4709699</v>
      </c>
      <c r="O79">
        <f t="shared" si="0"/>
        <v>3.0369161179081563E-4</v>
      </c>
      <c r="P79">
        <f t="shared" si="1"/>
        <v>-0.61288090930675798</v>
      </c>
      <c r="Q79">
        <f t="shared" si="2"/>
        <v>400.85441935483902</v>
      </c>
      <c r="R79">
        <f t="shared" si="3"/>
        <v>432.97515679222761</v>
      </c>
      <c r="S79">
        <f t="shared" si="4"/>
        <v>43.061244208888155</v>
      </c>
      <c r="T79">
        <f t="shared" si="5"/>
        <v>39.866698523615263</v>
      </c>
      <c r="U79">
        <f t="shared" si="6"/>
        <v>2.4346631134537319E-2</v>
      </c>
      <c r="V79">
        <f t="shared" si="7"/>
        <v>2.2495594227664739</v>
      </c>
      <c r="W79">
        <f t="shared" si="8"/>
        <v>2.4201186532319906E-2</v>
      </c>
      <c r="X79">
        <f t="shared" si="9"/>
        <v>1.5138736658370237E-2</v>
      </c>
      <c r="Y79">
        <f t="shared" si="10"/>
        <v>0</v>
      </c>
      <c r="Z79">
        <f t="shared" si="11"/>
        <v>30.315543469917053</v>
      </c>
      <c r="AA79">
        <f t="shared" si="12"/>
        <v>29.991064516129001</v>
      </c>
      <c r="AB79">
        <f t="shared" si="13"/>
        <v>4.2582635988907738</v>
      </c>
      <c r="AC79">
        <f t="shared" si="14"/>
        <v>70.041675034825886</v>
      </c>
      <c r="AD79">
        <f t="shared" si="15"/>
        <v>3.0561416690278338</v>
      </c>
      <c r="AE79">
        <f t="shared" si="16"/>
        <v>4.3633189347745747</v>
      </c>
      <c r="AF79">
        <f t="shared" si="17"/>
        <v>1.20212192986294</v>
      </c>
      <c r="AG79">
        <f t="shared" si="18"/>
        <v>-13.39280007997497</v>
      </c>
      <c r="AH79">
        <f t="shared" si="19"/>
        <v>51.535822047171237</v>
      </c>
      <c r="AI79">
        <f t="shared" si="20"/>
        <v>5.1041794595243442</v>
      </c>
      <c r="AJ79">
        <f t="shared" si="21"/>
        <v>43.247201426720608</v>
      </c>
      <c r="AK79">
        <v>-4.11718873985783E-2</v>
      </c>
      <c r="AL79">
        <v>4.6219050460338799E-2</v>
      </c>
      <c r="AM79">
        <v>3.4544330663532601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51908.891533837588</v>
      </c>
      <c r="AS79" t="s">
        <v>239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239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-0.61288090930675798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239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240</v>
      </c>
      <c r="BX79">
        <v>1581960576.4709699</v>
      </c>
      <c r="BY79">
        <v>400.85441935483902</v>
      </c>
      <c r="BZ79">
        <v>400.01248387096803</v>
      </c>
      <c r="CA79">
        <v>30.729103225806501</v>
      </c>
      <c r="CB79">
        <v>30.224503225806401</v>
      </c>
      <c r="CC79">
        <v>350.01122580645199</v>
      </c>
      <c r="CD79">
        <v>99.254319354838699</v>
      </c>
      <c r="CE79">
        <v>0.19998774193548399</v>
      </c>
      <c r="CF79">
        <v>30.416003225806499</v>
      </c>
      <c r="CG79">
        <v>29.991064516129001</v>
      </c>
      <c r="CH79">
        <v>999.9</v>
      </c>
      <c r="CI79">
        <v>0</v>
      </c>
      <c r="CJ79">
        <v>0</v>
      </c>
      <c r="CK79">
        <v>10003.3941935484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2.1387096774193499</v>
      </c>
      <c r="CS79">
        <v>0</v>
      </c>
      <c r="CT79">
        <v>97.283870967741905</v>
      </c>
      <c r="CU79">
        <v>-1.38709677419355</v>
      </c>
      <c r="CV79">
        <v>38.75</v>
      </c>
      <c r="CW79">
        <v>44.054000000000002</v>
      </c>
      <c r="CX79">
        <v>41.408870967741898</v>
      </c>
      <c r="CY79">
        <v>42.533999999999999</v>
      </c>
      <c r="CZ79">
        <v>39.816064516129003</v>
      </c>
      <c r="DA79">
        <v>0</v>
      </c>
      <c r="DB79">
        <v>0</v>
      </c>
      <c r="DC79">
        <v>0</v>
      </c>
      <c r="DD79">
        <v>1581960587.2</v>
      </c>
      <c r="DE79">
        <v>3.7269230769230801</v>
      </c>
      <c r="DF79">
        <v>2.1846154950346102</v>
      </c>
      <c r="DG79">
        <v>-1.5863245380109401</v>
      </c>
      <c r="DH79">
        <v>97.807692307692307</v>
      </c>
      <c r="DI79">
        <v>15</v>
      </c>
      <c r="DJ79">
        <v>100</v>
      </c>
      <c r="DK79">
        <v>100</v>
      </c>
      <c r="DL79">
        <v>3.069</v>
      </c>
      <c r="DM79">
        <v>0.46</v>
      </c>
      <c r="DN79">
        <v>2</v>
      </c>
      <c r="DO79">
        <v>343.79500000000002</v>
      </c>
      <c r="DP79">
        <v>677.21900000000005</v>
      </c>
      <c r="DQ79">
        <v>29.807500000000001</v>
      </c>
      <c r="DR79">
        <v>31.037199999999999</v>
      </c>
      <c r="DS79">
        <v>30</v>
      </c>
      <c r="DT79">
        <v>30.9739</v>
      </c>
      <c r="DU79">
        <v>30.986899999999999</v>
      </c>
      <c r="DV79">
        <v>20.995699999999999</v>
      </c>
      <c r="DW79">
        <v>24.388300000000001</v>
      </c>
      <c r="DX79">
        <v>88.432400000000001</v>
      </c>
      <c r="DY79">
        <v>29.805499999999999</v>
      </c>
      <c r="DZ79">
        <v>400</v>
      </c>
      <c r="EA79">
        <v>30.257100000000001</v>
      </c>
      <c r="EB79">
        <v>100.059</v>
      </c>
      <c r="EC79">
        <v>100.66</v>
      </c>
    </row>
    <row r="80" spans="1:133" x14ac:dyDescent="0.35">
      <c r="A80">
        <v>64</v>
      </c>
      <c r="B80">
        <v>1581960590.0999999</v>
      </c>
      <c r="C80">
        <v>315</v>
      </c>
      <c r="D80" t="s">
        <v>365</v>
      </c>
      <c r="E80" t="s">
        <v>366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1383</v>
      </c>
      <c r="M80" t="s">
        <v>238</v>
      </c>
      <c r="N80">
        <v>1581960581.4709699</v>
      </c>
      <c r="O80">
        <f t="shared" si="0"/>
        <v>3.0307455583430043E-4</v>
      </c>
      <c r="P80">
        <f t="shared" si="1"/>
        <v>-0.60738070315373094</v>
      </c>
      <c r="Q80">
        <f t="shared" si="2"/>
        <v>400.88680645161298</v>
      </c>
      <c r="R80">
        <f t="shared" si="3"/>
        <v>432.73476441448622</v>
      </c>
      <c r="S80">
        <f t="shared" si="4"/>
        <v>43.037010316210129</v>
      </c>
      <c r="T80">
        <f t="shared" si="5"/>
        <v>39.869617705050374</v>
      </c>
      <c r="U80">
        <f t="shared" si="6"/>
        <v>2.42917145078052E-2</v>
      </c>
      <c r="V80">
        <f t="shared" si="7"/>
        <v>2.249628042727605</v>
      </c>
      <c r="W80">
        <f t="shared" si="8"/>
        <v>2.4146927581998608E-2</v>
      </c>
      <c r="X80">
        <f t="shared" si="9"/>
        <v>1.510476621617169E-2</v>
      </c>
      <c r="Y80">
        <f t="shared" si="10"/>
        <v>0</v>
      </c>
      <c r="Z80">
        <f t="shared" si="11"/>
        <v>30.313063033844227</v>
      </c>
      <c r="AA80">
        <f t="shared" si="12"/>
        <v>29.992303225806499</v>
      </c>
      <c r="AB80">
        <f t="shared" si="13"/>
        <v>4.2585666057193174</v>
      </c>
      <c r="AC80">
        <f t="shared" si="14"/>
        <v>70.053864432136464</v>
      </c>
      <c r="AD80">
        <f t="shared" si="15"/>
        <v>3.0562032269343322</v>
      </c>
      <c r="AE80">
        <f t="shared" si="16"/>
        <v>4.3626475879785032</v>
      </c>
      <c r="AF80">
        <f t="shared" si="17"/>
        <v>1.2023633787849852</v>
      </c>
      <c r="AG80">
        <f t="shared" si="18"/>
        <v>-13.365587912292648</v>
      </c>
      <c r="AH80">
        <f t="shared" si="19"/>
        <v>51.061264631990639</v>
      </c>
      <c r="AI80">
        <f t="shared" si="20"/>
        <v>5.0569880940053924</v>
      </c>
      <c r="AJ80">
        <f t="shared" si="21"/>
        <v>42.752664813703383</v>
      </c>
      <c r="AK80">
        <v>-4.1173734445340303E-2</v>
      </c>
      <c r="AL80">
        <v>4.6221123932139299E-2</v>
      </c>
      <c r="AM80">
        <v>3.4545557391670201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51911.568785057796</v>
      </c>
      <c r="AS80" t="s">
        <v>239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239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-0.60738070315373094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239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240</v>
      </c>
      <c r="BX80">
        <v>1581960581.4709699</v>
      </c>
      <c r="BY80">
        <v>400.88680645161298</v>
      </c>
      <c r="BZ80">
        <v>400.05390322580598</v>
      </c>
      <c r="CA80">
        <v>30.729954838709698</v>
      </c>
      <c r="CB80">
        <v>30.2263870967742</v>
      </c>
      <c r="CC80">
        <v>350.015774193548</v>
      </c>
      <c r="CD80">
        <v>99.253580645161307</v>
      </c>
      <c r="CE80">
        <v>0.199973483870968</v>
      </c>
      <c r="CF80">
        <v>30.4133161290323</v>
      </c>
      <c r="CG80">
        <v>29.992303225806499</v>
      </c>
      <c r="CH80">
        <v>999.9</v>
      </c>
      <c r="CI80">
        <v>0</v>
      </c>
      <c r="CJ80">
        <v>0</v>
      </c>
      <c r="CK80">
        <v>10003.917419354801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2.8290322580645202</v>
      </c>
      <c r="CS80">
        <v>0</v>
      </c>
      <c r="CT80">
        <v>99.948387096774198</v>
      </c>
      <c r="CU80">
        <v>-1.5774193548387101</v>
      </c>
      <c r="CV80">
        <v>38.75</v>
      </c>
      <c r="CW80">
        <v>44.058</v>
      </c>
      <c r="CX80">
        <v>41.4108709677419</v>
      </c>
      <c r="CY80">
        <v>42.536000000000001</v>
      </c>
      <c r="CZ80">
        <v>39.816064516129003</v>
      </c>
      <c r="DA80">
        <v>0</v>
      </c>
      <c r="DB80">
        <v>0</v>
      </c>
      <c r="DC80">
        <v>0</v>
      </c>
      <c r="DD80">
        <v>1581960592</v>
      </c>
      <c r="DE80">
        <v>3.8230769230769202</v>
      </c>
      <c r="DF80">
        <v>-30.167521196445598</v>
      </c>
      <c r="DG80">
        <v>60.981196669832002</v>
      </c>
      <c r="DH80">
        <v>99.219230769230805</v>
      </c>
      <c r="DI80">
        <v>15</v>
      </c>
      <c r="DJ80">
        <v>100</v>
      </c>
      <c r="DK80">
        <v>100</v>
      </c>
      <c r="DL80">
        <v>3.069</v>
      </c>
      <c r="DM80">
        <v>0.46</v>
      </c>
      <c r="DN80">
        <v>2</v>
      </c>
      <c r="DO80">
        <v>343.86700000000002</v>
      </c>
      <c r="DP80">
        <v>677.21900000000005</v>
      </c>
      <c r="DQ80">
        <v>29.811499999999999</v>
      </c>
      <c r="DR80">
        <v>31.0382</v>
      </c>
      <c r="DS80">
        <v>30.0001</v>
      </c>
      <c r="DT80">
        <v>30.9739</v>
      </c>
      <c r="DU80">
        <v>30.986899999999999</v>
      </c>
      <c r="DV80">
        <v>20.9924</v>
      </c>
      <c r="DW80">
        <v>24.388300000000001</v>
      </c>
      <c r="DX80">
        <v>88.432400000000001</v>
      </c>
      <c r="DY80">
        <v>29.8096</v>
      </c>
      <c r="DZ80">
        <v>400</v>
      </c>
      <c r="EA80">
        <v>30.27</v>
      </c>
      <c r="EB80">
        <v>100.05800000000001</v>
      </c>
      <c r="EC80">
        <v>100.661</v>
      </c>
    </row>
    <row r="81" spans="1:133" x14ac:dyDescent="0.35">
      <c r="A81">
        <v>65</v>
      </c>
      <c r="B81">
        <v>1581960595.0999999</v>
      </c>
      <c r="C81">
        <v>320</v>
      </c>
      <c r="D81" t="s">
        <v>367</v>
      </c>
      <c r="E81" t="s">
        <v>368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1383</v>
      </c>
      <c r="M81" t="s">
        <v>238</v>
      </c>
      <c r="N81">
        <v>1581960586.4709699</v>
      </c>
      <c r="O81">
        <f t="shared" ref="O81:O144" si="43">CC81*AP81*(CA81-CB81)/(100*BU81*(1000-AP81*CA81))</f>
        <v>3.0141063319633787E-4</v>
      </c>
      <c r="P81">
        <f t="shared" ref="P81:P144" si="44">CC81*AP81*(BZ81-BY81*(1000-AP81*CB81)/(1000-AP81*CA81))/(100*BU81)</f>
        <v>-0.61305763912489819</v>
      </c>
      <c r="Q81">
        <f t="shared" ref="Q81:Q144" si="45">BY81 - IF(AP81&gt;1, P81*BU81*100/(AR81*CK81), 0)</f>
        <v>400.91396774193601</v>
      </c>
      <c r="R81">
        <f t="shared" ref="R81:R144" si="46">((X81-O81/2)*Q81-P81)/(X81+O81/2)</f>
        <v>433.36945641950001</v>
      </c>
      <c r="S81">
        <f t="shared" ref="S81:S144" si="47">R81*(CD81+CE81)/1000</f>
        <v>43.099811327464636</v>
      </c>
      <c r="T81">
        <f t="shared" ref="T81:T144" si="48">(BY81 - IF(AP81&gt;1, P81*BU81*100/(AR81*CK81), 0))*(CD81+CE81)/1000</f>
        <v>39.87202169480161</v>
      </c>
      <c r="U81">
        <f t="shared" ref="U81:U144" si="49">2/((1/W81-1/V81)+SIGN(W81)*SQRT((1/W81-1/V81)*(1/W81-1/V81) + 4*BV81/((BV81+1)*(BV81+1))*(2*1/W81*1/V81-1/V81*1/V81)))</f>
        <v>2.414703082314738E-2</v>
      </c>
      <c r="V81">
        <f t="shared" ref="V81:V144" si="50">AM81+AL81*BU81+AK81*BU81*BU81</f>
        <v>2.2488751104385196</v>
      </c>
      <c r="W81">
        <f t="shared" ref="W81:W144" si="51">O81*(1000-(1000*0.61365*EXP(17.502*AA81/(240.97+AA81))/(CD81+CE81)+CA81)/2)/(1000*0.61365*EXP(17.502*AA81/(240.97+AA81))/(CD81+CE81)-CA81)</f>
        <v>2.4003910412599295E-2</v>
      </c>
      <c r="X81">
        <f t="shared" ref="X81:X144" si="52">1/((BV81+1)/(U81/1.6)+1/(V81/1.37)) + BV81/((BV81+1)/(U81/1.6) + BV81/(V81/1.37))</f>
        <v>1.5015231981114065E-2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30.312186172898674</v>
      </c>
      <c r="AA81">
        <f t="shared" ref="AA81:AA144" si="55">($C$7*CG81+$D$7*CH81+$E$7*Z81)</f>
        <v>29.993993548387099</v>
      </c>
      <c r="AB81">
        <f t="shared" ref="AB81:AB144" si="56">0.61365*EXP(17.502*AA81/(240.97+AA81))</f>
        <v>4.2589801141029398</v>
      </c>
      <c r="AC81">
        <f t="shared" ref="AC81:AC144" si="57">(AD81/AE81*100)</f>
        <v>70.057209980755005</v>
      </c>
      <c r="AD81">
        <f t="shared" ref="AD81:AD144" si="58">CA81*(CD81+CE81)/1000</f>
        <v>3.0561047267221149</v>
      </c>
      <c r="AE81">
        <f t="shared" ref="AE81:AE144" si="59">0.61365*EXP(17.502*CF81/(240.97+CF81))</f>
        <v>4.3622986521467793</v>
      </c>
      <c r="AF81">
        <f t="shared" ref="AF81:AF144" si="60">(AB81-CA81*(CD81+CE81)/1000)</f>
        <v>1.2028753873808249</v>
      </c>
      <c r="AG81">
        <f t="shared" ref="AG81:AG144" si="61">(-O81*44100)</f>
        <v>-13.2922089239585</v>
      </c>
      <c r="AH81">
        <f t="shared" ref="AH81:AH144" si="62">2*29.3*V81*0.92*(CF81-AA81)</f>
        <v>50.669891044419366</v>
      </c>
      <c r="AI81">
        <f t="shared" ref="AI81:AI144" si="63">2*0.95*0.0000000567*(((CF81+$B$7)+273)^4-(AA81+273)^4)</f>
        <v>5.0199147473903141</v>
      </c>
      <c r="AJ81">
        <f t="shared" ref="AJ81:AJ144" si="64">Y81+AI81+AG81+AH81</f>
        <v>42.397596867851178</v>
      </c>
      <c r="AK81">
        <v>-4.1153470516028801E-2</v>
      </c>
      <c r="AL81">
        <v>4.6198375896269399E-2</v>
      </c>
      <c r="AM81">
        <v>3.45320979363794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51887.286898761093</v>
      </c>
      <c r="AS81" t="s">
        <v>239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239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-0.61305763912489819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239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240</v>
      </c>
      <c r="BX81">
        <v>1581960586.4709699</v>
      </c>
      <c r="BY81">
        <v>400.91396774193601</v>
      </c>
      <c r="BZ81">
        <v>400.07022580645202</v>
      </c>
      <c r="CA81">
        <v>30.729193548387101</v>
      </c>
      <c r="CB81">
        <v>30.228403225806399</v>
      </c>
      <c r="CC81">
        <v>350.02496774193497</v>
      </c>
      <c r="CD81">
        <v>99.252783870967804</v>
      </c>
      <c r="CE81">
        <v>0.20002870967741901</v>
      </c>
      <c r="CF81">
        <v>30.411919354838702</v>
      </c>
      <c r="CG81">
        <v>29.993993548387099</v>
      </c>
      <c r="CH81">
        <v>999.9</v>
      </c>
      <c r="CI81">
        <v>0</v>
      </c>
      <c r="CJ81">
        <v>0</v>
      </c>
      <c r="CK81">
        <v>9999.0741935483893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3.08387096774194</v>
      </c>
      <c r="CS81">
        <v>0</v>
      </c>
      <c r="CT81">
        <v>100.19677419354799</v>
      </c>
      <c r="CU81">
        <v>-2.0258064516129002</v>
      </c>
      <c r="CV81">
        <v>38.75</v>
      </c>
      <c r="CW81">
        <v>44.058</v>
      </c>
      <c r="CX81">
        <v>41.406806451612901</v>
      </c>
      <c r="CY81">
        <v>42.54</v>
      </c>
      <c r="CZ81">
        <v>39.816064516129003</v>
      </c>
      <c r="DA81">
        <v>0</v>
      </c>
      <c r="DB81">
        <v>0</v>
      </c>
      <c r="DC81">
        <v>0</v>
      </c>
      <c r="DD81">
        <v>1581960597.4000001</v>
      </c>
      <c r="DE81">
        <v>3.2730769230769199</v>
      </c>
      <c r="DF81">
        <v>-17.658119844751301</v>
      </c>
      <c r="DG81">
        <v>33.849572860958702</v>
      </c>
      <c r="DH81">
        <v>101.05</v>
      </c>
      <c r="DI81">
        <v>15</v>
      </c>
      <c r="DJ81">
        <v>100</v>
      </c>
      <c r="DK81">
        <v>100</v>
      </c>
      <c r="DL81">
        <v>3.069</v>
      </c>
      <c r="DM81">
        <v>0.46</v>
      </c>
      <c r="DN81">
        <v>2</v>
      </c>
      <c r="DO81">
        <v>343.971</v>
      </c>
      <c r="DP81">
        <v>677.18200000000002</v>
      </c>
      <c r="DQ81">
        <v>29.813099999999999</v>
      </c>
      <c r="DR81">
        <v>31.039899999999999</v>
      </c>
      <c r="DS81">
        <v>30.000299999999999</v>
      </c>
      <c r="DT81">
        <v>30.9756</v>
      </c>
      <c r="DU81">
        <v>30.9878</v>
      </c>
      <c r="DV81">
        <v>20.9908</v>
      </c>
      <c r="DW81">
        <v>24.388300000000001</v>
      </c>
      <c r="DX81">
        <v>88.432400000000001</v>
      </c>
      <c r="DY81">
        <v>29.811</v>
      </c>
      <c r="DZ81">
        <v>400</v>
      </c>
      <c r="EA81">
        <v>30.275700000000001</v>
      </c>
      <c r="EB81">
        <v>100.06</v>
      </c>
      <c r="EC81">
        <v>100.66</v>
      </c>
    </row>
    <row r="82" spans="1:133" x14ac:dyDescent="0.35">
      <c r="A82">
        <v>66</v>
      </c>
      <c r="B82">
        <v>1581960600.0999999</v>
      </c>
      <c r="C82">
        <v>325</v>
      </c>
      <c r="D82" t="s">
        <v>369</v>
      </c>
      <c r="E82" t="s">
        <v>370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1383</v>
      </c>
      <c r="M82" t="s">
        <v>238</v>
      </c>
      <c r="N82">
        <v>1581960591.4709699</v>
      </c>
      <c r="O82">
        <f t="shared" si="43"/>
        <v>2.9864935270757734E-4</v>
      </c>
      <c r="P82">
        <f t="shared" si="44"/>
        <v>-0.60809176937959164</v>
      </c>
      <c r="Q82">
        <f t="shared" si="45"/>
        <v>400.90883870967798</v>
      </c>
      <c r="R82">
        <f t="shared" si="46"/>
        <v>433.40564868442289</v>
      </c>
      <c r="S82">
        <f t="shared" si="47"/>
        <v>43.103340034979993</v>
      </c>
      <c r="T82">
        <f t="shared" si="48"/>
        <v>39.871446185314291</v>
      </c>
      <c r="U82">
        <f t="shared" si="49"/>
        <v>2.3926243310055644E-2</v>
      </c>
      <c r="V82">
        <f t="shared" si="50"/>
        <v>2.2488449507386696</v>
      </c>
      <c r="W82">
        <f t="shared" si="51"/>
        <v>2.3785718074756223E-2</v>
      </c>
      <c r="X82">
        <f t="shared" si="52"/>
        <v>1.4878630516286136E-2</v>
      </c>
      <c r="Y82">
        <f t="shared" si="53"/>
        <v>0</v>
      </c>
      <c r="Z82">
        <f t="shared" si="54"/>
        <v>30.310924256659995</v>
      </c>
      <c r="AA82">
        <f t="shared" si="55"/>
        <v>29.992451612903199</v>
      </c>
      <c r="AB82">
        <f t="shared" si="56"/>
        <v>4.2586029046725749</v>
      </c>
      <c r="AC82">
        <f t="shared" si="57"/>
        <v>70.05922052510553</v>
      </c>
      <c r="AD82">
        <f t="shared" si="58"/>
        <v>3.0558119418539236</v>
      </c>
      <c r="AE82">
        <f t="shared" si="59"/>
        <v>4.3617555533020553</v>
      </c>
      <c r="AF82">
        <f t="shared" si="60"/>
        <v>1.2027909628186513</v>
      </c>
      <c r="AG82">
        <f t="shared" si="61"/>
        <v>-13.170436454404161</v>
      </c>
      <c r="AH82">
        <f t="shared" si="62"/>
        <v>50.592556713316831</v>
      </c>
      <c r="AI82">
        <f t="shared" si="63"/>
        <v>5.0122282263506692</v>
      </c>
      <c r="AJ82">
        <f t="shared" si="64"/>
        <v>42.434348485263342</v>
      </c>
      <c r="AK82">
        <v>-4.1152658945129601E-2</v>
      </c>
      <c r="AL82">
        <v>4.6197464836837503E-2</v>
      </c>
      <c r="AM82">
        <v>3.4531558837423102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51886.674640749749</v>
      </c>
      <c r="AS82" t="s">
        <v>239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239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-0.60809176937959164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239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240</v>
      </c>
      <c r="BX82">
        <v>1581960591.4709699</v>
      </c>
      <c r="BY82">
        <v>400.90883870967798</v>
      </c>
      <c r="BZ82">
        <v>400.07167741935501</v>
      </c>
      <c r="CA82">
        <v>30.726299999999998</v>
      </c>
      <c r="CB82">
        <v>30.230077419354799</v>
      </c>
      <c r="CC82">
        <v>350.01183870967702</v>
      </c>
      <c r="CD82">
        <v>99.252661290322607</v>
      </c>
      <c r="CE82">
        <v>0.19998812903225799</v>
      </c>
      <c r="CF82">
        <v>30.409745161290299</v>
      </c>
      <c r="CG82">
        <v>29.992451612903199</v>
      </c>
      <c r="CH82">
        <v>999.9</v>
      </c>
      <c r="CI82">
        <v>0</v>
      </c>
      <c r="CJ82">
        <v>0</v>
      </c>
      <c r="CK82">
        <v>9998.8893548387096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2.7483870967741901</v>
      </c>
      <c r="CS82">
        <v>0</v>
      </c>
      <c r="CT82">
        <v>102.241935483871</v>
      </c>
      <c r="CU82">
        <v>-1.80322580645161</v>
      </c>
      <c r="CV82">
        <v>38.745935483871001</v>
      </c>
      <c r="CW82">
        <v>44.064064516129001</v>
      </c>
      <c r="CX82">
        <v>41.402806451612904</v>
      </c>
      <c r="CY82">
        <v>42.537999999999997</v>
      </c>
      <c r="CZ82">
        <v>39.816064516129003</v>
      </c>
      <c r="DA82">
        <v>0</v>
      </c>
      <c r="DB82">
        <v>0</v>
      </c>
      <c r="DC82">
        <v>0</v>
      </c>
      <c r="DD82">
        <v>1581960602.2</v>
      </c>
      <c r="DE82">
        <v>3.7461538461538502</v>
      </c>
      <c r="DF82">
        <v>6.6256407159349102</v>
      </c>
      <c r="DG82">
        <v>-16.6119653559273</v>
      </c>
      <c r="DH82">
        <v>102.026923076923</v>
      </c>
      <c r="DI82">
        <v>15</v>
      </c>
      <c r="DJ82">
        <v>100</v>
      </c>
      <c r="DK82">
        <v>100</v>
      </c>
      <c r="DL82">
        <v>3.069</v>
      </c>
      <c r="DM82">
        <v>0.46</v>
      </c>
      <c r="DN82">
        <v>2</v>
      </c>
      <c r="DO82">
        <v>343.90499999999997</v>
      </c>
      <c r="DP82">
        <v>677.11199999999997</v>
      </c>
      <c r="DQ82">
        <v>29.813099999999999</v>
      </c>
      <c r="DR82">
        <v>31.039899999999999</v>
      </c>
      <c r="DS82">
        <v>30.000299999999999</v>
      </c>
      <c r="DT82">
        <v>30.976600000000001</v>
      </c>
      <c r="DU82">
        <v>30.989599999999999</v>
      </c>
      <c r="DV82">
        <v>20.988499999999998</v>
      </c>
      <c r="DW82">
        <v>24.388300000000001</v>
      </c>
      <c r="DX82">
        <v>88.432400000000001</v>
      </c>
      <c r="DY82">
        <v>29.8201</v>
      </c>
      <c r="DZ82">
        <v>400</v>
      </c>
      <c r="EA82">
        <v>30.290099999999999</v>
      </c>
      <c r="EB82">
        <v>100.06100000000001</v>
      </c>
      <c r="EC82">
        <v>100.661</v>
      </c>
    </row>
    <row r="83" spans="1:133" x14ac:dyDescent="0.35">
      <c r="A83">
        <v>67</v>
      </c>
      <c r="B83">
        <v>1581960605.0999999</v>
      </c>
      <c r="C83">
        <v>330</v>
      </c>
      <c r="D83" t="s">
        <v>371</v>
      </c>
      <c r="E83" t="s">
        <v>372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1383</v>
      </c>
      <c r="M83" t="s">
        <v>238</v>
      </c>
      <c r="N83">
        <v>1581960596.4709699</v>
      </c>
      <c r="O83">
        <f t="shared" si="43"/>
        <v>2.9563620615641393E-4</v>
      </c>
      <c r="P83">
        <f t="shared" si="44"/>
        <v>-0.6044544125041087</v>
      </c>
      <c r="Q83">
        <f t="shared" si="45"/>
        <v>400.884677419355</v>
      </c>
      <c r="R83">
        <f t="shared" si="46"/>
        <v>433.5164724073968</v>
      </c>
      <c r="S83">
        <f t="shared" si="47"/>
        <v>43.115080448237507</v>
      </c>
      <c r="T83">
        <f t="shared" si="48"/>
        <v>39.869707883114629</v>
      </c>
      <c r="U83">
        <f t="shared" si="49"/>
        <v>2.3708222267632126E-2</v>
      </c>
      <c r="V83">
        <f t="shared" si="50"/>
        <v>2.2492833322825794</v>
      </c>
      <c r="W83">
        <f t="shared" si="51"/>
        <v>2.3570265109569232E-2</v>
      </c>
      <c r="X83">
        <f t="shared" si="52"/>
        <v>1.4743743563808018E-2</v>
      </c>
      <c r="Y83">
        <f t="shared" si="53"/>
        <v>0</v>
      </c>
      <c r="Z83">
        <f t="shared" si="54"/>
        <v>30.309799732766937</v>
      </c>
      <c r="AA83">
        <f t="shared" si="55"/>
        <v>29.985932258064501</v>
      </c>
      <c r="AB83">
        <f t="shared" si="56"/>
        <v>4.2570083723483467</v>
      </c>
      <c r="AC83">
        <f t="shared" si="57"/>
        <v>70.059178521404135</v>
      </c>
      <c r="AD83">
        <f t="shared" si="58"/>
        <v>3.0554358692229506</v>
      </c>
      <c r="AE83">
        <f t="shared" si="59"/>
        <v>4.3612213755681832</v>
      </c>
      <c r="AF83">
        <f t="shared" si="60"/>
        <v>1.2015725031253961</v>
      </c>
      <c r="AG83">
        <f t="shared" si="61"/>
        <v>-13.037556691497855</v>
      </c>
      <c r="AH83">
        <f t="shared" si="62"/>
        <v>51.133630804216168</v>
      </c>
      <c r="AI83">
        <f t="shared" si="63"/>
        <v>5.0646284768575818</v>
      </c>
      <c r="AJ83">
        <f t="shared" si="64"/>
        <v>43.160702589575891</v>
      </c>
      <c r="AK83">
        <v>-4.1164456372376798E-2</v>
      </c>
      <c r="AL83">
        <v>4.6210708482433999E-2</v>
      </c>
      <c r="AM83">
        <v>3.45393951079354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51901.342188345807</v>
      </c>
      <c r="AS83" t="s">
        <v>239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239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-0.6044544125041087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239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240</v>
      </c>
      <c r="BX83">
        <v>1581960596.4709699</v>
      </c>
      <c r="BY83">
        <v>400.884677419355</v>
      </c>
      <c r="BZ83">
        <v>400.05167741935497</v>
      </c>
      <c r="CA83">
        <v>30.722006451612899</v>
      </c>
      <c r="CB83">
        <v>30.230793548387101</v>
      </c>
      <c r="CC83">
        <v>350.01564516129002</v>
      </c>
      <c r="CD83">
        <v>99.2543096774194</v>
      </c>
      <c r="CE83">
        <v>0.19999758064516099</v>
      </c>
      <c r="CF83">
        <v>30.407606451612899</v>
      </c>
      <c r="CG83">
        <v>29.985932258064501</v>
      </c>
      <c r="CH83">
        <v>999.9</v>
      </c>
      <c r="CI83">
        <v>0</v>
      </c>
      <c r="CJ83">
        <v>0</v>
      </c>
      <c r="CK83">
        <v>10001.589677419401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3.5516129032258101</v>
      </c>
      <c r="CS83">
        <v>0</v>
      </c>
      <c r="CT83">
        <v>100.7</v>
      </c>
      <c r="CU83">
        <v>-1.7032258064516099</v>
      </c>
      <c r="CV83">
        <v>38.745935483871001</v>
      </c>
      <c r="CW83">
        <v>44.064064516129001</v>
      </c>
      <c r="CX83">
        <v>41.390741935483902</v>
      </c>
      <c r="CY83">
        <v>42.531999999999996</v>
      </c>
      <c r="CZ83">
        <v>39.816064516129003</v>
      </c>
      <c r="DA83">
        <v>0</v>
      </c>
      <c r="DB83">
        <v>0</v>
      </c>
      <c r="DC83">
        <v>0</v>
      </c>
      <c r="DD83">
        <v>1581960607</v>
      </c>
      <c r="DE83">
        <v>4.4307692307692301</v>
      </c>
      <c r="DF83">
        <v>11.999999614173699</v>
      </c>
      <c r="DG83">
        <v>-13.3094011961166</v>
      </c>
      <c r="DH83">
        <v>100.58076923076899</v>
      </c>
      <c r="DI83">
        <v>15</v>
      </c>
      <c r="DJ83">
        <v>100</v>
      </c>
      <c r="DK83">
        <v>100</v>
      </c>
      <c r="DL83">
        <v>3.069</v>
      </c>
      <c r="DM83">
        <v>0.46</v>
      </c>
      <c r="DN83">
        <v>2</v>
      </c>
      <c r="DO83">
        <v>344</v>
      </c>
      <c r="DP83">
        <v>677.15899999999999</v>
      </c>
      <c r="DQ83">
        <v>29.819500000000001</v>
      </c>
      <c r="DR83">
        <v>31.0427</v>
      </c>
      <c r="DS83">
        <v>30.0001</v>
      </c>
      <c r="DT83">
        <v>30.976600000000001</v>
      </c>
      <c r="DU83">
        <v>30.989599999999999</v>
      </c>
      <c r="DV83">
        <v>20.985199999999999</v>
      </c>
      <c r="DW83">
        <v>24.388300000000001</v>
      </c>
      <c r="DX83">
        <v>88.432400000000001</v>
      </c>
      <c r="DY83">
        <v>29.838999999999999</v>
      </c>
      <c r="DZ83">
        <v>400</v>
      </c>
      <c r="EA83">
        <v>30.302600000000002</v>
      </c>
      <c r="EB83">
        <v>100.05800000000001</v>
      </c>
      <c r="EC83">
        <v>100.65900000000001</v>
      </c>
    </row>
    <row r="84" spans="1:133" x14ac:dyDescent="0.35">
      <c r="A84">
        <v>68</v>
      </c>
      <c r="B84">
        <v>1581960610.0999999</v>
      </c>
      <c r="C84">
        <v>335</v>
      </c>
      <c r="D84" t="s">
        <v>373</v>
      </c>
      <c r="E84" t="s">
        <v>374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1383</v>
      </c>
      <c r="M84" t="s">
        <v>238</v>
      </c>
      <c r="N84">
        <v>1581960601.4709699</v>
      </c>
      <c r="O84">
        <f t="shared" si="43"/>
        <v>2.9325957433153234E-4</v>
      </c>
      <c r="P84">
        <f t="shared" si="44"/>
        <v>-0.58100670028935641</v>
      </c>
      <c r="Q84">
        <f t="shared" si="45"/>
        <v>400.84461290322599</v>
      </c>
      <c r="R84">
        <f t="shared" si="46"/>
        <v>432.20676626312735</v>
      </c>
      <c r="S84">
        <f t="shared" si="47"/>
        <v>42.984897824849796</v>
      </c>
      <c r="T84">
        <f t="shared" si="48"/>
        <v>39.865791269905429</v>
      </c>
      <c r="U84">
        <f t="shared" si="49"/>
        <v>2.3525899561911208E-2</v>
      </c>
      <c r="V84">
        <f t="shared" si="50"/>
        <v>2.2486536605380341</v>
      </c>
      <c r="W84">
        <f t="shared" si="51"/>
        <v>2.339001173621395E-2</v>
      </c>
      <c r="X84">
        <f t="shared" si="52"/>
        <v>1.4630900773883909E-2</v>
      </c>
      <c r="Y84">
        <f t="shared" si="53"/>
        <v>0</v>
      </c>
      <c r="Z84">
        <f t="shared" si="54"/>
        <v>30.308254639407945</v>
      </c>
      <c r="AA84">
        <f t="shared" si="55"/>
        <v>29.982558064516098</v>
      </c>
      <c r="AB84">
        <f t="shared" si="56"/>
        <v>4.2561833016893429</v>
      </c>
      <c r="AC84">
        <f t="shared" si="57"/>
        <v>70.060165118819768</v>
      </c>
      <c r="AD84">
        <f t="shared" si="58"/>
        <v>3.0550753432625757</v>
      </c>
      <c r="AE84">
        <f t="shared" si="59"/>
        <v>4.3606453654245136</v>
      </c>
      <c r="AF84">
        <f t="shared" si="60"/>
        <v>1.2011079584267672</v>
      </c>
      <c r="AG84">
        <f t="shared" si="61"/>
        <v>-12.932747228020576</v>
      </c>
      <c r="AH84">
        <f t="shared" si="62"/>
        <v>51.248758019535131</v>
      </c>
      <c r="AI84">
        <f t="shared" si="63"/>
        <v>5.0773101897086184</v>
      </c>
      <c r="AJ84">
        <f t="shared" si="64"/>
        <v>43.393320981223177</v>
      </c>
      <c r="AK84">
        <v>-4.1147511723508098E-2</v>
      </c>
      <c r="AL84">
        <v>4.6191686629645998E-2</v>
      </c>
      <c r="AM84">
        <v>3.45281396280645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51881.248381790683</v>
      </c>
      <c r="AS84" t="s">
        <v>239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239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-0.58100670028935641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239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240</v>
      </c>
      <c r="BX84">
        <v>1581960601.4709699</v>
      </c>
      <c r="BY84">
        <v>400.84461290322599</v>
      </c>
      <c r="BZ84">
        <v>400.05016129032299</v>
      </c>
      <c r="CA84">
        <v>30.718329032258101</v>
      </c>
      <c r="CB84">
        <v>30.231067741935501</v>
      </c>
      <c r="CC84">
        <v>350.01893548387102</v>
      </c>
      <c r="CD84">
        <v>99.254464516129005</v>
      </c>
      <c r="CE84">
        <v>0.200012322580645</v>
      </c>
      <c r="CF84">
        <v>30.4053</v>
      </c>
      <c r="CG84">
        <v>29.982558064516098</v>
      </c>
      <c r="CH84">
        <v>999.9</v>
      </c>
      <c r="CI84">
        <v>0</v>
      </c>
      <c r="CJ84">
        <v>0</v>
      </c>
      <c r="CK84">
        <v>9997.4570967741893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4.5935483870967699</v>
      </c>
      <c r="CS84">
        <v>0</v>
      </c>
      <c r="CT84">
        <v>99.254838709677401</v>
      </c>
      <c r="CU84">
        <v>-1.56129032258065</v>
      </c>
      <c r="CV84">
        <v>38.7398387096774</v>
      </c>
      <c r="CW84">
        <v>44.064064516129001</v>
      </c>
      <c r="CX84">
        <v>41.374645161290303</v>
      </c>
      <c r="CY84">
        <v>42.53</v>
      </c>
      <c r="CZ84">
        <v>39.816064516129003</v>
      </c>
      <c r="DA84">
        <v>0</v>
      </c>
      <c r="DB84">
        <v>0</v>
      </c>
      <c r="DC84">
        <v>0</v>
      </c>
      <c r="DD84">
        <v>1581960612.4000001</v>
      </c>
      <c r="DE84">
        <v>5.0807692307692296</v>
      </c>
      <c r="DF84">
        <v>11.176068102387701</v>
      </c>
      <c r="DG84">
        <v>-11.9658117440769</v>
      </c>
      <c r="DH84">
        <v>99.246153846153803</v>
      </c>
      <c r="DI84">
        <v>15</v>
      </c>
      <c r="DJ84">
        <v>100</v>
      </c>
      <c r="DK84">
        <v>100</v>
      </c>
      <c r="DL84">
        <v>3.069</v>
      </c>
      <c r="DM84">
        <v>0.46</v>
      </c>
      <c r="DN84">
        <v>2</v>
      </c>
      <c r="DO84">
        <v>343.96100000000001</v>
      </c>
      <c r="DP84">
        <v>677.48199999999997</v>
      </c>
      <c r="DQ84">
        <v>29.836600000000001</v>
      </c>
      <c r="DR84">
        <v>31.0427</v>
      </c>
      <c r="DS84">
        <v>30.0001</v>
      </c>
      <c r="DT84">
        <v>30.978300000000001</v>
      </c>
      <c r="DU84">
        <v>30.989599999999999</v>
      </c>
      <c r="DV84">
        <v>20.9847</v>
      </c>
      <c r="DW84">
        <v>24.388300000000001</v>
      </c>
      <c r="DX84">
        <v>88.432400000000001</v>
      </c>
      <c r="DY84">
        <v>29.851600000000001</v>
      </c>
      <c r="DZ84">
        <v>400</v>
      </c>
      <c r="EA84">
        <v>30.310300000000002</v>
      </c>
      <c r="EB84">
        <v>100.05800000000001</v>
      </c>
      <c r="EC84">
        <v>100.658</v>
      </c>
    </row>
    <row r="85" spans="1:133" x14ac:dyDescent="0.35">
      <c r="A85">
        <v>69</v>
      </c>
      <c r="B85">
        <v>1581960615.0999999</v>
      </c>
      <c r="C85">
        <v>340</v>
      </c>
      <c r="D85" t="s">
        <v>375</v>
      </c>
      <c r="E85" t="s">
        <v>376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1383</v>
      </c>
      <c r="M85" t="s">
        <v>238</v>
      </c>
      <c r="N85">
        <v>1581960606.4709699</v>
      </c>
      <c r="O85">
        <f t="shared" si="43"/>
        <v>2.9164071098647398E-4</v>
      </c>
      <c r="P85">
        <f t="shared" si="44"/>
        <v>-0.56807365697287682</v>
      </c>
      <c r="Q85">
        <f t="shared" si="45"/>
        <v>400.81006451612899</v>
      </c>
      <c r="R85">
        <f t="shared" si="46"/>
        <v>431.49475874931335</v>
      </c>
      <c r="S85">
        <f t="shared" si="47"/>
        <v>42.913743022411616</v>
      </c>
      <c r="T85">
        <f t="shared" si="48"/>
        <v>39.862037164243425</v>
      </c>
      <c r="U85">
        <f t="shared" si="49"/>
        <v>2.3408073905108746E-2</v>
      </c>
      <c r="V85">
        <f t="shared" si="50"/>
        <v>2.247990808971351</v>
      </c>
      <c r="W85">
        <f t="shared" si="51"/>
        <v>2.3273500191371827E-2</v>
      </c>
      <c r="X85">
        <f t="shared" si="52"/>
        <v>1.4557963927255878E-2</v>
      </c>
      <c r="Y85">
        <f t="shared" si="53"/>
        <v>0</v>
      </c>
      <c r="Z85">
        <f t="shared" si="54"/>
        <v>30.307474032808084</v>
      </c>
      <c r="AA85">
        <f t="shared" si="55"/>
        <v>29.9789580645161</v>
      </c>
      <c r="AB85">
        <f t="shared" si="56"/>
        <v>4.2553031696454591</v>
      </c>
      <c r="AC85">
        <f t="shared" si="57"/>
        <v>70.060147873126937</v>
      </c>
      <c r="AD85">
        <f t="shared" si="58"/>
        <v>3.0548488472688047</v>
      </c>
      <c r="AE85">
        <f t="shared" si="59"/>
        <v>4.3603231509029641</v>
      </c>
      <c r="AF85">
        <f t="shared" si="60"/>
        <v>1.2004543223766544</v>
      </c>
      <c r="AG85">
        <f t="shared" si="61"/>
        <v>-12.861355354503502</v>
      </c>
      <c r="AH85">
        <f t="shared" si="62"/>
        <v>51.513569367336736</v>
      </c>
      <c r="AI85">
        <f t="shared" si="63"/>
        <v>5.1049269129315178</v>
      </c>
      <c r="AJ85">
        <f t="shared" si="64"/>
        <v>43.757140925764752</v>
      </c>
      <c r="AK85">
        <v>-4.1129678822958503E-2</v>
      </c>
      <c r="AL85">
        <v>4.6171667636531202E-2</v>
      </c>
      <c r="AM85">
        <v>3.4516292407786699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51859.883742834201</v>
      </c>
      <c r="AS85" t="s">
        <v>239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239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-0.56807365697287682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239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240</v>
      </c>
      <c r="BX85">
        <v>1581960606.4709699</v>
      </c>
      <c r="BY85">
        <v>400.81006451612899</v>
      </c>
      <c r="BZ85">
        <v>400.03664516128998</v>
      </c>
      <c r="CA85">
        <v>30.716296774193498</v>
      </c>
      <c r="CB85">
        <v>30.231719354838699</v>
      </c>
      <c r="CC85">
        <v>350.01538709677402</v>
      </c>
      <c r="CD85">
        <v>99.253680645161296</v>
      </c>
      <c r="CE85">
        <v>0.200002516129032</v>
      </c>
      <c r="CF85">
        <v>30.4040096774193</v>
      </c>
      <c r="CG85">
        <v>29.9789580645161</v>
      </c>
      <c r="CH85">
        <v>999.9</v>
      </c>
      <c r="CI85">
        <v>0</v>
      </c>
      <c r="CJ85">
        <v>0</v>
      </c>
      <c r="CK85">
        <v>9993.2032258064501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4.9516129032258096</v>
      </c>
      <c r="CS85">
        <v>0</v>
      </c>
      <c r="CT85">
        <v>98.174193548387095</v>
      </c>
      <c r="CU85">
        <v>-1.6451612903225801</v>
      </c>
      <c r="CV85">
        <v>38.735774193548401</v>
      </c>
      <c r="CW85">
        <v>44.066064516129003</v>
      </c>
      <c r="CX85">
        <v>41.372709677419301</v>
      </c>
      <c r="CY85">
        <v>42.524000000000001</v>
      </c>
      <c r="CZ85">
        <v>39.816064516129003</v>
      </c>
      <c r="DA85">
        <v>0</v>
      </c>
      <c r="DB85">
        <v>0</v>
      </c>
      <c r="DC85">
        <v>0</v>
      </c>
      <c r="DD85">
        <v>1581960617.2</v>
      </c>
      <c r="DE85">
        <v>5.0615384615384604</v>
      </c>
      <c r="DF85">
        <v>5.3401707672252003</v>
      </c>
      <c r="DG85">
        <v>-16.970940265175098</v>
      </c>
      <c r="DH85">
        <v>98.5</v>
      </c>
      <c r="DI85">
        <v>15</v>
      </c>
      <c r="DJ85">
        <v>100</v>
      </c>
      <c r="DK85">
        <v>100</v>
      </c>
      <c r="DL85">
        <v>3.069</v>
      </c>
      <c r="DM85">
        <v>0.46</v>
      </c>
      <c r="DN85">
        <v>2</v>
      </c>
      <c r="DO85">
        <v>343.82299999999998</v>
      </c>
      <c r="DP85">
        <v>677.12199999999996</v>
      </c>
      <c r="DQ85">
        <v>29.851299999999998</v>
      </c>
      <c r="DR85">
        <v>31.043700000000001</v>
      </c>
      <c r="DS85">
        <v>30.0001</v>
      </c>
      <c r="DT85">
        <v>30.979299999999999</v>
      </c>
      <c r="DU85">
        <v>30.9923</v>
      </c>
      <c r="DV85">
        <v>20.988299999999999</v>
      </c>
      <c r="DW85">
        <v>24.388300000000001</v>
      </c>
      <c r="DX85">
        <v>88.432400000000001</v>
      </c>
      <c r="DY85">
        <v>29.863700000000001</v>
      </c>
      <c r="DZ85">
        <v>400</v>
      </c>
      <c r="EA85">
        <v>30.321899999999999</v>
      </c>
      <c r="EB85">
        <v>100.059</v>
      </c>
      <c r="EC85">
        <v>100.65900000000001</v>
      </c>
    </row>
    <row r="86" spans="1:133" x14ac:dyDescent="0.35">
      <c r="A86">
        <v>70</v>
      </c>
      <c r="B86">
        <v>1581960620.0999999</v>
      </c>
      <c r="C86">
        <v>345</v>
      </c>
      <c r="D86" t="s">
        <v>377</v>
      </c>
      <c r="E86" t="s">
        <v>378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1383</v>
      </c>
      <c r="M86" t="s">
        <v>238</v>
      </c>
      <c r="N86">
        <v>1581960611.4709699</v>
      </c>
      <c r="O86">
        <f t="shared" si="43"/>
        <v>2.8992118794636063E-4</v>
      </c>
      <c r="P86">
        <f t="shared" si="44"/>
        <v>-0.56283530555914063</v>
      </c>
      <c r="Q86">
        <f t="shared" si="45"/>
        <v>400.75693548387102</v>
      </c>
      <c r="R86">
        <f t="shared" si="46"/>
        <v>431.33456553307605</v>
      </c>
      <c r="S86">
        <f t="shared" si="47"/>
        <v>42.897274636839853</v>
      </c>
      <c r="T86">
        <f t="shared" si="48"/>
        <v>39.856254744674843</v>
      </c>
      <c r="U86">
        <f t="shared" si="49"/>
        <v>2.3253041517564819E-2</v>
      </c>
      <c r="V86">
        <f t="shared" si="50"/>
        <v>2.2486108047026541</v>
      </c>
      <c r="W86">
        <f t="shared" si="51"/>
        <v>2.3120275405827433E-2</v>
      </c>
      <c r="X86">
        <f t="shared" si="52"/>
        <v>1.446203733317734E-2</v>
      </c>
      <c r="Y86">
        <f t="shared" si="53"/>
        <v>0</v>
      </c>
      <c r="Z86">
        <f t="shared" si="54"/>
        <v>30.308306010743198</v>
      </c>
      <c r="AA86">
        <f t="shared" si="55"/>
        <v>29.981690322580601</v>
      </c>
      <c r="AB86">
        <f t="shared" si="56"/>
        <v>4.2559711406559453</v>
      </c>
      <c r="AC86">
        <f t="shared" si="57"/>
        <v>70.055885831287625</v>
      </c>
      <c r="AD86">
        <f t="shared" si="58"/>
        <v>3.0547047674700623</v>
      </c>
      <c r="AE86">
        <f t="shared" si="59"/>
        <v>4.3603827590255122</v>
      </c>
      <c r="AF86">
        <f t="shared" si="60"/>
        <v>1.201266373185883</v>
      </c>
      <c r="AG86">
        <f t="shared" si="61"/>
        <v>-12.785524388434503</v>
      </c>
      <c r="AH86">
        <f t="shared" si="62"/>
        <v>51.225491152815074</v>
      </c>
      <c r="AI86">
        <f t="shared" si="63"/>
        <v>5.0750536277776765</v>
      </c>
      <c r="AJ86">
        <f t="shared" si="64"/>
        <v>43.515020392158249</v>
      </c>
      <c r="AK86">
        <v>-4.1146358616268197E-2</v>
      </c>
      <c r="AL86">
        <v>4.61903921657515E-2</v>
      </c>
      <c r="AM86">
        <v>3.4527373618938002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51879.990756975705</v>
      </c>
      <c r="AS86" t="s">
        <v>239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239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-0.56283530555914063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239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240</v>
      </c>
      <c r="BX86">
        <v>1581960611.4709699</v>
      </c>
      <c r="BY86">
        <v>400.75693548387102</v>
      </c>
      <c r="BZ86">
        <v>399.99129032258099</v>
      </c>
      <c r="CA86">
        <v>30.7152322580645</v>
      </c>
      <c r="CB86">
        <v>30.233512903225801</v>
      </c>
      <c r="CC86">
        <v>350.01648387096799</v>
      </c>
      <c r="CD86">
        <v>99.252454838709696</v>
      </c>
      <c r="CE86">
        <v>0.199984322580645</v>
      </c>
      <c r="CF86">
        <v>30.4042483870968</v>
      </c>
      <c r="CG86">
        <v>29.981690322580601</v>
      </c>
      <c r="CH86">
        <v>999.9</v>
      </c>
      <c r="CI86">
        <v>0</v>
      </c>
      <c r="CJ86">
        <v>0</v>
      </c>
      <c r="CK86">
        <v>9997.3793548387093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5.3419354838709703</v>
      </c>
      <c r="CS86">
        <v>0</v>
      </c>
      <c r="CT86">
        <v>98.454838709677404</v>
      </c>
      <c r="CU86">
        <v>-1.6193548387096799</v>
      </c>
      <c r="CV86">
        <v>38.7296774193548</v>
      </c>
      <c r="CW86">
        <v>44.058</v>
      </c>
      <c r="CX86">
        <v>41.378709677419302</v>
      </c>
      <c r="CY86">
        <v>42.518000000000001</v>
      </c>
      <c r="CZ86">
        <v>39.816064516129003</v>
      </c>
      <c r="DA86">
        <v>0</v>
      </c>
      <c r="DB86">
        <v>0</v>
      </c>
      <c r="DC86">
        <v>0</v>
      </c>
      <c r="DD86">
        <v>1581960622</v>
      </c>
      <c r="DE86">
        <v>5.2576923076923103</v>
      </c>
      <c r="DF86">
        <v>8.1880340408055101</v>
      </c>
      <c r="DG86">
        <v>10.550427112008601</v>
      </c>
      <c r="DH86">
        <v>98.738461538461493</v>
      </c>
      <c r="DI86">
        <v>15</v>
      </c>
      <c r="DJ86">
        <v>100</v>
      </c>
      <c r="DK86">
        <v>100</v>
      </c>
      <c r="DL86">
        <v>3.069</v>
      </c>
      <c r="DM86">
        <v>0.46</v>
      </c>
      <c r="DN86">
        <v>2</v>
      </c>
      <c r="DO86">
        <v>343.91899999999998</v>
      </c>
      <c r="DP86">
        <v>677.32899999999995</v>
      </c>
      <c r="DQ86">
        <v>29.865400000000001</v>
      </c>
      <c r="DR86">
        <v>31.045300000000001</v>
      </c>
      <c r="DS86">
        <v>30.0002</v>
      </c>
      <c r="DT86">
        <v>30.979299999999999</v>
      </c>
      <c r="DU86">
        <v>30.9923</v>
      </c>
      <c r="DV86">
        <v>20.9892</v>
      </c>
      <c r="DW86">
        <v>24.117100000000001</v>
      </c>
      <c r="DX86">
        <v>88.432400000000001</v>
      </c>
      <c r="DY86">
        <v>29.875800000000002</v>
      </c>
      <c r="DZ86">
        <v>400</v>
      </c>
      <c r="EA86">
        <v>30.3294</v>
      </c>
      <c r="EB86">
        <v>100.06</v>
      </c>
      <c r="EC86">
        <v>100.65900000000001</v>
      </c>
    </row>
    <row r="87" spans="1:133" x14ac:dyDescent="0.35">
      <c r="A87">
        <v>71</v>
      </c>
      <c r="B87">
        <v>1581960625.0999999</v>
      </c>
      <c r="C87">
        <v>350</v>
      </c>
      <c r="D87" t="s">
        <v>379</v>
      </c>
      <c r="E87" t="s">
        <v>380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1383</v>
      </c>
      <c r="M87" t="s">
        <v>238</v>
      </c>
      <c r="N87">
        <v>1581960616.4709699</v>
      </c>
      <c r="O87">
        <f t="shared" si="43"/>
        <v>2.8308595626179764E-4</v>
      </c>
      <c r="P87">
        <f t="shared" si="44"/>
        <v>-0.5485292745875392</v>
      </c>
      <c r="Q87">
        <f t="shared" si="45"/>
        <v>400.72058064516102</v>
      </c>
      <c r="R87">
        <f t="shared" si="46"/>
        <v>431.23721763829417</v>
      </c>
      <c r="S87">
        <f t="shared" si="47"/>
        <v>42.887192545792274</v>
      </c>
      <c r="T87">
        <f t="shared" si="48"/>
        <v>39.852266910796878</v>
      </c>
      <c r="U87">
        <f t="shared" si="49"/>
        <v>2.2693916964879591E-2</v>
      </c>
      <c r="V87">
        <f t="shared" si="50"/>
        <v>2.2486394175324156</v>
      </c>
      <c r="W87">
        <f t="shared" si="51"/>
        <v>2.2567441730691057E-2</v>
      </c>
      <c r="X87">
        <f t="shared" si="52"/>
        <v>1.4115955510962955E-2</v>
      </c>
      <c r="Y87">
        <f t="shared" si="53"/>
        <v>0</v>
      </c>
      <c r="Z87">
        <f t="shared" si="54"/>
        <v>30.310959404288461</v>
      </c>
      <c r="AA87">
        <f t="shared" si="55"/>
        <v>29.983270967741898</v>
      </c>
      <c r="AB87">
        <f t="shared" si="56"/>
        <v>4.25635761188878</v>
      </c>
      <c r="AC87">
        <f t="shared" si="57"/>
        <v>70.05404809911532</v>
      </c>
      <c r="AD87">
        <f t="shared" si="58"/>
        <v>3.0546929161989174</v>
      </c>
      <c r="AE87">
        <f t="shared" si="59"/>
        <v>4.3604802278906334</v>
      </c>
      <c r="AF87">
        <f t="shared" si="60"/>
        <v>1.2016646956898627</v>
      </c>
      <c r="AG87">
        <f t="shared" si="61"/>
        <v>-12.484090671145276</v>
      </c>
      <c r="AH87">
        <f t="shared" si="62"/>
        <v>51.081841782797184</v>
      </c>
      <c r="AI87">
        <f t="shared" si="63"/>
        <v>5.0608068178433019</v>
      </c>
      <c r="AJ87">
        <f t="shared" si="64"/>
        <v>43.65855792949521</v>
      </c>
      <c r="AK87">
        <v>-4.1147128489647897E-2</v>
      </c>
      <c r="AL87">
        <v>4.6191256416064898E-2</v>
      </c>
      <c r="AM87">
        <v>3.4527885046633502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51880.835075666291</v>
      </c>
      <c r="AS87" t="s">
        <v>239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239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-0.5485292745875392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239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240</v>
      </c>
      <c r="BX87">
        <v>1581960616.4709699</v>
      </c>
      <c r="BY87">
        <v>400.72058064516102</v>
      </c>
      <c r="BZ87">
        <v>399.97474193548402</v>
      </c>
      <c r="CA87">
        <v>30.715399999999999</v>
      </c>
      <c r="CB87">
        <v>30.245035483871</v>
      </c>
      <c r="CC87">
        <v>350.01474193548398</v>
      </c>
      <c r="CD87">
        <v>99.251516129032296</v>
      </c>
      <c r="CE87">
        <v>0.199994064516129</v>
      </c>
      <c r="CF87">
        <v>30.4046387096774</v>
      </c>
      <c r="CG87">
        <v>29.983270967741898</v>
      </c>
      <c r="CH87">
        <v>999.9</v>
      </c>
      <c r="CI87">
        <v>0</v>
      </c>
      <c r="CJ87">
        <v>0</v>
      </c>
      <c r="CK87">
        <v>9997.6609677419401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6.1096774193548402</v>
      </c>
      <c r="CS87">
        <v>0</v>
      </c>
      <c r="CT87">
        <v>99.887096774193594</v>
      </c>
      <c r="CU87">
        <v>-1.43225806451613</v>
      </c>
      <c r="CV87">
        <v>38.721548387096803</v>
      </c>
      <c r="CW87">
        <v>44.058</v>
      </c>
      <c r="CX87">
        <v>41.374709677419297</v>
      </c>
      <c r="CY87">
        <v>42.515999999999998</v>
      </c>
      <c r="CZ87">
        <v>39.811999999999998</v>
      </c>
      <c r="DA87">
        <v>0</v>
      </c>
      <c r="DB87">
        <v>0</v>
      </c>
      <c r="DC87">
        <v>0</v>
      </c>
      <c r="DD87">
        <v>1581960627.4000001</v>
      </c>
      <c r="DE87">
        <v>5.8153846153846196</v>
      </c>
      <c r="DF87">
        <v>6.9538461965952196</v>
      </c>
      <c r="DG87">
        <v>32.6427351476909</v>
      </c>
      <c r="DH87">
        <v>100.292307692308</v>
      </c>
      <c r="DI87">
        <v>15</v>
      </c>
      <c r="DJ87">
        <v>100</v>
      </c>
      <c r="DK87">
        <v>100</v>
      </c>
      <c r="DL87">
        <v>3.069</v>
      </c>
      <c r="DM87">
        <v>0.46</v>
      </c>
      <c r="DN87">
        <v>2</v>
      </c>
      <c r="DO87">
        <v>343.84699999999998</v>
      </c>
      <c r="DP87">
        <v>677.22400000000005</v>
      </c>
      <c r="DQ87">
        <v>29.877800000000001</v>
      </c>
      <c r="DR87">
        <v>31.045300000000001</v>
      </c>
      <c r="DS87">
        <v>30.0001</v>
      </c>
      <c r="DT87">
        <v>30.9817</v>
      </c>
      <c r="DU87">
        <v>30.993200000000002</v>
      </c>
      <c r="DV87">
        <v>20.991099999999999</v>
      </c>
      <c r="DW87">
        <v>24.117100000000001</v>
      </c>
      <c r="DX87">
        <v>88.432400000000001</v>
      </c>
      <c r="DY87">
        <v>29.8874</v>
      </c>
      <c r="DZ87">
        <v>400</v>
      </c>
      <c r="EA87">
        <v>30.3339</v>
      </c>
      <c r="EB87">
        <v>100.06100000000001</v>
      </c>
      <c r="EC87">
        <v>100.66</v>
      </c>
    </row>
    <row r="88" spans="1:133" x14ac:dyDescent="0.35">
      <c r="A88">
        <v>72</v>
      </c>
      <c r="B88">
        <v>1581960630.0999999</v>
      </c>
      <c r="C88">
        <v>355</v>
      </c>
      <c r="D88" t="s">
        <v>381</v>
      </c>
      <c r="E88" t="s">
        <v>382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1383</v>
      </c>
      <c r="M88" t="s">
        <v>238</v>
      </c>
      <c r="N88">
        <v>1581960621.4709699</v>
      </c>
      <c r="O88">
        <f t="shared" si="43"/>
        <v>2.7526106325593262E-4</v>
      </c>
      <c r="P88">
        <f t="shared" si="44"/>
        <v>-0.53285221648591063</v>
      </c>
      <c r="Q88">
        <f t="shared" si="45"/>
        <v>400.69754838709702</v>
      </c>
      <c r="R88">
        <f t="shared" si="46"/>
        <v>431.17017688349114</v>
      </c>
      <c r="S88">
        <f t="shared" si="47"/>
        <v>42.880464376944083</v>
      </c>
      <c r="T88">
        <f t="shared" si="48"/>
        <v>39.849919754966287</v>
      </c>
      <c r="U88">
        <f t="shared" si="49"/>
        <v>2.2068984405693978E-2</v>
      </c>
      <c r="V88">
        <f t="shared" si="50"/>
        <v>2.2507119479871172</v>
      </c>
      <c r="W88">
        <f t="shared" si="51"/>
        <v>2.1949468569598663E-2</v>
      </c>
      <c r="X88">
        <f t="shared" si="52"/>
        <v>1.372910181549573E-2</v>
      </c>
      <c r="Y88">
        <f t="shared" si="53"/>
        <v>0</v>
      </c>
      <c r="Z88">
        <f t="shared" si="54"/>
        <v>30.313657402020766</v>
      </c>
      <c r="AA88">
        <f t="shared" si="55"/>
        <v>29.982796774193499</v>
      </c>
      <c r="AB88">
        <f t="shared" si="56"/>
        <v>4.2562416673076413</v>
      </c>
      <c r="AC88">
        <f t="shared" si="57"/>
        <v>70.058623517058265</v>
      </c>
      <c r="AD88">
        <f t="shared" si="58"/>
        <v>3.054898069870124</v>
      </c>
      <c r="AE88">
        <f t="shared" si="59"/>
        <v>4.3604882832536669</v>
      </c>
      <c r="AF88">
        <f t="shared" si="60"/>
        <v>1.2013435974375173</v>
      </c>
      <c r="AG88">
        <f t="shared" si="61"/>
        <v>-12.139012889586628</v>
      </c>
      <c r="AH88">
        <f t="shared" si="62"/>
        <v>51.190376028866993</v>
      </c>
      <c r="AI88">
        <f t="shared" si="63"/>
        <v>5.0668784459948721</v>
      </c>
      <c r="AJ88">
        <f t="shared" si="64"/>
        <v>44.118241585275236</v>
      </c>
      <c r="AK88">
        <v>-4.1202916732135803E-2</v>
      </c>
      <c r="AL88">
        <v>4.6253883605576002E-2</v>
      </c>
      <c r="AM88">
        <v>3.4564936487105502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51948.283952448386</v>
      </c>
      <c r="AS88" t="s">
        <v>239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239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-0.53285221648591063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239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240</v>
      </c>
      <c r="BX88">
        <v>1581960621.4709699</v>
      </c>
      <c r="BY88">
        <v>400.69754838709702</v>
      </c>
      <c r="BZ88">
        <v>399.97319354838697</v>
      </c>
      <c r="CA88">
        <v>30.717506451612898</v>
      </c>
      <c r="CB88">
        <v>30.260141935483901</v>
      </c>
      <c r="CC88">
        <v>350.01280645161302</v>
      </c>
      <c r="CD88">
        <v>99.251403225806499</v>
      </c>
      <c r="CE88">
        <v>0.19996580645161299</v>
      </c>
      <c r="CF88">
        <v>30.4046709677419</v>
      </c>
      <c r="CG88">
        <v>29.982796774193499</v>
      </c>
      <c r="CH88">
        <v>999.9</v>
      </c>
      <c r="CI88">
        <v>0</v>
      </c>
      <c r="CJ88">
        <v>0</v>
      </c>
      <c r="CK88">
        <v>10011.2274193548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4.6612903225806397</v>
      </c>
      <c r="CS88">
        <v>0</v>
      </c>
      <c r="CT88">
        <v>101.287096774194</v>
      </c>
      <c r="CU88">
        <v>-1.17096774193548</v>
      </c>
      <c r="CV88">
        <v>38.723580645161299</v>
      </c>
      <c r="CW88">
        <v>44.058</v>
      </c>
      <c r="CX88">
        <v>41.374709677419297</v>
      </c>
      <c r="CY88">
        <v>42.518000000000001</v>
      </c>
      <c r="CZ88">
        <v>39.811999999999998</v>
      </c>
      <c r="DA88">
        <v>0</v>
      </c>
      <c r="DB88">
        <v>0</v>
      </c>
      <c r="DC88">
        <v>0</v>
      </c>
      <c r="DD88">
        <v>1581960632.2</v>
      </c>
      <c r="DE88">
        <v>4.4153846153846104</v>
      </c>
      <c r="DF88">
        <v>-23.781196529410899</v>
      </c>
      <c r="DG88">
        <v>9.0188034003571804</v>
      </c>
      <c r="DH88">
        <v>101.546153846154</v>
      </c>
      <c r="DI88">
        <v>15</v>
      </c>
      <c r="DJ88">
        <v>100</v>
      </c>
      <c r="DK88">
        <v>100</v>
      </c>
      <c r="DL88">
        <v>3.069</v>
      </c>
      <c r="DM88">
        <v>0.46</v>
      </c>
      <c r="DN88">
        <v>2</v>
      </c>
      <c r="DO88">
        <v>344.053</v>
      </c>
      <c r="DP88">
        <v>677.61599999999999</v>
      </c>
      <c r="DQ88">
        <v>29.8888</v>
      </c>
      <c r="DR88">
        <v>31.047699999999999</v>
      </c>
      <c r="DS88">
        <v>30.0001</v>
      </c>
      <c r="DT88">
        <v>30.981999999999999</v>
      </c>
      <c r="DU88">
        <v>30.995100000000001</v>
      </c>
      <c r="DV88">
        <v>20.990100000000002</v>
      </c>
      <c r="DW88">
        <v>24.117100000000001</v>
      </c>
      <c r="DX88">
        <v>88.432400000000001</v>
      </c>
      <c r="DY88">
        <v>29.899699999999999</v>
      </c>
      <c r="DZ88">
        <v>400</v>
      </c>
      <c r="EA88">
        <v>30.3368</v>
      </c>
      <c r="EB88">
        <v>100.062</v>
      </c>
      <c r="EC88">
        <v>100.66</v>
      </c>
    </row>
    <row r="89" spans="1:133" x14ac:dyDescent="0.35">
      <c r="A89">
        <v>73</v>
      </c>
      <c r="B89">
        <v>1581960635.0999999</v>
      </c>
      <c r="C89">
        <v>360</v>
      </c>
      <c r="D89" t="s">
        <v>383</v>
      </c>
      <c r="E89" t="s">
        <v>384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1383</v>
      </c>
      <c r="M89" t="s">
        <v>238</v>
      </c>
      <c r="N89">
        <v>1581960626.4709699</v>
      </c>
      <c r="O89">
        <f t="shared" si="43"/>
        <v>2.6834229919278359E-4</v>
      </c>
      <c r="P89">
        <f t="shared" si="44"/>
        <v>-0.52421573624337026</v>
      </c>
      <c r="Q89">
        <f t="shared" si="45"/>
        <v>400.70487096774201</v>
      </c>
      <c r="R89">
        <f t="shared" si="46"/>
        <v>431.5125414885668</v>
      </c>
      <c r="S89">
        <f t="shared" si="47"/>
        <v>42.913353781983737</v>
      </c>
      <c r="T89">
        <f t="shared" si="48"/>
        <v>39.849571534315338</v>
      </c>
      <c r="U89">
        <f t="shared" si="49"/>
        <v>2.1523626001805223E-2</v>
      </c>
      <c r="V89">
        <f t="shared" si="50"/>
        <v>2.2498163888000131</v>
      </c>
      <c r="W89">
        <f t="shared" si="51"/>
        <v>2.1409882596632918E-2</v>
      </c>
      <c r="X89">
        <f t="shared" si="52"/>
        <v>1.3391345802049546E-2</v>
      </c>
      <c r="Y89">
        <f t="shared" si="53"/>
        <v>0</v>
      </c>
      <c r="Z89">
        <f t="shared" si="54"/>
        <v>30.315670968920557</v>
      </c>
      <c r="AA89">
        <f t="shared" si="55"/>
        <v>29.981148387096798</v>
      </c>
      <c r="AB89">
        <f t="shared" si="56"/>
        <v>4.2558386432736004</v>
      </c>
      <c r="AC89">
        <f t="shared" si="57"/>
        <v>70.066706844062992</v>
      </c>
      <c r="AD89">
        <f t="shared" si="58"/>
        <v>3.0552082116614829</v>
      </c>
      <c r="AE89">
        <f t="shared" si="59"/>
        <v>4.3604278683469513</v>
      </c>
      <c r="AF89">
        <f t="shared" si="60"/>
        <v>1.2006304316121175</v>
      </c>
      <c r="AG89">
        <f t="shared" si="61"/>
        <v>-11.833895394401756</v>
      </c>
      <c r="AH89">
        <f t="shared" si="62"/>
        <v>51.340598829005977</v>
      </c>
      <c r="AI89">
        <f t="shared" si="63"/>
        <v>5.0837229674598632</v>
      </c>
      <c r="AJ89">
        <f t="shared" si="64"/>
        <v>44.590426402064082</v>
      </c>
      <c r="AK89">
        <v>-4.1178804427244302E-2</v>
      </c>
      <c r="AL89">
        <v>4.6226815430981297E-2</v>
      </c>
      <c r="AM89">
        <v>3.4548924555949201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51919.114709259629</v>
      </c>
      <c r="AS89" t="s">
        <v>239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239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-0.52421573624337026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239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240</v>
      </c>
      <c r="BX89">
        <v>1581960626.4709699</v>
      </c>
      <c r="BY89">
        <v>400.70487096774201</v>
      </c>
      <c r="BZ89">
        <v>399.990580645161</v>
      </c>
      <c r="CA89">
        <v>30.7214548387097</v>
      </c>
      <c r="CB89">
        <v>30.2755935483871</v>
      </c>
      <c r="CC89">
        <v>350.01706451612898</v>
      </c>
      <c r="CD89">
        <v>99.248683870967795</v>
      </c>
      <c r="CE89">
        <v>0.199998741935484</v>
      </c>
      <c r="CF89">
        <v>30.404429032258101</v>
      </c>
      <c r="CG89">
        <v>29.981148387096798</v>
      </c>
      <c r="CH89">
        <v>999.9</v>
      </c>
      <c r="CI89">
        <v>0</v>
      </c>
      <c r="CJ89">
        <v>0</v>
      </c>
      <c r="CK89">
        <v>10005.6429032258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5.8032258064516098</v>
      </c>
      <c r="CS89">
        <v>0</v>
      </c>
      <c r="CT89">
        <v>100.254838709677</v>
      </c>
      <c r="CU89">
        <v>-1.26129032258065</v>
      </c>
      <c r="CV89">
        <v>38.719516129032201</v>
      </c>
      <c r="CW89">
        <v>44.061999999999998</v>
      </c>
      <c r="CX89">
        <v>41.362580645161302</v>
      </c>
      <c r="CY89">
        <v>42.514000000000003</v>
      </c>
      <c r="CZ89">
        <v>39.811999999999998</v>
      </c>
      <c r="DA89">
        <v>0</v>
      </c>
      <c r="DB89">
        <v>0</v>
      </c>
      <c r="DC89">
        <v>0</v>
      </c>
      <c r="DD89">
        <v>1581960637</v>
      </c>
      <c r="DE89">
        <v>4.2230769230769196</v>
      </c>
      <c r="DF89">
        <v>-1.3743587195524301</v>
      </c>
      <c r="DG89">
        <v>-20.2495726065135</v>
      </c>
      <c r="DH89">
        <v>100.711538461538</v>
      </c>
      <c r="DI89">
        <v>15</v>
      </c>
      <c r="DJ89">
        <v>100</v>
      </c>
      <c r="DK89">
        <v>100</v>
      </c>
      <c r="DL89">
        <v>3.069</v>
      </c>
      <c r="DM89">
        <v>0.46</v>
      </c>
      <c r="DN89">
        <v>2</v>
      </c>
      <c r="DO89">
        <v>343.839</v>
      </c>
      <c r="DP89">
        <v>677.154</v>
      </c>
      <c r="DQ89">
        <v>29.9008</v>
      </c>
      <c r="DR89">
        <v>31.048100000000002</v>
      </c>
      <c r="DS89">
        <v>30.0002</v>
      </c>
      <c r="DT89">
        <v>30.982399999999998</v>
      </c>
      <c r="DU89">
        <v>30.995100000000001</v>
      </c>
      <c r="DV89">
        <v>20.989599999999999</v>
      </c>
      <c r="DW89">
        <v>24.117100000000001</v>
      </c>
      <c r="DX89">
        <v>88.432400000000001</v>
      </c>
      <c r="DY89">
        <v>29.915600000000001</v>
      </c>
      <c r="DZ89">
        <v>400</v>
      </c>
      <c r="EA89">
        <v>30.335599999999999</v>
      </c>
      <c r="EB89">
        <v>100.062</v>
      </c>
      <c r="EC89">
        <v>100.65900000000001</v>
      </c>
    </row>
    <row r="90" spans="1:133" x14ac:dyDescent="0.35">
      <c r="A90">
        <v>74</v>
      </c>
      <c r="B90">
        <v>1581960640.0999999</v>
      </c>
      <c r="C90">
        <v>365</v>
      </c>
      <c r="D90" t="s">
        <v>385</v>
      </c>
      <c r="E90" t="s">
        <v>386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1383</v>
      </c>
      <c r="M90" t="s">
        <v>238</v>
      </c>
      <c r="N90">
        <v>1581960631.4709699</v>
      </c>
      <c r="O90">
        <f t="shared" si="43"/>
        <v>2.6565403561486808E-4</v>
      </c>
      <c r="P90">
        <f t="shared" si="44"/>
        <v>-0.53033399890319644</v>
      </c>
      <c r="Q90">
        <f t="shared" si="45"/>
        <v>400.72496774193502</v>
      </c>
      <c r="R90">
        <f t="shared" si="46"/>
        <v>432.36070062780271</v>
      </c>
      <c r="S90">
        <f t="shared" si="47"/>
        <v>42.996751441423072</v>
      </c>
      <c r="T90">
        <f t="shared" si="48"/>
        <v>39.85068904124239</v>
      </c>
      <c r="U90">
        <f t="shared" si="49"/>
        <v>2.1321129871911034E-2</v>
      </c>
      <c r="V90">
        <f t="shared" si="50"/>
        <v>2.2504022716155765</v>
      </c>
      <c r="W90">
        <f t="shared" si="51"/>
        <v>2.1209539519981779E-2</v>
      </c>
      <c r="X90">
        <f t="shared" si="52"/>
        <v>1.3265939357548729E-2</v>
      </c>
      <c r="Y90">
        <f t="shared" si="53"/>
        <v>0</v>
      </c>
      <c r="Z90">
        <f t="shared" si="54"/>
        <v>30.315777673620477</v>
      </c>
      <c r="AA90">
        <f t="shared" si="55"/>
        <v>29.979841935483901</v>
      </c>
      <c r="AB90">
        <f t="shared" si="56"/>
        <v>4.2555192447201708</v>
      </c>
      <c r="AC90">
        <f t="shared" si="57"/>
        <v>70.081623888037953</v>
      </c>
      <c r="AD90">
        <f t="shared" si="58"/>
        <v>3.0557180943070761</v>
      </c>
      <c r="AE90">
        <f t="shared" si="59"/>
        <v>4.3602272960867401</v>
      </c>
      <c r="AF90">
        <f t="shared" si="60"/>
        <v>1.1998011504130948</v>
      </c>
      <c r="AG90">
        <f t="shared" si="61"/>
        <v>-11.715342970615682</v>
      </c>
      <c r="AH90">
        <f t="shared" si="62"/>
        <v>51.415021830227566</v>
      </c>
      <c r="AI90">
        <f t="shared" si="63"/>
        <v>5.0897137375795758</v>
      </c>
      <c r="AJ90">
        <f t="shared" si="64"/>
        <v>44.789392597191458</v>
      </c>
      <c r="AK90">
        <v>-4.1194577930557301E-2</v>
      </c>
      <c r="AL90">
        <v>4.6244522570284899E-2</v>
      </c>
      <c r="AM90">
        <v>3.4559399416939298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51938.276245742498</v>
      </c>
      <c r="AS90" t="s">
        <v>239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239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-0.53033399890319644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239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240</v>
      </c>
      <c r="BX90">
        <v>1581960631.4709699</v>
      </c>
      <c r="BY90">
        <v>400.72496774193502</v>
      </c>
      <c r="BZ90">
        <v>399.99835483870999</v>
      </c>
      <c r="CA90">
        <v>30.727261290322598</v>
      </c>
      <c r="CB90">
        <v>30.2858709677419</v>
      </c>
      <c r="CC90">
        <v>350.01838709677401</v>
      </c>
      <c r="CD90">
        <v>99.246503225806407</v>
      </c>
      <c r="CE90">
        <v>0.19998064516128999</v>
      </c>
      <c r="CF90">
        <v>30.403625806451601</v>
      </c>
      <c r="CG90">
        <v>29.979841935483901</v>
      </c>
      <c r="CH90">
        <v>999.9</v>
      </c>
      <c r="CI90">
        <v>0</v>
      </c>
      <c r="CJ90">
        <v>0</v>
      </c>
      <c r="CK90">
        <v>10009.695483871001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4.5451612903225804</v>
      </c>
      <c r="CS90">
        <v>0</v>
      </c>
      <c r="CT90">
        <v>101.46129032258099</v>
      </c>
      <c r="CU90">
        <v>-1.52258064516129</v>
      </c>
      <c r="CV90">
        <v>38.711387096774203</v>
      </c>
      <c r="CW90">
        <v>44.064064516129001</v>
      </c>
      <c r="CX90">
        <v>41.354580645161299</v>
      </c>
      <c r="CY90">
        <v>42.514000000000003</v>
      </c>
      <c r="CZ90">
        <v>39.808</v>
      </c>
      <c r="DA90">
        <v>0</v>
      </c>
      <c r="DB90">
        <v>0</v>
      </c>
      <c r="DC90">
        <v>0</v>
      </c>
      <c r="DD90">
        <v>1581960642.4000001</v>
      </c>
      <c r="DE90">
        <v>3.95384615384615</v>
      </c>
      <c r="DF90">
        <v>13.9487180611511</v>
      </c>
      <c r="DG90">
        <v>-7.1008545513719996</v>
      </c>
      <c r="DH90">
        <v>101.296153846154</v>
      </c>
      <c r="DI90">
        <v>15</v>
      </c>
      <c r="DJ90">
        <v>100</v>
      </c>
      <c r="DK90">
        <v>100</v>
      </c>
      <c r="DL90">
        <v>3.069</v>
      </c>
      <c r="DM90">
        <v>0.46</v>
      </c>
      <c r="DN90">
        <v>2</v>
      </c>
      <c r="DO90">
        <v>344.00700000000001</v>
      </c>
      <c r="DP90">
        <v>676.90300000000002</v>
      </c>
      <c r="DQ90">
        <v>29.916399999999999</v>
      </c>
      <c r="DR90">
        <v>31.049099999999999</v>
      </c>
      <c r="DS90">
        <v>30.000299999999999</v>
      </c>
      <c r="DT90">
        <v>30.9847</v>
      </c>
      <c r="DU90">
        <v>30.9953</v>
      </c>
      <c r="DV90">
        <v>20.988900000000001</v>
      </c>
      <c r="DW90">
        <v>24.117100000000001</v>
      </c>
      <c r="DX90">
        <v>88.432400000000001</v>
      </c>
      <c r="DY90">
        <v>29.930599999999998</v>
      </c>
      <c r="DZ90">
        <v>400</v>
      </c>
      <c r="EA90">
        <v>30.336400000000001</v>
      </c>
      <c r="EB90">
        <v>100.06</v>
      </c>
      <c r="EC90">
        <v>100.658</v>
      </c>
    </row>
    <row r="91" spans="1:133" x14ac:dyDescent="0.35">
      <c r="A91">
        <v>75</v>
      </c>
      <c r="B91">
        <v>1581960645.0999999</v>
      </c>
      <c r="C91">
        <v>370</v>
      </c>
      <c r="D91" t="s">
        <v>387</v>
      </c>
      <c r="E91" t="s">
        <v>388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1383</v>
      </c>
      <c r="M91" t="s">
        <v>238</v>
      </c>
      <c r="N91">
        <v>1581960636.4709699</v>
      </c>
      <c r="O91">
        <f t="shared" si="43"/>
        <v>2.6747351815814275E-4</v>
      </c>
      <c r="P91">
        <f t="shared" si="44"/>
        <v>-0.51900736227227628</v>
      </c>
      <c r="Q91">
        <f t="shared" si="45"/>
        <v>400.70851612903198</v>
      </c>
      <c r="R91">
        <f t="shared" si="46"/>
        <v>431.20968631000369</v>
      </c>
      <c r="S91">
        <f t="shared" si="47"/>
        <v>42.881926122575457</v>
      </c>
      <c r="T91">
        <f t="shared" si="48"/>
        <v>39.848717528526805</v>
      </c>
      <c r="U91">
        <f t="shared" si="49"/>
        <v>2.1486508022633438E-2</v>
      </c>
      <c r="V91">
        <f t="shared" si="50"/>
        <v>2.2483543471985104</v>
      </c>
      <c r="W91">
        <f t="shared" si="51"/>
        <v>2.1373082180319476E-2</v>
      </c>
      <c r="X91">
        <f t="shared" si="52"/>
        <v>1.3368317203566505E-2</v>
      </c>
      <c r="Y91">
        <f t="shared" si="53"/>
        <v>0</v>
      </c>
      <c r="Z91">
        <f t="shared" si="54"/>
        <v>30.315047864636629</v>
      </c>
      <c r="AA91">
        <f t="shared" si="55"/>
        <v>29.9776225806452</v>
      </c>
      <c r="AB91">
        <f t="shared" si="56"/>
        <v>4.2549767093858506</v>
      </c>
      <c r="AC91">
        <f t="shared" si="57"/>
        <v>70.093165427872592</v>
      </c>
      <c r="AD91">
        <f t="shared" si="58"/>
        <v>3.0562117335431145</v>
      </c>
      <c r="AE91">
        <f t="shared" si="59"/>
        <v>4.3602136026914398</v>
      </c>
      <c r="AF91">
        <f t="shared" si="60"/>
        <v>1.1987649758427361</v>
      </c>
      <c r="AG91">
        <f t="shared" si="61"/>
        <v>-11.795582150774095</v>
      </c>
      <c r="AH91">
        <f t="shared" si="62"/>
        <v>51.630600925909782</v>
      </c>
      <c r="AI91">
        <f t="shared" si="63"/>
        <v>5.1156523986163327</v>
      </c>
      <c r="AJ91">
        <f t="shared" si="64"/>
        <v>44.950671173752021</v>
      </c>
      <c r="AK91">
        <v>-4.11394586168079E-2</v>
      </c>
      <c r="AL91">
        <v>4.6182646311884103E-2</v>
      </c>
      <c r="AM91">
        <v>3.4522789795322901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51871.616110611314</v>
      </c>
      <c r="AS91" t="s">
        <v>239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239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-0.51900736227227628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239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240</v>
      </c>
      <c r="BX91">
        <v>1581960636.4709699</v>
      </c>
      <c r="BY91">
        <v>400.70851612903198</v>
      </c>
      <c r="BZ91">
        <v>400.00254838709702</v>
      </c>
      <c r="CA91">
        <v>30.732483870967702</v>
      </c>
      <c r="CB91">
        <v>30.288064516129001</v>
      </c>
      <c r="CC91">
        <v>350.01183870967702</v>
      </c>
      <c r="CD91">
        <v>99.245635483870998</v>
      </c>
      <c r="CE91">
        <v>0.200011225806452</v>
      </c>
      <c r="CF91">
        <v>30.403570967741899</v>
      </c>
      <c r="CG91">
        <v>29.9776225806452</v>
      </c>
      <c r="CH91">
        <v>999.9</v>
      </c>
      <c r="CI91">
        <v>0</v>
      </c>
      <c r="CJ91">
        <v>0</v>
      </c>
      <c r="CK91">
        <v>9996.3896774193508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3.9451612903225799</v>
      </c>
      <c r="CS91">
        <v>0</v>
      </c>
      <c r="CT91">
        <v>101.222580645161</v>
      </c>
      <c r="CU91">
        <v>-1.6806451612903199</v>
      </c>
      <c r="CV91">
        <v>38.6991935483871</v>
      </c>
      <c r="CW91">
        <v>44.064064516129001</v>
      </c>
      <c r="CX91">
        <v>41.3505161290323</v>
      </c>
      <c r="CY91">
        <v>42.508000000000003</v>
      </c>
      <c r="CZ91">
        <v>39.804000000000002</v>
      </c>
      <c r="DA91">
        <v>0</v>
      </c>
      <c r="DB91">
        <v>0</v>
      </c>
      <c r="DC91">
        <v>0</v>
      </c>
      <c r="DD91">
        <v>1581960647.2</v>
      </c>
      <c r="DE91">
        <v>3.7076923076923101</v>
      </c>
      <c r="DF91">
        <v>-17.470085579715999</v>
      </c>
      <c r="DG91">
        <v>40.458119895233501</v>
      </c>
      <c r="DH91">
        <v>101.476923076923</v>
      </c>
      <c r="DI91">
        <v>15</v>
      </c>
      <c r="DJ91">
        <v>100</v>
      </c>
      <c r="DK91">
        <v>100</v>
      </c>
      <c r="DL91">
        <v>3.069</v>
      </c>
      <c r="DM91">
        <v>0.46</v>
      </c>
      <c r="DN91">
        <v>2</v>
      </c>
      <c r="DO91">
        <v>343.911</v>
      </c>
      <c r="DP91">
        <v>677.23199999999997</v>
      </c>
      <c r="DQ91">
        <v>29.931999999999999</v>
      </c>
      <c r="DR91">
        <v>31.050799999999999</v>
      </c>
      <c r="DS91">
        <v>30.000299999999999</v>
      </c>
      <c r="DT91">
        <v>30.9847</v>
      </c>
      <c r="DU91">
        <v>30.997800000000002</v>
      </c>
      <c r="DV91">
        <v>20.993400000000001</v>
      </c>
      <c r="DW91">
        <v>24.117100000000001</v>
      </c>
      <c r="DX91">
        <v>88.432400000000001</v>
      </c>
      <c r="DY91">
        <v>29.947800000000001</v>
      </c>
      <c r="DZ91">
        <v>400</v>
      </c>
      <c r="EA91">
        <v>30.343499999999999</v>
      </c>
      <c r="EB91">
        <v>100.059</v>
      </c>
      <c r="EC91">
        <v>100.655</v>
      </c>
    </row>
    <row r="92" spans="1:133" x14ac:dyDescent="0.35">
      <c r="A92">
        <v>76</v>
      </c>
      <c r="B92">
        <v>1581960650.0999999</v>
      </c>
      <c r="C92">
        <v>375</v>
      </c>
      <c r="D92" t="s">
        <v>389</v>
      </c>
      <c r="E92" t="s">
        <v>390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1383</v>
      </c>
      <c r="M92" t="s">
        <v>238</v>
      </c>
      <c r="N92">
        <v>1581960641.4709699</v>
      </c>
      <c r="O92">
        <f t="shared" si="43"/>
        <v>2.6904983672117731E-4</v>
      </c>
      <c r="P92">
        <f t="shared" si="44"/>
        <v>-0.5204267003341051</v>
      </c>
      <c r="Q92">
        <f t="shared" si="45"/>
        <v>400.68196774193501</v>
      </c>
      <c r="R92">
        <f t="shared" si="46"/>
        <v>431.04097312834125</v>
      </c>
      <c r="S92">
        <f t="shared" si="47"/>
        <v>42.865930879051</v>
      </c>
      <c r="T92">
        <f t="shared" si="48"/>
        <v>39.846804838652638</v>
      </c>
      <c r="U92">
        <f t="shared" si="49"/>
        <v>2.1629598158973837E-2</v>
      </c>
      <c r="V92">
        <f t="shared" si="50"/>
        <v>2.248311870331432</v>
      </c>
      <c r="W92">
        <f t="shared" si="51"/>
        <v>2.1514658762129338E-2</v>
      </c>
      <c r="X92">
        <f t="shared" si="52"/>
        <v>1.3456937551644291E-2</v>
      </c>
      <c r="Y92">
        <f t="shared" si="53"/>
        <v>0</v>
      </c>
      <c r="Z92">
        <f t="shared" si="54"/>
        <v>30.315079518330421</v>
      </c>
      <c r="AA92">
        <f t="shared" si="55"/>
        <v>29.975587096774198</v>
      </c>
      <c r="AB92">
        <f t="shared" si="56"/>
        <v>4.254479175470208</v>
      </c>
      <c r="AC92">
        <f t="shared" si="57"/>
        <v>70.098942305258532</v>
      </c>
      <c r="AD92">
        <f t="shared" si="58"/>
        <v>3.0565607374862354</v>
      </c>
      <c r="AE92">
        <f t="shared" si="59"/>
        <v>4.3603521493603834</v>
      </c>
      <c r="AF92">
        <f t="shared" si="60"/>
        <v>1.1979184379839727</v>
      </c>
      <c r="AG92">
        <f t="shared" si="61"/>
        <v>-11.86509779940392</v>
      </c>
      <c r="AH92">
        <f t="shared" si="62"/>
        <v>51.943601061895606</v>
      </c>
      <c r="AI92">
        <f t="shared" si="63"/>
        <v>5.1467245768383174</v>
      </c>
      <c r="AJ92">
        <f t="shared" si="64"/>
        <v>45.225227839330003</v>
      </c>
      <c r="AK92">
        <v>-4.1138315843548497E-2</v>
      </c>
      <c r="AL92">
        <v>4.6181363448788003E-2</v>
      </c>
      <c r="AM92">
        <v>3.4522030600064499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51870.179205157139</v>
      </c>
      <c r="AS92" t="s">
        <v>239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239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-0.5204267003341051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239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240</v>
      </c>
      <c r="BX92">
        <v>1581960641.4709699</v>
      </c>
      <c r="BY92">
        <v>400.68196774193501</v>
      </c>
      <c r="BZ92">
        <v>399.97464516129003</v>
      </c>
      <c r="CA92">
        <v>30.735432258064499</v>
      </c>
      <c r="CB92">
        <v>30.288399999999999</v>
      </c>
      <c r="CC92">
        <v>350.01564516129002</v>
      </c>
      <c r="CD92">
        <v>99.247516129032206</v>
      </c>
      <c r="CE92">
        <v>0.19994606451612901</v>
      </c>
      <c r="CF92">
        <v>30.404125806451599</v>
      </c>
      <c r="CG92">
        <v>29.975587096774198</v>
      </c>
      <c r="CH92">
        <v>999.9</v>
      </c>
      <c r="CI92">
        <v>0</v>
      </c>
      <c r="CJ92">
        <v>0</v>
      </c>
      <c r="CK92">
        <v>9995.9225806451595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3.5129032258064501</v>
      </c>
      <c r="CS92">
        <v>0</v>
      </c>
      <c r="CT92">
        <v>102.41290322580601</v>
      </c>
      <c r="CU92">
        <v>-2.00322580645161</v>
      </c>
      <c r="CV92">
        <v>38.691064516129003</v>
      </c>
      <c r="CW92">
        <v>44.060064516129003</v>
      </c>
      <c r="CX92">
        <v>41.358612903225797</v>
      </c>
      <c r="CY92">
        <v>42.503999999999998</v>
      </c>
      <c r="CZ92">
        <v>39.804000000000002</v>
      </c>
      <c r="DA92">
        <v>0</v>
      </c>
      <c r="DB92">
        <v>0</v>
      </c>
      <c r="DC92">
        <v>0</v>
      </c>
      <c r="DD92">
        <v>1581960652</v>
      </c>
      <c r="DE92">
        <v>2.9230769230769198</v>
      </c>
      <c r="DF92">
        <v>-5.2786327419633601</v>
      </c>
      <c r="DG92">
        <v>-25.0974354619213</v>
      </c>
      <c r="DH92">
        <v>102.44230769230801</v>
      </c>
      <c r="DI92">
        <v>15</v>
      </c>
      <c r="DJ92">
        <v>100</v>
      </c>
      <c r="DK92">
        <v>100</v>
      </c>
      <c r="DL92">
        <v>3.069</v>
      </c>
      <c r="DM92">
        <v>0.46</v>
      </c>
      <c r="DN92">
        <v>2</v>
      </c>
      <c r="DO92">
        <v>343.96</v>
      </c>
      <c r="DP92">
        <v>677.255</v>
      </c>
      <c r="DQ92">
        <v>29.948599999999999</v>
      </c>
      <c r="DR92">
        <v>31.050799999999999</v>
      </c>
      <c r="DS92">
        <v>30.000299999999999</v>
      </c>
      <c r="DT92">
        <v>30.984999999999999</v>
      </c>
      <c r="DU92">
        <v>30.997800000000002</v>
      </c>
      <c r="DV92">
        <v>20.995200000000001</v>
      </c>
      <c r="DW92">
        <v>24.117100000000001</v>
      </c>
      <c r="DX92">
        <v>88.432400000000001</v>
      </c>
      <c r="DY92">
        <v>29.967099999999999</v>
      </c>
      <c r="DZ92">
        <v>400</v>
      </c>
      <c r="EA92">
        <v>30.348700000000001</v>
      </c>
      <c r="EB92">
        <v>100.05800000000001</v>
      </c>
      <c r="EC92">
        <v>100.655</v>
      </c>
    </row>
    <row r="93" spans="1:133" x14ac:dyDescent="0.35">
      <c r="A93">
        <v>77</v>
      </c>
      <c r="B93">
        <v>1581960655.0999999</v>
      </c>
      <c r="C93">
        <v>380</v>
      </c>
      <c r="D93" t="s">
        <v>391</v>
      </c>
      <c r="E93" t="s">
        <v>392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1383</v>
      </c>
      <c r="M93" t="s">
        <v>238</v>
      </c>
      <c r="N93">
        <v>1581960646.4709699</v>
      </c>
      <c r="O93">
        <f t="shared" si="43"/>
        <v>2.704074231295317E-4</v>
      </c>
      <c r="P93">
        <f t="shared" si="44"/>
        <v>-0.51498664122294568</v>
      </c>
      <c r="Q93">
        <f t="shared" si="45"/>
        <v>400.67229032258098</v>
      </c>
      <c r="R93">
        <f t="shared" si="46"/>
        <v>430.43441583580591</v>
      </c>
      <c r="S93">
        <f t="shared" si="47"/>
        <v>42.806545726813866</v>
      </c>
      <c r="T93">
        <f t="shared" si="48"/>
        <v>39.84671319521857</v>
      </c>
      <c r="U93">
        <f t="shared" si="49"/>
        <v>2.1744133859166716E-2</v>
      </c>
      <c r="V93">
        <f t="shared" si="50"/>
        <v>2.2480148139503067</v>
      </c>
      <c r="W93">
        <f t="shared" si="51"/>
        <v>2.1627962224451524E-2</v>
      </c>
      <c r="X93">
        <f t="shared" si="52"/>
        <v>1.3527862103298333E-2</v>
      </c>
      <c r="Y93">
        <f t="shared" si="53"/>
        <v>0</v>
      </c>
      <c r="Z93">
        <f t="shared" si="54"/>
        <v>30.316122791896873</v>
      </c>
      <c r="AA93">
        <f t="shared" si="55"/>
        <v>29.975787096774202</v>
      </c>
      <c r="AB93">
        <f t="shared" si="56"/>
        <v>4.2545280592822365</v>
      </c>
      <c r="AC93">
        <f t="shared" si="57"/>
        <v>70.099479059131383</v>
      </c>
      <c r="AD93">
        <f t="shared" si="58"/>
        <v>3.0568472841345455</v>
      </c>
      <c r="AE93">
        <f t="shared" si="59"/>
        <v>4.3607275334471272</v>
      </c>
      <c r="AF93">
        <f t="shared" si="60"/>
        <v>1.197680775147691</v>
      </c>
      <c r="AG93">
        <f t="shared" si="61"/>
        <v>-11.924967360012348</v>
      </c>
      <c r="AH93">
        <f t="shared" si="62"/>
        <v>52.094682474344467</v>
      </c>
      <c r="AI93">
        <f t="shared" si="63"/>
        <v>5.1624197584911338</v>
      </c>
      <c r="AJ93">
        <f t="shared" si="64"/>
        <v>45.332134872823254</v>
      </c>
      <c r="AK93">
        <v>-4.1130324553547898E-2</v>
      </c>
      <c r="AL93">
        <v>4.6172392525686903E-2</v>
      </c>
      <c r="AM93">
        <v>3.4516721427239099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51860.302001204567</v>
      </c>
      <c r="AS93" t="s">
        <v>239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239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-0.51498664122294568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239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240</v>
      </c>
      <c r="BX93">
        <v>1581960646.4709699</v>
      </c>
      <c r="BY93">
        <v>400.67229032258098</v>
      </c>
      <c r="BZ93">
        <v>399.97522580645199</v>
      </c>
      <c r="CA93">
        <v>30.7376419354839</v>
      </c>
      <c r="CB93">
        <v>30.2883580645161</v>
      </c>
      <c r="CC93">
        <v>350.01799999999997</v>
      </c>
      <c r="CD93">
        <v>99.249638709677399</v>
      </c>
      <c r="CE93">
        <v>0.199996709677419</v>
      </c>
      <c r="CF93">
        <v>30.405629032258101</v>
      </c>
      <c r="CG93">
        <v>29.975787096774202</v>
      </c>
      <c r="CH93">
        <v>999.9</v>
      </c>
      <c r="CI93">
        <v>0</v>
      </c>
      <c r="CJ93">
        <v>0</v>
      </c>
      <c r="CK93">
        <v>9993.7670967741906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4.3387096774193497</v>
      </c>
      <c r="CS93">
        <v>0</v>
      </c>
      <c r="CT93">
        <v>98.738709677419394</v>
      </c>
      <c r="CU93">
        <v>-2.0516129032258101</v>
      </c>
      <c r="CV93">
        <v>38.689064516129001</v>
      </c>
      <c r="CW93">
        <v>44.054064516129003</v>
      </c>
      <c r="CX93">
        <v>41.380774193548397</v>
      </c>
      <c r="CY93">
        <v>42.503999999999998</v>
      </c>
      <c r="CZ93">
        <v>39.804000000000002</v>
      </c>
      <c r="DA93">
        <v>0</v>
      </c>
      <c r="DB93">
        <v>0</v>
      </c>
      <c r="DC93">
        <v>0</v>
      </c>
      <c r="DD93">
        <v>1581960657.4000001</v>
      </c>
      <c r="DE93">
        <v>3.8269230769230802</v>
      </c>
      <c r="DF93">
        <v>29.3982905735377</v>
      </c>
      <c r="DG93">
        <v>-56.328204938733002</v>
      </c>
      <c r="DH93">
        <v>98.015384615384605</v>
      </c>
      <c r="DI93">
        <v>15</v>
      </c>
      <c r="DJ93">
        <v>100</v>
      </c>
      <c r="DK93">
        <v>100</v>
      </c>
      <c r="DL93">
        <v>3.069</v>
      </c>
      <c r="DM93">
        <v>0.46</v>
      </c>
      <c r="DN93">
        <v>2</v>
      </c>
      <c r="DO93">
        <v>343.90100000000001</v>
      </c>
      <c r="DP93">
        <v>677.27800000000002</v>
      </c>
      <c r="DQ93">
        <v>29.968800000000002</v>
      </c>
      <c r="DR93">
        <v>31.0518</v>
      </c>
      <c r="DS93">
        <v>30.0002</v>
      </c>
      <c r="DT93">
        <v>30.987400000000001</v>
      </c>
      <c r="DU93">
        <v>30.997800000000002</v>
      </c>
      <c r="DV93">
        <v>20.993600000000001</v>
      </c>
      <c r="DW93">
        <v>24.117100000000001</v>
      </c>
      <c r="DX93">
        <v>88.432400000000001</v>
      </c>
      <c r="DY93">
        <v>29.982399999999998</v>
      </c>
      <c r="DZ93">
        <v>400</v>
      </c>
      <c r="EA93">
        <v>30.3508</v>
      </c>
      <c r="EB93">
        <v>100.057</v>
      </c>
      <c r="EC93">
        <v>100.654</v>
      </c>
    </row>
    <row r="94" spans="1:133" x14ac:dyDescent="0.35">
      <c r="A94">
        <v>78</v>
      </c>
      <c r="B94">
        <v>1581960660.0999999</v>
      </c>
      <c r="C94">
        <v>385</v>
      </c>
      <c r="D94" t="s">
        <v>393</v>
      </c>
      <c r="E94" t="s">
        <v>394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1383</v>
      </c>
      <c r="M94" t="s">
        <v>238</v>
      </c>
      <c r="N94">
        <v>1581960651.4709699</v>
      </c>
      <c r="O94">
        <f t="shared" si="43"/>
        <v>2.7110824616189539E-4</v>
      </c>
      <c r="P94">
        <f t="shared" si="44"/>
        <v>-0.51702619375808567</v>
      </c>
      <c r="Q94">
        <f t="shared" si="45"/>
        <v>400.68064516128999</v>
      </c>
      <c r="R94">
        <f t="shared" si="46"/>
        <v>430.50170650525166</v>
      </c>
      <c r="S94">
        <f t="shared" si="47"/>
        <v>42.813633862588823</v>
      </c>
      <c r="T94">
        <f t="shared" si="48"/>
        <v>39.847912745851275</v>
      </c>
      <c r="U94">
        <f t="shared" si="49"/>
        <v>2.1795066279945357E-2</v>
      </c>
      <c r="V94">
        <f t="shared" si="50"/>
        <v>2.2482422776657405</v>
      </c>
      <c r="W94">
        <f t="shared" si="51"/>
        <v>2.1678363094899129E-2</v>
      </c>
      <c r="X94">
        <f t="shared" si="52"/>
        <v>1.3559410052299941E-2</v>
      </c>
      <c r="Y94">
        <f t="shared" si="53"/>
        <v>0</v>
      </c>
      <c r="Z94">
        <f t="shared" si="54"/>
        <v>30.319563884770346</v>
      </c>
      <c r="AA94">
        <f t="shared" si="55"/>
        <v>29.977825806451602</v>
      </c>
      <c r="AB94">
        <f t="shared" si="56"/>
        <v>4.2550263867128972</v>
      </c>
      <c r="AC94">
        <f t="shared" si="57"/>
        <v>70.088867874730511</v>
      </c>
      <c r="AD94">
        <f t="shared" si="58"/>
        <v>3.0570260248059853</v>
      </c>
      <c r="AE94">
        <f t="shared" si="59"/>
        <v>4.3616427508428197</v>
      </c>
      <c r="AF94">
        <f t="shared" si="60"/>
        <v>1.1980003619069119</v>
      </c>
      <c r="AG94">
        <f t="shared" si="61"/>
        <v>-11.955873655739586</v>
      </c>
      <c r="AH94">
        <f t="shared" si="62"/>
        <v>52.29701314523107</v>
      </c>
      <c r="AI94">
        <f t="shared" si="63"/>
        <v>5.1820919974931359</v>
      </c>
      <c r="AJ94">
        <f t="shared" si="64"/>
        <v>45.523231486984621</v>
      </c>
      <c r="AK94">
        <v>-4.1136443604504899E-2</v>
      </c>
      <c r="AL94">
        <v>4.6179261696444499E-2</v>
      </c>
      <c r="AM94">
        <v>3.4520786772492502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51867.09663941418</v>
      </c>
      <c r="AS94" t="s">
        <v>239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239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-0.51702619375808567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239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240</v>
      </c>
      <c r="BX94">
        <v>1581960651.4709699</v>
      </c>
      <c r="BY94">
        <v>400.68064516128999</v>
      </c>
      <c r="BZ94">
        <v>399.98054838709697</v>
      </c>
      <c r="CA94">
        <v>30.739154838709698</v>
      </c>
      <c r="CB94">
        <v>30.288693548387101</v>
      </c>
      <c r="CC94">
        <v>350.00735483871</v>
      </c>
      <c r="CD94">
        <v>99.250580645161307</v>
      </c>
      <c r="CE94">
        <v>0.199974870967742</v>
      </c>
      <c r="CF94">
        <v>30.409293548387101</v>
      </c>
      <c r="CG94">
        <v>29.977825806451602</v>
      </c>
      <c r="CH94">
        <v>999.9</v>
      </c>
      <c r="CI94">
        <v>0</v>
      </c>
      <c r="CJ94">
        <v>0</v>
      </c>
      <c r="CK94">
        <v>9995.1590322580705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4.6290322580645196</v>
      </c>
      <c r="CS94">
        <v>0</v>
      </c>
      <c r="CT94">
        <v>94.687096774193506</v>
      </c>
      <c r="CU94">
        <v>-2.0354838709677399</v>
      </c>
      <c r="CV94">
        <v>38.685000000000002</v>
      </c>
      <c r="CW94">
        <v>44.05</v>
      </c>
      <c r="CX94">
        <v>41.386806451612898</v>
      </c>
      <c r="CY94">
        <v>42.497967741935497</v>
      </c>
      <c r="CZ94">
        <v>39.792000000000002</v>
      </c>
      <c r="DA94">
        <v>0</v>
      </c>
      <c r="DB94">
        <v>0</v>
      </c>
      <c r="DC94">
        <v>0</v>
      </c>
      <c r="DD94">
        <v>1581960662.2</v>
      </c>
      <c r="DE94">
        <v>4.5423076923076904</v>
      </c>
      <c r="DF94">
        <v>-3.98290589292152</v>
      </c>
      <c r="DG94">
        <v>-52.423931332037299</v>
      </c>
      <c r="DH94">
        <v>93.676923076923103</v>
      </c>
      <c r="DI94">
        <v>15</v>
      </c>
      <c r="DJ94">
        <v>100</v>
      </c>
      <c r="DK94">
        <v>100</v>
      </c>
      <c r="DL94">
        <v>3.069</v>
      </c>
      <c r="DM94">
        <v>0.46</v>
      </c>
      <c r="DN94">
        <v>2</v>
      </c>
      <c r="DO94">
        <v>343.77</v>
      </c>
      <c r="DP94">
        <v>677.21199999999999</v>
      </c>
      <c r="DQ94">
        <v>29.984500000000001</v>
      </c>
      <c r="DR94">
        <v>31.0535</v>
      </c>
      <c r="DS94">
        <v>30.0002</v>
      </c>
      <c r="DT94">
        <v>30.987400000000001</v>
      </c>
      <c r="DU94">
        <v>31</v>
      </c>
      <c r="DV94">
        <v>20.9907</v>
      </c>
      <c r="DW94">
        <v>24.117100000000001</v>
      </c>
      <c r="DX94">
        <v>88.432400000000001</v>
      </c>
      <c r="DY94">
        <v>29.994499999999999</v>
      </c>
      <c r="DZ94">
        <v>400</v>
      </c>
      <c r="EA94">
        <v>30.350300000000001</v>
      </c>
      <c r="EB94">
        <v>100.056</v>
      </c>
      <c r="EC94">
        <v>100.657</v>
      </c>
    </row>
    <row r="95" spans="1:133" x14ac:dyDescent="0.35">
      <c r="A95">
        <v>79</v>
      </c>
      <c r="B95">
        <v>1581960665.0999999</v>
      </c>
      <c r="C95">
        <v>390</v>
      </c>
      <c r="D95" t="s">
        <v>395</v>
      </c>
      <c r="E95" t="s">
        <v>396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1383</v>
      </c>
      <c r="M95" t="s">
        <v>238</v>
      </c>
      <c r="N95">
        <v>1581960656.4709699</v>
      </c>
      <c r="O95">
        <f t="shared" si="43"/>
        <v>2.7137541447360401E-4</v>
      </c>
      <c r="P95">
        <f t="shared" si="44"/>
        <v>-0.52036849381128503</v>
      </c>
      <c r="Q95">
        <f t="shared" si="45"/>
        <v>400.72003225806401</v>
      </c>
      <c r="R95">
        <f t="shared" si="46"/>
        <v>430.76928437514732</v>
      </c>
      <c r="S95">
        <f t="shared" si="47"/>
        <v>42.840721783803019</v>
      </c>
      <c r="T95">
        <f t="shared" si="48"/>
        <v>39.852273683036827</v>
      </c>
      <c r="U95">
        <f t="shared" si="49"/>
        <v>2.1800210810075632E-2</v>
      </c>
      <c r="V95">
        <f t="shared" si="50"/>
        <v>2.2479416391240634</v>
      </c>
      <c r="W95">
        <f t="shared" si="51"/>
        <v>2.1683437159441959E-2</v>
      </c>
      <c r="X95">
        <f t="shared" si="52"/>
        <v>1.3562587623062146E-2</v>
      </c>
      <c r="Y95">
        <f t="shared" si="53"/>
        <v>0</v>
      </c>
      <c r="Z95">
        <f t="shared" si="54"/>
        <v>30.323874563370691</v>
      </c>
      <c r="AA95">
        <f t="shared" si="55"/>
        <v>29.9825709677419</v>
      </c>
      <c r="AB95">
        <f t="shared" si="56"/>
        <v>4.2561864565697949</v>
      </c>
      <c r="AC95">
        <f t="shared" si="57"/>
        <v>70.07701818972285</v>
      </c>
      <c r="AD95">
        <f t="shared" si="58"/>
        <v>3.0572811132154278</v>
      </c>
      <c r="AE95">
        <f t="shared" si="59"/>
        <v>4.3627442950530586</v>
      </c>
      <c r="AF95">
        <f t="shared" si="60"/>
        <v>1.198905343354367</v>
      </c>
      <c r="AG95">
        <f t="shared" si="61"/>
        <v>-11.967655778285936</v>
      </c>
      <c r="AH95">
        <f t="shared" si="62"/>
        <v>52.249362269513021</v>
      </c>
      <c r="AI95">
        <f t="shared" si="63"/>
        <v>5.1782972328283501</v>
      </c>
      <c r="AJ95">
        <f t="shared" si="64"/>
        <v>45.460003724055433</v>
      </c>
      <c r="AK95">
        <v>-4.1128356180332802E-2</v>
      </c>
      <c r="AL95">
        <v>4.6170182854313999E-2</v>
      </c>
      <c r="AM95">
        <v>3.45154136449016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51856.584743623549</v>
      </c>
      <c r="AS95" t="s">
        <v>239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239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-0.52036849381128503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239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240</v>
      </c>
      <c r="BX95">
        <v>1581960656.4709699</v>
      </c>
      <c r="BY95">
        <v>400.72003225806401</v>
      </c>
      <c r="BZ95">
        <v>400.01441935483899</v>
      </c>
      <c r="CA95">
        <v>30.741377419354802</v>
      </c>
      <c r="CB95">
        <v>30.290480645161299</v>
      </c>
      <c r="CC95">
        <v>350.01309677419403</v>
      </c>
      <c r="CD95">
        <v>99.251687096774205</v>
      </c>
      <c r="CE95">
        <v>0.19997609677419401</v>
      </c>
      <c r="CF95">
        <v>30.413703225806501</v>
      </c>
      <c r="CG95">
        <v>29.9825709677419</v>
      </c>
      <c r="CH95">
        <v>999.9</v>
      </c>
      <c r="CI95">
        <v>0</v>
      </c>
      <c r="CJ95">
        <v>0</v>
      </c>
      <c r="CK95">
        <v>9993.0825806451594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4.4645161290322601</v>
      </c>
      <c r="CS95">
        <v>0</v>
      </c>
      <c r="CT95">
        <v>93.6064516129032</v>
      </c>
      <c r="CU95">
        <v>-1.56129032258065</v>
      </c>
      <c r="CV95">
        <v>38.685000000000002</v>
      </c>
      <c r="CW95">
        <v>44.043999999999997</v>
      </c>
      <c r="CX95">
        <v>41.380838709677398</v>
      </c>
      <c r="CY95">
        <v>42.497967741935497</v>
      </c>
      <c r="CZ95">
        <v>39.792000000000002</v>
      </c>
      <c r="DA95">
        <v>0</v>
      </c>
      <c r="DB95">
        <v>0</v>
      </c>
      <c r="DC95">
        <v>0</v>
      </c>
      <c r="DD95">
        <v>1581960667</v>
      </c>
      <c r="DE95">
        <v>4.5692307692307699</v>
      </c>
      <c r="DF95">
        <v>-4.30769221716307</v>
      </c>
      <c r="DG95">
        <v>20.208547336222299</v>
      </c>
      <c r="DH95">
        <v>92.442307692307693</v>
      </c>
      <c r="DI95">
        <v>15</v>
      </c>
      <c r="DJ95">
        <v>100</v>
      </c>
      <c r="DK95">
        <v>100</v>
      </c>
      <c r="DL95">
        <v>3.069</v>
      </c>
      <c r="DM95">
        <v>0.46</v>
      </c>
      <c r="DN95">
        <v>2</v>
      </c>
      <c r="DO95">
        <v>343.98500000000001</v>
      </c>
      <c r="DP95">
        <v>677.24099999999999</v>
      </c>
      <c r="DQ95">
        <v>29.998000000000001</v>
      </c>
      <c r="DR95">
        <v>31.0535</v>
      </c>
      <c r="DS95">
        <v>30.0002</v>
      </c>
      <c r="DT95">
        <v>30.987400000000001</v>
      </c>
      <c r="DU95">
        <v>31.000499999999999</v>
      </c>
      <c r="DV95">
        <v>20.9893</v>
      </c>
      <c r="DW95">
        <v>24.117100000000001</v>
      </c>
      <c r="DX95">
        <v>88.432400000000001</v>
      </c>
      <c r="DY95">
        <v>30.002099999999999</v>
      </c>
      <c r="DZ95">
        <v>400</v>
      </c>
      <c r="EA95">
        <v>30.354199999999999</v>
      </c>
      <c r="EB95">
        <v>100.059</v>
      </c>
      <c r="EC95">
        <v>100.65600000000001</v>
      </c>
    </row>
    <row r="96" spans="1:133" x14ac:dyDescent="0.35">
      <c r="A96">
        <v>80</v>
      </c>
      <c r="B96">
        <v>1581960670.0999999</v>
      </c>
      <c r="C96">
        <v>395</v>
      </c>
      <c r="D96" t="s">
        <v>397</v>
      </c>
      <c r="E96" t="s">
        <v>398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1383</v>
      </c>
      <c r="M96" t="s">
        <v>238</v>
      </c>
      <c r="N96">
        <v>1581960661.4709699</v>
      </c>
      <c r="O96">
        <f t="shared" si="43"/>
        <v>2.7172913915788109E-4</v>
      </c>
      <c r="P96">
        <f t="shared" si="44"/>
        <v>-0.52169363879685748</v>
      </c>
      <c r="Q96">
        <f t="shared" si="45"/>
        <v>400.73903225806401</v>
      </c>
      <c r="R96">
        <f t="shared" si="46"/>
        <v>430.85953089709443</v>
      </c>
      <c r="S96">
        <f t="shared" si="47"/>
        <v>42.850046558270684</v>
      </c>
      <c r="T96">
        <f t="shared" si="48"/>
        <v>39.854488432044519</v>
      </c>
      <c r="U96">
        <f t="shared" si="49"/>
        <v>2.1810792448920324E-2</v>
      </c>
      <c r="V96">
        <f t="shared" si="50"/>
        <v>2.2474361623151635</v>
      </c>
      <c r="W96">
        <f t="shared" si="51"/>
        <v>2.1693879599718628E-2</v>
      </c>
      <c r="X96">
        <f t="shared" si="52"/>
        <v>1.3569126555617757E-2</v>
      </c>
      <c r="Y96">
        <f t="shared" si="53"/>
        <v>0</v>
      </c>
      <c r="Z96">
        <f t="shared" si="54"/>
        <v>30.329326620071484</v>
      </c>
      <c r="AA96">
        <f t="shared" si="55"/>
        <v>29.9875096774194</v>
      </c>
      <c r="AB96">
        <f t="shared" si="56"/>
        <v>4.2573941367493182</v>
      </c>
      <c r="AC96">
        <f t="shared" si="57"/>
        <v>70.059679580573757</v>
      </c>
      <c r="AD96">
        <f t="shared" si="58"/>
        <v>3.0575027166122521</v>
      </c>
      <c r="AE96">
        <f t="shared" si="59"/>
        <v>4.3641403085435186</v>
      </c>
      <c r="AF96">
        <f t="shared" si="60"/>
        <v>1.1998914201370661</v>
      </c>
      <c r="AG96">
        <f t="shared" si="61"/>
        <v>-11.983255036862555</v>
      </c>
      <c r="AH96">
        <f t="shared" si="62"/>
        <v>52.316174400266107</v>
      </c>
      <c r="AI96">
        <f t="shared" si="63"/>
        <v>5.1863550338015658</v>
      </c>
      <c r="AJ96">
        <f t="shared" si="64"/>
        <v>45.519274397205116</v>
      </c>
      <c r="AK96">
        <v>-4.111476063675E-2</v>
      </c>
      <c r="AL96">
        <v>4.6154920665607301E-2</v>
      </c>
      <c r="AM96">
        <v>3.45063802124452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51839.202225520188</v>
      </c>
      <c r="AS96" t="s">
        <v>239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239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-0.52169363879685748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239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240</v>
      </c>
      <c r="BX96">
        <v>1581960661.4709699</v>
      </c>
      <c r="BY96">
        <v>400.73903225806401</v>
      </c>
      <c r="BZ96">
        <v>400.03141935483899</v>
      </c>
      <c r="CA96">
        <v>30.743354838709699</v>
      </c>
      <c r="CB96">
        <v>30.291883870967698</v>
      </c>
      <c r="CC96">
        <v>350.02287096774199</v>
      </c>
      <c r="CD96">
        <v>99.252487096774203</v>
      </c>
      <c r="CE96">
        <v>0.19998751612903201</v>
      </c>
      <c r="CF96">
        <v>30.419290322580601</v>
      </c>
      <c r="CG96">
        <v>29.9875096774194</v>
      </c>
      <c r="CH96">
        <v>999.9</v>
      </c>
      <c r="CI96">
        <v>0</v>
      </c>
      <c r="CJ96">
        <v>0</v>
      </c>
      <c r="CK96">
        <v>9989.6987096774192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3.8129032258064499</v>
      </c>
      <c r="CS96">
        <v>0</v>
      </c>
      <c r="CT96">
        <v>92.483870967741893</v>
      </c>
      <c r="CU96">
        <v>-1.6741935483871</v>
      </c>
      <c r="CV96">
        <v>38.686999999999998</v>
      </c>
      <c r="CW96">
        <v>44.043999999999997</v>
      </c>
      <c r="CX96">
        <v>41.384870967741897</v>
      </c>
      <c r="CY96">
        <v>42.497967741935497</v>
      </c>
      <c r="CZ96">
        <v>39.777999999999999</v>
      </c>
      <c r="DA96">
        <v>0</v>
      </c>
      <c r="DB96">
        <v>0</v>
      </c>
      <c r="DC96">
        <v>0</v>
      </c>
      <c r="DD96">
        <v>1581960672.4000001</v>
      </c>
      <c r="DE96">
        <v>3.58076923076923</v>
      </c>
      <c r="DF96">
        <v>-0.74188060412697199</v>
      </c>
      <c r="DG96">
        <v>22.386325194759699</v>
      </c>
      <c r="DH96">
        <v>92.069230769230799</v>
      </c>
      <c r="DI96">
        <v>15</v>
      </c>
      <c r="DJ96">
        <v>100</v>
      </c>
      <c r="DK96">
        <v>100</v>
      </c>
      <c r="DL96">
        <v>3.069</v>
      </c>
      <c r="DM96">
        <v>0.46</v>
      </c>
      <c r="DN96">
        <v>2</v>
      </c>
      <c r="DO96">
        <v>343.90100000000001</v>
      </c>
      <c r="DP96">
        <v>677.40300000000002</v>
      </c>
      <c r="DQ96">
        <v>30.005700000000001</v>
      </c>
      <c r="DR96">
        <v>31.053799999999999</v>
      </c>
      <c r="DS96">
        <v>30.0001</v>
      </c>
      <c r="DT96">
        <v>30.989799999999999</v>
      </c>
      <c r="DU96">
        <v>31.000499999999999</v>
      </c>
      <c r="DV96">
        <v>20.991900000000001</v>
      </c>
      <c r="DW96">
        <v>24.117100000000001</v>
      </c>
      <c r="DX96">
        <v>88.432400000000001</v>
      </c>
      <c r="DY96">
        <v>30.007100000000001</v>
      </c>
      <c r="DZ96">
        <v>400</v>
      </c>
      <c r="EA96">
        <v>30.353899999999999</v>
      </c>
      <c r="EB96">
        <v>100.06100000000001</v>
      </c>
      <c r="EC96">
        <v>100.655</v>
      </c>
    </row>
    <row r="97" spans="1:133" x14ac:dyDescent="0.35">
      <c r="A97">
        <v>81</v>
      </c>
      <c r="B97">
        <v>1581960675.0999999</v>
      </c>
      <c r="C97">
        <v>400</v>
      </c>
      <c r="D97" t="s">
        <v>399</v>
      </c>
      <c r="E97" t="s">
        <v>400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1383</v>
      </c>
      <c r="M97" t="s">
        <v>238</v>
      </c>
      <c r="N97">
        <v>1581960666.4709699</v>
      </c>
      <c r="O97">
        <f t="shared" si="43"/>
        <v>2.7141986048737521E-4</v>
      </c>
      <c r="P97">
        <f t="shared" si="44"/>
        <v>-0.53657938770556068</v>
      </c>
      <c r="Q97">
        <f t="shared" si="45"/>
        <v>400.73987096774198</v>
      </c>
      <c r="R97">
        <f t="shared" si="46"/>
        <v>432.01664038861082</v>
      </c>
      <c r="S97">
        <f t="shared" si="47"/>
        <v>42.965019956077882</v>
      </c>
      <c r="T97">
        <f t="shared" si="48"/>
        <v>39.854475368905305</v>
      </c>
      <c r="U97">
        <f t="shared" si="49"/>
        <v>2.1767768288314556E-2</v>
      </c>
      <c r="V97">
        <f t="shared" si="50"/>
        <v>2.2485395288980898</v>
      </c>
      <c r="W97">
        <f t="shared" si="51"/>
        <v>2.16513717159884E-2</v>
      </c>
      <c r="X97">
        <f t="shared" si="52"/>
        <v>1.3542513101010904E-2</v>
      </c>
      <c r="Y97">
        <f t="shared" si="53"/>
        <v>0</v>
      </c>
      <c r="Z97">
        <f t="shared" si="54"/>
        <v>30.33481471791638</v>
      </c>
      <c r="AA97">
        <f t="shared" si="55"/>
        <v>29.992045161290299</v>
      </c>
      <c r="AB97">
        <f t="shared" si="56"/>
        <v>4.258503477747162</v>
      </c>
      <c r="AC97">
        <f t="shared" si="57"/>
        <v>70.041281777732323</v>
      </c>
      <c r="AD97">
        <f t="shared" si="58"/>
        <v>3.0576355109658908</v>
      </c>
      <c r="AE97">
        <f t="shared" si="59"/>
        <v>4.365476235384917</v>
      </c>
      <c r="AF97">
        <f t="shared" si="60"/>
        <v>1.2008679667812712</v>
      </c>
      <c r="AG97">
        <f t="shared" si="61"/>
        <v>-11.969615847493246</v>
      </c>
      <c r="AH97">
        <f t="shared" si="62"/>
        <v>52.440010480907596</v>
      </c>
      <c r="AI97">
        <f t="shared" si="63"/>
        <v>5.196334519996948</v>
      </c>
      <c r="AJ97">
        <f t="shared" si="64"/>
        <v>45.666729153411296</v>
      </c>
      <c r="AK97">
        <v>-4.1144440866610898E-2</v>
      </c>
      <c r="AL97">
        <v>4.6188239323756999E-2</v>
      </c>
      <c r="AM97">
        <v>3.4526099641535399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51874.181265930565</v>
      </c>
      <c r="AS97" t="s">
        <v>239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239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-0.53657938770556068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239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240</v>
      </c>
      <c r="BX97">
        <v>1581960666.4709699</v>
      </c>
      <c r="BY97">
        <v>400.73987096774198</v>
      </c>
      <c r="BZ97">
        <v>400.00651612903198</v>
      </c>
      <c r="CA97">
        <v>30.744764516128999</v>
      </c>
      <c r="CB97">
        <v>30.293800000000001</v>
      </c>
      <c r="CC97">
        <v>350.01661290322602</v>
      </c>
      <c r="CD97">
        <v>99.252245161290304</v>
      </c>
      <c r="CE97">
        <v>0.199988709677419</v>
      </c>
      <c r="CF97">
        <v>30.424635483871</v>
      </c>
      <c r="CG97">
        <v>29.992045161290299</v>
      </c>
      <c r="CH97">
        <v>999.9</v>
      </c>
      <c r="CI97">
        <v>0</v>
      </c>
      <c r="CJ97">
        <v>0</v>
      </c>
      <c r="CK97">
        <v>9996.9345161290294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3.36774193548387</v>
      </c>
      <c r="CS97">
        <v>0</v>
      </c>
      <c r="CT97">
        <v>94.248387096774195</v>
      </c>
      <c r="CU97">
        <v>-1.5935483870967699</v>
      </c>
      <c r="CV97">
        <v>38.686999999999998</v>
      </c>
      <c r="CW97">
        <v>44.036000000000001</v>
      </c>
      <c r="CX97">
        <v>41.378774193548402</v>
      </c>
      <c r="CY97">
        <v>42.491870967741903</v>
      </c>
      <c r="CZ97">
        <v>39.78</v>
      </c>
      <c r="DA97">
        <v>0</v>
      </c>
      <c r="DB97">
        <v>0</v>
      </c>
      <c r="DC97">
        <v>0</v>
      </c>
      <c r="DD97">
        <v>1581960677.2</v>
      </c>
      <c r="DE97">
        <v>3.25</v>
      </c>
      <c r="DF97">
        <v>0.27008526856229698</v>
      </c>
      <c r="DG97">
        <v>9.4974363776941306</v>
      </c>
      <c r="DH97">
        <v>95.392307692307696</v>
      </c>
      <c r="DI97">
        <v>15</v>
      </c>
      <c r="DJ97">
        <v>100</v>
      </c>
      <c r="DK97">
        <v>100</v>
      </c>
      <c r="DL97">
        <v>3.069</v>
      </c>
      <c r="DM97">
        <v>0.46</v>
      </c>
      <c r="DN97">
        <v>2</v>
      </c>
      <c r="DO97">
        <v>343.81900000000002</v>
      </c>
      <c r="DP97">
        <v>677.17200000000003</v>
      </c>
      <c r="DQ97">
        <v>30.010200000000001</v>
      </c>
      <c r="DR97">
        <v>31.0562</v>
      </c>
      <c r="DS97">
        <v>30.0002</v>
      </c>
      <c r="DT97">
        <v>30.990100000000002</v>
      </c>
      <c r="DU97">
        <v>31.000499999999999</v>
      </c>
      <c r="DV97">
        <v>20.992599999999999</v>
      </c>
      <c r="DW97">
        <v>24.117100000000001</v>
      </c>
      <c r="DX97">
        <v>88.432400000000001</v>
      </c>
      <c r="DY97">
        <v>30.009799999999998</v>
      </c>
      <c r="DZ97">
        <v>400</v>
      </c>
      <c r="EA97">
        <v>30.361499999999999</v>
      </c>
      <c r="EB97">
        <v>100.06100000000001</v>
      </c>
      <c r="EC97">
        <v>100.65600000000001</v>
      </c>
    </row>
    <row r="98" spans="1:133" x14ac:dyDescent="0.35">
      <c r="A98">
        <v>82</v>
      </c>
      <c r="B98">
        <v>1581960680.0999999</v>
      </c>
      <c r="C98">
        <v>405</v>
      </c>
      <c r="D98" t="s">
        <v>401</v>
      </c>
      <c r="E98" t="s">
        <v>402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1383</v>
      </c>
      <c r="M98" t="s">
        <v>238</v>
      </c>
      <c r="N98">
        <v>1581960671.4709699</v>
      </c>
      <c r="O98">
        <f t="shared" si="43"/>
        <v>2.7023991524741743E-4</v>
      </c>
      <c r="P98">
        <f t="shared" si="44"/>
        <v>-0.54585150802526494</v>
      </c>
      <c r="Q98">
        <f t="shared" si="45"/>
        <v>400.73725806451603</v>
      </c>
      <c r="R98">
        <f t="shared" si="46"/>
        <v>432.89147103177402</v>
      </c>
      <c r="S98">
        <f t="shared" si="47"/>
        <v>43.051747716826185</v>
      </c>
      <c r="T98">
        <f t="shared" si="48"/>
        <v>39.853959917034018</v>
      </c>
      <c r="U98">
        <f t="shared" si="49"/>
        <v>2.1655348408120226E-2</v>
      </c>
      <c r="V98">
        <f t="shared" si="50"/>
        <v>2.2501478591451134</v>
      </c>
      <c r="W98">
        <f t="shared" si="51"/>
        <v>2.154022942934334E-2</v>
      </c>
      <c r="X98">
        <f t="shared" si="52"/>
        <v>1.3472935254767355E-2</v>
      </c>
      <c r="Y98">
        <f t="shared" si="53"/>
        <v>0</v>
      </c>
      <c r="Z98">
        <f t="shared" si="54"/>
        <v>30.34053796185086</v>
      </c>
      <c r="AA98">
        <f t="shared" si="55"/>
        <v>29.9955580645161</v>
      </c>
      <c r="AB98">
        <f t="shared" si="56"/>
        <v>4.2593628772815633</v>
      </c>
      <c r="AC98">
        <f t="shared" si="57"/>
        <v>70.018383645167745</v>
      </c>
      <c r="AD98">
        <f t="shared" si="58"/>
        <v>3.0575591181034976</v>
      </c>
      <c r="AE98">
        <f t="shared" si="59"/>
        <v>4.3667947743528241</v>
      </c>
      <c r="AF98">
        <f t="shared" si="60"/>
        <v>1.2018037591780657</v>
      </c>
      <c r="AG98">
        <f t="shared" si="61"/>
        <v>-11.917580262411109</v>
      </c>
      <c r="AH98">
        <f t="shared" si="62"/>
        <v>52.691181731125255</v>
      </c>
      <c r="AI98">
        <f t="shared" si="63"/>
        <v>5.2177182141692837</v>
      </c>
      <c r="AJ98">
        <f t="shared" si="64"/>
        <v>45.991319682883429</v>
      </c>
      <c r="AK98">
        <v>-4.1187728022787397E-2</v>
      </c>
      <c r="AL98">
        <v>4.6236832948728303E-2</v>
      </c>
      <c r="AM98">
        <v>3.4554850702730899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51925.606466588019</v>
      </c>
      <c r="AS98" t="s">
        <v>239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239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-0.54585150802526494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239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240</v>
      </c>
      <c r="BX98">
        <v>1581960671.4709699</v>
      </c>
      <c r="BY98">
        <v>400.73725806451603</v>
      </c>
      <c r="BZ98">
        <v>399.98719354838698</v>
      </c>
      <c r="CA98">
        <v>30.744193548387099</v>
      </c>
      <c r="CB98">
        <v>30.2951870967742</v>
      </c>
      <c r="CC98">
        <v>350.014935483871</v>
      </c>
      <c r="CD98">
        <v>99.251629032258094</v>
      </c>
      <c r="CE98">
        <v>0.199967032258065</v>
      </c>
      <c r="CF98">
        <v>30.429909677419399</v>
      </c>
      <c r="CG98">
        <v>29.9955580645161</v>
      </c>
      <c r="CH98">
        <v>999.9</v>
      </c>
      <c r="CI98">
        <v>0</v>
      </c>
      <c r="CJ98">
        <v>0</v>
      </c>
      <c r="CK98">
        <v>10007.514193548401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3.2032258064516101</v>
      </c>
      <c r="CS98">
        <v>0</v>
      </c>
      <c r="CT98">
        <v>94.803225806451593</v>
      </c>
      <c r="CU98">
        <v>-1.3806451612903201</v>
      </c>
      <c r="CV98">
        <v>38.686999999999998</v>
      </c>
      <c r="CW98">
        <v>44.037999999999997</v>
      </c>
      <c r="CX98">
        <v>41.3666129032258</v>
      </c>
      <c r="CY98">
        <v>42.491870967741903</v>
      </c>
      <c r="CZ98">
        <v>39.770000000000003</v>
      </c>
      <c r="DA98">
        <v>0</v>
      </c>
      <c r="DB98">
        <v>0</v>
      </c>
      <c r="DC98">
        <v>0</v>
      </c>
      <c r="DD98">
        <v>1581960682</v>
      </c>
      <c r="DE98">
        <v>2.81153846153846</v>
      </c>
      <c r="DF98">
        <v>-8.3042736181130596</v>
      </c>
      <c r="DG98">
        <v>21.230769167653499</v>
      </c>
      <c r="DH98">
        <v>94.707692307692298</v>
      </c>
      <c r="DI98">
        <v>15</v>
      </c>
      <c r="DJ98">
        <v>100</v>
      </c>
      <c r="DK98">
        <v>100</v>
      </c>
      <c r="DL98">
        <v>3.069</v>
      </c>
      <c r="DM98">
        <v>0.46</v>
      </c>
      <c r="DN98">
        <v>2</v>
      </c>
      <c r="DO98">
        <v>343.87900000000002</v>
      </c>
      <c r="DP98">
        <v>677.13599999999997</v>
      </c>
      <c r="DQ98">
        <v>30.0122</v>
      </c>
      <c r="DR98">
        <v>31.0562</v>
      </c>
      <c r="DS98">
        <v>30</v>
      </c>
      <c r="DT98">
        <v>30.990100000000002</v>
      </c>
      <c r="DU98">
        <v>31.0014</v>
      </c>
      <c r="DV98">
        <v>20.991599999999998</v>
      </c>
      <c r="DW98">
        <v>24.117100000000001</v>
      </c>
      <c r="DX98">
        <v>88.432400000000001</v>
      </c>
      <c r="DY98">
        <v>30.010899999999999</v>
      </c>
      <c r="DZ98">
        <v>400</v>
      </c>
      <c r="EA98">
        <v>30.364999999999998</v>
      </c>
      <c r="EB98">
        <v>100.05800000000001</v>
      </c>
      <c r="EC98">
        <v>100.655</v>
      </c>
    </row>
    <row r="99" spans="1:133" x14ac:dyDescent="0.35">
      <c r="A99">
        <v>83</v>
      </c>
      <c r="B99">
        <v>1581960685.0999999</v>
      </c>
      <c r="C99">
        <v>410</v>
      </c>
      <c r="D99" t="s">
        <v>403</v>
      </c>
      <c r="E99" t="s">
        <v>404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1383</v>
      </c>
      <c r="M99" t="s">
        <v>238</v>
      </c>
      <c r="N99">
        <v>1581960676.4709699</v>
      </c>
      <c r="O99">
        <f t="shared" si="43"/>
        <v>2.6846388420564369E-4</v>
      </c>
      <c r="P99">
        <f t="shared" si="44"/>
        <v>-0.54368078863684621</v>
      </c>
      <c r="Q99">
        <f t="shared" si="45"/>
        <v>400.731258064516</v>
      </c>
      <c r="R99">
        <f t="shared" si="46"/>
        <v>433.0162364295515</v>
      </c>
      <c r="S99">
        <f t="shared" si="47"/>
        <v>43.063519133282036</v>
      </c>
      <c r="T99">
        <f t="shared" si="48"/>
        <v>39.852773977386491</v>
      </c>
      <c r="U99">
        <f t="shared" si="49"/>
        <v>2.1494868789090266E-2</v>
      </c>
      <c r="V99">
        <f t="shared" si="50"/>
        <v>2.2509241647642648</v>
      </c>
      <c r="W99">
        <f t="shared" si="51"/>
        <v>2.1381483767182807E-2</v>
      </c>
      <c r="X99">
        <f t="shared" si="52"/>
        <v>1.3373564583061538E-2</v>
      </c>
      <c r="Y99">
        <f t="shared" si="53"/>
        <v>0</v>
      </c>
      <c r="Z99">
        <f t="shared" si="54"/>
        <v>30.345630948204104</v>
      </c>
      <c r="AA99">
        <f t="shared" si="55"/>
        <v>29.998903225806501</v>
      </c>
      <c r="AB99">
        <f t="shared" si="56"/>
        <v>4.2601813807811215</v>
      </c>
      <c r="AC99">
        <f t="shared" si="57"/>
        <v>69.99758689162185</v>
      </c>
      <c r="AD99">
        <f t="shared" si="58"/>
        <v>3.0574346729443223</v>
      </c>
      <c r="AE99">
        <f t="shared" si="59"/>
        <v>4.3679143935035754</v>
      </c>
      <c r="AF99">
        <f t="shared" si="60"/>
        <v>1.2027467078367993</v>
      </c>
      <c r="AG99">
        <f t="shared" si="61"/>
        <v>-11.839257293468886</v>
      </c>
      <c r="AH99">
        <f t="shared" si="62"/>
        <v>52.846761877588463</v>
      </c>
      <c r="AI99">
        <f t="shared" si="63"/>
        <v>5.2315221059000105</v>
      </c>
      <c r="AJ99">
        <f t="shared" si="64"/>
        <v>46.239026690019585</v>
      </c>
      <c r="AK99">
        <v>-4.1208631792898603E-2</v>
      </c>
      <c r="AL99">
        <v>4.6260299261949002E-2</v>
      </c>
      <c r="AM99">
        <v>3.4568731137369202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51950.078675598263</v>
      </c>
      <c r="AS99" t="s">
        <v>239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239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-0.54368078863684621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239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240</v>
      </c>
      <c r="BX99">
        <v>1581960676.4709699</v>
      </c>
      <c r="BY99">
        <v>400.731258064516</v>
      </c>
      <c r="BZ99">
        <v>399.98367741935499</v>
      </c>
      <c r="CA99">
        <v>30.743396774193599</v>
      </c>
      <c r="CB99">
        <v>30.2973322580645</v>
      </c>
      <c r="CC99">
        <v>350.008193548387</v>
      </c>
      <c r="CD99">
        <v>99.250193548387102</v>
      </c>
      <c r="CE99">
        <v>0.19993212903225799</v>
      </c>
      <c r="CF99">
        <v>30.434387096774199</v>
      </c>
      <c r="CG99">
        <v>29.998903225806501</v>
      </c>
      <c r="CH99">
        <v>999.9</v>
      </c>
      <c r="CI99">
        <v>0</v>
      </c>
      <c r="CJ99">
        <v>0</v>
      </c>
      <c r="CK99">
        <v>10012.738064516099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2.3580645161290299</v>
      </c>
      <c r="CS99">
        <v>0</v>
      </c>
      <c r="CT99">
        <v>96</v>
      </c>
      <c r="CU99">
        <v>-1.1903225806451601</v>
      </c>
      <c r="CV99">
        <v>38.686999999999998</v>
      </c>
      <c r="CW99">
        <v>44.036000000000001</v>
      </c>
      <c r="CX99">
        <v>41.366516129032199</v>
      </c>
      <c r="CY99">
        <v>42.487806451612897</v>
      </c>
      <c r="CZ99">
        <v>39.764000000000003</v>
      </c>
      <c r="DA99">
        <v>0</v>
      </c>
      <c r="DB99">
        <v>0</v>
      </c>
      <c r="DC99">
        <v>0</v>
      </c>
      <c r="DD99">
        <v>1581960687.4000001</v>
      </c>
      <c r="DE99">
        <v>2.15</v>
      </c>
      <c r="DF99">
        <v>-5.0905981254052097</v>
      </c>
      <c r="DG99">
        <v>1.46324767184232</v>
      </c>
      <c r="DH99">
        <v>96.661538461538498</v>
      </c>
      <c r="DI99">
        <v>15</v>
      </c>
      <c r="DJ99">
        <v>100</v>
      </c>
      <c r="DK99">
        <v>100</v>
      </c>
      <c r="DL99">
        <v>3.069</v>
      </c>
      <c r="DM99">
        <v>0.46</v>
      </c>
      <c r="DN99">
        <v>2</v>
      </c>
      <c r="DO99">
        <v>343.81200000000001</v>
      </c>
      <c r="DP99">
        <v>677.36599999999999</v>
      </c>
      <c r="DQ99">
        <v>30.011700000000001</v>
      </c>
      <c r="DR99">
        <v>31.0562</v>
      </c>
      <c r="DS99">
        <v>30.0001</v>
      </c>
      <c r="DT99">
        <v>30.991199999999999</v>
      </c>
      <c r="DU99">
        <v>31.0032</v>
      </c>
      <c r="DV99">
        <v>20.9923</v>
      </c>
      <c r="DW99">
        <v>23.846</v>
      </c>
      <c r="DX99">
        <v>88.432400000000001</v>
      </c>
      <c r="DY99">
        <v>29.8994</v>
      </c>
      <c r="DZ99">
        <v>400</v>
      </c>
      <c r="EA99">
        <v>30.368600000000001</v>
      </c>
      <c r="EB99">
        <v>100.057</v>
      </c>
      <c r="EC99">
        <v>100.65300000000001</v>
      </c>
    </row>
    <row r="100" spans="1:133" x14ac:dyDescent="0.35">
      <c r="A100">
        <v>84</v>
      </c>
      <c r="B100">
        <v>1581960690.0999999</v>
      </c>
      <c r="C100">
        <v>415</v>
      </c>
      <c r="D100" t="s">
        <v>405</v>
      </c>
      <c r="E100" t="s">
        <v>406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1383</v>
      </c>
      <c r="M100" t="s">
        <v>238</v>
      </c>
      <c r="N100">
        <v>1581960681.4709699</v>
      </c>
      <c r="O100">
        <f t="shared" si="43"/>
        <v>2.6377488224336678E-4</v>
      </c>
      <c r="P100">
        <f t="shared" si="44"/>
        <v>-0.5371971010915827</v>
      </c>
      <c r="Q100">
        <f t="shared" si="45"/>
        <v>400.72861290322601</v>
      </c>
      <c r="R100">
        <f t="shared" si="46"/>
        <v>433.25384621839248</v>
      </c>
      <c r="S100">
        <f t="shared" si="47"/>
        <v>43.087792950413537</v>
      </c>
      <c r="T100">
        <f t="shared" si="48"/>
        <v>39.853106101167768</v>
      </c>
      <c r="U100">
        <f t="shared" si="49"/>
        <v>2.1109036137470675E-2</v>
      </c>
      <c r="V100">
        <f t="shared" si="50"/>
        <v>2.2511430802452193</v>
      </c>
      <c r="W100">
        <f t="shared" si="51"/>
        <v>2.0999684500781247E-2</v>
      </c>
      <c r="X100">
        <f t="shared" si="52"/>
        <v>1.3134580295799409E-2</v>
      </c>
      <c r="Y100">
        <f t="shared" si="53"/>
        <v>0</v>
      </c>
      <c r="Z100">
        <f t="shared" si="54"/>
        <v>30.35146340821024</v>
      </c>
      <c r="AA100">
        <f t="shared" si="55"/>
        <v>30.000509677419402</v>
      </c>
      <c r="AB100">
        <f t="shared" si="56"/>
        <v>4.2605745006112006</v>
      </c>
      <c r="AC100">
        <f t="shared" si="57"/>
        <v>69.978126769489919</v>
      </c>
      <c r="AD100">
        <f t="shared" si="58"/>
        <v>3.0573327614641443</v>
      </c>
      <c r="AE100">
        <f t="shared" si="59"/>
        <v>4.3689834275431396</v>
      </c>
      <c r="AF100">
        <f t="shared" si="60"/>
        <v>1.2032417391470562</v>
      </c>
      <c r="AG100">
        <f t="shared" si="61"/>
        <v>-11.632472306932476</v>
      </c>
      <c r="AH100">
        <f t="shared" si="62"/>
        <v>53.175668366716351</v>
      </c>
      <c r="AI100">
        <f t="shared" si="63"/>
        <v>5.2637231817086585</v>
      </c>
      <c r="AJ100">
        <f t="shared" si="64"/>
        <v>46.806919241492537</v>
      </c>
      <c r="AK100">
        <v>-4.1214527762859901E-2</v>
      </c>
      <c r="AL100">
        <v>4.6266918004745902E-2</v>
      </c>
      <c r="AM100">
        <v>3.4572645716796999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51956.504509908475</v>
      </c>
      <c r="AS100" t="s">
        <v>239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239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-0.5371971010915827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239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240</v>
      </c>
      <c r="BX100">
        <v>1581960681.4709699</v>
      </c>
      <c r="BY100">
        <v>400.72861290322601</v>
      </c>
      <c r="BZ100">
        <v>399.98893548387099</v>
      </c>
      <c r="CA100">
        <v>30.741912903225799</v>
      </c>
      <c r="CB100">
        <v>30.303645161290302</v>
      </c>
      <c r="CC100">
        <v>350.01335483870997</v>
      </c>
      <c r="CD100">
        <v>99.251635483870999</v>
      </c>
      <c r="CE100">
        <v>0.199975451612903</v>
      </c>
      <c r="CF100">
        <v>30.438661290322599</v>
      </c>
      <c r="CG100">
        <v>30.000509677419402</v>
      </c>
      <c r="CH100">
        <v>999.9</v>
      </c>
      <c r="CI100">
        <v>0</v>
      </c>
      <c r="CJ100">
        <v>0</v>
      </c>
      <c r="CK100">
        <v>10014.025161290299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3.3161290322580599</v>
      </c>
      <c r="CS100">
        <v>0</v>
      </c>
      <c r="CT100">
        <v>95.954838709677404</v>
      </c>
      <c r="CU100">
        <v>-1.19677419354839</v>
      </c>
      <c r="CV100">
        <v>38.685000000000002</v>
      </c>
      <c r="CW100">
        <v>44.03</v>
      </c>
      <c r="CX100">
        <v>41.342387096774203</v>
      </c>
      <c r="CY100">
        <v>42.491870967741903</v>
      </c>
      <c r="CZ100">
        <v>39.771999999999998</v>
      </c>
      <c r="DA100">
        <v>0</v>
      </c>
      <c r="DB100">
        <v>0</v>
      </c>
      <c r="DC100">
        <v>0</v>
      </c>
      <c r="DD100">
        <v>1581960692.2</v>
      </c>
      <c r="DE100">
        <v>2.2653846153846202</v>
      </c>
      <c r="DF100">
        <v>-3.3948719112308798</v>
      </c>
      <c r="DG100">
        <v>-7.0700856588388401</v>
      </c>
      <c r="DH100">
        <v>96.669230769230793</v>
      </c>
      <c r="DI100">
        <v>15</v>
      </c>
      <c r="DJ100">
        <v>100</v>
      </c>
      <c r="DK100">
        <v>100</v>
      </c>
      <c r="DL100">
        <v>3.069</v>
      </c>
      <c r="DM100">
        <v>0.46</v>
      </c>
      <c r="DN100">
        <v>2</v>
      </c>
      <c r="DO100">
        <v>343.91800000000001</v>
      </c>
      <c r="DP100">
        <v>677.15800000000002</v>
      </c>
      <c r="DQ100">
        <v>29.9224</v>
      </c>
      <c r="DR100">
        <v>31.0562</v>
      </c>
      <c r="DS100">
        <v>30.000699999999998</v>
      </c>
      <c r="DT100">
        <v>30.992899999999999</v>
      </c>
      <c r="DU100">
        <v>31.0032</v>
      </c>
      <c r="DV100">
        <v>20.9937</v>
      </c>
      <c r="DW100">
        <v>23.846</v>
      </c>
      <c r="DX100">
        <v>88.432400000000001</v>
      </c>
      <c r="DY100">
        <v>29.898700000000002</v>
      </c>
      <c r="DZ100">
        <v>400</v>
      </c>
      <c r="EA100">
        <v>30.372499999999999</v>
      </c>
      <c r="EB100">
        <v>100.056</v>
      </c>
      <c r="EC100">
        <v>100.654</v>
      </c>
    </row>
    <row r="101" spans="1:133" x14ac:dyDescent="0.35">
      <c r="A101">
        <v>85</v>
      </c>
      <c r="B101">
        <v>1581960695.0999999</v>
      </c>
      <c r="C101">
        <v>420</v>
      </c>
      <c r="D101" t="s">
        <v>407</v>
      </c>
      <c r="E101" t="s">
        <v>408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1383</v>
      </c>
      <c r="M101" t="s">
        <v>238</v>
      </c>
      <c r="N101">
        <v>1581960686.4709699</v>
      </c>
      <c r="O101">
        <f t="shared" si="43"/>
        <v>2.5314252867021019E-4</v>
      </c>
      <c r="P101">
        <f t="shared" si="44"/>
        <v>-0.52484955033434877</v>
      </c>
      <c r="Q101">
        <f t="shared" si="45"/>
        <v>400.72909677419398</v>
      </c>
      <c r="R101">
        <f t="shared" si="46"/>
        <v>434.00212664802359</v>
      </c>
      <c r="S101">
        <f t="shared" si="47"/>
        <v>43.162638878670222</v>
      </c>
      <c r="T101">
        <f t="shared" si="48"/>
        <v>39.853549626192816</v>
      </c>
      <c r="U101">
        <f t="shared" si="49"/>
        <v>2.0244160957564136E-2</v>
      </c>
      <c r="V101">
        <f t="shared" si="50"/>
        <v>2.2497012162301493</v>
      </c>
      <c r="W101">
        <f t="shared" si="51"/>
        <v>2.0143499244563934E-2</v>
      </c>
      <c r="X101">
        <f t="shared" si="52"/>
        <v>1.2598689256595826E-2</v>
      </c>
      <c r="Y101">
        <f t="shared" si="53"/>
        <v>0</v>
      </c>
      <c r="Z101">
        <f t="shared" si="54"/>
        <v>30.358536149474457</v>
      </c>
      <c r="AA101">
        <f t="shared" si="55"/>
        <v>30.003399999999999</v>
      </c>
      <c r="AB101">
        <f t="shared" si="56"/>
        <v>4.2612818801576449</v>
      </c>
      <c r="AC101">
        <f t="shared" si="57"/>
        <v>69.966414270802431</v>
      </c>
      <c r="AD101">
        <f t="shared" si="58"/>
        <v>3.0574522813301623</v>
      </c>
      <c r="AE101">
        <f t="shared" si="59"/>
        <v>4.369885627547534</v>
      </c>
      <c r="AF101">
        <f t="shared" si="60"/>
        <v>1.2038295988274825</v>
      </c>
      <c r="AG101">
        <f t="shared" si="61"/>
        <v>-11.163585514356269</v>
      </c>
      <c r="AH101">
        <f t="shared" si="62"/>
        <v>53.228465537243466</v>
      </c>
      <c r="AI101">
        <f t="shared" si="63"/>
        <v>5.2724958373324098</v>
      </c>
      <c r="AJ101">
        <f t="shared" si="64"/>
        <v>47.337375860219609</v>
      </c>
      <c r="AK101">
        <v>-4.1175704116093802E-2</v>
      </c>
      <c r="AL101">
        <v>4.6223335060112697E-2</v>
      </c>
      <c r="AM101">
        <v>3.4546865540488501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51908.976083221649</v>
      </c>
      <c r="AS101" t="s">
        <v>239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239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-0.52484955033434877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239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240</v>
      </c>
      <c r="BX101">
        <v>1581960686.4709699</v>
      </c>
      <c r="BY101">
        <v>400.72909677419398</v>
      </c>
      <c r="BZ101">
        <v>400.00329032258099</v>
      </c>
      <c r="CA101">
        <v>30.742809677419402</v>
      </c>
      <c r="CB101">
        <v>30.3222129032258</v>
      </c>
      <c r="CC101">
        <v>350.017258064516</v>
      </c>
      <c r="CD101">
        <v>99.252593548387097</v>
      </c>
      <c r="CE101">
        <v>0.20000409677419401</v>
      </c>
      <c r="CF101">
        <v>30.442267741935499</v>
      </c>
      <c r="CG101">
        <v>30.003399999999999</v>
      </c>
      <c r="CH101">
        <v>999.9</v>
      </c>
      <c r="CI101">
        <v>0</v>
      </c>
      <c r="CJ101">
        <v>0</v>
      </c>
      <c r="CK101">
        <v>10004.495483871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0.97741935483871001</v>
      </c>
      <c r="CS101">
        <v>0</v>
      </c>
      <c r="CT101">
        <v>95.948387096774198</v>
      </c>
      <c r="CU101">
        <v>-1.4193548387096799</v>
      </c>
      <c r="CV101">
        <v>38.680999999999997</v>
      </c>
      <c r="CW101">
        <v>44.024000000000001</v>
      </c>
      <c r="CX101">
        <v>41.3282903225806</v>
      </c>
      <c r="CY101">
        <v>42.491870967741903</v>
      </c>
      <c r="CZ101">
        <v>39.76</v>
      </c>
      <c r="DA101">
        <v>0</v>
      </c>
      <c r="DB101">
        <v>0</v>
      </c>
      <c r="DC101">
        <v>0</v>
      </c>
      <c r="DD101">
        <v>1581960697</v>
      </c>
      <c r="DE101">
        <v>1.2423076923076899</v>
      </c>
      <c r="DF101">
        <v>-16.803418817522601</v>
      </c>
      <c r="DG101">
        <v>-20.864957339736399</v>
      </c>
      <c r="DH101">
        <v>96.196153846153805</v>
      </c>
      <c r="DI101">
        <v>15</v>
      </c>
      <c r="DJ101">
        <v>100</v>
      </c>
      <c r="DK101">
        <v>100</v>
      </c>
      <c r="DL101">
        <v>3.069</v>
      </c>
      <c r="DM101">
        <v>0.46</v>
      </c>
      <c r="DN101">
        <v>2</v>
      </c>
      <c r="DO101">
        <v>344.02499999999998</v>
      </c>
      <c r="DP101">
        <v>677.18200000000002</v>
      </c>
      <c r="DQ101">
        <v>29.890499999999999</v>
      </c>
      <c r="DR101">
        <v>31.058199999999999</v>
      </c>
      <c r="DS101">
        <v>30</v>
      </c>
      <c r="DT101">
        <v>30.992899999999999</v>
      </c>
      <c r="DU101">
        <v>31.0032</v>
      </c>
      <c r="DV101">
        <v>20.9923</v>
      </c>
      <c r="DW101">
        <v>23.846</v>
      </c>
      <c r="DX101">
        <v>88.432400000000001</v>
      </c>
      <c r="DY101">
        <v>29.892900000000001</v>
      </c>
      <c r="DZ101">
        <v>400</v>
      </c>
      <c r="EA101">
        <v>30.361599999999999</v>
      </c>
      <c r="EB101">
        <v>100.05800000000001</v>
      </c>
      <c r="EC101">
        <v>100.65600000000001</v>
      </c>
    </row>
    <row r="102" spans="1:133" x14ac:dyDescent="0.35">
      <c r="A102">
        <v>86</v>
      </c>
      <c r="B102">
        <v>1581960700.0999999</v>
      </c>
      <c r="C102">
        <v>425</v>
      </c>
      <c r="D102" t="s">
        <v>409</v>
      </c>
      <c r="E102" t="s">
        <v>410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1383</v>
      </c>
      <c r="M102" t="s">
        <v>238</v>
      </c>
      <c r="N102">
        <v>1581960691.4709699</v>
      </c>
      <c r="O102">
        <f t="shared" si="43"/>
        <v>2.4393679271354779E-4</v>
      </c>
      <c r="P102">
        <f t="shared" si="44"/>
        <v>-0.52531532427422245</v>
      </c>
      <c r="Q102">
        <f t="shared" si="45"/>
        <v>400.728580645161</v>
      </c>
      <c r="R102">
        <f t="shared" si="46"/>
        <v>435.61072256993407</v>
      </c>
      <c r="S102">
        <f t="shared" si="47"/>
        <v>43.323279684613006</v>
      </c>
      <c r="T102">
        <f t="shared" si="48"/>
        <v>39.854107067167405</v>
      </c>
      <c r="U102">
        <f t="shared" si="49"/>
        <v>1.9496711759186824E-2</v>
      </c>
      <c r="V102">
        <f t="shared" si="50"/>
        <v>2.2477355694817689</v>
      </c>
      <c r="W102">
        <f t="shared" si="51"/>
        <v>1.9403246281316022E-2</v>
      </c>
      <c r="X102">
        <f t="shared" si="52"/>
        <v>1.2135388978229718E-2</v>
      </c>
      <c r="Y102">
        <f t="shared" si="53"/>
        <v>0</v>
      </c>
      <c r="Z102">
        <f t="shared" si="54"/>
        <v>30.364113895652189</v>
      </c>
      <c r="AA102">
        <f t="shared" si="55"/>
        <v>30.007432258064501</v>
      </c>
      <c r="AB102">
        <f t="shared" si="56"/>
        <v>4.2622689087834829</v>
      </c>
      <c r="AC102">
        <f t="shared" si="57"/>
        <v>69.967417212522847</v>
      </c>
      <c r="AD102">
        <f t="shared" si="58"/>
        <v>3.0579506987987131</v>
      </c>
      <c r="AE102">
        <f t="shared" si="59"/>
        <v>4.3705353443451074</v>
      </c>
      <c r="AF102">
        <f t="shared" si="60"/>
        <v>1.2043182099847698</v>
      </c>
      <c r="AG102">
        <f t="shared" si="61"/>
        <v>-10.757612558667457</v>
      </c>
      <c r="AH102">
        <f t="shared" si="62"/>
        <v>53.008006047255812</v>
      </c>
      <c r="AI102">
        <f t="shared" si="63"/>
        <v>5.2554224529381353</v>
      </c>
      <c r="AJ102">
        <f t="shared" si="64"/>
        <v>47.505815941526492</v>
      </c>
      <c r="AK102">
        <v>-4.1122813300833297E-2</v>
      </c>
      <c r="AL102">
        <v>4.6163960486492898E-2</v>
      </c>
      <c r="AM102">
        <v>3.45117308539281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51844.607211240007</v>
      </c>
      <c r="AS102" t="s">
        <v>239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239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-0.52531532427422245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239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240</v>
      </c>
      <c r="BX102">
        <v>1581960691.4709699</v>
      </c>
      <c r="BY102">
        <v>400.728580645161</v>
      </c>
      <c r="BZ102">
        <v>399.99564516128999</v>
      </c>
      <c r="CA102">
        <v>30.747351612903199</v>
      </c>
      <c r="CB102">
        <v>30.342048387096799</v>
      </c>
      <c r="CC102">
        <v>350.014064516129</v>
      </c>
      <c r="CD102">
        <v>99.254106451612898</v>
      </c>
      <c r="CE102">
        <v>0.20001035483870999</v>
      </c>
      <c r="CF102">
        <v>30.444864516129002</v>
      </c>
      <c r="CG102">
        <v>30.007432258064501</v>
      </c>
      <c r="CH102">
        <v>999.9</v>
      </c>
      <c r="CI102">
        <v>0</v>
      </c>
      <c r="CJ102">
        <v>0</v>
      </c>
      <c r="CK102">
        <v>9991.4922580645198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1.2548387096774201</v>
      </c>
      <c r="CS102">
        <v>0</v>
      </c>
      <c r="CT102">
        <v>96.087096774193498</v>
      </c>
      <c r="CU102">
        <v>-1.5806451612903201</v>
      </c>
      <c r="CV102">
        <v>38.674999999999997</v>
      </c>
      <c r="CW102">
        <v>44.024000000000001</v>
      </c>
      <c r="CX102">
        <v>41.3343225806451</v>
      </c>
      <c r="CY102">
        <v>42.493903225806399</v>
      </c>
      <c r="CZ102">
        <v>39.758000000000003</v>
      </c>
      <c r="DA102">
        <v>0</v>
      </c>
      <c r="DB102">
        <v>0</v>
      </c>
      <c r="DC102">
        <v>0</v>
      </c>
      <c r="DD102">
        <v>1581960702.4000001</v>
      </c>
      <c r="DE102">
        <v>1.8346153846153801</v>
      </c>
      <c r="DF102">
        <v>-13.9658122118098</v>
      </c>
      <c r="DG102">
        <v>-4.20512847074483</v>
      </c>
      <c r="DH102">
        <v>95.492307692307705</v>
      </c>
      <c r="DI102">
        <v>15</v>
      </c>
      <c r="DJ102">
        <v>100</v>
      </c>
      <c r="DK102">
        <v>100</v>
      </c>
      <c r="DL102">
        <v>3.069</v>
      </c>
      <c r="DM102">
        <v>0.46</v>
      </c>
      <c r="DN102">
        <v>2</v>
      </c>
      <c r="DO102">
        <v>343.88200000000001</v>
      </c>
      <c r="DP102">
        <v>677.13900000000001</v>
      </c>
      <c r="DQ102">
        <v>29.883099999999999</v>
      </c>
      <c r="DR102">
        <v>31.058900000000001</v>
      </c>
      <c r="DS102">
        <v>30.0001</v>
      </c>
      <c r="DT102">
        <v>30.992899999999999</v>
      </c>
      <c r="DU102">
        <v>31.005400000000002</v>
      </c>
      <c r="DV102">
        <v>20.993500000000001</v>
      </c>
      <c r="DW102">
        <v>23.846</v>
      </c>
      <c r="DX102">
        <v>88.432400000000001</v>
      </c>
      <c r="DY102">
        <v>29.876300000000001</v>
      </c>
      <c r="DZ102">
        <v>400</v>
      </c>
      <c r="EA102">
        <v>30.361599999999999</v>
      </c>
      <c r="EB102">
        <v>100.05500000000001</v>
      </c>
      <c r="EC102">
        <v>100.655</v>
      </c>
    </row>
    <row r="103" spans="1:133" x14ac:dyDescent="0.35">
      <c r="A103">
        <v>87</v>
      </c>
      <c r="B103">
        <v>1581960705.0999999</v>
      </c>
      <c r="C103">
        <v>430</v>
      </c>
      <c r="D103" t="s">
        <v>411</v>
      </c>
      <c r="E103" t="s">
        <v>412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1383</v>
      </c>
      <c r="M103" t="s">
        <v>238</v>
      </c>
      <c r="N103">
        <v>1581960696.4709699</v>
      </c>
      <c r="O103">
        <f t="shared" si="43"/>
        <v>2.3675674463512816E-4</v>
      </c>
      <c r="P103">
        <f t="shared" si="44"/>
        <v>-0.52557049833105862</v>
      </c>
      <c r="Q103">
        <f t="shared" si="45"/>
        <v>400.72199999999998</v>
      </c>
      <c r="R103">
        <f t="shared" si="46"/>
        <v>436.94405665659076</v>
      </c>
      <c r="S103">
        <f t="shared" si="47"/>
        <v>43.456570870214151</v>
      </c>
      <c r="T103">
        <f t="shared" si="48"/>
        <v>39.854081379438952</v>
      </c>
      <c r="U103">
        <f t="shared" si="49"/>
        <v>1.8910734603427154E-2</v>
      </c>
      <c r="V103">
        <f t="shared" si="50"/>
        <v>2.2462749690806318</v>
      </c>
      <c r="W103">
        <f t="shared" si="51"/>
        <v>1.8822732364407103E-2</v>
      </c>
      <c r="X103">
        <f t="shared" si="52"/>
        <v>1.1772080145559362E-2</v>
      </c>
      <c r="Y103">
        <f t="shared" si="53"/>
        <v>0</v>
      </c>
      <c r="Z103">
        <f t="shared" si="54"/>
        <v>30.368463857335136</v>
      </c>
      <c r="AA103">
        <f t="shared" si="55"/>
        <v>30.013016129032302</v>
      </c>
      <c r="AB103">
        <f t="shared" si="56"/>
        <v>4.2636360750207043</v>
      </c>
      <c r="AC103">
        <f t="shared" si="57"/>
        <v>69.976704866339333</v>
      </c>
      <c r="AD103">
        <f t="shared" si="58"/>
        <v>3.0587102139276356</v>
      </c>
      <c r="AE103">
        <f t="shared" si="59"/>
        <v>4.3710406481271127</v>
      </c>
      <c r="AF103">
        <f t="shared" si="60"/>
        <v>1.2049258610930687</v>
      </c>
      <c r="AG103">
        <f t="shared" si="61"/>
        <v>-10.440972438409151</v>
      </c>
      <c r="AH103">
        <f t="shared" si="62"/>
        <v>52.541893834578147</v>
      </c>
      <c r="AI103">
        <f t="shared" si="63"/>
        <v>5.2127934619866494</v>
      </c>
      <c r="AJ103">
        <f t="shared" si="64"/>
        <v>47.313714858155649</v>
      </c>
      <c r="AK103">
        <v>-4.1083539067649499E-2</v>
      </c>
      <c r="AL103">
        <v>4.6119871719132302E-2</v>
      </c>
      <c r="AM103">
        <v>3.44856314520122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51796.788075919168</v>
      </c>
      <c r="AS103" t="s">
        <v>239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239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-0.52557049833105862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239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240</v>
      </c>
      <c r="BX103">
        <v>1581960696.4709699</v>
      </c>
      <c r="BY103">
        <v>400.72199999999998</v>
      </c>
      <c r="BZ103">
        <v>399.98370967741897</v>
      </c>
      <c r="CA103">
        <v>30.754503225806499</v>
      </c>
      <c r="CB103">
        <v>30.3611419354839</v>
      </c>
      <c r="CC103">
        <v>350.02235483870999</v>
      </c>
      <c r="CD103">
        <v>99.255651612903193</v>
      </c>
      <c r="CE103">
        <v>0.20003432258064499</v>
      </c>
      <c r="CF103">
        <v>30.446883870967699</v>
      </c>
      <c r="CG103">
        <v>30.013016129032302</v>
      </c>
      <c r="CH103">
        <v>999.9</v>
      </c>
      <c r="CI103">
        <v>0</v>
      </c>
      <c r="CJ103">
        <v>0</v>
      </c>
      <c r="CK103">
        <v>9981.7945161290299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2.2935483870967701</v>
      </c>
      <c r="CS103">
        <v>0</v>
      </c>
      <c r="CT103">
        <v>94.667741935483903</v>
      </c>
      <c r="CU103">
        <v>-1.91612903225806</v>
      </c>
      <c r="CV103">
        <v>38.668999999999997</v>
      </c>
      <c r="CW103">
        <v>44.012</v>
      </c>
      <c r="CX103">
        <v>41.352451612903202</v>
      </c>
      <c r="CY103">
        <v>42.4898387096774</v>
      </c>
      <c r="CZ103">
        <v>39.753999999999998</v>
      </c>
      <c r="DA103">
        <v>0</v>
      </c>
      <c r="DB103">
        <v>0</v>
      </c>
      <c r="DC103">
        <v>0</v>
      </c>
      <c r="DD103">
        <v>1581960707.2</v>
      </c>
      <c r="DE103">
        <v>2.1653846153846201</v>
      </c>
      <c r="DF103">
        <v>44.707692080057498</v>
      </c>
      <c r="DG103">
        <v>-37.514530118401602</v>
      </c>
      <c r="DH103">
        <v>93.542307692307702</v>
      </c>
      <c r="DI103">
        <v>15</v>
      </c>
      <c r="DJ103">
        <v>100</v>
      </c>
      <c r="DK103">
        <v>100</v>
      </c>
      <c r="DL103">
        <v>3.069</v>
      </c>
      <c r="DM103">
        <v>0.46</v>
      </c>
      <c r="DN103">
        <v>2</v>
      </c>
      <c r="DO103">
        <v>343.91399999999999</v>
      </c>
      <c r="DP103">
        <v>677.21400000000006</v>
      </c>
      <c r="DQ103">
        <v>29.8721</v>
      </c>
      <c r="DR103">
        <v>31.058900000000001</v>
      </c>
      <c r="DS103">
        <v>30.0001</v>
      </c>
      <c r="DT103">
        <v>30.994599999999998</v>
      </c>
      <c r="DU103">
        <v>31.0059</v>
      </c>
      <c r="DV103">
        <v>20.9954</v>
      </c>
      <c r="DW103">
        <v>23.846</v>
      </c>
      <c r="DX103">
        <v>88.432400000000001</v>
      </c>
      <c r="DY103">
        <v>29.859000000000002</v>
      </c>
      <c r="DZ103">
        <v>400</v>
      </c>
      <c r="EA103">
        <v>30.361599999999999</v>
      </c>
      <c r="EB103">
        <v>100.059</v>
      </c>
      <c r="EC103">
        <v>100.654</v>
      </c>
    </row>
    <row r="104" spans="1:133" x14ac:dyDescent="0.35">
      <c r="A104">
        <v>88</v>
      </c>
      <c r="B104">
        <v>1581960710.0999999</v>
      </c>
      <c r="C104">
        <v>435</v>
      </c>
      <c r="D104" t="s">
        <v>413</v>
      </c>
      <c r="E104" t="s">
        <v>414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1383</v>
      </c>
      <c r="M104" t="s">
        <v>238</v>
      </c>
      <c r="N104">
        <v>1581960701.4709699</v>
      </c>
      <c r="O104">
        <f t="shared" si="43"/>
        <v>2.3755267175325906E-4</v>
      </c>
      <c r="P104">
        <f t="shared" si="44"/>
        <v>-0.52226448895391497</v>
      </c>
      <c r="Q104">
        <f t="shared" si="45"/>
        <v>400.71912903225802</v>
      </c>
      <c r="R104">
        <f t="shared" si="46"/>
        <v>436.50622886897622</v>
      </c>
      <c r="S104">
        <f t="shared" si="47"/>
        <v>43.413383835472573</v>
      </c>
      <c r="T104">
        <f t="shared" si="48"/>
        <v>39.854123969707473</v>
      </c>
      <c r="U104">
        <f t="shared" si="49"/>
        <v>1.8979816740630939E-2</v>
      </c>
      <c r="V104">
        <f t="shared" si="50"/>
        <v>2.2469174957463602</v>
      </c>
      <c r="W104">
        <f t="shared" si="51"/>
        <v>1.8891197219183926E-2</v>
      </c>
      <c r="X104">
        <f t="shared" si="52"/>
        <v>1.181492578522899E-2</v>
      </c>
      <c r="Y104">
        <f t="shared" si="53"/>
        <v>0</v>
      </c>
      <c r="Z104">
        <f t="shared" si="54"/>
        <v>30.369030425899052</v>
      </c>
      <c r="AA104">
        <f t="shared" si="55"/>
        <v>30.0154225806452</v>
      </c>
      <c r="AB104">
        <f t="shared" si="56"/>
        <v>4.2642253933241623</v>
      </c>
      <c r="AC104">
        <f t="shared" si="57"/>
        <v>69.994492532306651</v>
      </c>
      <c r="AD104">
        <f t="shared" si="58"/>
        <v>3.0596295429660354</v>
      </c>
      <c r="AE104">
        <f t="shared" si="59"/>
        <v>4.3712432682526172</v>
      </c>
      <c r="AF104">
        <f t="shared" si="60"/>
        <v>1.2045958503581269</v>
      </c>
      <c r="AG104">
        <f t="shared" si="61"/>
        <v>-10.476072824318724</v>
      </c>
      <c r="AH104">
        <f t="shared" si="62"/>
        <v>52.36349642378584</v>
      </c>
      <c r="AI104">
        <f t="shared" si="63"/>
        <v>5.1936912969914868</v>
      </c>
      <c r="AJ104">
        <f t="shared" si="64"/>
        <v>47.081114896458601</v>
      </c>
      <c r="AK104">
        <v>-4.1100813199678697E-2</v>
      </c>
      <c r="AL104">
        <v>4.6139263445632198E-2</v>
      </c>
      <c r="AM104">
        <v>3.449711190261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51817.565030322992</v>
      </c>
      <c r="AS104" t="s">
        <v>239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239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-0.52226448895391497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239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240</v>
      </c>
      <c r="BX104">
        <v>1581960701.4709699</v>
      </c>
      <c r="BY104">
        <v>400.71912903225802</v>
      </c>
      <c r="BZ104">
        <v>399.98703225806503</v>
      </c>
      <c r="CA104">
        <v>30.7634935483871</v>
      </c>
      <c r="CB104">
        <v>30.368803225806499</v>
      </c>
      <c r="CC104">
        <v>350.013225806452</v>
      </c>
      <c r="CD104">
        <v>99.256522580645196</v>
      </c>
      <c r="CE104">
        <v>0.19998219354838701</v>
      </c>
      <c r="CF104">
        <v>30.4476935483871</v>
      </c>
      <c r="CG104">
        <v>30.0154225806452</v>
      </c>
      <c r="CH104">
        <v>999.9</v>
      </c>
      <c r="CI104">
        <v>0</v>
      </c>
      <c r="CJ104">
        <v>0</v>
      </c>
      <c r="CK104">
        <v>9985.9038709677407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2.54193548387097</v>
      </c>
      <c r="CS104">
        <v>0</v>
      </c>
      <c r="CT104">
        <v>93.767741935483897</v>
      </c>
      <c r="CU104">
        <v>-1.71612903225806</v>
      </c>
      <c r="CV104">
        <v>38.661000000000001</v>
      </c>
      <c r="CW104">
        <v>44.008000000000003</v>
      </c>
      <c r="CX104">
        <v>41.346354838709701</v>
      </c>
      <c r="CY104">
        <v>42.491870967741903</v>
      </c>
      <c r="CZ104">
        <v>39.75</v>
      </c>
      <c r="DA104">
        <v>0</v>
      </c>
      <c r="DB104">
        <v>0</v>
      </c>
      <c r="DC104">
        <v>0</v>
      </c>
      <c r="DD104">
        <v>1581960712</v>
      </c>
      <c r="DE104">
        <v>3.0423076923076899</v>
      </c>
      <c r="DF104">
        <v>-11.203418934905301</v>
      </c>
      <c r="DG104">
        <v>-20.102564368567901</v>
      </c>
      <c r="DH104">
        <v>92.884615384615401</v>
      </c>
      <c r="DI104">
        <v>15</v>
      </c>
      <c r="DJ104">
        <v>100</v>
      </c>
      <c r="DK104">
        <v>100</v>
      </c>
      <c r="DL104">
        <v>3.069</v>
      </c>
      <c r="DM104">
        <v>0.46</v>
      </c>
      <c r="DN104">
        <v>2</v>
      </c>
      <c r="DO104">
        <v>344.01600000000002</v>
      </c>
      <c r="DP104">
        <v>677.30700000000002</v>
      </c>
      <c r="DQ104">
        <v>29.857199999999999</v>
      </c>
      <c r="DR104">
        <v>31.058900000000001</v>
      </c>
      <c r="DS104">
        <v>30.0002</v>
      </c>
      <c r="DT104">
        <v>30.9956</v>
      </c>
      <c r="DU104">
        <v>31.0059</v>
      </c>
      <c r="DV104">
        <v>20.994800000000001</v>
      </c>
      <c r="DW104">
        <v>23.846</v>
      </c>
      <c r="DX104">
        <v>88.432400000000001</v>
      </c>
      <c r="DY104">
        <v>29.843599999999999</v>
      </c>
      <c r="DZ104">
        <v>400</v>
      </c>
      <c r="EA104">
        <v>30.361599999999999</v>
      </c>
      <c r="EB104">
        <v>100.057</v>
      </c>
      <c r="EC104">
        <v>100.654</v>
      </c>
    </row>
    <row r="105" spans="1:133" x14ac:dyDescent="0.35">
      <c r="A105">
        <v>89</v>
      </c>
      <c r="B105">
        <v>1581960715.0999999</v>
      </c>
      <c r="C105">
        <v>440</v>
      </c>
      <c r="D105" t="s">
        <v>415</v>
      </c>
      <c r="E105" t="s">
        <v>416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1383</v>
      </c>
      <c r="M105" t="s">
        <v>238</v>
      </c>
      <c r="N105">
        <v>1581960706.4709699</v>
      </c>
      <c r="O105">
        <f t="shared" si="43"/>
        <v>2.4018628999310891E-4</v>
      </c>
      <c r="P105">
        <f t="shared" si="44"/>
        <v>-0.528003908595156</v>
      </c>
      <c r="Q105">
        <f t="shared" si="45"/>
        <v>400.72016129032301</v>
      </c>
      <c r="R105">
        <f t="shared" si="46"/>
        <v>436.48315075036851</v>
      </c>
      <c r="S105">
        <f t="shared" si="47"/>
        <v>43.411052000435141</v>
      </c>
      <c r="T105">
        <f t="shared" si="48"/>
        <v>39.854193064478288</v>
      </c>
      <c r="U105">
        <f t="shared" si="49"/>
        <v>1.9201858562076495E-2</v>
      </c>
      <c r="V105">
        <f t="shared" si="50"/>
        <v>2.2485703397578636</v>
      </c>
      <c r="W105">
        <f t="shared" si="51"/>
        <v>1.9111225099387039E-2</v>
      </c>
      <c r="X105">
        <f t="shared" si="52"/>
        <v>1.1952622985509032E-2</v>
      </c>
      <c r="Y105">
        <f t="shared" si="53"/>
        <v>0</v>
      </c>
      <c r="Z105">
        <f t="shared" si="54"/>
        <v>30.368466368427864</v>
      </c>
      <c r="AA105">
        <f t="shared" si="55"/>
        <v>30.015832258064499</v>
      </c>
      <c r="AB105">
        <f t="shared" si="56"/>
        <v>4.2643257267013945</v>
      </c>
      <c r="AC105">
        <f t="shared" si="57"/>
        <v>70.01118839736165</v>
      </c>
      <c r="AD105">
        <f t="shared" si="58"/>
        <v>3.0604040091716307</v>
      </c>
      <c r="AE105">
        <f t="shared" si="59"/>
        <v>4.3713070428139753</v>
      </c>
      <c r="AF105">
        <f t="shared" si="60"/>
        <v>1.2039217175297638</v>
      </c>
      <c r="AG105">
        <f t="shared" si="61"/>
        <v>-10.592215388696102</v>
      </c>
      <c r="AH105">
        <f t="shared" si="62"/>
        <v>52.383244968968441</v>
      </c>
      <c r="AI105">
        <f t="shared" si="63"/>
        <v>5.1918479903554307</v>
      </c>
      <c r="AJ105">
        <f t="shared" si="64"/>
        <v>46.982877570627771</v>
      </c>
      <c r="AK105">
        <v>-4.11452698581075E-2</v>
      </c>
      <c r="AL105">
        <v>4.6189169939335598E-2</v>
      </c>
      <c r="AM105">
        <v>3.45266503501372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51871.288226142176</v>
      </c>
      <c r="AS105" t="s">
        <v>239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239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-0.528003908595156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239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240</v>
      </c>
      <c r="BX105">
        <v>1581960706.4709699</v>
      </c>
      <c r="BY105">
        <v>400.72016129032301</v>
      </c>
      <c r="BZ105">
        <v>399.98003225806502</v>
      </c>
      <c r="CA105">
        <v>30.771306451612901</v>
      </c>
      <c r="CB105">
        <v>30.372241935483899</v>
      </c>
      <c r="CC105">
        <v>350.011741935484</v>
      </c>
      <c r="CD105">
        <v>99.256458064516195</v>
      </c>
      <c r="CE105">
        <v>0.19996293548387101</v>
      </c>
      <c r="CF105">
        <v>30.447948387096801</v>
      </c>
      <c r="CG105">
        <v>30.015832258064499</v>
      </c>
      <c r="CH105">
        <v>999.9</v>
      </c>
      <c r="CI105">
        <v>0</v>
      </c>
      <c r="CJ105">
        <v>0</v>
      </c>
      <c r="CK105">
        <v>9996.7116129032293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1.93548387096774</v>
      </c>
      <c r="CS105">
        <v>0</v>
      </c>
      <c r="CT105">
        <v>92.487096774193603</v>
      </c>
      <c r="CU105">
        <v>-1.43870967741935</v>
      </c>
      <c r="CV105">
        <v>38.670999999999999</v>
      </c>
      <c r="CW105">
        <v>44</v>
      </c>
      <c r="CX105">
        <v>41.348387096774204</v>
      </c>
      <c r="CY105">
        <v>42.493903225806498</v>
      </c>
      <c r="CZ105">
        <v>39.753999999999998</v>
      </c>
      <c r="DA105">
        <v>0</v>
      </c>
      <c r="DB105">
        <v>0</v>
      </c>
      <c r="DC105">
        <v>0</v>
      </c>
      <c r="DD105">
        <v>1581960717.4000001</v>
      </c>
      <c r="DE105">
        <v>2.7076923076923101</v>
      </c>
      <c r="DF105">
        <v>-14.5094015231206</v>
      </c>
      <c r="DG105">
        <v>-4.8205131124828302</v>
      </c>
      <c r="DH105">
        <v>91.315384615384602</v>
      </c>
      <c r="DI105">
        <v>15</v>
      </c>
      <c r="DJ105">
        <v>100</v>
      </c>
      <c r="DK105">
        <v>100</v>
      </c>
      <c r="DL105">
        <v>3.069</v>
      </c>
      <c r="DM105">
        <v>0.46</v>
      </c>
      <c r="DN105">
        <v>2</v>
      </c>
      <c r="DO105">
        <v>343.92</v>
      </c>
      <c r="DP105">
        <v>677.26</v>
      </c>
      <c r="DQ105">
        <v>29.842700000000001</v>
      </c>
      <c r="DR105">
        <v>31.061299999999999</v>
      </c>
      <c r="DS105">
        <v>30.0002</v>
      </c>
      <c r="DT105">
        <v>30.9956</v>
      </c>
      <c r="DU105">
        <v>31.0059</v>
      </c>
      <c r="DV105">
        <v>20.994399999999999</v>
      </c>
      <c r="DW105">
        <v>23.846</v>
      </c>
      <c r="DX105">
        <v>88.432400000000001</v>
      </c>
      <c r="DY105">
        <v>29.828900000000001</v>
      </c>
      <c r="DZ105">
        <v>400</v>
      </c>
      <c r="EA105">
        <v>30.361599999999999</v>
      </c>
      <c r="EB105">
        <v>100.05800000000001</v>
      </c>
      <c r="EC105">
        <v>100.655</v>
      </c>
    </row>
    <row r="106" spans="1:133" x14ac:dyDescent="0.35">
      <c r="A106">
        <v>90</v>
      </c>
      <c r="B106">
        <v>1581960720.0999999</v>
      </c>
      <c r="C106">
        <v>445</v>
      </c>
      <c r="D106" t="s">
        <v>417</v>
      </c>
      <c r="E106" t="s">
        <v>418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1383</v>
      </c>
      <c r="M106" t="s">
        <v>238</v>
      </c>
      <c r="N106">
        <v>1581960711.4709699</v>
      </c>
      <c r="O106">
        <f t="shared" si="43"/>
        <v>2.4117587088402439E-4</v>
      </c>
      <c r="P106">
        <f t="shared" si="44"/>
        <v>-0.52864893145557568</v>
      </c>
      <c r="Q106">
        <f t="shared" si="45"/>
        <v>400.721580645161</v>
      </c>
      <c r="R106">
        <f t="shared" si="46"/>
        <v>436.32837099253163</v>
      </c>
      <c r="S106">
        <f t="shared" si="47"/>
        <v>43.395197776945587</v>
      </c>
      <c r="T106">
        <f t="shared" si="48"/>
        <v>39.853911415456999</v>
      </c>
      <c r="U106">
        <f t="shared" si="49"/>
        <v>1.9297699980200332E-2</v>
      </c>
      <c r="V106">
        <f t="shared" si="50"/>
        <v>2.2494048107138971</v>
      </c>
      <c r="W106">
        <f t="shared" si="51"/>
        <v>1.9206195622067063E-2</v>
      </c>
      <c r="X106">
        <f t="shared" si="52"/>
        <v>1.2012057300113659E-2</v>
      </c>
      <c r="Y106">
        <f t="shared" si="53"/>
        <v>0</v>
      </c>
      <c r="Z106">
        <f t="shared" si="54"/>
        <v>30.367398034576528</v>
      </c>
      <c r="AA106">
        <f t="shared" si="55"/>
        <v>30.013661290322599</v>
      </c>
      <c r="AB106">
        <f t="shared" si="56"/>
        <v>4.2637940622398212</v>
      </c>
      <c r="AC106">
        <f t="shared" si="57"/>
        <v>70.025677329984163</v>
      </c>
      <c r="AD106">
        <f t="shared" si="58"/>
        <v>3.0609028256208415</v>
      </c>
      <c r="AE106">
        <f t="shared" si="59"/>
        <v>4.371114914314723</v>
      </c>
      <c r="AF106">
        <f t="shared" si="60"/>
        <v>1.2028912366189797</v>
      </c>
      <c r="AG106">
        <f t="shared" si="61"/>
        <v>-10.635855905985476</v>
      </c>
      <c r="AH106">
        <f t="shared" si="62"/>
        <v>52.572854078871565</v>
      </c>
      <c r="AI106">
        <f t="shared" si="63"/>
        <v>5.2086319586791197</v>
      </c>
      <c r="AJ106">
        <f t="shared" si="64"/>
        <v>47.145630131565206</v>
      </c>
      <c r="AK106">
        <v>-4.1167725885191499E-2</v>
      </c>
      <c r="AL106">
        <v>4.6214378796993499E-2</v>
      </c>
      <c r="AM106">
        <v>3.45415666979883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51898.549598448422</v>
      </c>
      <c r="AS106" t="s">
        <v>239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239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-0.52864893145557568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239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240</v>
      </c>
      <c r="BX106">
        <v>1581960711.4709699</v>
      </c>
      <c r="BY106">
        <v>400.721580645161</v>
      </c>
      <c r="BZ106">
        <v>399.981032258065</v>
      </c>
      <c r="CA106">
        <v>30.776648387096799</v>
      </c>
      <c r="CB106">
        <v>30.3759451612903</v>
      </c>
      <c r="CC106">
        <v>350.014580645161</v>
      </c>
      <c r="CD106">
        <v>99.2553870967742</v>
      </c>
      <c r="CE106">
        <v>0.19997877419354801</v>
      </c>
      <c r="CF106">
        <v>30.4471806451613</v>
      </c>
      <c r="CG106">
        <v>30.013661290322599</v>
      </c>
      <c r="CH106">
        <v>999.9</v>
      </c>
      <c r="CI106">
        <v>0</v>
      </c>
      <c r="CJ106">
        <v>0</v>
      </c>
      <c r="CK106">
        <v>10002.275483871001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1.5387096774193501</v>
      </c>
      <c r="CS106">
        <v>0</v>
      </c>
      <c r="CT106">
        <v>92.716129032258095</v>
      </c>
      <c r="CU106">
        <v>-1.1580645161290299</v>
      </c>
      <c r="CV106">
        <v>38.661000000000001</v>
      </c>
      <c r="CW106">
        <v>44</v>
      </c>
      <c r="CX106">
        <v>41.312129032257999</v>
      </c>
      <c r="CY106">
        <v>42.4796774193548</v>
      </c>
      <c r="CZ106">
        <v>39.753999999999998</v>
      </c>
      <c r="DA106">
        <v>0</v>
      </c>
      <c r="DB106">
        <v>0</v>
      </c>
      <c r="DC106">
        <v>0</v>
      </c>
      <c r="DD106">
        <v>1581960722.2</v>
      </c>
      <c r="DE106">
        <v>1.2884615384615401</v>
      </c>
      <c r="DF106">
        <v>-5.1999998450976204</v>
      </c>
      <c r="DG106">
        <v>8.4820509738014493</v>
      </c>
      <c r="DH106">
        <v>91.75</v>
      </c>
      <c r="DI106">
        <v>15</v>
      </c>
      <c r="DJ106">
        <v>100</v>
      </c>
      <c r="DK106">
        <v>100</v>
      </c>
      <c r="DL106">
        <v>3.069</v>
      </c>
      <c r="DM106">
        <v>0.46</v>
      </c>
      <c r="DN106">
        <v>2</v>
      </c>
      <c r="DO106">
        <v>343.92200000000003</v>
      </c>
      <c r="DP106">
        <v>677.2</v>
      </c>
      <c r="DQ106">
        <v>29.827100000000002</v>
      </c>
      <c r="DR106">
        <v>31.061599999999999</v>
      </c>
      <c r="DS106">
        <v>30.000299999999999</v>
      </c>
      <c r="DT106">
        <v>30.995899999999999</v>
      </c>
      <c r="DU106">
        <v>31.008600000000001</v>
      </c>
      <c r="DV106">
        <v>20.9924</v>
      </c>
      <c r="DW106">
        <v>23.846</v>
      </c>
      <c r="DX106">
        <v>88.432400000000001</v>
      </c>
      <c r="DY106">
        <v>29.8184</v>
      </c>
      <c r="DZ106">
        <v>400</v>
      </c>
      <c r="EA106">
        <v>30.361599999999999</v>
      </c>
      <c r="EB106">
        <v>100.057</v>
      </c>
      <c r="EC106">
        <v>100.65300000000001</v>
      </c>
    </row>
    <row r="107" spans="1:133" x14ac:dyDescent="0.35">
      <c r="A107">
        <v>91</v>
      </c>
      <c r="B107">
        <v>1581960725.0999999</v>
      </c>
      <c r="C107">
        <v>450</v>
      </c>
      <c r="D107" t="s">
        <v>419</v>
      </c>
      <c r="E107" t="s">
        <v>420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1383</v>
      </c>
      <c r="M107" t="s">
        <v>238</v>
      </c>
      <c r="N107">
        <v>1581960716.4709699</v>
      </c>
      <c r="O107">
        <f t="shared" si="43"/>
        <v>2.4120415320091939E-4</v>
      </c>
      <c r="P107">
        <f t="shared" si="44"/>
        <v>-0.52637276450035853</v>
      </c>
      <c r="Q107">
        <f t="shared" si="45"/>
        <v>400.74135483870998</v>
      </c>
      <c r="R107">
        <f t="shared" si="46"/>
        <v>436.1219094002181</v>
      </c>
      <c r="S107">
        <f t="shared" si="47"/>
        <v>43.37395089187428</v>
      </c>
      <c r="T107">
        <f t="shared" si="48"/>
        <v>39.855222749578928</v>
      </c>
      <c r="U107">
        <f t="shared" si="49"/>
        <v>1.9318385839869084E-2</v>
      </c>
      <c r="V107">
        <f t="shared" si="50"/>
        <v>2.2472691187466221</v>
      </c>
      <c r="W107">
        <f t="shared" si="51"/>
        <v>1.9226599006211882E-2</v>
      </c>
      <c r="X107">
        <f t="shared" si="52"/>
        <v>1.2024834609725515E-2</v>
      </c>
      <c r="Y107">
        <f t="shared" si="53"/>
        <v>0</v>
      </c>
      <c r="Z107">
        <f t="shared" si="54"/>
        <v>30.365838952347765</v>
      </c>
      <c r="AA107">
        <f t="shared" si="55"/>
        <v>30.010480645161302</v>
      </c>
      <c r="AB107">
        <f t="shared" si="56"/>
        <v>4.2630152346706502</v>
      </c>
      <c r="AC107">
        <f t="shared" si="57"/>
        <v>70.040187691160682</v>
      </c>
      <c r="AD107">
        <f t="shared" si="58"/>
        <v>3.0612775823521177</v>
      </c>
      <c r="AE107">
        <f t="shared" si="59"/>
        <v>4.370744401557995</v>
      </c>
      <c r="AF107">
        <f t="shared" si="60"/>
        <v>1.2017376523185326</v>
      </c>
      <c r="AG107">
        <f t="shared" si="61"/>
        <v>-10.637103156160546</v>
      </c>
      <c r="AH107">
        <f t="shared" si="62"/>
        <v>52.728902023122075</v>
      </c>
      <c r="AI107">
        <f t="shared" si="63"/>
        <v>5.2289365039550146</v>
      </c>
      <c r="AJ107">
        <f t="shared" si="64"/>
        <v>47.320735370916545</v>
      </c>
      <c r="AK107">
        <v>-4.1110268359740999E-2</v>
      </c>
      <c r="AL107">
        <v>4.6149877691119702E-2</v>
      </c>
      <c r="AM107">
        <v>3.4503395135505799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51829.282398420037</v>
      </c>
      <c r="AS107" t="s">
        <v>239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239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-0.52637276450035853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239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240</v>
      </c>
      <c r="BX107">
        <v>1581960716.4709699</v>
      </c>
      <c r="BY107">
        <v>400.74135483870998</v>
      </c>
      <c r="BZ107">
        <v>400.00474193548399</v>
      </c>
      <c r="CA107">
        <v>30.7809225806452</v>
      </c>
      <c r="CB107">
        <v>30.380177419354801</v>
      </c>
      <c r="CC107">
        <v>350.01745161290302</v>
      </c>
      <c r="CD107">
        <v>99.2536870967742</v>
      </c>
      <c r="CE107">
        <v>0.20004351612903201</v>
      </c>
      <c r="CF107">
        <v>30.445699999999999</v>
      </c>
      <c r="CG107">
        <v>30.010480645161302</v>
      </c>
      <c r="CH107">
        <v>999.9</v>
      </c>
      <c r="CI107">
        <v>0</v>
      </c>
      <c r="CJ107">
        <v>0</v>
      </c>
      <c r="CK107">
        <v>9988.4864516129001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1.60967741935484</v>
      </c>
      <c r="CS107">
        <v>0</v>
      </c>
      <c r="CT107">
        <v>90.570967741935505</v>
      </c>
      <c r="CU107">
        <v>-1.45483870967742</v>
      </c>
      <c r="CV107">
        <v>38.664999999999999</v>
      </c>
      <c r="CW107">
        <v>44.002000000000002</v>
      </c>
      <c r="CX107">
        <v>41.310161290322597</v>
      </c>
      <c r="CY107">
        <v>42.469516129032201</v>
      </c>
      <c r="CZ107">
        <v>39.758000000000003</v>
      </c>
      <c r="DA107">
        <v>0</v>
      </c>
      <c r="DB107">
        <v>0</v>
      </c>
      <c r="DC107">
        <v>0</v>
      </c>
      <c r="DD107">
        <v>1581960727</v>
      </c>
      <c r="DE107">
        <v>2.4846153846153798</v>
      </c>
      <c r="DF107">
        <v>16.704273452934</v>
      </c>
      <c r="DG107">
        <v>-27.193162015528902</v>
      </c>
      <c r="DH107">
        <v>90.138461538461499</v>
      </c>
      <c r="DI107">
        <v>15</v>
      </c>
      <c r="DJ107">
        <v>100</v>
      </c>
      <c r="DK107">
        <v>100</v>
      </c>
      <c r="DL107">
        <v>3.069</v>
      </c>
      <c r="DM107">
        <v>0.46</v>
      </c>
      <c r="DN107">
        <v>2</v>
      </c>
      <c r="DO107">
        <v>343.99400000000003</v>
      </c>
      <c r="DP107">
        <v>677.06200000000001</v>
      </c>
      <c r="DQ107">
        <v>29.8156</v>
      </c>
      <c r="DR107">
        <v>31.061599999999999</v>
      </c>
      <c r="DS107">
        <v>30.000299999999999</v>
      </c>
      <c r="DT107">
        <v>30.9983</v>
      </c>
      <c r="DU107">
        <v>31.008600000000001</v>
      </c>
      <c r="DV107">
        <v>20.993200000000002</v>
      </c>
      <c r="DW107">
        <v>23.846</v>
      </c>
      <c r="DX107">
        <v>88.432400000000001</v>
      </c>
      <c r="DY107">
        <v>29.811299999999999</v>
      </c>
      <c r="DZ107">
        <v>400</v>
      </c>
      <c r="EA107">
        <v>30.361599999999999</v>
      </c>
      <c r="EB107">
        <v>100.05800000000001</v>
      </c>
      <c r="EC107">
        <v>100.65300000000001</v>
      </c>
    </row>
    <row r="108" spans="1:133" x14ac:dyDescent="0.35">
      <c r="A108">
        <v>92</v>
      </c>
      <c r="B108">
        <v>1581960730.0999999</v>
      </c>
      <c r="C108">
        <v>455</v>
      </c>
      <c r="D108" t="s">
        <v>421</v>
      </c>
      <c r="E108" t="s">
        <v>422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1383</v>
      </c>
      <c r="M108" t="s">
        <v>238</v>
      </c>
      <c r="N108">
        <v>1581960721.4709699</v>
      </c>
      <c r="O108">
        <f t="shared" si="43"/>
        <v>2.4035151691574979E-4</v>
      </c>
      <c r="P108">
        <f t="shared" si="44"/>
        <v>-0.54002348391689725</v>
      </c>
      <c r="Q108">
        <f t="shared" si="45"/>
        <v>400.75925806451602</v>
      </c>
      <c r="R108">
        <f t="shared" si="46"/>
        <v>437.38272288362606</v>
      </c>
      <c r="S108">
        <f t="shared" si="47"/>
        <v>43.498958387973317</v>
      </c>
      <c r="T108">
        <f t="shared" si="48"/>
        <v>39.856650430112481</v>
      </c>
      <c r="U108">
        <f t="shared" si="49"/>
        <v>1.9270288820460613E-2</v>
      </c>
      <c r="V108">
        <f t="shared" si="50"/>
        <v>2.2472936756689688</v>
      </c>
      <c r="W108">
        <f t="shared" si="51"/>
        <v>1.917895828821788E-2</v>
      </c>
      <c r="X108">
        <f t="shared" si="52"/>
        <v>1.1995018435061981E-2</v>
      </c>
      <c r="Y108">
        <f t="shared" si="53"/>
        <v>0</v>
      </c>
      <c r="Z108">
        <f t="shared" si="54"/>
        <v>30.363718648656782</v>
      </c>
      <c r="AA108">
        <f t="shared" si="55"/>
        <v>30.006312903225801</v>
      </c>
      <c r="AB108">
        <f t="shared" si="56"/>
        <v>4.2619948896609694</v>
      </c>
      <c r="AC108">
        <f t="shared" si="57"/>
        <v>70.055760430388943</v>
      </c>
      <c r="AD108">
        <f t="shared" si="58"/>
        <v>3.0615369686177543</v>
      </c>
      <c r="AE108">
        <f t="shared" si="59"/>
        <v>4.3701430828944563</v>
      </c>
      <c r="AF108">
        <f t="shared" si="60"/>
        <v>1.2004579210432151</v>
      </c>
      <c r="AG108">
        <f t="shared" si="61"/>
        <v>-10.599501895984567</v>
      </c>
      <c r="AH108">
        <f t="shared" si="62"/>
        <v>52.943260102260474</v>
      </c>
      <c r="AI108">
        <f t="shared" si="63"/>
        <v>5.2499656247068627</v>
      </c>
      <c r="AJ108">
        <f t="shared" si="64"/>
        <v>47.593723830982768</v>
      </c>
      <c r="AK108">
        <v>-4.1110928746411798E-2</v>
      </c>
      <c r="AL108">
        <v>4.6150619033010598E-2</v>
      </c>
      <c r="AM108">
        <v>3.4503833963417301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51830.474561077732</v>
      </c>
      <c r="AS108" t="s">
        <v>239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239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-0.54002348391689725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239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240</v>
      </c>
      <c r="BX108">
        <v>1581960721.4709699</v>
      </c>
      <c r="BY108">
        <v>400.75925806451602</v>
      </c>
      <c r="BZ108">
        <v>399.99864516129003</v>
      </c>
      <c r="CA108">
        <v>30.783803225806501</v>
      </c>
      <c r="CB108">
        <v>30.384464516129</v>
      </c>
      <c r="CC108">
        <v>350.00751612903201</v>
      </c>
      <c r="CD108">
        <v>99.252880645161298</v>
      </c>
      <c r="CE108">
        <v>0.199969483870968</v>
      </c>
      <c r="CF108">
        <v>30.443296774193598</v>
      </c>
      <c r="CG108">
        <v>30.006312903225801</v>
      </c>
      <c r="CH108">
        <v>999.9</v>
      </c>
      <c r="CI108">
        <v>0</v>
      </c>
      <c r="CJ108">
        <v>0</v>
      </c>
      <c r="CK108">
        <v>9988.72806451613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3.1</v>
      </c>
      <c r="CS108">
        <v>0</v>
      </c>
      <c r="CT108">
        <v>90.435483870967801</v>
      </c>
      <c r="CU108">
        <v>-1.43870967741935</v>
      </c>
      <c r="CV108">
        <v>38.662999999999997</v>
      </c>
      <c r="CW108">
        <v>44.002000000000002</v>
      </c>
      <c r="CX108">
        <v>41.302161290322601</v>
      </c>
      <c r="CY108">
        <v>42.465451612903202</v>
      </c>
      <c r="CZ108">
        <v>39.753999999999998</v>
      </c>
      <c r="DA108">
        <v>0</v>
      </c>
      <c r="DB108">
        <v>0</v>
      </c>
      <c r="DC108">
        <v>0</v>
      </c>
      <c r="DD108">
        <v>1581960732.4000001</v>
      </c>
      <c r="DE108">
        <v>3.6769230769230798</v>
      </c>
      <c r="DF108">
        <v>8.5264956501359901</v>
      </c>
      <c r="DG108">
        <v>-10.577777337959001</v>
      </c>
      <c r="DH108">
        <v>89.430769230769201</v>
      </c>
      <c r="DI108">
        <v>15</v>
      </c>
      <c r="DJ108">
        <v>100</v>
      </c>
      <c r="DK108">
        <v>100</v>
      </c>
      <c r="DL108">
        <v>3.069</v>
      </c>
      <c r="DM108">
        <v>0.46</v>
      </c>
      <c r="DN108">
        <v>2</v>
      </c>
      <c r="DO108">
        <v>343.98200000000003</v>
      </c>
      <c r="DP108">
        <v>677.04</v>
      </c>
      <c r="DQ108">
        <v>29.808299999999999</v>
      </c>
      <c r="DR108">
        <v>31.063300000000002</v>
      </c>
      <c r="DS108">
        <v>30.0002</v>
      </c>
      <c r="DT108">
        <v>30.9983</v>
      </c>
      <c r="DU108">
        <v>31.008800000000001</v>
      </c>
      <c r="DV108">
        <v>20.993500000000001</v>
      </c>
      <c r="DW108">
        <v>23.846</v>
      </c>
      <c r="DX108">
        <v>88.432400000000001</v>
      </c>
      <c r="DY108">
        <v>29.811</v>
      </c>
      <c r="DZ108">
        <v>400</v>
      </c>
      <c r="EA108">
        <v>30.361599999999999</v>
      </c>
      <c r="EB108">
        <v>100.057</v>
      </c>
      <c r="EC108">
        <v>100.655</v>
      </c>
    </row>
    <row r="109" spans="1:133" x14ac:dyDescent="0.35">
      <c r="A109">
        <v>93</v>
      </c>
      <c r="B109">
        <v>1581960735.0999999</v>
      </c>
      <c r="C109">
        <v>460</v>
      </c>
      <c r="D109" t="s">
        <v>423</v>
      </c>
      <c r="E109" t="s">
        <v>424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1383</v>
      </c>
      <c r="M109" t="s">
        <v>238</v>
      </c>
      <c r="N109">
        <v>1581960726.4709699</v>
      </c>
      <c r="O109">
        <f t="shared" si="43"/>
        <v>2.3974310027837236E-4</v>
      </c>
      <c r="P109">
        <f t="shared" si="44"/>
        <v>-0.54385580428449254</v>
      </c>
      <c r="Q109">
        <f t="shared" si="45"/>
        <v>400.77264516128997</v>
      </c>
      <c r="R109">
        <f t="shared" si="46"/>
        <v>437.78853128581289</v>
      </c>
      <c r="S109">
        <f t="shared" si="47"/>
        <v>43.539067551858793</v>
      </c>
      <c r="T109">
        <f t="shared" si="48"/>
        <v>39.857753284136805</v>
      </c>
      <c r="U109">
        <f t="shared" si="49"/>
        <v>1.9241084173842415E-2</v>
      </c>
      <c r="V109">
        <f t="shared" si="50"/>
        <v>2.2474381145227467</v>
      </c>
      <c r="W109">
        <f t="shared" si="51"/>
        <v>1.9150035375677343E-2</v>
      </c>
      <c r="X109">
        <f t="shared" si="52"/>
        <v>1.1976916470021507E-2</v>
      </c>
      <c r="Y109">
        <f t="shared" si="53"/>
        <v>0</v>
      </c>
      <c r="Z109">
        <f t="shared" si="54"/>
        <v>30.361298737275821</v>
      </c>
      <c r="AA109">
        <f t="shared" si="55"/>
        <v>30.0022612903226</v>
      </c>
      <c r="AB109">
        <f t="shared" si="56"/>
        <v>4.2610031793460577</v>
      </c>
      <c r="AC109">
        <f t="shared" si="57"/>
        <v>70.071808970020612</v>
      </c>
      <c r="AD109">
        <f t="shared" si="58"/>
        <v>3.0617779908264819</v>
      </c>
      <c r="AE109">
        <f t="shared" si="59"/>
        <v>4.3694861540343952</v>
      </c>
      <c r="AF109">
        <f t="shared" si="60"/>
        <v>1.1992251885195757</v>
      </c>
      <c r="AG109">
        <f t="shared" si="61"/>
        <v>-10.572670722276222</v>
      </c>
      <c r="AH109">
        <f t="shared" si="62"/>
        <v>53.119419137163945</v>
      </c>
      <c r="AI109">
        <f t="shared" si="63"/>
        <v>5.2669214355217351</v>
      </c>
      <c r="AJ109">
        <f t="shared" si="64"/>
        <v>47.813669850409461</v>
      </c>
      <c r="AK109">
        <v>-4.1114813138947298E-2</v>
      </c>
      <c r="AL109">
        <v>4.6154979603923202E-2</v>
      </c>
      <c r="AM109">
        <v>3.4506415099013101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51835.60831085578</v>
      </c>
      <c r="AS109" t="s">
        <v>239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239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-0.54385580428449254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239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240</v>
      </c>
      <c r="BX109">
        <v>1581960726.4709699</v>
      </c>
      <c r="BY109">
        <v>400.77264516128997</v>
      </c>
      <c r="BZ109">
        <v>400.00506451612898</v>
      </c>
      <c r="CA109">
        <v>30.786403225806499</v>
      </c>
      <c r="CB109">
        <v>30.388083870967701</v>
      </c>
      <c r="CC109">
        <v>350.01403225806501</v>
      </c>
      <c r="CD109">
        <v>99.252261290322593</v>
      </c>
      <c r="CE109">
        <v>0.20001861290322601</v>
      </c>
      <c r="CF109">
        <v>30.440670967741902</v>
      </c>
      <c r="CG109">
        <v>30.0022612903226</v>
      </c>
      <c r="CH109">
        <v>999.9</v>
      </c>
      <c r="CI109">
        <v>0</v>
      </c>
      <c r="CJ109">
        <v>0</v>
      </c>
      <c r="CK109">
        <v>9989.7341935483892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3.30645161290323</v>
      </c>
      <c r="CS109">
        <v>0</v>
      </c>
      <c r="CT109">
        <v>89.9677419354839</v>
      </c>
      <c r="CU109">
        <v>-1.64838709677419</v>
      </c>
      <c r="CV109">
        <v>38.667000000000002</v>
      </c>
      <c r="CW109">
        <v>44.002000000000002</v>
      </c>
      <c r="CX109">
        <v>41.310290322580599</v>
      </c>
      <c r="CY109">
        <v>42.469516129032201</v>
      </c>
      <c r="CZ109">
        <v>39.753999999999998</v>
      </c>
      <c r="DA109">
        <v>0</v>
      </c>
      <c r="DB109">
        <v>0</v>
      </c>
      <c r="DC109">
        <v>0</v>
      </c>
      <c r="DD109">
        <v>1581960737.2</v>
      </c>
      <c r="DE109">
        <v>4.0346153846153801</v>
      </c>
      <c r="DF109">
        <v>-16.400000040947798</v>
      </c>
      <c r="DG109">
        <v>11.8529918585311</v>
      </c>
      <c r="DH109">
        <v>88.434615384615398</v>
      </c>
      <c r="DI109">
        <v>15</v>
      </c>
      <c r="DJ109">
        <v>100</v>
      </c>
      <c r="DK109">
        <v>100</v>
      </c>
      <c r="DL109">
        <v>3.069</v>
      </c>
      <c r="DM109">
        <v>0.46</v>
      </c>
      <c r="DN109">
        <v>2</v>
      </c>
      <c r="DO109">
        <v>344.02199999999999</v>
      </c>
      <c r="DP109">
        <v>677.16300000000001</v>
      </c>
      <c r="DQ109">
        <v>29.808299999999999</v>
      </c>
      <c r="DR109">
        <v>31.064299999999999</v>
      </c>
      <c r="DS109">
        <v>30.0002</v>
      </c>
      <c r="DT109">
        <v>30.999300000000002</v>
      </c>
      <c r="DU109">
        <v>31.011299999999999</v>
      </c>
      <c r="DV109">
        <v>20.9938</v>
      </c>
      <c r="DW109">
        <v>23.846</v>
      </c>
      <c r="DX109">
        <v>88.432400000000001</v>
      </c>
      <c r="DY109">
        <v>29.8536</v>
      </c>
      <c r="DZ109">
        <v>400</v>
      </c>
      <c r="EA109">
        <v>30.361599999999999</v>
      </c>
      <c r="EB109">
        <v>100.056</v>
      </c>
      <c r="EC109">
        <v>100.655</v>
      </c>
    </row>
    <row r="110" spans="1:133" x14ac:dyDescent="0.35">
      <c r="A110">
        <v>94</v>
      </c>
      <c r="B110">
        <v>1581960740.0999999</v>
      </c>
      <c r="C110">
        <v>465</v>
      </c>
      <c r="D110" t="s">
        <v>425</v>
      </c>
      <c r="E110" t="s">
        <v>426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1383</v>
      </c>
      <c r="M110" t="s">
        <v>238</v>
      </c>
      <c r="N110">
        <v>1581960731.4709699</v>
      </c>
      <c r="O110">
        <f t="shared" si="43"/>
        <v>2.394367426233589E-4</v>
      </c>
      <c r="P110">
        <f t="shared" si="44"/>
        <v>-0.55650439266161067</v>
      </c>
      <c r="Q110">
        <f t="shared" si="45"/>
        <v>400.77974193548403</v>
      </c>
      <c r="R110">
        <f t="shared" si="46"/>
        <v>438.88235252686127</v>
      </c>
      <c r="S110">
        <f t="shared" si="47"/>
        <v>43.647612297442677</v>
      </c>
      <c r="T110">
        <f t="shared" si="48"/>
        <v>39.858241489895612</v>
      </c>
      <c r="U110">
        <f t="shared" si="49"/>
        <v>1.922540796437586E-2</v>
      </c>
      <c r="V110">
        <f t="shared" si="50"/>
        <v>2.2473476747314667</v>
      </c>
      <c r="W110">
        <f t="shared" si="51"/>
        <v>1.913450344766383E-2</v>
      </c>
      <c r="X110">
        <f t="shared" si="52"/>
        <v>1.1967196136519181E-2</v>
      </c>
      <c r="Y110">
        <f t="shared" si="53"/>
        <v>0</v>
      </c>
      <c r="Z110">
        <f t="shared" si="54"/>
        <v>30.359455188929118</v>
      </c>
      <c r="AA110">
        <f t="shared" si="55"/>
        <v>30.000774193548398</v>
      </c>
      <c r="AB110">
        <f t="shared" si="56"/>
        <v>4.2606392342169253</v>
      </c>
      <c r="AC110">
        <f t="shared" si="57"/>
        <v>70.084225440720189</v>
      </c>
      <c r="AD110">
        <f t="shared" si="58"/>
        <v>3.0619800706102587</v>
      </c>
      <c r="AE110">
        <f t="shared" si="59"/>
        <v>4.3690003725591486</v>
      </c>
      <c r="AF110">
        <f t="shared" si="60"/>
        <v>1.1986591636066666</v>
      </c>
      <c r="AG110">
        <f t="shared" si="61"/>
        <v>-10.559160349690128</v>
      </c>
      <c r="AH110">
        <f t="shared" si="62"/>
        <v>53.062173736848315</v>
      </c>
      <c r="AI110">
        <f t="shared" si="63"/>
        <v>5.2613678853465515</v>
      </c>
      <c r="AJ110">
        <f t="shared" si="64"/>
        <v>47.764381272504735</v>
      </c>
      <c r="AK110">
        <v>-4.1112380916282797E-2</v>
      </c>
      <c r="AL110">
        <v>4.6152249220907902E-2</v>
      </c>
      <c r="AM110">
        <v>3.4504798923922002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51832.987746819425</v>
      </c>
      <c r="AS110" t="s">
        <v>239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239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-0.55650439266161067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239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240</v>
      </c>
      <c r="BX110">
        <v>1581960731.4709699</v>
      </c>
      <c r="BY110">
        <v>400.77974193548403</v>
      </c>
      <c r="BZ110">
        <v>399.99025806451601</v>
      </c>
      <c r="CA110">
        <v>30.788603225806501</v>
      </c>
      <c r="CB110">
        <v>30.390787096774201</v>
      </c>
      <c r="CC110">
        <v>350.00816129032302</v>
      </c>
      <c r="CD110">
        <v>99.251770967741905</v>
      </c>
      <c r="CE110">
        <v>0.199966032258065</v>
      </c>
      <c r="CF110">
        <v>30.438729032258099</v>
      </c>
      <c r="CG110">
        <v>30.000774193548398</v>
      </c>
      <c r="CH110">
        <v>999.9</v>
      </c>
      <c r="CI110">
        <v>0</v>
      </c>
      <c r="CJ110">
        <v>0</v>
      </c>
      <c r="CK110">
        <v>9989.19258064516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2.85161290322581</v>
      </c>
      <c r="CS110">
        <v>0</v>
      </c>
      <c r="CT110">
        <v>90.609677419354796</v>
      </c>
      <c r="CU110">
        <v>-1.6612903225806499</v>
      </c>
      <c r="CV110">
        <v>38.661000000000001</v>
      </c>
      <c r="CW110">
        <v>44.003999999999998</v>
      </c>
      <c r="CX110">
        <v>41.306322580645201</v>
      </c>
      <c r="CY110">
        <v>42.471548387096803</v>
      </c>
      <c r="CZ110">
        <v>39.75</v>
      </c>
      <c r="DA110">
        <v>0</v>
      </c>
      <c r="DB110">
        <v>0</v>
      </c>
      <c r="DC110">
        <v>0</v>
      </c>
      <c r="DD110">
        <v>1581960742</v>
      </c>
      <c r="DE110">
        <v>2.18846153846154</v>
      </c>
      <c r="DF110">
        <v>-49.138461460399199</v>
      </c>
      <c r="DG110">
        <v>14.9880344168434</v>
      </c>
      <c r="DH110">
        <v>90.238461538461493</v>
      </c>
      <c r="DI110">
        <v>15</v>
      </c>
      <c r="DJ110">
        <v>100</v>
      </c>
      <c r="DK110">
        <v>100</v>
      </c>
      <c r="DL110">
        <v>3.069</v>
      </c>
      <c r="DM110">
        <v>0.46</v>
      </c>
      <c r="DN110">
        <v>2</v>
      </c>
      <c r="DO110">
        <v>343.93599999999998</v>
      </c>
      <c r="DP110">
        <v>677.14</v>
      </c>
      <c r="DQ110">
        <v>29.8431</v>
      </c>
      <c r="DR110">
        <v>31.065300000000001</v>
      </c>
      <c r="DS110">
        <v>29.9999</v>
      </c>
      <c r="DT110">
        <v>31.001000000000001</v>
      </c>
      <c r="DU110">
        <v>31.011299999999999</v>
      </c>
      <c r="DV110">
        <v>20.996500000000001</v>
      </c>
      <c r="DW110">
        <v>23.846</v>
      </c>
      <c r="DX110">
        <v>88.432400000000001</v>
      </c>
      <c r="DY110">
        <v>29.8446</v>
      </c>
      <c r="DZ110">
        <v>400</v>
      </c>
      <c r="EA110">
        <v>30.361599999999999</v>
      </c>
      <c r="EB110">
        <v>100.054</v>
      </c>
      <c r="EC110">
        <v>100.65600000000001</v>
      </c>
    </row>
    <row r="111" spans="1:133" x14ac:dyDescent="0.35">
      <c r="A111">
        <v>95</v>
      </c>
      <c r="B111">
        <v>1581960745.0999999</v>
      </c>
      <c r="C111">
        <v>470</v>
      </c>
      <c r="D111" t="s">
        <v>427</v>
      </c>
      <c r="E111" t="s">
        <v>428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1383</v>
      </c>
      <c r="M111" t="s">
        <v>238</v>
      </c>
      <c r="N111">
        <v>1581960736.4709699</v>
      </c>
      <c r="O111">
        <f t="shared" si="43"/>
        <v>2.3938229824534431E-4</v>
      </c>
      <c r="P111">
        <f t="shared" si="44"/>
        <v>-0.55872926516329968</v>
      </c>
      <c r="Q111">
        <f t="shared" si="45"/>
        <v>400.78461290322599</v>
      </c>
      <c r="R111">
        <f t="shared" si="46"/>
        <v>439.0855132086142</v>
      </c>
      <c r="S111">
        <f t="shared" si="47"/>
        <v>43.667617961083252</v>
      </c>
      <c r="T111">
        <f t="shared" si="48"/>
        <v>39.85854425724051</v>
      </c>
      <c r="U111">
        <f t="shared" si="49"/>
        <v>1.9219021252192801E-2</v>
      </c>
      <c r="V111">
        <f t="shared" si="50"/>
        <v>2.2491759284978632</v>
      </c>
      <c r="W111">
        <f t="shared" si="51"/>
        <v>1.912825043543058E-2</v>
      </c>
      <c r="X111">
        <f t="shared" si="52"/>
        <v>1.196327608494125E-2</v>
      </c>
      <c r="Y111">
        <f t="shared" si="53"/>
        <v>0</v>
      </c>
      <c r="Z111">
        <f t="shared" si="54"/>
        <v>30.358618851529332</v>
      </c>
      <c r="AA111">
        <f t="shared" si="55"/>
        <v>30.002122580645199</v>
      </c>
      <c r="AB111">
        <f t="shared" si="56"/>
        <v>4.2609692310408347</v>
      </c>
      <c r="AC111">
        <f t="shared" si="57"/>
        <v>70.092922453986631</v>
      </c>
      <c r="AD111">
        <f t="shared" si="58"/>
        <v>3.0621999863496399</v>
      </c>
      <c r="AE111">
        <f t="shared" si="59"/>
        <v>4.3687720231095506</v>
      </c>
      <c r="AF111">
        <f t="shared" si="60"/>
        <v>1.1987692446911948</v>
      </c>
      <c r="AG111">
        <f t="shared" si="61"/>
        <v>-10.556759352619684</v>
      </c>
      <c r="AH111">
        <f t="shared" si="62"/>
        <v>52.831142099811942</v>
      </c>
      <c r="AI111">
        <f t="shared" si="63"/>
        <v>5.2342131352421113</v>
      </c>
      <c r="AJ111">
        <f t="shared" si="64"/>
        <v>47.508595882434371</v>
      </c>
      <c r="AK111">
        <v>-4.1161565802367198E-2</v>
      </c>
      <c r="AL111">
        <v>4.6207463564370402E-2</v>
      </c>
      <c r="AM111">
        <v>3.4537475159968598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51892.615121258816</v>
      </c>
      <c r="AS111" t="s">
        <v>239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239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-0.55872926516329968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239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240</v>
      </c>
      <c r="BX111">
        <v>1581960736.4709699</v>
      </c>
      <c r="BY111">
        <v>400.78461290322599</v>
      </c>
      <c r="BZ111">
        <v>399.99129032258099</v>
      </c>
      <c r="CA111">
        <v>30.790954838709698</v>
      </c>
      <c r="CB111">
        <v>30.393235483870999</v>
      </c>
      <c r="CC111">
        <v>350.012870967742</v>
      </c>
      <c r="CD111">
        <v>99.251280645161302</v>
      </c>
      <c r="CE111">
        <v>0.20000309677419401</v>
      </c>
      <c r="CF111">
        <v>30.437816129032299</v>
      </c>
      <c r="CG111">
        <v>30.002122580645199</v>
      </c>
      <c r="CH111">
        <v>999.9</v>
      </c>
      <c r="CI111">
        <v>0</v>
      </c>
      <c r="CJ111">
        <v>0</v>
      </c>
      <c r="CK111">
        <v>10001.1925806452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1.3387096774193501</v>
      </c>
      <c r="CS111">
        <v>0</v>
      </c>
      <c r="CT111">
        <v>90.990322580645199</v>
      </c>
      <c r="CU111">
        <v>-1.56774193548387</v>
      </c>
      <c r="CV111">
        <v>38.662999999999997</v>
      </c>
      <c r="CW111">
        <v>44.003999999999998</v>
      </c>
      <c r="CX111">
        <v>41.302258064516103</v>
      </c>
      <c r="CY111">
        <v>42.475612903225802</v>
      </c>
      <c r="CZ111">
        <v>39.75</v>
      </c>
      <c r="DA111">
        <v>0</v>
      </c>
      <c r="DB111">
        <v>0</v>
      </c>
      <c r="DC111">
        <v>0</v>
      </c>
      <c r="DD111">
        <v>1581960747.4000001</v>
      </c>
      <c r="DE111">
        <v>0.87307692307692297</v>
      </c>
      <c r="DF111">
        <v>-5.1931623059275296</v>
      </c>
      <c r="DG111">
        <v>-8.4376066301107304</v>
      </c>
      <c r="DH111">
        <v>90.407692307692301</v>
      </c>
      <c r="DI111">
        <v>15</v>
      </c>
      <c r="DJ111">
        <v>100</v>
      </c>
      <c r="DK111">
        <v>100</v>
      </c>
      <c r="DL111">
        <v>3.069</v>
      </c>
      <c r="DM111">
        <v>0.46</v>
      </c>
      <c r="DN111">
        <v>2</v>
      </c>
      <c r="DO111">
        <v>343.91199999999998</v>
      </c>
      <c r="DP111">
        <v>677.32</v>
      </c>
      <c r="DQ111">
        <v>29.848800000000001</v>
      </c>
      <c r="DR111">
        <v>31.067</v>
      </c>
      <c r="DS111">
        <v>30.0002</v>
      </c>
      <c r="DT111">
        <v>31.001000000000001</v>
      </c>
      <c r="DU111">
        <v>31.012899999999998</v>
      </c>
      <c r="DV111">
        <v>20.993500000000001</v>
      </c>
      <c r="DW111">
        <v>23.846</v>
      </c>
      <c r="DX111">
        <v>88.432400000000001</v>
      </c>
      <c r="DY111">
        <v>29.8385</v>
      </c>
      <c r="DZ111">
        <v>400</v>
      </c>
      <c r="EA111">
        <v>30.361599999999999</v>
      </c>
      <c r="EB111">
        <v>100.057</v>
      </c>
      <c r="EC111">
        <v>100.65600000000001</v>
      </c>
    </row>
    <row r="112" spans="1:133" x14ac:dyDescent="0.35">
      <c r="A112">
        <v>96</v>
      </c>
      <c r="B112">
        <v>1581960750.0999999</v>
      </c>
      <c r="C112">
        <v>475</v>
      </c>
      <c r="D112" t="s">
        <v>429</v>
      </c>
      <c r="E112" t="s">
        <v>430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1383</v>
      </c>
      <c r="M112" t="s">
        <v>238</v>
      </c>
      <c r="N112">
        <v>1581960741.4709699</v>
      </c>
      <c r="O112">
        <f t="shared" si="43"/>
        <v>2.3911609542878048E-4</v>
      </c>
      <c r="P112">
        <f t="shared" si="44"/>
        <v>-0.56003771773338584</v>
      </c>
      <c r="Q112">
        <f t="shared" si="45"/>
        <v>400.79012903225799</v>
      </c>
      <c r="R112">
        <f t="shared" si="46"/>
        <v>439.26221626728847</v>
      </c>
      <c r="S112">
        <f t="shared" si="47"/>
        <v>43.685031146437581</v>
      </c>
      <c r="T112">
        <f t="shared" si="48"/>
        <v>39.858946710101492</v>
      </c>
      <c r="U112">
        <f t="shared" si="49"/>
        <v>1.9191811691597772E-2</v>
      </c>
      <c r="V112">
        <f t="shared" si="50"/>
        <v>2.2485380991581563</v>
      </c>
      <c r="W112">
        <f t="shared" si="51"/>
        <v>1.9101271514333315E-2</v>
      </c>
      <c r="X112">
        <f t="shared" si="52"/>
        <v>1.1946393668316221E-2</v>
      </c>
      <c r="Y112">
        <f t="shared" si="53"/>
        <v>0</v>
      </c>
      <c r="Z112">
        <f t="shared" si="54"/>
        <v>30.358944591781984</v>
      </c>
      <c r="AA112">
        <f t="shared" si="55"/>
        <v>30.004254838709699</v>
      </c>
      <c r="AB112">
        <f t="shared" si="56"/>
        <v>4.2614911135860547</v>
      </c>
      <c r="AC112">
        <f t="shared" si="57"/>
        <v>70.09583746382657</v>
      </c>
      <c r="AD112">
        <f t="shared" si="58"/>
        <v>3.0623725833658857</v>
      </c>
      <c r="AE112">
        <f t="shared" si="59"/>
        <v>4.3688365731363774</v>
      </c>
      <c r="AF112">
        <f t="shared" si="60"/>
        <v>1.199118530220169</v>
      </c>
      <c r="AG112">
        <f t="shared" si="61"/>
        <v>-10.545019808409219</v>
      </c>
      <c r="AH112">
        <f t="shared" si="62"/>
        <v>52.588964342798953</v>
      </c>
      <c r="AI112">
        <f t="shared" si="63"/>
        <v>5.2117590775251657</v>
      </c>
      <c r="AJ112">
        <f t="shared" si="64"/>
        <v>47.255703611914896</v>
      </c>
      <c r="AK112">
        <v>-4.11444023985321E-2</v>
      </c>
      <c r="AL112">
        <v>4.61881961399686E-2</v>
      </c>
      <c r="AM112">
        <v>3.4526074086655001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51871.809064800727</v>
      </c>
      <c r="AS112" t="s">
        <v>239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239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-0.56003771773338584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239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240</v>
      </c>
      <c r="BX112">
        <v>1581960741.4709699</v>
      </c>
      <c r="BY112">
        <v>400.79012903225799</v>
      </c>
      <c r="BZ112">
        <v>399.99438709677401</v>
      </c>
      <c r="CA112">
        <v>30.792803225806502</v>
      </c>
      <c r="CB112">
        <v>30.3955290322581</v>
      </c>
      <c r="CC112">
        <v>350.01474193548398</v>
      </c>
      <c r="CD112">
        <v>99.2509193548387</v>
      </c>
      <c r="CE112">
        <v>0.199999774193548</v>
      </c>
      <c r="CF112">
        <v>30.438074193548399</v>
      </c>
      <c r="CG112">
        <v>30.004254838709699</v>
      </c>
      <c r="CH112">
        <v>999.9</v>
      </c>
      <c r="CI112">
        <v>0</v>
      </c>
      <c r="CJ112">
        <v>0</v>
      </c>
      <c r="CK112">
        <v>9997.0587096774198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2.2741935483871001</v>
      </c>
      <c r="CS112">
        <v>0</v>
      </c>
      <c r="CT112">
        <v>90.941935483871006</v>
      </c>
      <c r="CU112">
        <v>-1.3548387096774199</v>
      </c>
      <c r="CV112">
        <v>38.651000000000003</v>
      </c>
      <c r="CW112">
        <v>44.003999999999998</v>
      </c>
      <c r="CX112">
        <v>41.272032258064499</v>
      </c>
      <c r="CY112">
        <v>42.467483870967698</v>
      </c>
      <c r="CZ112">
        <v>39.75</v>
      </c>
      <c r="DA112">
        <v>0</v>
      </c>
      <c r="DB112">
        <v>0</v>
      </c>
      <c r="DC112">
        <v>0</v>
      </c>
      <c r="DD112">
        <v>1581960752.2</v>
      </c>
      <c r="DE112">
        <v>2.20384615384615</v>
      </c>
      <c r="DF112">
        <v>48.919658146433797</v>
      </c>
      <c r="DG112">
        <v>7.1145301141451203</v>
      </c>
      <c r="DH112">
        <v>91.342307692307699</v>
      </c>
      <c r="DI112">
        <v>15</v>
      </c>
      <c r="DJ112">
        <v>100</v>
      </c>
      <c r="DK112">
        <v>100</v>
      </c>
      <c r="DL112">
        <v>3.069</v>
      </c>
      <c r="DM112">
        <v>0.46</v>
      </c>
      <c r="DN112">
        <v>2</v>
      </c>
      <c r="DO112">
        <v>343.93599999999998</v>
      </c>
      <c r="DP112">
        <v>677.10299999999995</v>
      </c>
      <c r="DQ112">
        <v>29.843399999999999</v>
      </c>
      <c r="DR112">
        <v>31.068100000000001</v>
      </c>
      <c r="DS112">
        <v>30.0002</v>
      </c>
      <c r="DT112">
        <v>31.003399999999999</v>
      </c>
      <c r="DU112">
        <v>31.013999999999999</v>
      </c>
      <c r="DV112">
        <v>20.995000000000001</v>
      </c>
      <c r="DW112">
        <v>23.846</v>
      </c>
      <c r="DX112">
        <v>88.432400000000001</v>
      </c>
      <c r="DY112">
        <v>29.831800000000001</v>
      </c>
      <c r="DZ112">
        <v>400</v>
      </c>
      <c r="EA112">
        <v>30.361599999999999</v>
      </c>
      <c r="EB112">
        <v>100.057</v>
      </c>
      <c r="EC112">
        <v>100.65300000000001</v>
      </c>
    </row>
    <row r="113" spans="1:133" x14ac:dyDescent="0.35">
      <c r="A113">
        <v>97</v>
      </c>
      <c r="B113">
        <v>1581960755.0999999</v>
      </c>
      <c r="C113">
        <v>480</v>
      </c>
      <c r="D113" t="s">
        <v>431</v>
      </c>
      <c r="E113" t="s">
        <v>432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1383</v>
      </c>
      <c r="M113" t="s">
        <v>238</v>
      </c>
      <c r="N113">
        <v>1581960746.4709699</v>
      </c>
      <c r="O113">
        <f t="shared" si="43"/>
        <v>2.3889729352670822E-4</v>
      </c>
      <c r="P113">
        <f t="shared" si="44"/>
        <v>-0.5652954478841824</v>
      </c>
      <c r="Q113">
        <f t="shared" si="45"/>
        <v>400.79496774193501</v>
      </c>
      <c r="R113">
        <f t="shared" si="46"/>
        <v>439.78018969243254</v>
      </c>
      <c r="S113">
        <f t="shared" si="47"/>
        <v>43.736768935007639</v>
      </c>
      <c r="T113">
        <f t="shared" si="48"/>
        <v>39.859632846814627</v>
      </c>
      <c r="U113">
        <f t="shared" si="49"/>
        <v>1.9156919036886554E-2</v>
      </c>
      <c r="V113">
        <f t="shared" si="50"/>
        <v>2.2490272584796762</v>
      </c>
      <c r="W113">
        <f t="shared" si="51"/>
        <v>1.9066726468744261E-2</v>
      </c>
      <c r="X113">
        <f t="shared" si="52"/>
        <v>1.1924771992219495E-2</v>
      </c>
      <c r="Y113">
        <f t="shared" si="53"/>
        <v>0</v>
      </c>
      <c r="Z113">
        <f t="shared" si="54"/>
        <v>30.360052067350605</v>
      </c>
      <c r="AA113">
        <f t="shared" si="55"/>
        <v>30.009709677419401</v>
      </c>
      <c r="AB113">
        <f t="shared" si="56"/>
        <v>4.262826470592409</v>
      </c>
      <c r="AC113">
        <f t="shared" si="57"/>
        <v>70.097827007955644</v>
      </c>
      <c r="AD113">
        <f t="shared" si="58"/>
        <v>3.0626382392484923</v>
      </c>
      <c r="AE113">
        <f t="shared" si="59"/>
        <v>4.369091553866431</v>
      </c>
      <c r="AF113">
        <f t="shared" si="60"/>
        <v>1.2001882313439167</v>
      </c>
      <c r="AG113">
        <f t="shared" si="61"/>
        <v>-10.535370644527832</v>
      </c>
      <c r="AH113">
        <f t="shared" si="62"/>
        <v>52.062604377871196</v>
      </c>
      <c r="AI113">
        <f t="shared" si="63"/>
        <v>5.1586378325554882</v>
      </c>
      <c r="AJ113">
        <f t="shared" si="64"/>
        <v>46.68587156589885</v>
      </c>
      <c r="AK113">
        <v>-4.1157564835355501E-2</v>
      </c>
      <c r="AL113">
        <v>4.6202972128395699E-2</v>
      </c>
      <c r="AM113">
        <v>3.4534817597820999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51887.562467060452</v>
      </c>
      <c r="AS113" t="s">
        <v>239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239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-0.5652954478841824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239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240</v>
      </c>
      <c r="BX113">
        <v>1581960746.4709699</v>
      </c>
      <c r="BY113">
        <v>400.79496774193501</v>
      </c>
      <c r="BZ113">
        <v>399.990064516129</v>
      </c>
      <c r="CA113">
        <v>30.795316129032301</v>
      </c>
      <c r="CB113">
        <v>30.3984064516129</v>
      </c>
      <c r="CC113">
        <v>350.01470967741898</v>
      </c>
      <c r="CD113">
        <v>99.251448387096801</v>
      </c>
      <c r="CE113">
        <v>0.19998203225806399</v>
      </c>
      <c r="CF113">
        <v>30.439093548387099</v>
      </c>
      <c r="CG113">
        <v>30.009709677419401</v>
      </c>
      <c r="CH113">
        <v>999.9</v>
      </c>
      <c r="CI113">
        <v>0</v>
      </c>
      <c r="CJ113">
        <v>0</v>
      </c>
      <c r="CK113">
        <v>10000.2035483871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4.2096774193548399</v>
      </c>
      <c r="CS113">
        <v>0</v>
      </c>
      <c r="CT113">
        <v>90.219354838709705</v>
      </c>
      <c r="CU113">
        <v>-1.5354838709677401</v>
      </c>
      <c r="CV113">
        <v>38.652999999999999</v>
      </c>
      <c r="CW113">
        <v>44.008000000000003</v>
      </c>
      <c r="CX113">
        <v>41.271935483870998</v>
      </c>
      <c r="CY113">
        <v>42.467483870967698</v>
      </c>
      <c r="CZ113">
        <v>39.75</v>
      </c>
      <c r="DA113">
        <v>0</v>
      </c>
      <c r="DB113">
        <v>0</v>
      </c>
      <c r="DC113">
        <v>0</v>
      </c>
      <c r="DD113">
        <v>1581960757</v>
      </c>
      <c r="DE113">
        <v>3.95</v>
      </c>
      <c r="DF113">
        <v>28.9948718513523</v>
      </c>
      <c r="DG113">
        <v>7.7538462208350296</v>
      </c>
      <c r="DH113">
        <v>90.323076923076897</v>
      </c>
      <c r="DI113">
        <v>15</v>
      </c>
      <c r="DJ113">
        <v>100</v>
      </c>
      <c r="DK113">
        <v>100</v>
      </c>
      <c r="DL113">
        <v>3.069</v>
      </c>
      <c r="DM113">
        <v>0.46</v>
      </c>
      <c r="DN113">
        <v>2</v>
      </c>
      <c r="DO113">
        <v>343.89100000000002</v>
      </c>
      <c r="DP113">
        <v>677.17200000000003</v>
      </c>
      <c r="DQ113">
        <v>29.834</v>
      </c>
      <c r="DR113">
        <v>31.069800000000001</v>
      </c>
      <c r="DS113">
        <v>30.0001</v>
      </c>
      <c r="DT113">
        <v>31.003699999999998</v>
      </c>
      <c r="DU113">
        <v>31.013999999999999</v>
      </c>
      <c r="DV113">
        <v>20.995799999999999</v>
      </c>
      <c r="DW113">
        <v>23.846</v>
      </c>
      <c r="DX113">
        <v>88.432400000000001</v>
      </c>
      <c r="DY113">
        <v>29.8155</v>
      </c>
      <c r="DZ113">
        <v>400</v>
      </c>
      <c r="EA113">
        <v>30.361599999999999</v>
      </c>
      <c r="EB113">
        <v>100.056</v>
      </c>
      <c r="EC113">
        <v>100.65300000000001</v>
      </c>
    </row>
    <row r="114" spans="1:133" x14ac:dyDescent="0.35">
      <c r="A114">
        <v>98</v>
      </c>
      <c r="B114">
        <v>1581960760.0999999</v>
      </c>
      <c r="C114">
        <v>485</v>
      </c>
      <c r="D114" t="s">
        <v>433</v>
      </c>
      <c r="E114" t="s">
        <v>434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1383</v>
      </c>
      <c r="M114" t="s">
        <v>238</v>
      </c>
      <c r="N114">
        <v>1581960751.4709699</v>
      </c>
      <c r="O114">
        <f t="shared" si="43"/>
        <v>2.3797204243263833E-4</v>
      </c>
      <c r="P114">
        <f t="shared" si="44"/>
        <v>-0.55980426833015595</v>
      </c>
      <c r="Q114">
        <f t="shared" si="45"/>
        <v>400.79870967741903</v>
      </c>
      <c r="R114">
        <f t="shared" si="46"/>
        <v>439.53020050149593</v>
      </c>
      <c r="S114">
        <f t="shared" si="47"/>
        <v>43.712629669137272</v>
      </c>
      <c r="T114">
        <f t="shared" si="48"/>
        <v>39.860663836084804</v>
      </c>
      <c r="U114">
        <f t="shared" si="49"/>
        <v>1.9071663140022187E-2</v>
      </c>
      <c r="V114">
        <f t="shared" si="50"/>
        <v>2.2489102727966808</v>
      </c>
      <c r="W114">
        <f t="shared" si="51"/>
        <v>1.8982264922504703E-2</v>
      </c>
      <c r="X114">
        <f t="shared" si="52"/>
        <v>1.1871912622301715E-2</v>
      </c>
      <c r="Y114">
        <f t="shared" si="53"/>
        <v>0</v>
      </c>
      <c r="Z114">
        <f t="shared" si="54"/>
        <v>30.361280341431399</v>
      </c>
      <c r="AA114">
        <f t="shared" si="55"/>
        <v>30.0132935483871</v>
      </c>
      <c r="AB114">
        <f t="shared" si="56"/>
        <v>4.2637040088996967</v>
      </c>
      <c r="AC114">
        <f t="shared" si="57"/>
        <v>70.098515501856767</v>
      </c>
      <c r="AD114">
        <f t="shared" si="58"/>
        <v>3.0628306626161304</v>
      </c>
      <c r="AE114">
        <f t="shared" si="59"/>
        <v>4.3693231457019976</v>
      </c>
      <c r="AF114">
        <f t="shared" si="60"/>
        <v>1.2008733462835663</v>
      </c>
      <c r="AG114">
        <f t="shared" si="61"/>
        <v>-10.49456707127935</v>
      </c>
      <c r="AH114">
        <f t="shared" si="62"/>
        <v>51.737623900626289</v>
      </c>
      <c r="AI114">
        <f t="shared" si="63"/>
        <v>5.1268180603538527</v>
      </c>
      <c r="AJ114">
        <f t="shared" si="64"/>
        <v>46.369874889700789</v>
      </c>
      <c r="AK114">
        <v>-4.1154416716454902E-2</v>
      </c>
      <c r="AL114">
        <v>4.6199438089139497E-2</v>
      </c>
      <c r="AM114">
        <v>3.45327264605422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51883.632373754481</v>
      </c>
      <c r="AS114" t="s">
        <v>239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239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-0.55980426833015595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239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240</v>
      </c>
      <c r="BX114">
        <v>1581960751.4709699</v>
      </c>
      <c r="BY114">
        <v>400.79870967741903</v>
      </c>
      <c r="BZ114">
        <v>400.002580645161</v>
      </c>
      <c r="CA114">
        <v>30.796741935483901</v>
      </c>
      <c r="CB114">
        <v>30.401367741935498</v>
      </c>
      <c r="CC114">
        <v>350.01264516128998</v>
      </c>
      <c r="CD114">
        <v>99.253080645161305</v>
      </c>
      <c r="CE114">
        <v>0.19999361290322601</v>
      </c>
      <c r="CF114">
        <v>30.4400193548387</v>
      </c>
      <c r="CG114">
        <v>30.0132935483871</v>
      </c>
      <c r="CH114">
        <v>999.9</v>
      </c>
      <c r="CI114">
        <v>0</v>
      </c>
      <c r="CJ114">
        <v>0</v>
      </c>
      <c r="CK114">
        <v>9999.27419354839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6.8064516129032304</v>
      </c>
      <c r="CS114">
        <v>0</v>
      </c>
      <c r="CT114">
        <v>90.403225806451601</v>
      </c>
      <c r="CU114">
        <v>-1.7483870967741899</v>
      </c>
      <c r="CV114">
        <v>38.645000000000003</v>
      </c>
      <c r="CW114">
        <v>44.003999999999998</v>
      </c>
      <c r="CX114">
        <v>41.284032258064499</v>
      </c>
      <c r="CY114">
        <v>42.467483870967698</v>
      </c>
      <c r="CZ114">
        <v>39.75</v>
      </c>
      <c r="DA114">
        <v>0</v>
      </c>
      <c r="DB114">
        <v>0</v>
      </c>
      <c r="DC114">
        <v>0</v>
      </c>
      <c r="DD114">
        <v>1581960762.4000001</v>
      </c>
      <c r="DE114">
        <v>6.4461538461538499</v>
      </c>
      <c r="DF114">
        <v>-4.1709400605620601</v>
      </c>
      <c r="DG114">
        <v>-5.3948718010038403</v>
      </c>
      <c r="DH114">
        <v>90.661538461538498</v>
      </c>
      <c r="DI114">
        <v>15</v>
      </c>
      <c r="DJ114">
        <v>100</v>
      </c>
      <c r="DK114">
        <v>100</v>
      </c>
      <c r="DL114">
        <v>3.069</v>
      </c>
      <c r="DM114">
        <v>0.46</v>
      </c>
      <c r="DN114">
        <v>2</v>
      </c>
      <c r="DO114">
        <v>343.964</v>
      </c>
      <c r="DP114">
        <v>677.12099999999998</v>
      </c>
      <c r="DQ114">
        <v>29.817299999999999</v>
      </c>
      <c r="DR114">
        <v>31.070799999999998</v>
      </c>
      <c r="DS114">
        <v>30.000299999999999</v>
      </c>
      <c r="DT114">
        <v>31.004100000000001</v>
      </c>
      <c r="DU114">
        <v>31.015599999999999</v>
      </c>
      <c r="DV114">
        <v>20.993600000000001</v>
      </c>
      <c r="DW114">
        <v>23.846</v>
      </c>
      <c r="DX114">
        <v>88.432400000000001</v>
      </c>
      <c r="DY114">
        <v>29.797799999999999</v>
      </c>
      <c r="DZ114">
        <v>400</v>
      </c>
      <c r="EA114">
        <v>30.361599999999999</v>
      </c>
      <c r="EB114">
        <v>100.05500000000001</v>
      </c>
      <c r="EC114">
        <v>100.655</v>
      </c>
    </row>
    <row r="115" spans="1:133" x14ac:dyDescent="0.35">
      <c r="A115">
        <v>99</v>
      </c>
      <c r="B115">
        <v>1581960765.0999999</v>
      </c>
      <c r="C115">
        <v>490</v>
      </c>
      <c r="D115" t="s">
        <v>435</v>
      </c>
      <c r="E115" t="s">
        <v>436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1383</v>
      </c>
      <c r="M115" t="s">
        <v>238</v>
      </c>
      <c r="N115">
        <v>1581960756.4709699</v>
      </c>
      <c r="O115">
        <f t="shared" si="43"/>
        <v>2.368592697477457E-4</v>
      </c>
      <c r="P115">
        <f t="shared" si="44"/>
        <v>-0.55607146051090806</v>
      </c>
      <c r="Q115">
        <f t="shared" si="45"/>
        <v>400.79690322580598</v>
      </c>
      <c r="R115">
        <f t="shared" si="46"/>
        <v>439.46796013178766</v>
      </c>
      <c r="S115">
        <f t="shared" si="47"/>
        <v>43.707174052340974</v>
      </c>
      <c r="T115">
        <f t="shared" si="48"/>
        <v>39.861153936401543</v>
      </c>
      <c r="U115">
        <f t="shared" si="49"/>
        <v>1.8965675613537483E-2</v>
      </c>
      <c r="V115">
        <f t="shared" si="50"/>
        <v>2.2501075714249668</v>
      </c>
      <c r="W115">
        <f t="shared" si="51"/>
        <v>1.8877312586696608E-2</v>
      </c>
      <c r="X115">
        <f t="shared" si="52"/>
        <v>1.1806225018781501E-2</v>
      </c>
      <c r="Y115">
        <f t="shared" si="53"/>
        <v>0</v>
      </c>
      <c r="Z115">
        <f t="shared" si="54"/>
        <v>30.362286508634192</v>
      </c>
      <c r="AA115">
        <f t="shared" si="55"/>
        <v>30.0179774193548</v>
      </c>
      <c r="AB115">
        <f t="shared" si="56"/>
        <v>4.2648511279772015</v>
      </c>
      <c r="AC115">
        <f t="shared" si="57"/>
        <v>70.098489471970225</v>
      </c>
      <c r="AD115">
        <f t="shared" si="58"/>
        <v>3.062934740727278</v>
      </c>
      <c r="AE115">
        <f t="shared" si="59"/>
        <v>4.3694732422900948</v>
      </c>
      <c r="AF115">
        <f t="shared" si="60"/>
        <v>1.2019163872499234</v>
      </c>
      <c r="AG115">
        <f t="shared" si="61"/>
        <v>-10.445493795875585</v>
      </c>
      <c r="AH115">
        <f t="shared" si="62"/>
        <v>51.26976312376226</v>
      </c>
      <c r="AI115">
        <f t="shared" si="63"/>
        <v>5.0778858266884486</v>
      </c>
      <c r="AJ115">
        <f t="shared" si="64"/>
        <v>45.902155154575127</v>
      </c>
      <c r="AK115">
        <v>-4.1186643363600298E-2</v>
      </c>
      <c r="AL115">
        <v>4.6235615323769498E-2</v>
      </c>
      <c r="AM115">
        <v>3.4554130405719601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51922.529931520243</v>
      </c>
      <c r="AS115" t="s">
        <v>239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239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-0.55607146051090806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239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240</v>
      </c>
      <c r="BX115">
        <v>1581960756.4709699</v>
      </c>
      <c r="BY115">
        <v>400.79690322580598</v>
      </c>
      <c r="BZ115">
        <v>400.00638709677401</v>
      </c>
      <c r="CA115">
        <v>30.797270967741898</v>
      </c>
      <c r="CB115">
        <v>30.403735483870999</v>
      </c>
      <c r="CC115">
        <v>350.00348387096801</v>
      </c>
      <c r="CD115">
        <v>99.254767741935495</v>
      </c>
      <c r="CE115">
        <v>0.199977580645161</v>
      </c>
      <c r="CF115">
        <v>30.440619354838699</v>
      </c>
      <c r="CG115">
        <v>30.0179774193548</v>
      </c>
      <c r="CH115">
        <v>999.9</v>
      </c>
      <c r="CI115">
        <v>0</v>
      </c>
      <c r="CJ115">
        <v>0</v>
      </c>
      <c r="CK115">
        <v>10006.934193548401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6.9838709677419297</v>
      </c>
      <c r="CS115">
        <v>0</v>
      </c>
      <c r="CT115">
        <v>90.7129032258064</v>
      </c>
      <c r="CU115">
        <v>-1.69677419354839</v>
      </c>
      <c r="CV115">
        <v>38.640999999999998</v>
      </c>
      <c r="CW115">
        <v>44.003999999999998</v>
      </c>
      <c r="CX115">
        <v>41.294129032258098</v>
      </c>
      <c r="CY115">
        <v>42.471548387096803</v>
      </c>
      <c r="CZ115">
        <v>39.75</v>
      </c>
      <c r="DA115">
        <v>0</v>
      </c>
      <c r="DB115">
        <v>0</v>
      </c>
      <c r="DC115">
        <v>0</v>
      </c>
      <c r="DD115">
        <v>1581960767.2</v>
      </c>
      <c r="DE115">
        <v>5.87307692307692</v>
      </c>
      <c r="DF115">
        <v>-11.476922785343101</v>
      </c>
      <c r="DG115">
        <v>8.7692308029827597</v>
      </c>
      <c r="DH115">
        <v>90.980769230769198</v>
      </c>
      <c r="DI115">
        <v>15</v>
      </c>
      <c r="DJ115">
        <v>100</v>
      </c>
      <c r="DK115">
        <v>100</v>
      </c>
      <c r="DL115">
        <v>3.069</v>
      </c>
      <c r="DM115">
        <v>0.46</v>
      </c>
      <c r="DN115">
        <v>2</v>
      </c>
      <c r="DO115">
        <v>343.91699999999997</v>
      </c>
      <c r="DP115">
        <v>677.15899999999999</v>
      </c>
      <c r="DQ115">
        <v>29.798300000000001</v>
      </c>
      <c r="DR115">
        <v>31.072399999999998</v>
      </c>
      <c r="DS115">
        <v>30.000299999999999</v>
      </c>
      <c r="DT115">
        <v>31.006499999999999</v>
      </c>
      <c r="DU115">
        <v>31.0168</v>
      </c>
      <c r="DV115">
        <v>20.995999999999999</v>
      </c>
      <c r="DW115">
        <v>23.846</v>
      </c>
      <c r="DX115">
        <v>88.432400000000001</v>
      </c>
      <c r="DY115">
        <v>29.775400000000001</v>
      </c>
      <c r="DZ115">
        <v>400</v>
      </c>
      <c r="EA115">
        <v>30.361599999999999</v>
      </c>
      <c r="EB115">
        <v>100.056</v>
      </c>
      <c r="EC115">
        <v>100.65300000000001</v>
      </c>
    </row>
    <row r="116" spans="1:133" x14ac:dyDescent="0.35">
      <c r="A116">
        <v>100</v>
      </c>
      <c r="B116">
        <v>1581960770.0999999</v>
      </c>
      <c r="C116">
        <v>495</v>
      </c>
      <c r="D116" t="s">
        <v>437</v>
      </c>
      <c r="E116" t="s">
        <v>438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1383</v>
      </c>
      <c r="M116" t="s">
        <v>238</v>
      </c>
      <c r="N116">
        <v>1581960761.4709699</v>
      </c>
      <c r="O116">
        <f t="shared" si="43"/>
        <v>2.3534619452502656E-4</v>
      </c>
      <c r="P116">
        <f t="shared" si="44"/>
        <v>-0.56082074393511638</v>
      </c>
      <c r="Q116">
        <f t="shared" si="45"/>
        <v>400.78606451612899</v>
      </c>
      <c r="R116">
        <f t="shared" si="46"/>
        <v>440.1538134410078</v>
      </c>
      <c r="S116">
        <f t="shared" si="47"/>
        <v>43.776278164059825</v>
      </c>
      <c r="T116">
        <f t="shared" si="48"/>
        <v>39.860888872858474</v>
      </c>
      <c r="U116">
        <f t="shared" si="49"/>
        <v>1.8846071300044429E-2</v>
      </c>
      <c r="V116">
        <f t="shared" si="50"/>
        <v>2.2497562279510257</v>
      </c>
      <c r="W116">
        <f t="shared" si="51"/>
        <v>1.8758802930631594E-2</v>
      </c>
      <c r="X116">
        <f t="shared" si="52"/>
        <v>1.1732058766318266E-2</v>
      </c>
      <c r="Y116">
        <f t="shared" si="53"/>
        <v>0</v>
      </c>
      <c r="Z116">
        <f t="shared" si="54"/>
        <v>30.361624154499165</v>
      </c>
      <c r="AA116">
        <f t="shared" si="55"/>
        <v>30.017464516128999</v>
      </c>
      <c r="AB116">
        <f t="shared" si="56"/>
        <v>4.2647255005857438</v>
      </c>
      <c r="AC116">
        <f t="shared" si="57"/>
        <v>70.102683348714123</v>
      </c>
      <c r="AD116">
        <f t="shared" si="58"/>
        <v>3.0629160359801135</v>
      </c>
      <c r="AE116">
        <f t="shared" si="59"/>
        <v>4.3691851576410388</v>
      </c>
      <c r="AF116">
        <f t="shared" si="60"/>
        <v>1.2018094646056303</v>
      </c>
      <c r="AG116">
        <f t="shared" si="61"/>
        <v>-10.378767178553671</v>
      </c>
      <c r="AH116">
        <f t="shared" si="62"/>
        <v>51.184289229652407</v>
      </c>
      <c r="AI116">
        <f t="shared" si="63"/>
        <v>5.0701702120512602</v>
      </c>
      <c r="AJ116">
        <f t="shared" si="64"/>
        <v>45.875692263149993</v>
      </c>
      <c r="AK116">
        <v>-4.1177184949512301E-2</v>
      </c>
      <c r="AL116">
        <v>4.6224997425353097E-2</v>
      </c>
      <c r="AM116">
        <v>3.4547849015813501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51911.335379184864</v>
      </c>
      <c r="AS116" t="s">
        <v>239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239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-0.56082074393511638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239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240</v>
      </c>
      <c r="BX116">
        <v>1581960761.4709699</v>
      </c>
      <c r="BY116">
        <v>400.78606451612899</v>
      </c>
      <c r="BZ116">
        <v>399.98635483870999</v>
      </c>
      <c r="CA116">
        <v>30.7964548387097</v>
      </c>
      <c r="CB116">
        <v>30.405429032258098</v>
      </c>
      <c r="CC116">
        <v>349.999967741935</v>
      </c>
      <c r="CD116">
        <v>99.256790322580599</v>
      </c>
      <c r="CE116">
        <v>0.199983258064516</v>
      </c>
      <c r="CF116">
        <v>30.439467741935498</v>
      </c>
      <c r="CG116">
        <v>30.017464516128999</v>
      </c>
      <c r="CH116">
        <v>999.9</v>
      </c>
      <c r="CI116">
        <v>0</v>
      </c>
      <c r="CJ116">
        <v>0</v>
      </c>
      <c r="CK116">
        <v>10004.4322580645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4.9258064516128997</v>
      </c>
      <c r="CS116">
        <v>0</v>
      </c>
      <c r="CT116">
        <v>90.503225806451596</v>
      </c>
      <c r="CU116">
        <v>-2.4</v>
      </c>
      <c r="CV116">
        <v>38.634999999999998</v>
      </c>
      <c r="CW116">
        <v>44</v>
      </c>
      <c r="CX116">
        <v>41.318322580645201</v>
      </c>
      <c r="CY116">
        <v>42.481709677419303</v>
      </c>
      <c r="CZ116">
        <v>39.75</v>
      </c>
      <c r="DA116">
        <v>0</v>
      </c>
      <c r="DB116">
        <v>0</v>
      </c>
      <c r="DC116">
        <v>0</v>
      </c>
      <c r="DD116">
        <v>1581960772</v>
      </c>
      <c r="DE116">
        <v>4.7115384615384599</v>
      </c>
      <c r="DF116">
        <v>-28.311110829881301</v>
      </c>
      <c r="DG116">
        <v>5.5555555540518302</v>
      </c>
      <c r="DH116">
        <v>90.55</v>
      </c>
      <c r="DI116">
        <v>15</v>
      </c>
      <c r="DJ116">
        <v>100</v>
      </c>
      <c r="DK116">
        <v>100</v>
      </c>
      <c r="DL116">
        <v>3.069</v>
      </c>
      <c r="DM116">
        <v>0.46</v>
      </c>
      <c r="DN116">
        <v>2</v>
      </c>
      <c r="DO116">
        <v>344.024</v>
      </c>
      <c r="DP116">
        <v>676.928</v>
      </c>
      <c r="DQ116">
        <v>29.775099999999998</v>
      </c>
      <c r="DR116">
        <v>31.072399999999998</v>
      </c>
      <c r="DS116">
        <v>30.000299999999999</v>
      </c>
      <c r="DT116">
        <v>31.006499999999999</v>
      </c>
      <c r="DU116">
        <v>31.0168</v>
      </c>
      <c r="DV116">
        <v>20.997499999999999</v>
      </c>
      <c r="DW116">
        <v>23.846</v>
      </c>
      <c r="DX116">
        <v>88.432400000000001</v>
      </c>
      <c r="DY116">
        <v>29.7622</v>
      </c>
      <c r="DZ116">
        <v>400</v>
      </c>
      <c r="EA116">
        <v>30.361599999999999</v>
      </c>
      <c r="EB116">
        <v>100.05200000000001</v>
      </c>
      <c r="EC116">
        <v>100.654</v>
      </c>
    </row>
    <row r="117" spans="1:133" x14ac:dyDescent="0.35">
      <c r="A117">
        <v>101</v>
      </c>
      <c r="B117">
        <v>1581960775.0999999</v>
      </c>
      <c r="C117">
        <v>500</v>
      </c>
      <c r="D117" t="s">
        <v>439</v>
      </c>
      <c r="E117" t="s">
        <v>440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1383</v>
      </c>
      <c r="M117" t="s">
        <v>238</v>
      </c>
      <c r="N117">
        <v>1581960766.4709699</v>
      </c>
      <c r="O117">
        <f t="shared" si="43"/>
        <v>2.3341658268276414E-4</v>
      </c>
      <c r="P117">
        <f t="shared" si="44"/>
        <v>-0.552360211374053</v>
      </c>
      <c r="Q117">
        <f t="shared" si="45"/>
        <v>400.78522580645199</v>
      </c>
      <c r="R117">
        <f t="shared" si="46"/>
        <v>439.80641176895529</v>
      </c>
      <c r="S117">
        <f t="shared" si="47"/>
        <v>43.742177913437551</v>
      </c>
      <c r="T117">
        <f t="shared" si="48"/>
        <v>39.861216624356061</v>
      </c>
      <c r="U117">
        <f t="shared" si="49"/>
        <v>1.869964052669695E-2</v>
      </c>
      <c r="V117">
        <f t="shared" si="50"/>
        <v>2.2502221670258034</v>
      </c>
      <c r="W117">
        <f t="shared" si="51"/>
        <v>1.8613737375544889E-2</v>
      </c>
      <c r="X117">
        <f t="shared" si="52"/>
        <v>1.1641270925831981E-2</v>
      </c>
      <c r="Y117">
        <f t="shared" si="53"/>
        <v>0</v>
      </c>
      <c r="Z117">
        <f t="shared" si="54"/>
        <v>30.359254151054611</v>
      </c>
      <c r="AA117">
        <f t="shared" si="55"/>
        <v>30.014393548387101</v>
      </c>
      <c r="AB117">
        <f t="shared" si="56"/>
        <v>4.2639733839149718</v>
      </c>
      <c r="AC117">
        <f t="shared" si="57"/>
        <v>70.110082403329784</v>
      </c>
      <c r="AD117">
        <f t="shared" si="58"/>
        <v>3.0627092522753232</v>
      </c>
      <c r="AE117">
        <f t="shared" si="59"/>
        <v>4.36842911502535</v>
      </c>
      <c r="AF117">
        <f t="shared" si="60"/>
        <v>1.2012641316396486</v>
      </c>
      <c r="AG117">
        <f t="shared" si="61"/>
        <v>-10.293671296309899</v>
      </c>
      <c r="AH117">
        <f t="shared" si="62"/>
        <v>51.200759858365231</v>
      </c>
      <c r="AI117">
        <f t="shared" si="63"/>
        <v>5.070598712948331</v>
      </c>
      <c r="AJ117">
        <f t="shared" si="64"/>
        <v>45.97768727500366</v>
      </c>
      <c r="AK117">
        <v>-4.1189728646831E-2</v>
      </c>
      <c r="AL117">
        <v>4.6239078824481597E-2</v>
      </c>
      <c r="AM117">
        <v>3.4556179253648298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51927.039702973212</v>
      </c>
      <c r="AS117" t="s">
        <v>239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239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-0.552360211374053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239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240</v>
      </c>
      <c r="BX117">
        <v>1581960766.4709699</v>
      </c>
      <c r="BY117">
        <v>400.78522580645199</v>
      </c>
      <c r="BZ117">
        <v>399.99870967741901</v>
      </c>
      <c r="CA117">
        <v>30.794058064516101</v>
      </c>
      <c r="CB117">
        <v>30.4062451612903</v>
      </c>
      <c r="CC117">
        <v>350.00703225806399</v>
      </c>
      <c r="CD117">
        <v>99.257822580645197</v>
      </c>
      <c r="CE117">
        <v>0.199976903225806</v>
      </c>
      <c r="CF117">
        <v>30.436445161290301</v>
      </c>
      <c r="CG117">
        <v>30.014393548387101</v>
      </c>
      <c r="CH117">
        <v>999.9</v>
      </c>
      <c r="CI117">
        <v>0</v>
      </c>
      <c r="CJ117">
        <v>0</v>
      </c>
      <c r="CK117">
        <v>10007.375806451601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3.1354838709677399</v>
      </c>
      <c r="CS117">
        <v>0</v>
      </c>
      <c r="CT117">
        <v>91.848387096774204</v>
      </c>
      <c r="CU117">
        <v>-2.45161290322581</v>
      </c>
      <c r="CV117">
        <v>38.633000000000003</v>
      </c>
      <c r="CW117">
        <v>44</v>
      </c>
      <c r="CX117">
        <v>41.316258064516099</v>
      </c>
      <c r="CY117">
        <v>42.485774193548401</v>
      </c>
      <c r="CZ117">
        <v>39.75</v>
      </c>
      <c r="DA117">
        <v>0</v>
      </c>
      <c r="DB117">
        <v>0</v>
      </c>
      <c r="DC117">
        <v>0</v>
      </c>
      <c r="DD117">
        <v>1581960777.4000001</v>
      </c>
      <c r="DE117">
        <v>2.29615384615385</v>
      </c>
      <c r="DF117">
        <v>-27.6752135730137</v>
      </c>
      <c r="DG117">
        <v>6.5367523797863596</v>
      </c>
      <c r="DH117">
        <v>91.438461538461496</v>
      </c>
      <c r="DI117">
        <v>15</v>
      </c>
      <c r="DJ117">
        <v>100</v>
      </c>
      <c r="DK117">
        <v>100</v>
      </c>
      <c r="DL117">
        <v>3.069</v>
      </c>
      <c r="DM117">
        <v>0.46</v>
      </c>
      <c r="DN117">
        <v>2</v>
      </c>
      <c r="DO117">
        <v>344.048</v>
      </c>
      <c r="DP117">
        <v>677.06600000000003</v>
      </c>
      <c r="DQ117">
        <v>29.758299999999998</v>
      </c>
      <c r="DR117">
        <v>31.074100000000001</v>
      </c>
      <c r="DS117">
        <v>30.0001</v>
      </c>
      <c r="DT117">
        <v>31.006499999999999</v>
      </c>
      <c r="DU117">
        <v>31.0168</v>
      </c>
      <c r="DV117">
        <v>20.994599999999998</v>
      </c>
      <c r="DW117">
        <v>23.846</v>
      </c>
      <c r="DX117">
        <v>88.432400000000001</v>
      </c>
      <c r="DY117">
        <v>29.754999999999999</v>
      </c>
      <c r="DZ117">
        <v>400</v>
      </c>
      <c r="EA117">
        <v>30.361599999999999</v>
      </c>
      <c r="EB117">
        <v>100.054</v>
      </c>
      <c r="EC117">
        <v>100.65300000000001</v>
      </c>
    </row>
    <row r="118" spans="1:133" x14ac:dyDescent="0.35">
      <c r="A118">
        <v>102</v>
      </c>
      <c r="B118">
        <v>1581960780.0999999</v>
      </c>
      <c r="C118">
        <v>505</v>
      </c>
      <c r="D118" t="s">
        <v>441</v>
      </c>
      <c r="E118" t="s">
        <v>442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1383</v>
      </c>
      <c r="M118" t="s">
        <v>238</v>
      </c>
      <c r="N118">
        <v>1581960771.4709699</v>
      </c>
      <c r="O118">
        <f t="shared" si="43"/>
        <v>2.312753875949686E-4</v>
      </c>
      <c r="P118">
        <f t="shared" si="44"/>
        <v>-0.54938867959459659</v>
      </c>
      <c r="Q118">
        <f t="shared" si="45"/>
        <v>400.79854838709701</v>
      </c>
      <c r="R118">
        <f t="shared" si="46"/>
        <v>439.95770902041545</v>
      </c>
      <c r="S118">
        <f t="shared" si="47"/>
        <v>43.75693649615215</v>
      </c>
      <c r="T118">
        <f t="shared" si="48"/>
        <v>39.862278282548203</v>
      </c>
      <c r="U118">
        <f t="shared" si="49"/>
        <v>1.854741884442903E-2</v>
      </c>
      <c r="V118">
        <f t="shared" si="50"/>
        <v>2.2496660085024671</v>
      </c>
      <c r="W118">
        <f t="shared" si="51"/>
        <v>1.8462884362758898E-2</v>
      </c>
      <c r="X118">
        <f t="shared" si="52"/>
        <v>1.1546865602565133E-2</v>
      </c>
      <c r="Y118">
        <f t="shared" si="53"/>
        <v>0</v>
      </c>
      <c r="Z118">
        <f t="shared" si="54"/>
        <v>30.354605970756207</v>
      </c>
      <c r="AA118">
        <f t="shared" si="55"/>
        <v>30.007651612903199</v>
      </c>
      <c r="AB118">
        <f t="shared" si="56"/>
        <v>4.262322608854503</v>
      </c>
      <c r="AC118">
        <f t="shared" si="57"/>
        <v>70.123258319045064</v>
      </c>
      <c r="AD118">
        <f t="shared" si="58"/>
        <v>3.0623486165153055</v>
      </c>
      <c r="AE118">
        <f t="shared" si="59"/>
        <v>4.367094014060652</v>
      </c>
      <c r="AF118">
        <f t="shared" si="60"/>
        <v>1.1999739923391974</v>
      </c>
      <c r="AG118">
        <f t="shared" si="61"/>
        <v>-10.199244592938115</v>
      </c>
      <c r="AH118">
        <f t="shared" si="62"/>
        <v>51.358294053983286</v>
      </c>
      <c r="AI118">
        <f t="shared" si="63"/>
        <v>5.0871532951166856</v>
      </c>
      <c r="AJ118">
        <f t="shared" si="64"/>
        <v>46.246202756161857</v>
      </c>
      <c r="AK118">
        <v>-4.1174756393790098E-2</v>
      </c>
      <c r="AL118">
        <v>4.62222711588018E-2</v>
      </c>
      <c r="AM118">
        <v>3.4546236117261002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51909.837161593488</v>
      </c>
      <c r="AS118" t="s">
        <v>239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239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-0.54938867959459659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239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240</v>
      </c>
      <c r="BX118">
        <v>1581960771.4709699</v>
      </c>
      <c r="BY118">
        <v>400.79854838709701</v>
      </c>
      <c r="BZ118">
        <v>400.01567741935497</v>
      </c>
      <c r="CA118">
        <v>30.790635483871</v>
      </c>
      <c r="CB118">
        <v>30.4063870967742</v>
      </c>
      <c r="CC118">
        <v>350.01464516128999</v>
      </c>
      <c r="CD118">
        <v>99.257145161290296</v>
      </c>
      <c r="CE118">
        <v>0.19999719354838699</v>
      </c>
      <c r="CF118">
        <v>30.431106451612902</v>
      </c>
      <c r="CG118">
        <v>30.007651612903199</v>
      </c>
      <c r="CH118">
        <v>999.9</v>
      </c>
      <c r="CI118">
        <v>0</v>
      </c>
      <c r="CJ118">
        <v>0</v>
      </c>
      <c r="CK118">
        <v>10003.8064516129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2.3354838709677401</v>
      </c>
      <c r="CS118">
        <v>0</v>
      </c>
      <c r="CT118">
        <v>93.541935483871001</v>
      </c>
      <c r="CU118">
        <v>-2.2741935483871001</v>
      </c>
      <c r="CV118">
        <v>38.628999999999998</v>
      </c>
      <c r="CW118">
        <v>44</v>
      </c>
      <c r="CX118">
        <v>41.2900322580645</v>
      </c>
      <c r="CY118">
        <v>42.483741935483899</v>
      </c>
      <c r="CZ118">
        <v>39.747967741935497</v>
      </c>
      <c r="DA118">
        <v>0</v>
      </c>
      <c r="DB118">
        <v>0</v>
      </c>
      <c r="DC118">
        <v>0</v>
      </c>
      <c r="DD118">
        <v>1581960782.2</v>
      </c>
      <c r="DE118">
        <v>1.65384615384615</v>
      </c>
      <c r="DF118">
        <v>9.8735042599995602</v>
      </c>
      <c r="DG118">
        <v>21.726496129600399</v>
      </c>
      <c r="DH118">
        <v>92.55</v>
      </c>
      <c r="DI118">
        <v>15</v>
      </c>
      <c r="DJ118">
        <v>100</v>
      </c>
      <c r="DK118">
        <v>100</v>
      </c>
      <c r="DL118">
        <v>3.069</v>
      </c>
      <c r="DM118">
        <v>0.46</v>
      </c>
      <c r="DN118">
        <v>2</v>
      </c>
      <c r="DO118">
        <v>344.00099999999998</v>
      </c>
      <c r="DP118">
        <v>677.22799999999995</v>
      </c>
      <c r="DQ118">
        <v>29.750800000000002</v>
      </c>
      <c r="DR118">
        <v>31.075199999999999</v>
      </c>
      <c r="DS118">
        <v>30</v>
      </c>
      <c r="DT118">
        <v>31.006499999999999</v>
      </c>
      <c r="DU118">
        <v>31.0168</v>
      </c>
      <c r="DV118">
        <v>20.988399999999999</v>
      </c>
      <c r="DW118">
        <v>23.846</v>
      </c>
      <c r="DX118">
        <v>88.432400000000001</v>
      </c>
      <c r="DY118">
        <v>29.798100000000002</v>
      </c>
      <c r="DZ118">
        <v>400</v>
      </c>
      <c r="EA118">
        <v>30.361599999999999</v>
      </c>
      <c r="EB118">
        <v>100.05200000000001</v>
      </c>
      <c r="EC118">
        <v>100.65300000000001</v>
      </c>
    </row>
    <row r="119" spans="1:133" x14ac:dyDescent="0.35">
      <c r="A119">
        <v>103</v>
      </c>
      <c r="B119">
        <v>1581960785.0999999</v>
      </c>
      <c r="C119">
        <v>510</v>
      </c>
      <c r="D119" t="s">
        <v>443</v>
      </c>
      <c r="E119" t="s">
        <v>444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1383</v>
      </c>
      <c r="M119" t="s">
        <v>238</v>
      </c>
      <c r="N119">
        <v>1581960776.4709699</v>
      </c>
      <c r="O119">
        <f t="shared" si="43"/>
        <v>2.2917159834285906E-4</v>
      </c>
      <c r="P119">
        <f t="shared" si="44"/>
        <v>-0.54287670536651489</v>
      </c>
      <c r="Q119">
        <f t="shared" si="45"/>
        <v>400.813774193548</v>
      </c>
      <c r="R119">
        <f t="shared" si="46"/>
        <v>439.81393653766912</v>
      </c>
      <c r="S119">
        <f t="shared" si="47"/>
        <v>43.741417081758478</v>
      </c>
      <c r="T119">
        <f t="shared" si="48"/>
        <v>39.862680585184577</v>
      </c>
      <c r="U119">
        <f t="shared" si="49"/>
        <v>1.8391292064706372E-2</v>
      </c>
      <c r="V119">
        <f t="shared" si="50"/>
        <v>2.2485510124944708</v>
      </c>
      <c r="W119">
        <f t="shared" si="51"/>
        <v>1.8308130307890108E-2</v>
      </c>
      <c r="X119">
        <f t="shared" si="52"/>
        <v>1.1450021755974645E-2</v>
      </c>
      <c r="Y119">
        <f t="shared" si="53"/>
        <v>0</v>
      </c>
      <c r="Z119">
        <f t="shared" si="54"/>
        <v>30.348838193514815</v>
      </c>
      <c r="AA119">
        <f t="shared" si="55"/>
        <v>30.002464516128999</v>
      </c>
      <c r="AB119">
        <f t="shared" si="56"/>
        <v>4.261052917986353</v>
      </c>
      <c r="AC119">
        <f t="shared" si="57"/>
        <v>70.140358553403274</v>
      </c>
      <c r="AD119">
        <f t="shared" si="58"/>
        <v>3.0619680364750339</v>
      </c>
      <c r="AE119">
        <f t="shared" si="59"/>
        <v>4.3654867178127139</v>
      </c>
      <c r="AF119">
        <f t="shared" si="60"/>
        <v>1.1990848815113191</v>
      </c>
      <c r="AG119">
        <f t="shared" si="61"/>
        <v>-10.106467486920085</v>
      </c>
      <c r="AH119">
        <f t="shared" si="62"/>
        <v>51.182287237885532</v>
      </c>
      <c r="AI119">
        <f t="shared" si="63"/>
        <v>5.0719418864282098</v>
      </c>
      <c r="AJ119">
        <f t="shared" si="64"/>
        <v>46.147761637393657</v>
      </c>
      <c r="AK119">
        <v>-4.1144749841007799E-2</v>
      </c>
      <c r="AL119">
        <v>4.6188586174585301E-2</v>
      </c>
      <c r="AM119">
        <v>3.4526304897232398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51874.592805937464</v>
      </c>
      <c r="AS119" t="s">
        <v>239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239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-0.54287670536651489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239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240</v>
      </c>
      <c r="BX119">
        <v>1581960776.4709699</v>
      </c>
      <c r="BY119">
        <v>400.813774193548</v>
      </c>
      <c r="BZ119">
        <v>400.04064516129</v>
      </c>
      <c r="CA119">
        <v>30.7876677419355</v>
      </c>
      <c r="CB119">
        <v>30.406922580645201</v>
      </c>
      <c r="CC119">
        <v>350.02300000000002</v>
      </c>
      <c r="CD119">
        <v>99.254358064516197</v>
      </c>
      <c r="CE119">
        <v>0.200009903225806</v>
      </c>
      <c r="CF119">
        <v>30.424677419354801</v>
      </c>
      <c r="CG119">
        <v>30.002464516128999</v>
      </c>
      <c r="CH119">
        <v>999.9</v>
      </c>
      <c r="CI119">
        <v>0</v>
      </c>
      <c r="CJ119">
        <v>0</v>
      </c>
      <c r="CK119">
        <v>9996.7967741935499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2.8354838709677401</v>
      </c>
      <c r="CS119">
        <v>0</v>
      </c>
      <c r="CT119">
        <v>91.816129032258104</v>
      </c>
      <c r="CU119">
        <v>-2.2999999999999998</v>
      </c>
      <c r="CV119">
        <v>38.628999999999998</v>
      </c>
      <c r="CW119">
        <v>44</v>
      </c>
      <c r="CX119">
        <v>41.271903225806398</v>
      </c>
      <c r="CY119">
        <v>42.475612903225802</v>
      </c>
      <c r="CZ119">
        <v>39.751967741935502</v>
      </c>
      <c r="DA119">
        <v>0</v>
      </c>
      <c r="DB119">
        <v>0</v>
      </c>
      <c r="DC119">
        <v>0</v>
      </c>
      <c r="DD119">
        <v>1581960787</v>
      </c>
      <c r="DE119">
        <v>2.06153846153846</v>
      </c>
      <c r="DF119">
        <v>22.393162150290401</v>
      </c>
      <c r="DG119">
        <v>-13.8940169807509</v>
      </c>
      <c r="DH119">
        <v>92.992307692307705</v>
      </c>
      <c r="DI119">
        <v>15</v>
      </c>
      <c r="DJ119">
        <v>100</v>
      </c>
      <c r="DK119">
        <v>100</v>
      </c>
      <c r="DL119">
        <v>3.069</v>
      </c>
      <c r="DM119">
        <v>0.46</v>
      </c>
      <c r="DN119">
        <v>2</v>
      </c>
      <c r="DO119">
        <v>344.02600000000001</v>
      </c>
      <c r="DP119">
        <v>676.99699999999996</v>
      </c>
      <c r="DQ119">
        <v>29.784600000000001</v>
      </c>
      <c r="DR119">
        <v>31.075199999999999</v>
      </c>
      <c r="DS119">
        <v>29.9999</v>
      </c>
      <c r="DT119">
        <v>31.006799999999998</v>
      </c>
      <c r="DU119">
        <v>31.0168</v>
      </c>
      <c r="DV119">
        <v>20.9924</v>
      </c>
      <c r="DW119">
        <v>23.846</v>
      </c>
      <c r="DX119">
        <v>88.432400000000001</v>
      </c>
      <c r="DY119">
        <v>29.798999999999999</v>
      </c>
      <c r="DZ119">
        <v>400</v>
      </c>
      <c r="EA119">
        <v>30.361599999999999</v>
      </c>
      <c r="EB119">
        <v>100.05200000000001</v>
      </c>
      <c r="EC119">
        <v>100.654</v>
      </c>
    </row>
    <row r="120" spans="1:133" x14ac:dyDescent="0.35">
      <c r="A120">
        <v>104</v>
      </c>
      <c r="B120">
        <v>1581960790.0999999</v>
      </c>
      <c r="C120">
        <v>515</v>
      </c>
      <c r="D120" t="s">
        <v>445</v>
      </c>
      <c r="E120" t="s">
        <v>446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1383</v>
      </c>
      <c r="M120" t="s">
        <v>238</v>
      </c>
      <c r="N120">
        <v>1581960781.4709699</v>
      </c>
      <c r="O120">
        <f t="shared" si="43"/>
        <v>2.2697694467244472E-4</v>
      </c>
      <c r="P120">
        <f t="shared" si="44"/>
        <v>-0.55980930614396651</v>
      </c>
      <c r="Q120">
        <f t="shared" si="45"/>
        <v>400.82900000000001</v>
      </c>
      <c r="R120">
        <f t="shared" si="46"/>
        <v>441.70971018614534</v>
      </c>
      <c r="S120">
        <f t="shared" si="47"/>
        <v>43.928538900655482</v>
      </c>
      <c r="T120">
        <f t="shared" si="48"/>
        <v>39.862905236089425</v>
      </c>
      <c r="U120">
        <f t="shared" si="49"/>
        <v>1.8237669289388869E-2</v>
      </c>
      <c r="V120">
        <f t="shared" si="50"/>
        <v>2.2495070548773368</v>
      </c>
      <c r="W120">
        <f t="shared" si="51"/>
        <v>1.8155922287882695E-2</v>
      </c>
      <c r="X120">
        <f t="shared" si="52"/>
        <v>1.1354765436490057E-2</v>
      </c>
      <c r="Y120">
        <f t="shared" si="53"/>
        <v>0</v>
      </c>
      <c r="Z120">
        <f t="shared" si="54"/>
        <v>30.343844733233869</v>
      </c>
      <c r="AA120">
        <f t="shared" si="55"/>
        <v>29.994835483871</v>
      </c>
      <c r="AB120">
        <f t="shared" si="56"/>
        <v>4.2591860922117633</v>
      </c>
      <c r="AC120">
        <f t="shared" si="57"/>
        <v>70.156269131545159</v>
      </c>
      <c r="AD120">
        <f t="shared" si="58"/>
        <v>3.0616546794411041</v>
      </c>
      <c r="AE120">
        <f t="shared" si="59"/>
        <v>4.3640500233848067</v>
      </c>
      <c r="AF120">
        <f t="shared" si="60"/>
        <v>1.1975314127706591</v>
      </c>
      <c r="AG120">
        <f t="shared" si="61"/>
        <v>-10.009683260054812</v>
      </c>
      <c r="AH120">
        <f t="shared" si="62"/>
        <v>51.432125041581848</v>
      </c>
      <c r="AI120">
        <f t="shared" si="63"/>
        <v>5.0941965061819818</v>
      </c>
      <c r="AJ120">
        <f t="shared" si="64"/>
        <v>46.516638287709014</v>
      </c>
      <c r="AK120">
        <v>-4.1170477843867702E-2</v>
      </c>
      <c r="AL120">
        <v>4.6217468111692299E-2</v>
      </c>
      <c r="AM120">
        <v>3.4543394485864201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51906.619137378984</v>
      </c>
      <c r="AS120" t="s">
        <v>239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239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-0.55980930614396651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239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240</v>
      </c>
      <c r="BX120">
        <v>1581960781.4709699</v>
      </c>
      <c r="BY120">
        <v>400.82900000000001</v>
      </c>
      <c r="BZ120">
        <v>400.02532258064502</v>
      </c>
      <c r="CA120">
        <v>30.785512903225801</v>
      </c>
      <c r="CB120">
        <v>30.408403225806499</v>
      </c>
      <c r="CC120">
        <v>350.01383870967697</v>
      </c>
      <c r="CD120">
        <v>99.251167741935504</v>
      </c>
      <c r="CE120">
        <v>0.19998283870967701</v>
      </c>
      <c r="CF120">
        <v>30.418929032258099</v>
      </c>
      <c r="CG120">
        <v>29.994835483871</v>
      </c>
      <c r="CH120">
        <v>999.9</v>
      </c>
      <c r="CI120">
        <v>0</v>
      </c>
      <c r="CJ120">
        <v>0</v>
      </c>
      <c r="CK120">
        <v>10003.3693548387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3.4709677419354801</v>
      </c>
      <c r="CS120">
        <v>0</v>
      </c>
      <c r="CT120">
        <v>92.2129032258065</v>
      </c>
      <c r="CU120">
        <v>-1.8258064516129</v>
      </c>
      <c r="CV120">
        <v>38.625</v>
      </c>
      <c r="CW120">
        <v>44</v>
      </c>
      <c r="CX120">
        <v>41.259870967741897</v>
      </c>
      <c r="CY120">
        <v>42.471548387096803</v>
      </c>
      <c r="CZ120">
        <v>39.751967741935502</v>
      </c>
      <c r="DA120">
        <v>0</v>
      </c>
      <c r="DB120">
        <v>0</v>
      </c>
      <c r="DC120">
        <v>0</v>
      </c>
      <c r="DD120">
        <v>1581960792.4000001</v>
      </c>
      <c r="DE120">
        <v>2.9846153846153798</v>
      </c>
      <c r="DF120">
        <v>-11.972649695276401</v>
      </c>
      <c r="DG120">
        <v>6.64957244432349</v>
      </c>
      <c r="DH120">
        <v>92.834615384615404</v>
      </c>
      <c r="DI120">
        <v>15</v>
      </c>
      <c r="DJ120">
        <v>100</v>
      </c>
      <c r="DK120">
        <v>100</v>
      </c>
      <c r="DL120">
        <v>3.069</v>
      </c>
      <c r="DM120">
        <v>0.46</v>
      </c>
      <c r="DN120">
        <v>2</v>
      </c>
      <c r="DO120">
        <v>343.96699999999998</v>
      </c>
      <c r="DP120">
        <v>677.29899999999998</v>
      </c>
      <c r="DQ120">
        <v>29.798400000000001</v>
      </c>
      <c r="DR120">
        <v>31.075199999999999</v>
      </c>
      <c r="DS120">
        <v>29.9999</v>
      </c>
      <c r="DT120">
        <v>31.0092</v>
      </c>
      <c r="DU120">
        <v>31.016999999999999</v>
      </c>
      <c r="DV120">
        <v>20.994900000000001</v>
      </c>
      <c r="DW120">
        <v>23.846</v>
      </c>
      <c r="DX120">
        <v>88.432400000000001</v>
      </c>
      <c r="DY120">
        <v>29.8094</v>
      </c>
      <c r="DZ120">
        <v>400</v>
      </c>
      <c r="EA120">
        <v>30.361599999999999</v>
      </c>
      <c r="EB120">
        <v>100.054</v>
      </c>
      <c r="EC120">
        <v>100.654</v>
      </c>
    </row>
    <row r="121" spans="1:133" x14ac:dyDescent="0.35">
      <c r="A121">
        <v>105</v>
      </c>
      <c r="B121">
        <v>1581960795.0999999</v>
      </c>
      <c r="C121">
        <v>520</v>
      </c>
      <c r="D121" t="s">
        <v>447</v>
      </c>
      <c r="E121" t="s">
        <v>448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1383</v>
      </c>
      <c r="M121" t="s">
        <v>238</v>
      </c>
      <c r="N121">
        <v>1581960786.4709699</v>
      </c>
      <c r="O121">
        <f t="shared" si="43"/>
        <v>2.2602455627879499E-4</v>
      </c>
      <c r="P121">
        <f t="shared" si="44"/>
        <v>-0.56587263878095395</v>
      </c>
      <c r="Q121">
        <f t="shared" si="45"/>
        <v>400.81303225806403</v>
      </c>
      <c r="R121">
        <f t="shared" si="46"/>
        <v>442.40617563986973</v>
      </c>
      <c r="S121">
        <f t="shared" si="47"/>
        <v>43.996483864796467</v>
      </c>
      <c r="T121">
        <f t="shared" si="48"/>
        <v>39.860121936672272</v>
      </c>
      <c r="U121">
        <f t="shared" si="49"/>
        <v>1.8171708646674972E-2</v>
      </c>
      <c r="V121">
        <f t="shared" si="50"/>
        <v>2.2491349204501927</v>
      </c>
      <c r="W121">
        <f t="shared" si="51"/>
        <v>1.8090537105112593E-2</v>
      </c>
      <c r="X121">
        <f t="shared" si="52"/>
        <v>1.131384831403142E-2</v>
      </c>
      <c r="Y121">
        <f t="shared" si="53"/>
        <v>0</v>
      </c>
      <c r="Z121">
        <f t="shared" si="54"/>
        <v>30.34027730458979</v>
      </c>
      <c r="AA121">
        <f t="shared" si="55"/>
        <v>29.991116129032299</v>
      </c>
      <c r="AB121">
        <f t="shared" si="56"/>
        <v>4.2582762238001699</v>
      </c>
      <c r="AC121">
        <f t="shared" si="57"/>
        <v>70.168048637826146</v>
      </c>
      <c r="AD121">
        <f t="shared" si="58"/>
        <v>3.0614900503528975</v>
      </c>
      <c r="AE121">
        <f t="shared" si="59"/>
        <v>4.3630827845232556</v>
      </c>
      <c r="AF121">
        <f t="shared" si="60"/>
        <v>1.1967861734472724</v>
      </c>
      <c r="AG121">
        <f t="shared" si="61"/>
        <v>-9.9676829318948599</v>
      </c>
      <c r="AH121">
        <f t="shared" si="62"/>
        <v>51.405232782554371</v>
      </c>
      <c r="AI121">
        <f t="shared" si="63"/>
        <v>5.0921841183020522</v>
      </c>
      <c r="AJ121">
        <f t="shared" si="64"/>
        <v>46.529733968961565</v>
      </c>
      <c r="AK121">
        <v>-4.1160462181107499E-2</v>
      </c>
      <c r="AL121">
        <v>4.6206224652823799E-2</v>
      </c>
      <c r="AM121">
        <v>3.4536742110531198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51895.107463128072</v>
      </c>
      <c r="AS121" t="s">
        <v>239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239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-0.56587263878095395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239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240</v>
      </c>
      <c r="BX121">
        <v>1581960786.4709699</v>
      </c>
      <c r="BY121">
        <v>400.81303225806403</v>
      </c>
      <c r="BZ121">
        <v>399.998290322581</v>
      </c>
      <c r="CA121">
        <v>30.784780645161302</v>
      </c>
      <c r="CB121">
        <v>30.409248387096799</v>
      </c>
      <c r="CC121">
        <v>350.00951612903202</v>
      </c>
      <c r="CD121">
        <v>99.248222580645205</v>
      </c>
      <c r="CE121">
        <v>0.199945838709677</v>
      </c>
      <c r="CF121">
        <v>30.415058064516099</v>
      </c>
      <c r="CG121">
        <v>29.991116129032299</v>
      </c>
      <c r="CH121">
        <v>999.9</v>
      </c>
      <c r="CI121">
        <v>0</v>
      </c>
      <c r="CJ121">
        <v>0</v>
      </c>
      <c r="CK121">
        <v>10001.232580645201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4.2064516129032299</v>
      </c>
      <c r="CS121">
        <v>0</v>
      </c>
      <c r="CT121">
        <v>92.422580645161304</v>
      </c>
      <c r="CU121">
        <v>-1.7709677419354799</v>
      </c>
      <c r="CV121">
        <v>38.627000000000002</v>
      </c>
      <c r="CW121">
        <v>44</v>
      </c>
      <c r="CX121">
        <v>41.2356451612903</v>
      </c>
      <c r="CY121">
        <v>42.465451612903202</v>
      </c>
      <c r="CZ121">
        <v>39.747903225806397</v>
      </c>
      <c r="DA121">
        <v>0</v>
      </c>
      <c r="DB121">
        <v>0</v>
      </c>
      <c r="DC121">
        <v>0</v>
      </c>
      <c r="DD121">
        <v>1581960797.2</v>
      </c>
      <c r="DE121">
        <v>3.5115384615384602</v>
      </c>
      <c r="DF121">
        <v>10.629059745077299</v>
      </c>
      <c r="DG121">
        <v>17.852991184396998</v>
      </c>
      <c r="DH121">
        <v>92.192307692307693</v>
      </c>
      <c r="DI121">
        <v>15</v>
      </c>
      <c r="DJ121">
        <v>100</v>
      </c>
      <c r="DK121">
        <v>100</v>
      </c>
      <c r="DL121">
        <v>3.069</v>
      </c>
      <c r="DM121">
        <v>0.46</v>
      </c>
      <c r="DN121">
        <v>2</v>
      </c>
      <c r="DO121">
        <v>343.85899999999998</v>
      </c>
      <c r="DP121">
        <v>677.13800000000003</v>
      </c>
      <c r="DQ121">
        <v>29.810099999999998</v>
      </c>
      <c r="DR121">
        <v>31.075199999999999</v>
      </c>
      <c r="DS121">
        <v>30</v>
      </c>
      <c r="DT121">
        <v>31.0092</v>
      </c>
      <c r="DU121">
        <v>31.018999999999998</v>
      </c>
      <c r="DV121">
        <v>20.991499999999998</v>
      </c>
      <c r="DW121">
        <v>23.846</v>
      </c>
      <c r="DX121">
        <v>88.432400000000001</v>
      </c>
      <c r="DY121">
        <v>29.818300000000001</v>
      </c>
      <c r="DZ121">
        <v>400</v>
      </c>
      <c r="EA121">
        <v>30.361599999999999</v>
      </c>
      <c r="EB121">
        <v>100.05200000000001</v>
      </c>
      <c r="EC121">
        <v>100.65600000000001</v>
      </c>
    </row>
    <row r="122" spans="1:133" x14ac:dyDescent="0.35">
      <c r="A122">
        <v>106</v>
      </c>
      <c r="B122">
        <v>1581960800.0999999</v>
      </c>
      <c r="C122">
        <v>525</v>
      </c>
      <c r="D122" t="s">
        <v>449</v>
      </c>
      <c r="E122" t="s">
        <v>450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1383</v>
      </c>
      <c r="M122" t="s">
        <v>238</v>
      </c>
      <c r="N122">
        <v>1581960791.4709699</v>
      </c>
      <c r="O122">
        <f t="shared" si="43"/>
        <v>2.2554350971318871E-4</v>
      </c>
      <c r="P122">
        <f t="shared" si="44"/>
        <v>-0.56863726507003187</v>
      </c>
      <c r="Q122">
        <f t="shared" si="45"/>
        <v>400.803516129032</v>
      </c>
      <c r="R122">
        <f t="shared" si="46"/>
        <v>442.73854860477286</v>
      </c>
      <c r="S122">
        <f t="shared" si="47"/>
        <v>44.029014658933967</v>
      </c>
      <c r="T122">
        <f t="shared" si="48"/>
        <v>39.85870203217987</v>
      </c>
      <c r="U122">
        <f t="shared" si="49"/>
        <v>1.8135695765366031E-2</v>
      </c>
      <c r="V122">
        <f t="shared" si="50"/>
        <v>2.2486651558824149</v>
      </c>
      <c r="W122">
        <f t="shared" si="51"/>
        <v>1.805482805646379E-2</v>
      </c>
      <c r="X122">
        <f t="shared" si="52"/>
        <v>1.1291503026939756E-2</v>
      </c>
      <c r="Y122">
        <f t="shared" si="53"/>
        <v>0</v>
      </c>
      <c r="Z122">
        <f t="shared" si="54"/>
        <v>30.338080187353942</v>
      </c>
      <c r="AA122">
        <f t="shared" si="55"/>
        <v>29.9900612903226</v>
      </c>
      <c r="AB122">
        <f t="shared" si="56"/>
        <v>4.2580182086940193</v>
      </c>
      <c r="AC122">
        <f t="shared" si="57"/>
        <v>70.176081529798353</v>
      </c>
      <c r="AD122">
        <f t="shared" si="58"/>
        <v>3.0614299396729248</v>
      </c>
      <c r="AE122">
        <f t="shared" si="59"/>
        <v>4.3624976957041586</v>
      </c>
      <c r="AF122">
        <f t="shared" si="60"/>
        <v>1.1965882690210945</v>
      </c>
      <c r="AG122">
        <f t="shared" si="61"/>
        <v>-9.9464687783516226</v>
      </c>
      <c r="AH122">
        <f t="shared" si="62"/>
        <v>51.238461263294795</v>
      </c>
      <c r="AI122">
        <f t="shared" si="63"/>
        <v>5.0766388124213044</v>
      </c>
      <c r="AJ122">
        <f t="shared" si="64"/>
        <v>46.368631297364473</v>
      </c>
      <c r="AK122">
        <v>-4.11478210281645E-2</v>
      </c>
      <c r="AL122">
        <v>4.6192033851219498E-2</v>
      </c>
      <c r="AM122">
        <v>3.4528345097890201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51880.194580305404</v>
      </c>
      <c r="AS122" t="s">
        <v>239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239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-0.56863726507003187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239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240</v>
      </c>
      <c r="BX122">
        <v>1581960791.4709699</v>
      </c>
      <c r="BY122">
        <v>400.803516129032</v>
      </c>
      <c r="BZ122">
        <v>399.98370967741897</v>
      </c>
      <c r="CA122">
        <v>30.784541935483901</v>
      </c>
      <c r="CB122">
        <v>30.409812903225799</v>
      </c>
      <c r="CC122">
        <v>350.01332258064502</v>
      </c>
      <c r="CD122">
        <v>99.246977419354906</v>
      </c>
      <c r="CE122">
        <v>0.20000951612903201</v>
      </c>
      <c r="CF122">
        <v>30.412716129032301</v>
      </c>
      <c r="CG122">
        <v>29.9900612903226</v>
      </c>
      <c r="CH122">
        <v>999.9</v>
      </c>
      <c r="CI122">
        <v>0</v>
      </c>
      <c r="CJ122">
        <v>0</v>
      </c>
      <c r="CK122">
        <v>9998.2864516128993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5.1096774193548402</v>
      </c>
      <c r="CS122">
        <v>0</v>
      </c>
      <c r="CT122">
        <v>91.954838709677404</v>
      </c>
      <c r="CU122">
        <v>-2.0645161290322598</v>
      </c>
      <c r="CV122">
        <v>38.627000000000002</v>
      </c>
      <c r="CW122">
        <v>43.995935483871001</v>
      </c>
      <c r="CX122">
        <v>41.217516129032198</v>
      </c>
      <c r="CY122">
        <v>42.471548387096803</v>
      </c>
      <c r="CZ122">
        <v>39.747903225806397</v>
      </c>
      <c r="DA122">
        <v>0</v>
      </c>
      <c r="DB122">
        <v>0</v>
      </c>
      <c r="DC122">
        <v>0</v>
      </c>
      <c r="DD122">
        <v>1581960802</v>
      </c>
      <c r="DE122">
        <v>3.7</v>
      </c>
      <c r="DF122">
        <v>15.767521524657599</v>
      </c>
      <c r="DG122">
        <v>-4.0820516355862502</v>
      </c>
      <c r="DH122">
        <v>93.692307692307693</v>
      </c>
      <c r="DI122">
        <v>15</v>
      </c>
      <c r="DJ122">
        <v>100</v>
      </c>
      <c r="DK122">
        <v>100</v>
      </c>
      <c r="DL122">
        <v>3.069</v>
      </c>
      <c r="DM122">
        <v>0.46</v>
      </c>
      <c r="DN122">
        <v>2</v>
      </c>
      <c r="DO122">
        <v>344.01499999999999</v>
      </c>
      <c r="DP122">
        <v>677.07600000000002</v>
      </c>
      <c r="DQ122">
        <v>29.819700000000001</v>
      </c>
      <c r="DR122">
        <v>31.075199999999999</v>
      </c>
      <c r="DS122">
        <v>30</v>
      </c>
      <c r="DT122">
        <v>31.0092</v>
      </c>
      <c r="DU122">
        <v>31.019500000000001</v>
      </c>
      <c r="DV122">
        <v>20.990100000000002</v>
      </c>
      <c r="DW122">
        <v>23.846</v>
      </c>
      <c r="DX122">
        <v>88.432400000000001</v>
      </c>
      <c r="DY122">
        <v>29.822399999999998</v>
      </c>
      <c r="DZ122">
        <v>400</v>
      </c>
      <c r="EA122">
        <v>30.361599999999999</v>
      </c>
      <c r="EB122">
        <v>100.05500000000001</v>
      </c>
      <c r="EC122">
        <v>100.65300000000001</v>
      </c>
    </row>
    <row r="123" spans="1:133" x14ac:dyDescent="0.35">
      <c r="A123">
        <v>107</v>
      </c>
      <c r="B123">
        <v>1581960805.0999999</v>
      </c>
      <c r="C123">
        <v>530</v>
      </c>
      <c r="D123" t="s">
        <v>451</v>
      </c>
      <c r="E123" t="s">
        <v>452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1383</v>
      </c>
      <c r="M123" t="s">
        <v>238</v>
      </c>
      <c r="N123">
        <v>1581960796.4709699</v>
      </c>
      <c r="O123">
        <f t="shared" si="43"/>
        <v>2.2554391464998279E-4</v>
      </c>
      <c r="P123">
        <f t="shared" si="44"/>
        <v>-0.54620322061579696</v>
      </c>
      <c r="Q123">
        <f t="shared" si="45"/>
        <v>400.78577419354798</v>
      </c>
      <c r="R123">
        <f t="shared" si="46"/>
        <v>440.77047182735947</v>
      </c>
      <c r="S123">
        <f t="shared" si="47"/>
        <v>43.832892787737677</v>
      </c>
      <c r="T123">
        <f t="shared" si="48"/>
        <v>39.856571603455983</v>
      </c>
      <c r="U123">
        <f t="shared" si="49"/>
        <v>1.8128098084541036E-2</v>
      </c>
      <c r="V123">
        <f t="shared" si="50"/>
        <v>2.249138960767473</v>
      </c>
      <c r="W123">
        <f t="shared" si="51"/>
        <v>1.8047314894685352E-2</v>
      </c>
      <c r="X123">
        <f t="shared" si="52"/>
        <v>1.1286799757398269E-2</v>
      </c>
      <c r="Y123">
        <f t="shared" si="53"/>
        <v>0</v>
      </c>
      <c r="Z123">
        <f t="shared" si="54"/>
        <v>30.336878146377543</v>
      </c>
      <c r="AA123">
        <f t="shared" si="55"/>
        <v>29.991987096774199</v>
      </c>
      <c r="AB123">
        <f t="shared" si="56"/>
        <v>4.2584892740658304</v>
      </c>
      <c r="AC123">
        <f t="shared" si="57"/>
        <v>70.180625834129813</v>
      </c>
      <c r="AD123">
        <f t="shared" si="58"/>
        <v>3.0614149760008562</v>
      </c>
      <c r="AE123">
        <f t="shared" si="59"/>
        <v>4.3621938955580646</v>
      </c>
      <c r="AF123">
        <f t="shared" si="60"/>
        <v>1.1970742980649742</v>
      </c>
      <c r="AG123">
        <f t="shared" si="61"/>
        <v>-9.9464866360642414</v>
      </c>
      <c r="AH123">
        <f t="shared" si="62"/>
        <v>50.868280252513763</v>
      </c>
      <c r="AI123">
        <f t="shared" si="63"/>
        <v>5.0389177023830785</v>
      </c>
      <c r="AJ123">
        <f t="shared" si="64"/>
        <v>45.960711318832601</v>
      </c>
      <c r="AK123">
        <v>-4.1160570914568401E-2</v>
      </c>
      <c r="AL123">
        <v>4.6206346715659201E-2</v>
      </c>
      <c r="AM123">
        <v>3.4536814333979802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51895.801976539027</v>
      </c>
      <c r="AS123" t="s">
        <v>239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239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-0.54620322061579696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239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240</v>
      </c>
      <c r="BX123">
        <v>1581960796.4709699</v>
      </c>
      <c r="BY123">
        <v>400.78577419354798</v>
      </c>
      <c r="BZ123">
        <v>400.004419354839</v>
      </c>
      <c r="CA123">
        <v>30.784674193548401</v>
      </c>
      <c r="CB123">
        <v>30.409945161290299</v>
      </c>
      <c r="CC123">
        <v>350.01390322580602</v>
      </c>
      <c r="CD123">
        <v>99.246093548387094</v>
      </c>
      <c r="CE123">
        <v>0.19998006451612901</v>
      </c>
      <c r="CF123">
        <v>30.4115</v>
      </c>
      <c r="CG123">
        <v>29.991987096774199</v>
      </c>
      <c r="CH123">
        <v>999.9</v>
      </c>
      <c r="CI123">
        <v>0</v>
      </c>
      <c r="CJ123">
        <v>0</v>
      </c>
      <c r="CK123">
        <v>10001.473548387101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3.8483870967741902</v>
      </c>
      <c r="CS123">
        <v>0</v>
      </c>
      <c r="CT123">
        <v>93.067741935483895</v>
      </c>
      <c r="CU123">
        <v>-2.35161290322581</v>
      </c>
      <c r="CV123">
        <v>38.627000000000002</v>
      </c>
      <c r="CW123">
        <v>43.995935483871001</v>
      </c>
      <c r="CX123">
        <v>41.243709677419297</v>
      </c>
      <c r="CY123">
        <v>42.463419354838699</v>
      </c>
      <c r="CZ123">
        <v>39.7398387096774</v>
      </c>
      <c r="DA123">
        <v>0</v>
      </c>
      <c r="DB123">
        <v>0</v>
      </c>
      <c r="DC123">
        <v>0</v>
      </c>
      <c r="DD123">
        <v>1581960807.4000001</v>
      </c>
      <c r="DE123">
        <v>3.20384615384615</v>
      </c>
      <c r="DF123">
        <v>-26.300854812297501</v>
      </c>
      <c r="DG123">
        <v>45.562392891065301</v>
      </c>
      <c r="DH123">
        <v>94.365384615384599</v>
      </c>
      <c r="DI123">
        <v>15</v>
      </c>
      <c r="DJ123">
        <v>100</v>
      </c>
      <c r="DK123">
        <v>100</v>
      </c>
      <c r="DL123">
        <v>3.069</v>
      </c>
      <c r="DM123">
        <v>0.46</v>
      </c>
      <c r="DN123">
        <v>2</v>
      </c>
      <c r="DO123">
        <v>343.84699999999998</v>
      </c>
      <c r="DP123">
        <v>677.03</v>
      </c>
      <c r="DQ123">
        <v>29.8245</v>
      </c>
      <c r="DR123">
        <v>31.075199999999999</v>
      </c>
      <c r="DS123">
        <v>30</v>
      </c>
      <c r="DT123">
        <v>31.0092</v>
      </c>
      <c r="DU123">
        <v>31.019500000000001</v>
      </c>
      <c r="DV123">
        <v>20.994599999999998</v>
      </c>
      <c r="DW123">
        <v>23.846</v>
      </c>
      <c r="DX123">
        <v>88.432400000000001</v>
      </c>
      <c r="DY123">
        <v>29.824200000000001</v>
      </c>
      <c r="DZ123">
        <v>400</v>
      </c>
      <c r="EA123">
        <v>30.361599999999999</v>
      </c>
      <c r="EB123">
        <v>100.054</v>
      </c>
      <c r="EC123">
        <v>100.654</v>
      </c>
    </row>
    <row r="124" spans="1:133" x14ac:dyDescent="0.35">
      <c r="A124">
        <v>108</v>
      </c>
      <c r="B124">
        <v>1581960810.0999999</v>
      </c>
      <c r="C124">
        <v>535</v>
      </c>
      <c r="D124" t="s">
        <v>453</v>
      </c>
      <c r="E124" t="s">
        <v>454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1383</v>
      </c>
      <c r="M124" t="s">
        <v>238</v>
      </c>
      <c r="N124">
        <v>1581960801.4709699</v>
      </c>
      <c r="O124">
        <f t="shared" si="43"/>
        <v>2.2486831330029893E-4</v>
      </c>
      <c r="P124">
        <f t="shared" si="44"/>
        <v>-0.540044429716658</v>
      </c>
      <c r="Q124">
        <f t="shared" si="45"/>
        <v>400.77622580645198</v>
      </c>
      <c r="R124">
        <f t="shared" si="46"/>
        <v>440.38052444345442</v>
      </c>
      <c r="S124">
        <f t="shared" si="47"/>
        <v>43.794408580828616</v>
      </c>
      <c r="T124">
        <f t="shared" si="48"/>
        <v>39.855890095575425</v>
      </c>
      <c r="U124">
        <f t="shared" si="49"/>
        <v>1.806556624953326E-2</v>
      </c>
      <c r="V124">
        <f t="shared" si="50"/>
        <v>2.2490685971592352</v>
      </c>
      <c r="W124">
        <f t="shared" si="51"/>
        <v>1.7985335583213663E-2</v>
      </c>
      <c r="X124">
        <f t="shared" si="52"/>
        <v>1.1248013352659786E-2</v>
      </c>
      <c r="Y124">
        <f t="shared" si="53"/>
        <v>0</v>
      </c>
      <c r="Z124">
        <f t="shared" si="54"/>
        <v>30.336118843311581</v>
      </c>
      <c r="AA124">
        <f t="shared" si="55"/>
        <v>29.994129032258101</v>
      </c>
      <c r="AB124">
        <f t="shared" si="56"/>
        <v>4.2590132594194108</v>
      </c>
      <c r="AC124">
        <f t="shared" si="57"/>
        <v>70.184377191768533</v>
      </c>
      <c r="AD124">
        <f t="shared" si="58"/>
        <v>3.0614066933546673</v>
      </c>
      <c r="AE124">
        <f t="shared" si="59"/>
        <v>4.361948934860278</v>
      </c>
      <c r="AF124">
        <f t="shared" si="60"/>
        <v>1.1976065660647435</v>
      </c>
      <c r="AG124">
        <f t="shared" si="61"/>
        <v>-9.9166926165431821</v>
      </c>
      <c r="AH124">
        <f t="shared" si="62"/>
        <v>50.488070373476155</v>
      </c>
      <c r="AI124">
        <f t="shared" si="63"/>
        <v>5.0014399813245438</v>
      </c>
      <c r="AJ124">
        <f t="shared" si="64"/>
        <v>45.57281773825752</v>
      </c>
      <c r="AK124">
        <v>-4.1158677306658703E-2</v>
      </c>
      <c r="AL124">
        <v>4.6204220974891401E-2</v>
      </c>
      <c r="AM124">
        <v>3.4535556543496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51893.694420963722</v>
      </c>
      <c r="AS124" t="s">
        <v>239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239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-0.540044429716658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239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240</v>
      </c>
      <c r="BX124">
        <v>1581960801.4709699</v>
      </c>
      <c r="BY124">
        <v>400.77622580645198</v>
      </c>
      <c r="BZ124">
        <v>400.00496774193499</v>
      </c>
      <c r="CA124">
        <v>30.784383870967702</v>
      </c>
      <c r="CB124">
        <v>30.410780645161299</v>
      </c>
      <c r="CC124">
        <v>350.01712903225803</v>
      </c>
      <c r="CD124">
        <v>99.246774193548404</v>
      </c>
      <c r="CE124">
        <v>0.19996822580645199</v>
      </c>
      <c r="CF124">
        <v>30.410519354838701</v>
      </c>
      <c r="CG124">
        <v>29.994129032258101</v>
      </c>
      <c r="CH124">
        <v>999.9</v>
      </c>
      <c r="CI124">
        <v>0</v>
      </c>
      <c r="CJ124">
        <v>0</v>
      </c>
      <c r="CK124">
        <v>10000.9448387097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3.5387096774193498</v>
      </c>
      <c r="CS124">
        <v>0</v>
      </c>
      <c r="CT124">
        <v>95.548387096774206</v>
      </c>
      <c r="CU124">
        <v>-2.1258064516128998</v>
      </c>
      <c r="CV124">
        <v>38.620935483871001</v>
      </c>
      <c r="CW124">
        <v>43.991870967741903</v>
      </c>
      <c r="CX124">
        <v>41.173129032257997</v>
      </c>
      <c r="CY124">
        <v>42.461387096774203</v>
      </c>
      <c r="CZ124">
        <v>39.737806451612897</v>
      </c>
      <c r="DA124">
        <v>0</v>
      </c>
      <c r="DB124">
        <v>0</v>
      </c>
      <c r="DC124">
        <v>0</v>
      </c>
      <c r="DD124">
        <v>1581960812.2</v>
      </c>
      <c r="DE124">
        <v>2.0423076923076899</v>
      </c>
      <c r="DF124">
        <v>-34.143589756002498</v>
      </c>
      <c r="DG124">
        <v>26.311111099076999</v>
      </c>
      <c r="DH124">
        <v>96.792307692307702</v>
      </c>
      <c r="DI124">
        <v>15</v>
      </c>
      <c r="DJ124">
        <v>100</v>
      </c>
      <c r="DK124">
        <v>100</v>
      </c>
      <c r="DL124">
        <v>3.069</v>
      </c>
      <c r="DM124">
        <v>0.46</v>
      </c>
      <c r="DN124">
        <v>2</v>
      </c>
      <c r="DO124">
        <v>343.85899999999998</v>
      </c>
      <c r="DP124">
        <v>677.053</v>
      </c>
      <c r="DQ124">
        <v>29.8262</v>
      </c>
      <c r="DR124">
        <v>31.075199999999999</v>
      </c>
      <c r="DS124">
        <v>30.0001</v>
      </c>
      <c r="DT124">
        <v>31.0092</v>
      </c>
      <c r="DU124">
        <v>31.019500000000001</v>
      </c>
      <c r="DV124">
        <v>20.992999999999999</v>
      </c>
      <c r="DW124">
        <v>23.846</v>
      </c>
      <c r="DX124">
        <v>88.432400000000001</v>
      </c>
      <c r="DY124">
        <v>29.8307</v>
      </c>
      <c r="DZ124">
        <v>400</v>
      </c>
      <c r="EA124">
        <v>30.361599999999999</v>
      </c>
      <c r="EB124">
        <v>100.054</v>
      </c>
      <c r="EC124">
        <v>100.65300000000001</v>
      </c>
    </row>
    <row r="125" spans="1:133" x14ac:dyDescent="0.35">
      <c r="A125">
        <v>109</v>
      </c>
      <c r="B125">
        <v>1581960815.0999999</v>
      </c>
      <c r="C125">
        <v>540</v>
      </c>
      <c r="D125" t="s">
        <v>455</v>
      </c>
      <c r="E125" t="s">
        <v>456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1383</v>
      </c>
      <c r="M125" t="s">
        <v>238</v>
      </c>
      <c r="N125">
        <v>1581960806.4709699</v>
      </c>
      <c r="O125">
        <f t="shared" si="43"/>
        <v>2.2415465098840184E-4</v>
      </c>
      <c r="P125">
        <f t="shared" si="44"/>
        <v>-0.53961309545869607</v>
      </c>
      <c r="Q125">
        <f t="shared" si="45"/>
        <v>400.77551612903198</v>
      </c>
      <c r="R125">
        <f t="shared" si="46"/>
        <v>440.46724073297912</v>
      </c>
      <c r="S125">
        <f t="shared" si="47"/>
        <v>43.803603476721918</v>
      </c>
      <c r="T125">
        <f t="shared" si="48"/>
        <v>39.85633928752754</v>
      </c>
      <c r="U125">
        <f t="shared" si="49"/>
        <v>1.8019946265007268E-2</v>
      </c>
      <c r="V125">
        <f t="shared" si="50"/>
        <v>2.2476510346527645</v>
      </c>
      <c r="W125">
        <f t="shared" si="51"/>
        <v>1.7940069220028332E-2</v>
      </c>
      <c r="X125">
        <f t="shared" si="52"/>
        <v>1.1219690291158258E-2</v>
      </c>
      <c r="Y125">
        <f t="shared" si="53"/>
        <v>0</v>
      </c>
      <c r="Z125">
        <f t="shared" si="54"/>
        <v>30.335960783052258</v>
      </c>
      <c r="AA125">
        <f t="shared" si="55"/>
        <v>29.991319354838701</v>
      </c>
      <c r="AB125">
        <f t="shared" si="56"/>
        <v>4.2583259346979281</v>
      </c>
      <c r="AC125">
        <f t="shared" si="57"/>
        <v>70.187654448509605</v>
      </c>
      <c r="AD125">
        <f t="shared" si="58"/>
        <v>3.0614880009377821</v>
      </c>
      <c r="AE125">
        <f t="shared" si="59"/>
        <v>4.3618611064766686</v>
      </c>
      <c r="AF125">
        <f t="shared" si="60"/>
        <v>1.196837933760146</v>
      </c>
      <c r="AG125">
        <f t="shared" si="61"/>
        <v>-9.8852201085885216</v>
      </c>
      <c r="AH125">
        <f t="shared" si="62"/>
        <v>50.754105172586378</v>
      </c>
      <c r="AI125">
        <f t="shared" si="63"/>
        <v>5.030886178825992</v>
      </c>
      <c r="AJ125">
        <f t="shared" si="64"/>
        <v>45.899771242823846</v>
      </c>
      <c r="AK125">
        <v>-4.1120539608044501E-2</v>
      </c>
      <c r="AL125">
        <v>4.6161408067151098E-2</v>
      </c>
      <c r="AM125">
        <v>3.4510220121394601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51847.656731679221</v>
      </c>
      <c r="AS125" t="s">
        <v>239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239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-0.53961309545869607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239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240</v>
      </c>
      <c r="BX125">
        <v>1581960806.4709699</v>
      </c>
      <c r="BY125">
        <v>400.77551612903198</v>
      </c>
      <c r="BZ125">
        <v>400.00451612903203</v>
      </c>
      <c r="CA125">
        <v>30.784800000000001</v>
      </c>
      <c r="CB125">
        <v>30.4123870967742</v>
      </c>
      <c r="CC125">
        <v>350.02132258064501</v>
      </c>
      <c r="CD125">
        <v>99.248035483871007</v>
      </c>
      <c r="CE125">
        <v>0.200003838709677</v>
      </c>
      <c r="CF125">
        <v>30.410167741935499</v>
      </c>
      <c r="CG125">
        <v>29.991319354838701</v>
      </c>
      <c r="CH125">
        <v>999.9</v>
      </c>
      <c r="CI125">
        <v>0</v>
      </c>
      <c r="CJ125">
        <v>0</v>
      </c>
      <c r="CK125">
        <v>9991.5509677419395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0.761290322580645</v>
      </c>
      <c r="CS125">
        <v>0</v>
      </c>
      <c r="CT125">
        <v>95.651612903225796</v>
      </c>
      <c r="CU125">
        <v>-2.6032258064516101</v>
      </c>
      <c r="CV125">
        <v>38.620935483871001</v>
      </c>
      <c r="CW125">
        <v>43.991870967741903</v>
      </c>
      <c r="CX125">
        <v>41.167096774193503</v>
      </c>
      <c r="CY125">
        <v>42.453258064516099</v>
      </c>
      <c r="CZ125">
        <v>39.737806451612897</v>
      </c>
      <c r="DA125">
        <v>0</v>
      </c>
      <c r="DB125">
        <v>0</v>
      </c>
      <c r="DC125">
        <v>0</v>
      </c>
      <c r="DD125">
        <v>1581960817</v>
      </c>
      <c r="DE125">
        <v>1.09615384615385</v>
      </c>
      <c r="DF125">
        <v>-7.5111114672812596</v>
      </c>
      <c r="DG125">
        <v>-24.5675211480693</v>
      </c>
      <c r="DH125">
        <v>97.115384615384599</v>
      </c>
      <c r="DI125">
        <v>15</v>
      </c>
      <c r="DJ125">
        <v>100</v>
      </c>
      <c r="DK125">
        <v>100</v>
      </c>
      <c r="DL125">
        <v>3.069</v>
      </c>
      <c r="DM125">
        <v>0.46</v>
      </c>
      <c r="DN125">
        <v>2</v>
      </c>
      <c r="DO125">
        <v>343.82299999999998</v>
      </c>
      <c r="DP125">
        <v>677.053</v>
      </c>
      <c r="DQ125">
        <v>29.831</v>
      </c>
      <c r="DR125">
        <v>31.075199999999999</v>
      </c>
      <c r="DS125">
        <v>30.0001</v>
      </c>
      <c r="DT125">
        <v>31.0092</v>
      </c>
      <c r="DU125">
        <v>31.019500000000001</v>
      </c>
      <c r="DV125">
        <v>20.991900000000001</v>
      </c>
      <c r="DW125">
        <v>23.846</v>
      </c>
      <c r="DX125">
        <v>88.432400000000001</v>
      </c>
      <c r="DY125">
        <v>29.840199999999999</v>
      </c>
      <c r="DZ125">
        <v>400</v>
      </c>
      <c r="EA125">
        <v>30.361599999999999</v>
      </c>
      <c r="EB125">
        <v>100.054</v>
      </c>
      <c r="EC125">
        <v>100.65300000000001</v>
      </c>
    </row>
    <row r="126" spans="1:133" x14ac:dyDescent="0.35">
      <c r="A126">
        <v>110</v>
      </c>
      <c r="B126">
        <v>1581960820.0999999</v>
      </c>
      <c r="C126">
        <v>545</v>
      </c>
      <c r="D126" t="s">
        <v>457</v>
      </c>
      <c r="E126" t="s">
        <v>458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1383</v>
      </c>
      <c r="M126" t="s">
        <v>238</v>
      </c>
      <c r="N126">
        <v>1581960811.4709699</v>
      </c>
      <c r="O126">
        <f t="shared" si="43"/>
        <v>2.229503756057509E-4</v>
      </c>
      <c r="P126">
        <f t="shared" si="44"/>
        <v>-0.53552983252123609</v>
      </c>
      <c r="Q126">
        <f t="shared" si="45"/>
        <v>400.76619354838698</v>
      </c>
      <c r="R126">
        <f t="shared" si="46"/>
        <v>440.34544190280599</v>
      </c>
      <c r="S126">
        <f t="shared" si="47"/>
        <v>43.792588006458992</v>
      </c>
      <c r="T126">
        <f t="shared" si="48"/>
        <v>39.856410742307901</v>
      </c>
      <c r="U126">
        <f t="shared" si="49"/>
        <v>1.7926217382319119E-2</v>
      </c>
      <c r="V126">
        <f t="shared" si="50"/>
        <v>2.2488502387200753</v>
      </c>
      <c r="W126">
        <f t="shared" si="51"/>
        <v>1.7847209106305641E-2</v>
      </c>
      <c r="X126">
        <f t="shared" si="52"/>
        <v>1.1161575152722859E-2</v>
      </c>
      <c r="Y126">
        <f t="shared" si="53"/>
        <v>0</v>
      </c>
      <c r="Z126">
        <f t="shared" si="54"/>
        <v>30.33613395787059</v>
      </c>
      <c r="AA126">
        <f t="shared" si="55"/>
        <v>29.990264516128999</v>
      </c>
      <c r="AB126">
        <f t="shared" si="56"/>
        <v>4.2580679169667466</v>
      </c>
      <c r="AC126">
        <f t="shared" si="57"/>
        <v>70.187447701126402</v>
      </c>
      <c r="AD126">
        <f t="shared" si="58"/>
        <v>3.0614331743883283</v>
      </c>
      <c r="AE126">
        <f t="shared" si="59"/>
        <v>4.3617958405106627</v>
      </c>
      <c r="AF126">
        <f t="shared" si="60"/>
        <v>1.1966347425784183</v>
      </c>
      <c r="AG126">
        <f t="shared" si="61"/>
        <v>-9.8321115642136139</v>
      </c>
      <c r="AH126">
        <f t="shared" si="62"/>
        <v>50.877394162378607</v>
      </c>
      <c r="AI126">
        <f t="shared" si="63"/>
        <v>5.040384864709222</v>
      </c>
      <c r="AJ126">
        <f t="shared" si="64"/>
        <v>46.085667462874213</v>
      </c>
      <c r="AK126">
        <v>-4.1152801239330801E-2</v>
      </c>
      <c r="AL126">
        <v>4.6197624574544002E-2</v>
      </c>
      <c r="AM126">
        <v>3.4531653358887202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51886.774499920022</v>
      </c>
      <c r="AS126" t="s">
        <v>239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239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-0.53552983252123609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239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240</v>
      </c>
      <c r="BX126">
        <v>1581960811.4709699</v>
      </c>
      <c r="BY126">
        <v>400.76619354838698</v>
      </c>
      <c r="BZ126">
        <v>400.00135483870997</v>
      </c>
      <c r="CA126">
        <v>30.783477419354799</v>
      </c>
      <c r="CB126">
        <v>30.413061290322599</v>
      </c>
      <c r="CC126">
        <v>350.01799999999997</v>
      </c>
      <c r="CD126">
        <v>99.250570967741893</v>
      </c>
      <c r="CE126">
        <v>0.19996</v>
      </c>
      <c r="CF126">
        <v>30.409906451612901</v>
      </c>
      <c r="CG126">
        <v>29.990264516128999</v>
      </c>
      <c r="CH126">
        <v>999.9</v>
      </c>
      <c r="CI126">
        <v>0</v>
      </c>
      <c r="CJ126">
        <v>0</v>
      </c>
      <c r="CK126">
        <v>9999.1345161290301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1.5580645161290301</v>
      </c>
      <c r="CS126">
        <v>0</v>
      </c>
      <c r="CT126">
        <v>95.025806451612894</v>
      </c>
      <c r="CU126">
        <v>-2.3258064516129</v>
      </c>
      <c r="CV126">
        <v>38.616870967741903</v>
      </c>
      <c r="CW126">
        <v>43.995935483871001</v>
      </c>
      <c r="CX126">
        <v>41.154967741935501</v>
      </c>
      <c r="CY126">
        <v>42.447161290322597</v>
      </c>
      <c r="CZ126">
        <v>39.733741935483899</v>
      </c>
      <c r="DA126">
        <v>0</v>
      </c>
      <c r="DB126">
        <v>0</v>
      </c>
      <c r="DC126">
        <v>0</v>
      </c>
      <c r="DD126">
        <v>1581960822.4000001</v>
      </c>
      <c r="DE126">
        <v>2.12692307692308</v>
      </c>
      <c r="DF126">
        <v>10.854700478917399</v>
      </c>
      <c r="DG126">
        <v>-38.136752153889901</v>
      </c>
      <c r="DH126">
        <v>95.626923076923106</v>
      </c>
      <c r="DI126">
        <v>15</v>
      </c>
      <c r="DJ126">
        <v>100</v>
      </c>
      <c r="DK126">
        <v>100</v>
      </c>
      <c r="DL126">
        <v>3.069</v>
      </c>
      <c r="DM126">
        <v>0.46</v>
      </c>
      <c r="DN126">
        <v>2</v>
      </c>
      <c r="DO126">
        <v>343.75200000000001</v>
      </c>
      <c r="DP126">
        <v>677.07600000000002</v>
      </c>
      <c r="DQ126">
        <v>29.8399</v>
      </c>
      <c r="DR126">
        <v>31.075199999999999</v>
      </c>
      <c r="DS126">
        <v>30.0001</v>
      </c>
      <c r="DT126">
        <v>31.0092</v>
      </c>
      <c r="DU126">
        <v>31.019500000000001</v>
      </c>
      <c r="DV126">
        <v>20.992799999999999</v>
      </c>
      <c r="DW126">
        <v>23.846</v>
      </c>
      <c r="DX126">
        <v>88.432400000000001</v>
      </c>
      <c r="DY126">
        <v>29.846800000000002</v>
      </c>
      <c r="DZ126">
        <v>400</v>
      </c>
      <c r="EA126">
        <v>30.361599999999999</v>
      </c>
      <c r="EB126">
        <v>100.054</v>
      </c>
      <c r="EC126">
        <v>100.655</v>
      </c>
    </row>
    <row r="127" spans="1:133" x14ac:dyDescent="0.35">
      <c r="A127">
        <v>111</v>
      </c>
      <c r="B127">
        <v>1581960825.0999999</v>
      </c>
      <c r="C127">
        <v>550</v>
      </c>
      <c r="D127" t="s">
        <v>459</v>
      </c>
      <c r="E127" t="s">
        <v>460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1383</v>
      </c>
      <c r="M127" t="s">
        <v>238</v>
      </c>
      <c r="N127">
        <v>1581960816.4709699</v>
      </c>
      <c r="O127">
        <f t="shared" si="43"/>
        <v>2.2223964748287591E-4</v>
      </c>
      <c r="P127">
        <f t="shared" si="44"/>
        <v>-0.53331235607387784</v>
      </c>
      <c r="Q127">
        <f t="shared" si="45"/>
        <v>400.75487096774202</v>
      </c>
      <c r="R127">
        <f t="shared" si="46"/>
        <v>440.30732263113202</v>
      </c>
      <c r="S127">
        <f t="shared" si="47"/>
        <v>43.789698901878822</v>
      </c>
      <c r="T127">
        <f t="shared" si="48"/>
        <v>39.856105567974765</v>
      </c>
      <c r="U127">
        <f t="shared" si="49"/>
        <v>1.7860449584834792E-2</v>
      </c>
      <c r="V127">
        <f t="shared" si="50"/>
        <v>2.2482769399718343</v>
      </c>
      <c r="W127">
        <f t="shared" si="51"/>
        <v>1.778199870359411E-2</v>
      </c>
      <c r="X127">
        <f t="shared" si="52"/>
        <v>1.1120768874428966E-2</v>
      </c>
      <c r="Y127">
        <f t="shared" si="53"/>
        <v>0</v>
      </c>
      <c r="Z127">
        <f t="shared" si="54"/>
        <v>30.336919853563344</v>
      </c>
      <c r="AA127">
        <f t="shared" si="55"/>
        <v>29.992370967741898</v>
      </c>
      <c r="AB127">
        <f t="shared" si="56"/>
        <v>4.2585831769471234</v>
      </c>
      <c r="AC127">
        <f t="shared" si="57"/>
        <v>70.183625257400507</v>
      </c>
      <c r="AD127">
        <f t="shared" si="58"/>
        <v>3.0613659770898756</v>
      </c>
      <c r="AE127">
        <f t="shared" si="59"/>
        <v>4.3619376540642154</v>
      </c>
      <c r="AF127">
        <f t="shared" si="60"/>
        <v>1.1972171998572478</v>
      </c>
      <c r="AG127">
        <f t="shared" si="61"/>
        <v>-9.8007684539948272</v>
      </c>
      <c r="AH127">
        <f t="shared" si="62"/>
        <v>50.67791837784646</v>
      </c>
      <c r="AI127">
        <f t="shared" si="63"/>
        <v>5.0219696039896418</v>
      </c>
      <c r="AJ127">
        <f t="shared" si="64"/>
        <v>45.899119527841272</v>
      </c>
      <c r="AK127">
        <v>-4.1137376111793099E-2</v>
      </c>
      <c r="AL127">
        <v>4.6180308517567603E-2</v>
      </c>
      <c r="AM127">
        <v>3.4521406288909802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51868.065310424703</v>
      </c>
      <c r="AS127" t="s">
        <v>239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239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-0.53331235607387784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239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240</v>
      </c>
      <c r="BX127">
        <v>1581960816.4709699</v>
      </c>
      <c r="BY127">
        <v>400.75487096774202</v>
      </c>
      <c r="BZ127">
        <v>399.99335483870999</v>
      </c>
      <c r="CA127">
        <v>30.782167741935499</v>
      </c>
      <c r="CB127">
        <v>30.412938709677402</v>
      </c>
      <c r="CC127">
        <v>350.02441935483898</v>
      </c>
      <c r="CD127">
        <v>99.252583870967698</v>
      </c>
      <c r="CE127">
        <v>0.199995387096774</v>
      </c>
      <c r="CF127">
        <v>30.410474193548399</v>
      </c>
      <c r="CG127">
        <v>29.992370967741898</v>
      </c>
      <c r="CH127">
        <v>999.9</v>
      </c>
      <c r="CI127">
        <v>0</v>
      </c>
      <c r="CJ127">
        <v>0</v>
      </c>
      <c r="CK127">
        <v>9995.1838709677395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2.0774193548387099</v>
      </c>
      <c r="CS127">
        <v>0</v>
      </c>
      <c r="CT127">
        <v>94.312903225806494</v>
      </c>
      <c r="CU127">
        <v>-2.64838709677419</v>
      </c>
      <c r="CV127">
        <v>38.612806451612897</v>
      </c>
      <c r="CW127">
        <v>43.9898387096774</v>
      </c>
      <c r="CX127">
        <v>41.140903225806397</v>
      </c>
      <c r="CY127">
        <v>42.439032258064501</v>
      </c>
      <c r="CZ127">
        <v>39.7296774193548</v>
      </c>
      <c r="DA127">
        <v>0</v>
      </c>
      <c r="DB127">
        <v>0</v>
      </c>
      <c r="DC127">
        <v>0</v>
      </c>
      <c r="DD127">
        <v>1581960827.2</v>
      </c>
      <c r="DE127">
        <v>2.3692307692307701</v>
      </c>
      <c r="DF127">
        <v>7.1863244240285802</v>
      </c>
      <c r="DG127">
        <v>26.717948472600501</v>
      </c>
      <c r="DH127">
        <v>95.2269230769231</v>
      </c>
      <c r="DI127">
        <v>15</v>
      </c>
      <c r="DJ127">
        <v>100</v>
      </c>
      <c r="DK127">
        <v>100</v>
      </c>
      <c r="DL127">
        <v>3.069</v>
      </c>
      <c r="DM127">
        <v>0.46</v>
      </c>
      <c r="DN127">
        <v>2</v>
      </c>
      <c r="DO127">
        <v>343.87099999999998</v>
      </c>
      <c r="DP127">
        <v>677.053</v>
      </c>
      <c r="DQ127">
        <v>29.846499999999999</v>
      </c>
      <c r="DR127">
        <v>31.075199999999999</v>
      </c>
      <c r="DS127">
        <v>30</v>
      </c>
      <c r="DT127">
        <v>31.0092</v>
      </c>
      <c r="DU127">
        <v>31.019500000000001</v>
      </c>
      <c r="DV127">
        <v>20.994700000000002</v>
      </c>
      <c r="DW127">
        <v>23.846</v>
      </c>
      <c r="DX127">
        <v>88.432400000000001</v>
      </c>
      <c r="DY127">
        <v>29.847999999999999</v>
      </c>
      <c r="DZ127">
        <v>400</v>
      </c>
      <c r="EA127">
        <v>30.361599999999999</v>
      </c>
      <c r="EB127">
        <v>100.053</v>
      </c>
      <c r="EC127">
        <v>100.652</v>
      </c>
    </row>
    <row r="128" spans="1:133" x14ac:dyDescent="0.35">
      <c r="A128">
        <v>112</v>
      </c>
      <c r="B128">
        <v>1581960830.0999999</v>
      </c>
      <c r="C128">
        <v>555</v>
      </c>
      <c r="D128" t="s">
        <v>461</v>
      </c>
      <c r="E128" t="s">
        <v>462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1383</v>
      </c>
      <c r="M128" t="s">
        <v>238</v>
      </c>
      <c r="N128">
        <v>1581960821.4709699</v>
      </c>
      <c r="O128">
        <f t="shared" si="43"/>
        <v>2.2094361215712152E-4</v>
      </c>
      <c r="P128">
        <f t="shared" si="44"/>
        <v>-0.52390386378813603</v>
      </c>
      <c r="Q128">
        <f t="shared" si="45"/>
        <v>400.74661290322598</v>
      </c>
      <c r="R128">
        <f t="shared" si="46"/>
        <v>439.7587643046997</v>
      </c>
      <c r="S128">
        <f t="shared" si="47"/>
        <v>43.735485848404473</v>
      </c>
      <c r="T128">
        <f t="shared" si="48"/>
        <v>39.855596386206592</v>
      </c>
      <c r="U128">
        <f t="shared" si="49"/>
        <v>1.7745019860420937E-2</v>
      </c>
      <c r="V128">
        <f t="shared" si="50"/>
        <v>2.2482766312954525</v>
      </c>
      <c r="W128">
        <f t="shared" si="51"/>
        <v>1.7667577353975915E-2</v>
      </c>
      <c r="X128">
        <f t="shared" si="52"/>
        <v>1.1049165484704608E-2</v>
      </c>
      <c r="Y128">
        <f t="shared" si="53"/>
        <v>0</v>
      </c>
      <c r="Z128">
        <f t="shared" si="54"/>
        <v>30.337916570414766</v>
      </c>
      <c r="AA128">
        <f t="shared" si="55"/>
        <v>29.994732258064499</v>
      </c>
      <c r="AB128">
        <f t="shared" si="56"/>
        <v>4.2591608377237957</v>
      </c>
      <c r="AC128">
        <f t="shared" si="57"/>
        <v>70.177767091365027</v>
      </c>
      <c r="AD128">
        <f t="shared" si="58"/>
        <v>3.0612099719443382</v>
      </c>
      <c r="AE128">
        <f t="shared" si="59"/>
        <v>4.3620794716351163</v>
      </c>
      <c r="AF128">
        <f t="shared" si="60"/>
        <v>1.1979508657794575</v>
      </c>
      <c r="AG128">
        <f t="shared" si="61"/>
        <v>-9.7436132961290589</v>
      </c>
      <c r="AH128">
        <f t="shared" si="62"/>
        <v>50.460517052623359</v>
      </c>
      <c r="AI128">
        <f t="shared" si="63"/>
        <v>5.0004991678977229</v>
      </c>
      <c r="AJ128">
        <f t="shared" si="64"/>
        <v>45.717402924392026</v>
      </c>
      <c r="AK128">
        <v>-4.1137367807528497E-2</v>
      </c>
      <c r="AL128">
        <v>4.6180299195303101E-2</v>
      </c>
      <c r="AM128">
        <v>3.45214007719466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51867.975249969684</v>
      </c>
      <c r="AS128" t="s">
        <v>239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239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-0.52390386378813603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239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240</v>
      </c>
      <c r="BX128">
        <v>1581960821.4709699</v>
      </c>
      <c r="BY128">
        <v>400.74661290322598</v>
      </c>
      <c r="BZ128">
        <v>400.00032258064499</v>
      </c>
      <c r="CA128">
        <v>30.780358064516101</v>
      </c>
      <c r="CB128">
        <v>30.413277419354799</v>
      </c>
      <c r="CC128">
        <v>350.020451612903</v>
      </c>
      <c r="CD128">
        <v>99.253383870967795</v>
      </c>
      <c r="CE128">
        <v>0.199974193548387</v>
      </c>
      <c r="CF128">
        <v>30.411041935483901</v>
      </c>
      <c r="CG128">
        <v>29.994732258064499</v>
      </c>
      <c r="CH128">
        <v>999.9</v>
      </c>
      <c r="CI128">
        <v>0</v>
      </c>
      <c r="CJ128">
        <v>0</v>
      </c>
      <c r="CK128">
        <v>9995.1012903225801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1.7967741935483901</v>
      </c>
      <c r="CS128">
        <v>0</v>
      </c>
      <c r="CT128">
        <v>96.545161290322596</v>
      </c>
      <c r="CU128">
        <v>-2.26451612903226</v>
      </c>
      <c r="CV128">
        <v>38.608741935483899</v>
      </c>
      <c r="CW128">
        <v>43.981709677419303</v>
      </c>
      <c r="CX128">
        <v>41.130838709677398</v>
      </c>
      <c r="CY128">
        <v>42.441064516129003</v>
      </c>
      <c r="CZ128">
        <v>39.721548387096803</v>
      </c>
      <c r="DA128">
        <v>0</v>
      </c>
      <c r="DB128">
        <v>0</v>
      </c>
      <c r="DC128">
        <v>0</v>
      </c>
      <c r="DD128">
        <v>1581960832</v>
      </c>
      <c r="DE128">
        <v>2.9423076923076898</v>
      </c>
      <c r="DF128">
        <v>-0.69401714211939003</v>
      </c>
      <c r="DG128">
        <v>20.386324745596799</v>
      </c>
      <c r="DH128">
        <v>97.026923076923097</v>
      </c>
      <c r="DI128">
        <v>15</v>
      </c>
      <c r="DJ128">
        <v>100</v>
      </c>
      <c r="DK128">
        <v>100</v>
      </c>
      <c r="DL128">
        <v>3.069</v>
      </c>
      <c r="DM128">
        <v>0.46</v>
      </c>
      <c r="DN128">
        <v>2</v>
      </c>
      <c r="DO128">
        <v>343.81599999999997</v>
      </c>
      <c r="DP128">
        <v>677.28499999999997</v>
      </c>
      <c r="DQ128">
        <v>29.849900000000002</v>
      </c>
      <c r="DR128">
        <v>31.075199999999999</v>
      </c>
      <c r="DS128">
        <v>30.0001</v>
      </c>
      <c r="DT128">
        <v>31.010200000000001</v>
      </c>
      <c r="DU128">
        <v>31.0197</v>
      </c>
      <c r="DV128">
        <v>20.99</v>
      </c>
      <c r="DW128">
        <v>23.846</v>
      </c>
      <c r="DX128">
        <v>88.432400000000001</v>
      </c>
      <c r="DY128">
        <v>29.8491</v>
      </c>
      <c r="DZ128">
        <v>400</v>
      </c>
      <c r="EA128">
        <v>30.361599999999999</v>
      </c>
      <c r="EB128">
        <v>100.054</v>
      </c>
      <c r="EC128">
        <v>100.651</v>
      </c>
    </row>
    <row r="129" spans="1:133" x14ac:dyDescent="0.35">
      <c r="A129">
        <v>113</v>
      </c>
      <c r="B129">
        <v>1581960835.0999999</v>
      </c>
      <c r="C129">
        <v>560</v>
      </c>
      <c r="D129" t="s">
        <v>463</v>
      </c>
      <c r="E129" t="s">
        <v>464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1383</v>
      </c>
      <c r="M129" t="s">
        <v>238</v>
      </c>
      <c r="N129">
        <v>1581960826.4709699</v>
      </c>
      <c r="O129">
        <f t="shared" si="43"/>
        <v>2.1942184307476137E-4</v>
      </c>
      <c r="P129">
        <f t="shared" si="44"/>
        <v>-0.52310746948851738</v>
      </c>
      <c r="Q129">
        <f t="shared" si="45"/>
        <v>400.74674193548401</v>
      </c>
      <c r="R129">
        <f t="shared" si="46"/>
        <v>440.03900262804569</v>
      </c>
      <c r="S129">
        <f t="shared" si="47"/>
        <v>43.763397967944279</v>
      </c>
      <c r="T129">
        <f t="shared" si="48"/>
        <v>39.855646992510188</v>
      </c>
      <c r="U129">
        <f t="shared" si="49"/>
        <v>1.7610363104440047E-2</v>
      </c>
      <c r="V129">
        <f t="shared" si="50"/>
        <v>2.2478085553315386</v>
      </c>
      <c r="W129">
        <f t="shared" si="51"/>
        <v>1.7534072936218812E-2</v>
      </c>
      <c r="X129">
        <f t="shared" si="52"/>
        <v>1.0965622314486109E-2</v>
      </c>
      <c r="Y129">
        <f t="shared" si="53"/>
        <v>0</v>
      </c>
      <c r="Z129">
        <f t="shared" si="54"/>
        <v>30.338287109186641</v>
      </c>
      <c r="AA129">
        <f t="shared" si="55"/>
        <v>29.997374193548399</v>
      </c>
      <c r="AB129">
        <f t="shared" si="56"/>
        <v>4.2598072358487515</v>
      </c>
      <c r="AC129">
        <f t="shared" si="57"/>
        <v>70.174599117185736</v>
      </c>
      <c r="AD129">
        <f t="shared" si="58"/>
        <v>3.061050860359309</v>
      </c>
      <c r="AE129">
        <f t="shared" si="59"/>
        <v>4.3620496573804566</v>
      </c>
      <c r="AF129">
        <f t="shared" si="60"/>
        <v>1.1987563754894426</v>
      </c>
      <c r="AG129">
        <f t="shared" si="61"/>
        <v>-9.676503279596977</v>
      </c>
      <c r="AH129">
        <f t="shared" si="62"/>
        <v>50.115387709200959</v>
      </c>
      <c r="AI129">
        <f t="shared" si="63"/>
        <v>4.9673939191159739</v>
      </c>
      <c r="AJ129">
        <f t="shared" si="64"/>
        <v>45.406278348719958</v>
      </c>
      <c r="AK129">
        <v>-4.1124776428282703E-2</v>
      </c>
      <c r="AL129">
        <v>4.6166164269034297E-2</v>
      </c>
      <c r="AM129">
        <v>3.4513035211355101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51852.767467274396</v>
      </c>
      <c r="AS129" t="s">
        <v>239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239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-0.52310746948851738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239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240</v>
      </c>
      <c r="BX129">
        <v>1581960826.4709699</v>
      </c>
      <c r="BY129">
        <v>400.74674193548401</v>
      </c>
      <c r="BZ129">
        <v>400.00077419354801</v>
      </c>
      <c r="CA129">
        <v>30.778729032258099</v>
      </c>
      <c r="CB129">
        <v>30.4141774193548</v>
      </c>
      <c r="CC129">
        <v>350.02174193548399</v>
      </c>
      <c r="CD129">
        <v>99.253445161290301</v>
      </c>
      <c r="CE129">
        <v>0.200007161290323</v>
      </c>
      <c r="CF129">
        <v>30.410922580645199</v>
      </c>
      <c r="CG129">
        <v>29.997374193548399</v>
      </c>
      <c r="CH129">
        <v>999.9</v>
      </c>
      <c r="CI129">
        <v>0</v>
      </c>
      <c r="CJ129">
        <v>0</v>
      </c>
      <c r="CK129">
        <v>9992.0358064516095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1.3612903225806501</v>
      </c>
      <c r="CS129">
        <v>0</v>
      </c>
      <c r="CT129">
        <v>99.561290322580604</v>
      </c>
      <c r="CU129">
        <v>-1.9451612903225799</v>
      </c>
      <c r="CV129">
        <v>38.608741935483899</v>
      </c>
      <c r="CW129">
        <v>43.9796774193548</v>
      </c>
      <c r="CX129">
        <v>41.114677419354798</v>
      </c>
      <c r="CY129">
        <v>42.441064516129003</v>
      </c>
      <c r="CZ129">
        <v>39.715451612903202</v>
      </c>
      <c r="DA129">
        <v>0</v>
      </c>
      <c r="DB129">
        <v>0</v>
      </c>
      <c r="DC129">
        <v>0</v>
      </c>
      <c r="DD129">
        <v>1581960837.4000001</v>
      </c>
      <c r="DE129">
        <v>1.7153846153846199</v>
      </c>
      <c r="DF129">
        <v>11.6581198932482</v>
      </c>
      <c r="DG129">
        <v>4.2666667854137703</v>
      </c>
      <c r="DH129">
        <v>100.12307692307699</v>
      </c>
      <c r="DI129">
        <v>15</v>
      </c>
      <c r="DJ129">
        <v>100</v>
      </c>
      <c r="DK129">
        <v>100</v>
      </c>
      <c r="DL129">
        <v>3.069</v>
      </c>
      <c r="DM129">
        <v>0.46</v>
      </c>
      <c r="DN129">
        <v>2</v>
      </c>
      <c r="DO129">
        <v>343.91</v>
      </c>
      <c r="DP129">
        <v>677.17700000000002</v>
      </c>
      <c r="DQ129">
        <v>29.8505</v>
      </c>
      <c r="DR129">
        <v>31.075199999999999</v>
      </c>
      <c r="DS129">
        <v>30.0001</v>
      </c>
      <c r="DT129">
        <v>31.011900000000001</v>
      </c>
      <c r="DU129">
        <v>31.022200000000002</v>
      </c>
      <c r="DV129">
        <v>20.992899999999999</v>
      </c>
      <c r="DW129">
        <v>23.846</v>
      </c>
      <c r="DX129">
        <v>88.432400000000001</v>
      </c>
      <c r="DY129">
        <v>29.851400000000002</v>
      </c>
      <c r="DZ129">
        <v>400</v>
      </c>
      <c r="EA129">
        <v>30.361599999999999</v>
      </c>
      <c r="EB129">
        <v>100.057</v>
      </c>
      <c r="EC129">
        <v>100.654</v>
      </c>
    </row>
    <row r="130" spans="1:133" x14ac:dyDescent="0.35">
      <c r="A130">
        <v>114</v>
      </c>
      <c r="B130">
        <v>1581960840.0999999</v>
      </c>
      <c r="C130">
        <v>565</v>
      </c>
      <c r="D130" t="s">
        <v>465</v>
      </c>
      <c r="E130" t="s">
        <v>466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1383</v>
      </c>
      <c r="M130" t="s">
        <v>238</v>
      </c>
      <c r="N130">
        <v>1581960831.4709699</v>
      </c>
      <c r="O130">
        <f t="shared" si="43"/>
        <v>2.174259350915018E-4</v>
      </c>
      <c r="P130">
        <f t="shared" si="44"/>
        <v>-0.52720753564027323</v>
      </c>
      <c r="Q130">
        <f t="shared" si="45"/>
        <v>400.74396774193502</v>
      </c>
      <c r="R130">
        <f t="shared" si="46"/>
        <v>440.83690372998109</v>
      </c>
      <c r="S130">
        <f t="shared" si="47"/>
        <v>43.842453441016104</v>
      </c>
      <c r="T130">
        <f t="shared" si="48"/>
        <v>39.855099695227594</v>
      </c>
      <c r="U130">
        <f t="shared" si="49"/>
        <v>1.7452455919574544E-2</v>
      </c>
      <c r="V130">
        <f t="shared" si="50"/>
        <v>2.2484465248301322</v>
      </c>
      <c r="W130">
        <f t="shared" si="51"/>
        <v>1.7377545782763026E-2</v>
      </c>
      <c r="X130">
        <f t="shared" si="52"/>
        <v>1.0867669601516174E-2</v>
      </c>
      <c r="Y130">
        <f t="shared" si="53"/>
        <v>0</v>
      </c>
      <c r="Z130">
        <f t="shared" si="54"/>
        <v>30.337750187126677</v>
      </c>
      <c r="AA130">
        <f t="shared" si="55"/>
        <v>29.995887096774201</v>
      </c>
      <c r="AB130">
        <f t="shared" si="56"/>
        <v>4.2594433797448099</v>
      </c>
      <c r="AC130">
        <f t="shared" si="57"/>
        <v>70.175956117720858</v>
      </c>
      <c r="AD130">
        <f t="shared" si="58"/>
        <v>3.060896877817243</v>
      </c>
      <c r="AE130">
        <f t="shared" si="59"/>
        <v>4.3617458844202392</v>
      </c>
      <c r="AF130">
        <f t="shared" si="60"/>
        <v>1.198546501927567</v>
      </c>
      <c r="AG130">
        <f t="shared" si="61"/>
        <v>-9.5884837375352294</v>
      </c>
      <c r="AH130">
        <f t="shared" si="62"/>
        <v>50.162457615158388</v>
      </c>
      <c r="AI130">
        <f t="shared" si="63"/>
        <v>4.9705822151951526</v>
      </c>
      <c r="AJ130">
        <f t="shared" si="64"/>
        <v>45.544556092818311</v>
      </c>
      <c r="AK130">
        <v>-4.1141938577929298E-2</v>
      </c>
      <c r="AL130">
        <v>4.6185430285499499E-2</v>
      </c>
      <c r="AM130">
        <v>3.4524437319225898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51873.719354735898</v>
      </c>
      <c r="AS130" t="s">
        <v>239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239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-0.52720753564027323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239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240</v>
      </c>
      <c r="BX130">
        <v>1581960831.4709699</v>
      </c>
      <c r="BY130">
        <v>400.74396774193502</v>
      </c>
      <c r="BZ130">
        <v>399.98958064516103</v>
      </c>
      <c r="CA130">
        <v>30.777390322580601</v>
      </c>
      <c r="CB130">
        <v>30.416145161290299</v>
      </c>
      <c r="CC130">
        <v>350.01293548387099</v>
      </c>
      <c r="CD130">
        <v>99.252806451612898</v>
      </c>
      <c r="CE130">
        <v>0.19996864516129001</v>
      </c>
      <c r="CF130">
        <v>30.409706451612902</v>
      </c>
      <c r="CG130">
        <v>29.995887096774201</v>
      </c>
      <c r="CH130">
        <v>999.9</v>
      </c>
      <c r="CI130">
        <v>0</v>
      </c>
      <c r="CJ130">
        <v>0</v>
      </c>
      <c r="CK130">
        <v>9996.27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1.38709677419355</v>
      </c>
      <c r="CS130">
        <v>0</v>
      </c>
      <c r="CT130">
        <v>100.7</v>
      </c>
      <c r="CU130">
        <v>-1.58387096774194</v>
      </c>
      <c r="CV130">
        <v>38.612806451612897</v>
      </c>
      <c r="CW130">
        <v>43.977645161290297</v>
      </c>
      <c r="CX130">
        <v>41.088419354838699</v>
      </c>
      <c r="CY130">
        <v>42.439032258064501</v>
      </c>
      <c r="CZ130">
        <v>39.703258064516099</v>
      </c>
      <c r="DA130">
        <v>0</v>
      </c>
      <c r="DB130">
        <v>0</v>
      </c>
      <c r="DC130">
        <v>0</v>
      </c>
      <c r="DD130">
        <v>1581960842.2</v>
      </c>
      <c r="DE130">
        <v>2.3423076923076902</v>
      </c>
      <c r="DF130">
        <v>21.015384811620802</v>
      </c>
      <c r="DG130">
        <v>-2.9264955894842699</v>
      </c>
      <c r="DH130">
        <v>100.35384615384601</v>
      </c>
      <c r="DI130">
        <v>15</v>
      </c>
      <c r="DJ130">
        <v>100</v>
      </c>
      <c r="DK130">
        <v>100</v>
      </c>
      <c r="DL130">
        <v>3.069</v>
      </c>
      <c r="DM130">
        <v>0.46</v>
      </c>
      <c r="DN130">
        <v>2</v>
      </c>
      <c r="DO130">
        <v>343.87400000000002</v>
      </c>
      <c r="DP130">
        <v>677.154</v>
      </c>
      <c r="DQ130">
        <v>29.851500000000001</v>
      </c>
      <c r="DR130">
        <v>31.075800000000001</v>
      </c>
      <c r="DS130">
        <v>30</v>
      </c>
      <c r="DT130">
        <v>31.011900000000001</v>
      </c>
      <c r="DU130">
        <v>31.022200000000002</v>
      </c>
      <c r="DV130">
        <v>20.996300000000002</v>
      </c>
      <c r="DW130">
        <v>23.846</v>
      </c>
      <c r="DX130">
        <v>88.432400000000001</v>
      </c>
      <c r="DY130">
        <v>29.857399999999998</v>
      </c>
      <c r="DZ130">
        <v>400</v>
      </c>
      <c r="EA130">
        <v>30.361599999999999</v>
      </c>
      <c r="EB130">
        <v>100.05800000000001</v>
      </c>
      <c r="EC130">
        <v>100.657</v>
      </c>
    </row>
    <row r="131" spans="1:133" x14ac:dyDescent="0.35">
      <c r="A131">
        <v>115</v>
      </c>
      <c r="B131">
        <v>1581960845.0999999</v>
      </c>
      <c r="C131">
        <v>570</v>
      </c>
      <c r="D131" t="s">
        <v>467</v>
      </c>
      <c r="E131" t="s">
        <v>468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1383</v>
      </c>
      <c r="M131" t="s">
        <v>238</v>
      </c>
      <c r="N131">
        <v>1581960836.4709699</v>
      </c>
      <c r="O131">
        <f t="shared" si="43"/>
        <v>2.1485401771409343E-4</v>
      </c>
      <c r="P131">
        <f t="shared" si="44"/>
        <v>-0.52433381029434234</v>
      </c>
      <c r="Q131">
        <f t="shared" si="45"/>
        <v>400.75570967741902</v>
      </c>
      <c r="R131">
        <f t="shared" si="46"/>
        <v>441.12800966643141</v>
      </c>
      <c r="S131">
        <f t="shared" si="47"/>
        <v>43.871392866476768</v>
      </c>
      <c r="T131">
        <f t="shared" si="48"/>
        <v>39.85625668167512</v>
      </c>
      <c r="U131">
        <f t="shared" si="49"/>
        <v>1.7258382660922698E-2</v>
      </c>
      <c r="V131">
        <f t="shared" si="50"/>
        <v>2.2501354790857571</v>
      </c>
      <c r="W131">
        <f t="shared" si="51"/>
        <v>1.7185180239674948E-2</v>
      </c>
      <c r="X131">
        <f t="shared" si="52"/>
        <v>1.0747288627050574E-2</v>
      </c>
      <c r="Y131">
        <f t="shared" si="53"/>
        <v>0</v>
      </c>
      <c r="Z131">
        <f t="shared" si="54"/>
        <v>30.335959414072462</v>
      </c>
      <c r="AA131">
        <f t="shared" si="55"/>
        <v>29.991025806451599</v>
      </c>
      <c r="AB131">
        <f t="shared" si="56"/>
        <v>4.2582541302301538</v>
      </c>
      <c r="AC131">
        <f t="shared" si="57"/>
        <v>70.180393762109887</v>
      </c>
      <c r="AD131">
        <f t="shared" si="58"/>
        <v>3.0606188653724944</v>
      </c>
      <c r="AE131">
        <f t="shared" si="59"/>
        <v>4.3610739428836185</v>
      </c>
      <c r="AF131">
        <f t="shared" si="60"/>
        <v>1.1976352648576594</v>
      </c>
      <c r="AG131">
        <f t="shared" si="61"/>
        <v>-9.4750621811915199</v>
      </c>
      <c r="AH131">
        <f t="shared" si="62"/>
        <v>50.46349648156486</v>
      </c>
      <c r="AI131">
        <f t="shared" si="63"/>
        <v>4.996472102791528</v>
      </c>
      <c r="AJ131">
        <f t="shared" si="64"/>
        <v>45.984906403164871</v>
      </c>
      <c r="AK131">
        <v>-4.11873947147628E-2</v>
      </c>
      <c r="AL131">
        <v>4.6236458781271299E-2</v>
      </c>
      <c r="AM131">
        <v>3.4554629361295901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51929.146189678591</v>
      </c>
      <c r="AS131" t="s">
        <v>239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239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-0.52433381029434234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239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240</v>
      </c>
      <c r="BX131">
        <v>1581960836.4709699</v>
      </c>
      <c r="BY131">
        <v>400.75570967741902</v>
      </c>
      <c r="BZ131">
        <v>400.00448387096799</v>
      </c>
      <c r="CA131">
        <v>30.774603225806501</v>
      </c>
      <c r="CB131">
        <v>30.417629032258102</v>
      </c>
      <c r="CC131">
        <v>350.01180645161298</v>
      </c>
      <c r="CD131">
        <v>99.2527774193548</v>
      </c>
      <c r="CE131">
        <v>0.199970774193548</v>
      </c>
      <c r="CF131">
        <v>30.4070161290323</v>
      </c>
      <c r="CG131">
        <v>29.991025806451599</v>
      </c>
      <c r="CH131">
        <v>999.9</v>
      </c>
      <c r="CI131">
        <v>0</v>
      </c>
      <c r="CJ131">
        <v>0</v>
      </c>
      <c r="CK131">
        <v>10007.3174193548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2.5290322580645199</v>
      </c>
      <c r="CS131">
        <v>0</v>
      </c>
      <c r="CT131">
        <v>99.341935483870998</v>
      </c>
      <c r="CU131">
        <v>-1.65161290322581</v>
      </c>
      <c r="CV131">
        <v>38.608741935483899</v>
      </c>
      <c r="CW131">
        <v>43.977645161290297</v>
      </c>
      <c r="CX131">
        <v>41.086419354838696</v>
      </c>
      <c r="CY131">
        <v>42.433</v>
      </c>
      <c r="CZ131">
        <v>39.697161290322597</v>
      </c>
      <c r="DA131">
        <v>0</v>
      </c>
      <c r="DB131">
        <v>0</v>
      </c>
      <c r="DC131">
        <v>0</v>
      </c>
      <c r="DD131">
        <v>1581960847</v>
      </c>
      <c r="DE131">
        <v>2.7076923076923101</v>
      </c>
      <c r="DF131">
        <v>13.340170840364401</v>
      </c>
      <c r="DG131">
        <v>-46.140170922942701</v>
      </c>
      <c r="DH131">
        <v>97.938461538461596</v>
      </c>
      <c r="DI131">
        <v>15</v>
      </c>
      <c r="DJ131">
        <v>100</v>
      </c>
      <c r="DK131">
        <v>100</v>
      </c>
      <c r="DL131">
        <v>3.069</v>
      </c>
      <c r="DM131">
        <v>0.46</v>
      </c>
      <c r="DN131">
        <v>2</v>
      </c>
      <c r="DO131">
        <v>343.90899999999999</v>
      </c>
      <c r="DP131">
        <v>677.06200000000001</v>
      </c>
      <c r="DQ131">
        <v>29.856300000000001</v>
      </c>
      <c r="DR131">
        <v>31.0779</v>
      </c>
      <c r="DS131">
        <v>30.0001</v>
      </c>
      <c r="DT131">
        <v>31.011900000000001</v>
      </c>
      <c r="DU131">
        <v>31.022200000000002</v>
      </c>
      <c r="DV131">
        <v>20.9924</v>
      </c>
      <c r="DW131">
        <v>23.846</v>
      </c>
      <c r="DX131">
        <v>88.432400000000001</v>
      </c>
      <c r="DY131">
        <v>29.867799999999999</v>
      </c>
      <c r="DZ131">
        <v>400</v>
      </c>
      <c r="EA131">
        <v>30.361599999999999</v>
      </c>
      <c r="EB131">
        <v>100.056</v>
      </c>
      <c r="EC131">
        <v>100.65300000000001</v>
      </c>
    </row>
    <row r="132" spans="1:133" x14ac:dyDescent="0.35">
      <c r="A132">
        <v>116</v>
      </c>
      <c r="B132">
        <v>1581960850.0999999</v>
      </c>
      <c r="C132">
        <v>575</v>
      </c>
      <c r="D132" t="s">
        <v>469</v>
      </c>
      <c r="E132" t="s">
        <v>470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1383</v>
      </c>
      <c r="M132" t="s">
        <v>238</v>
      </c>
      <c r="N132">
        <v>1581960841.4709699</v>
      </c>
      <c r="O132">
        <f t="shared" si="43"/>
        <v>2.1193328286177876E-4</v>
      </c>
      <c r="P132">
        <f t="shared" si="44"/>
        <v>-0.52755307178228528</v>
      </c>
      <c r="Q132">
        <f t="shared" si="45"/>
        <v>400.76006451612898</v>
      </c>
      <c r="R132">
        <f t="shared" si="46"/>
        <v>442.06964570728337</v>
      </c>
      <c r="S132">
        <f t="shared" si="47"/>
        <v>43.965319320166913</v>
      </c>
      <c r="T132">
        <f t="shared" si="48"/>
        <v>39.856941950927556</v>
      </c>
      <c r="U132">
        <f t="shared" si="49"/>
        <v>1.703505724215984E-2</v>
      </c>
      <c r="V132">
        <f t="shared" si="50"/>
        <v>2.2495809645876834</v>
      </c>
      <c r="W132">
        <f t="shared" si="51"/>
        <v>1.6963715330840977E-2</v>
      </c>
      <c r="X132">
        <f t="shared" si="52"/>
        <v>1.0608706877560405E-2</v>
      </c>
      <c r="Y132">
        <f t="shared" si="53"/>
        <v>0</v>
      </c>
      <c r="Z132">
        <f t="shared" si="54"/>
        <v>30.333593308223477</v>
      </c>
      <c r="AA132">
        <f t="shared" si="55"/>
        <v>29.986222580645201</v>
      </c>
      <c r="AB132">
        <f t="shared" si="56"/>
        <v>4.2570793696438862</v>
      </c>
      <c r="AC132">
        <f t="shared" si="57"/>
        <v>70.186058617062088</v>
      </c>
      <c r="AD132">
        <f t="shared" si="58"/>
        <v>3.060284688831167</v>
      </c>
      <c r="AE132">
        <f t="shared" si="59"/>
        <v>4.3602458225047247</v>
      </c>
      <c r="AF132">
        <f t="shared" si="60"/>
        <v>1.1967946808127192</v>
      </c>
      <c r="AG132">
        <f t="shared" si="61"/>
        <v>-9.3462577742044441</v>
      </c>
      <c r="AH132">
        <f t="shared" si="62"/>
        <v>50.631414674686475</v>
      </c>
      <c r="AI132">
        <f t="shared" si="63"/>
        <v>5.0141322679436691</v>
      </c>
      <c r="AJ132">
        <f t="shared" si="64"/>
        <v>46.299289168425702</v>
      </c>
      <c r="AK132">
        <v>-4.1172467235322502E-2</v>
      </c>
      <c r="AL132">
        <v>4.6219701377880597E-2</v>
      </c>
      <c r="AM132">
        <v>3.45447157679201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51911.67770922558</v>
      </c>
      <c r="AS132" t="s">
        <v>239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239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-0.52755307178228528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239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240</v>
      </c>
      <c r="BX132">
        <v>1581960841.4709699</v>
      </c>
      <c r="BY132">
        <v>400.76006451612898</v>
      </c>
      <c r="BZ132">
        <v>400.00132258064502</v>
      </c>
      <c r="CA132">
        <v>30.771048387096801</v>
      </c>
      <c r="CB132">
        <v>30.418929032258099</v>
      </c>
      <c r="CC132">
        <v>350.015193548387</v>
      </c>
      <c r="CD132">
        <v>99.2533903225806</v>
      </c>
      <c r="CE132">
        <v>0.19998709677419399</v>
      </c>
      <c r="CF132">
        <v>30.403700000000001</v>
      </c>
      <c r="CG132">
        <v>29.986222580645201</v>
      </c>
      <c r="CH132">
        <v>999.9</v>
      </c>
      <c r="CI132">
        <v>0</v>
      </c>
      <c r="CJ132">
        <v>0</v>
      </c>
      <c r="CK132">
        <v>10003.628709677399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3.8612903225806501</v>
      </c>
      <c r="CS132">
        <v>0</v>
      </c>
      <c r="CT132">
        <v>94.335483870967707</v>
      </c>
      <c r="CU132">
        <v>-1.89354838709677</v>
      </c>
      <c r="CV132">
        <v>38.608741935483899</v>
      </c>
      <c r="CW132">
        <v>43.9796774193548</v>
      </c>
      <c r="CX132">
        <v>41.090483870967702</v>
      </c>
      <c r="CY132">
        <v>42.429000000000002</v>
      </c>
      <c r="CZ132">
        <v>39.697161290322597</v>
      </c>
      <c r="DA132">
        <v>0</v>
      </c>
      <c r="DB132">
        <v>0</v>
      </c>
      <c r="DC132">
        <v>0</v>
      </c>
      <c r="DD132">
        <v>1581960852.4000001</v>
      </c>
      <c r="DE132">
        <v>4.0961538461538503</v>
      </c>
      <c r="DF132">
        <v>-4.08546995612366</v>
      </c>
      <c r="DG132">
        <v>-77.432478749627407</v>
      </c>
      <c r="DH132">
        <v>92.880769230769204</v>
      </c>
      <c r="DI132">
        <v>15</v>
      </c>
      <c r="DJ132">
        <v>100</v>
      </c>
      <c r="DK132">
        <v>100</v>
      </c>
      <c r="DL132">
        <v>3.069</v>
      </c>
      <c r="DM132">
        <v>0.46</v>
      </c>
      <c r="DN132">
        <v>2</v>
      </c>
      <c r="DO132">
        <v>343.96899999999999</v>
      </c>
      <c r="DP132">
        <v>677.01599999999996</v>
      </c>
      <c r="DQ132">
        <v>29.866399999999999</v>
      </c>
      <c r="DR132">
        <v>31.0779</v>
      </c>
      <c r="DS132">
        <v>30</v>
      </c>
      <c r="DT132">
        <v>31.011900000000001</v>
      </c>
      <c r="DU132">
        <v>31.022200000000002</v>
      </c>
      <c r="DV132">
        <v>20.993200000000002</v>
      </c>
      <c r="DW132">
        <v>23.846</v>
      </c>
      <c r="DX132">
        <v>88.432400000000001</v>
      </c>
      <c r="DY132">
        <v>29.880800000000001</v>
      </c>
      <c r="DZ132">
        <v>400</v>
      </c>
      <c r="EA132">
        <v>30.361599999999999</v>
      </c>
      <c r="EB132">
        <v>100.05800000000001</v>
      </c>
      <c r="EC132">
        <v>100.652</v>
      </c>
    </row>
    <row r="133" spans="1:133" x14ac:dyDescent="0.35">
      <c r="A133">
        <v>117</v>
      </c>
      <c r="B133">
        <v>1581960855.0999999</v>
      </c>
      <c r="C133">
        <v>580</v>
      </c>
      <c r="D133" t="s">
        <v>471</v>
      </c>
      <c r="E133" t="s">
        <v>472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1383</v>
      </c>
      <c r="M133" t="s">
        <v>238</v>
      </c>
      <c r="N133">
        <v>1581960846.4709699</v>
      </c>
      <c r="O133">
        <f t="shared" si="43"/>
        <v>2.0921506237826787E-4</v>
      </c>
      <c r="P133">
        <f t="shared" si="44"/>
        <v>-0.5327006116277152</v>
      </c>
      <c r="Q133">
        <f t="shared" si="45"/>
        <v>400.77064516129002</v>
      </c>
      <c r="R133">
        <f t="shared" si="46"/>
        <v>443.16033635210033</v>
      </c>
      <c r="S133">
        <f t="shared" si="47"/>
        <v>44.073675208480331</v>
      </c>
      <c r="T133">
        <f t="shared" si="48"/>
        <v>39.857888441301839</v>
      </c>
      <c r="U133">
        <f t="shared" si="49"/>
        <v>1.6834298909106139E-2</v>
      </c>
      <c r="V133">
        <f t="shared" si="50"/>
        <v>2.249860341371563</v>
      </c>
      <c r="W133">
        <f t="shared" si="51"/>
        <v>1.6764633520665071E-2</v>
      </c>
      <c r="X133">
        <f t="shared" si="52"/>
        <v>1.0484130992063521E-2</v>
      </c>
      <c r="Y133">
        <f t="shared" si="53"/>
        <v>0</v>
      </c>
      <c r="Z133">
        <f t="shared" si="54"/>
        <v>30.330648452124343</v>
      </c>
      <c r="AA133">
        <f t="shared" si="55"/>
        <v>29.979187096774201</v>
      </c>
      <c r="AB133">
        <f t="shared" si="56"/>
        <v>4.2553591589842172</v>
      </c>
      <c r="AC133">
        <f t="shared" si="57"/>
        <v>70.192134250286003</v>
      </c>
      <c r="AD133">
        <f t="shared" si="58"/>
        <v>3.059874583198761</v>
      </c>
      <c r="AE133">
        <f t="shared" si="59"/>
        <v>4.3592841503979392</v>
      </c>
      <c r="AF133">
        <f t="shared" si="60"/>
        <v>1.1954845757854562</v>
      </c>
      <c r="AG133">
        <f t="shared" si="61"/>
        <v>-9.2263842508816136</v>
      </c>
      <c r="AH133">
        <f t="shared" si="62"/>
        <v>51.023888563764494</v>
      </c>
      <c r="AI133">
        <f t="shared" si="63"/>
        <v>5.0521002120748841</v>
      </c>
      <c r="AJ133">
        <f t="shared" si="64"/>
        <v>46.849604524957762</v>
      </c>
      <c r="AK133">
        <v>-4.1179987616992098E-2</v>
      </c>
      <c r="AL133">
        <v>4.6228143665126398E-2</v>
      </c>
      <c r="AM133">
        <v>3.4549710335925199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51921.42484160859</v>
      </c>
      <c r="AS133" t="s">
        <v>239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239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-0.5327006116277152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239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240</v>
      </c>
      <c r="BX133">
        <v>1581960846.4709699</v>
      </c>
      <c r="BY133">
        <v>400.77064516129002</v>
      </c>
      <c r="BZ133">
        <v>400.001225806452</v>
      </c>
      <c r="CA133">
        <v>30.7670064516129</v>
      </c>
      <c r="CB133">
        <v>30.4194064516129</v>
      </c>
      <c r="CC133">
        <v>350.01980645161302</v>
      </c>
      <c r="CD133">
        <v>99.253141935483796</v>
      </c>
      <c r="CE133">
        <v>0.199971516129032</v>
      </c>
      <c r="CF133">
        <v>30.399848387096799</v>
      </c>
      <c r="CG133">
        <v>29.979187096774201</v>
      </c>
      <c r="CH133">
        <v>999.9</v>
      </c>
      <c r="CI133">
        <v>0</v>
      </c>
      <c r="CJ133">
        <v>0</v>
      </c>
      <c r="CK133">
        <v>10005.4809677419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2.6903225806451601</v>
      </c>
      <c r="CS133">
        <v>0</v>
      </c>
      <c r="CT133">
        <v>90.767741935483798</v>
      </c>
      <c r="CU133">
        <v>-1.9483870967741901</v>
      </c>
      <c r="CV133">
        <v>38.600612903225802</v>
      </c>
      <c r="CW133">
        <v>43.9695161290323</v>
      </c>
      <c r="CX133">
        <v>41.076387096774198</v>
      </c>
      <c r="CY133">
        <v>42.427</v>
      </c>
      <c r="CZ133">
        <v>39.691064516129003</v>
      </c>
      <c r="DA133">
        <v>0</v>
      </c>
      <c r="DB133">
        <v>0</v>
      </c>
      <c r="DC133">
        <v>0</v>
      </c>
      <c r="DD133">
        <v>1581960857.2</v>
      </c>
      <c r="DE133">
        <v>3.4038461538461502</v>
      </c>
      <c r="DF133">
        <v>-19.9555552713068</v>
      </c>
      <c r="DG133">
        <v>-35.094017396177598</v>
      </c>
      <c r="DH133">
        <v>88.2269230769231</v>
      </c>
      <c r="DI133">
        <v>15</v>
      </c>
      <c r="DJ133">
        <v>100</v>
      </c>
      <c r="DK133">
        <v>100</v>
      </c>
      <c r="DL133">
        <v>3.069</v>
      </c>
      <c r="DM133">
        <v>0.46</v>
      </c>
      <c r="DN133">
        <v>2</v>
      </c>
      <c r="DO133">
        <v>343.90899999999999</v>
      </c>
      <c r="DP133">
        <v>677.20100000000002</v>
      </c>
      <c r="DQ133">
        <v>29.879799999999999</v>
      </c>
      <c r="DR133">
        <v>31.0779</v>
      </c>
      <c r="DS133">
        <v>30.0001</v>
      </c>
      <c r="DT133">
        <v>31.011900000000001</v>
      </c>
      <c r="DU133">
        <v>31.022200000000002</v>
      </c>
      <c r="DV133">
        <v>20.992799999999999</v>
      </c>
      <c r="DW133">
        <v>23.846</v>
      </c>
      <c r="DX133">
        <v>88.432400000000001</v>
      </c>
      <c r="DY133">
        <v>29.901599999999998</v>
      </c>
      <c r="DZ133">
        <v>400</v>
      </c>
      <c r="EA133">
        <v>30.361699999999999</v>
      </c>
      <c r="EB133">
        <v>100.057</v>
      </c>
      <c r="EC133">
        <v>100.654</v>
      </c>
    </row>
    <row r="134" spans="1:133" x14ac:dyDescent="0.35">
      <c r="A134">
        <v>118</v>
      </c>
      <c r="B134">
        <v>1581960860.0999999</v>
      </c>
      <c r="C134">
        <v>585</v>
      </c>
      <c r="D134" t="s">
        <v>473</v>
      </c>
      <c r="E134" t="s">
        <v>474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1383</v>
      </c>
      <c r="M134" t="s">
        <v>238</v>
      </c>
      <c r="N134">
        <v>1581960851.4709699</v>
      </c>
      <c r="O134">
        <f t="shared" si="43"/>
        <v>2.0702343034200926E-4</v>
      </c>
      <c r="P134">
        <f t="shared" si="44"/>
        <v>-0.52724798859260258</v>
      </c>
      <c r="Q134">
        <f t="shared" si="45"/>
        <v>400.77258064516099</v>
      </c>
      <c r="R134">
        <f t="shared" si="46"/>
        <v>443.09554677069355</v>
      </c>
      <c r="S134">
        <f t="shared" si="47"/>
        <v>44.066292491851911</v>
      </c>
      <c r="T134">
        <f t="shared" si="48"/>
        <v>39.857231448465662</v>
      </c>
      <c r="U134">
        <f t="shared" si="49"/>
        <v>1.6688827233617826E-2</v>
      </c>
      <c r="V134">
        <f t="shared" si="50"/>
        <v>2.2485622861581951</v>
      </c>
      <c r="W134">
        <f t="shared" si="51"/>
        <v>1.6620318659912033E-2</v>
      </c>
      <c r="X134">
        <f t="shared" si="52"/>
        <v>1.0393830858661444E-2</v>
      </c>
      <c r="Y134">
        <f t="shared" si="53"/>
        <v>0</v>
      </c>
      <c r="Z134">
        <f t="shared" si="54"/>
        <v>30.327356507784724</v>
      </c>
      <c r="AA134">
        <f t="shared" si="55"/>
        <v>29.968361290322601</v>
      </c>
      <c r="AB134">
        <f t="shared" si="56"/>
        <v>4.2527133789328504</v>
      </c>
      <c r="AC134">
        <f t="shared" si="57"/>
        <v>70.199266177783713</v>
      </c>
      <c r="AD134">
        <f t="shared" si="58"/>
        <v>3.0594879177780356</v>
      </c>
      <c r="AE134">
        <f t="shared" si="59"/>
        <v>4.3582904556718658</v>
      </c>
      <c r="AF134">
        <f t="shared" si="60"/>
        <v>1.1932254611548148</v>
      </c>
      <c r="AG134">
        <f t="shared" si="61"/>
        <v>-9.1297332780826093</v>
      </c>
      <c r="AH134">
        <f t="shared" si="62"/>
        <v>51.824251556239872</v>
      </c>
      <c r="AI134">
        <f t="shared" si="63"/>
        <v>5.1339339020770147</v>
      </c>
      <c r="AJ134">
        <f t="shared" si="64"/>
        <v>47.828452180234279</v>
      </c>
      <c r="AK134">
        <v>-4.1145053168401703E-2</v>
      </c>
      <c r="AL134">
        <v>4.6188926686157802E-2</v>
      </c>
      <c r="AM134">
        <v>3.4526506401037098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51879.813857846122</v>
      </c>
      <c r="AS134" t="s">
        <v>239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239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-0.52724798859260258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239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240</v>
      </c>
      <c r="BX134">
        <v>1581960851.4709699</v>
      </c>
      <c r="BY134">
        <v>400.77258064516099</v>
      </c>
      <c r="BZ134">
        <v>400.01100000000002</v>
      </c>
      <c r="CA134">
        <v>30.7637741935484</v>
      </c>
      <c r="CB134">
        <v>30.4198129032258</v>
      </c>
      <c r="CC134">
        <v>350.01835483871002</v>
      </c>
      <c r="CD134">
        <v>99.250996774193496</v>
      </c>
      <c r="CE134">
        <v>0.199997064516129</v>
      </c>
      <c r="CF134">
        <v>30.395867741935501</v>
      </c>
      <c r="CG134">
        <v>29.968361290322601</v>
      </c>
      <c r="CH134">
        <v>999.9</v>
      </c>
      <c r="CI134">
        <v>0</v>
      </c>
      <c r="CJ134">
        <v>0</v>
      </c>
      <c r="CK134">
        <v>9997.2090322580607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2.6870967741935501</v>
      </c>
      <c r="CS134">
        <v>0</v>
      </c>
      <c r="CT134">
        <v>88.383870967741899</v>
      </c>
      <c r="CU134">
        <v>-1.9064516129032301</v>
      </c>
      <c r="CV134">
        <v>38.600612903225802</v>
      </c>
      <c r="CW134">
        <v>43.9593548387097</v>
      </c>
      <c r="CX134">
        <v>41.0561935483871</v>
      </c>
      <c r="CY134">
        <v>42.430999999999997</v>
      </c>
      <c r="CZ134">
        <v>39.691064516129003</v>
      </c>
      <c r="DA134">
        <v>0</v>
      </c>
      <c r="DB134">
        <v>0</v>
      </c>
      <c r="DC134">
        <v>0</v>
      </c>
      <c r="DD134">
        <v>1581960862</v>
      </c>
      <c r="DE134">
        <v>2.2230769230769201</v>
      </c>
      <c r="DF134">
        <v>-2.3794867350401701</v>
      </c>
      <c r="DG134">
        <v>-3.449572784741</v>
      </c>
      <c r="DH134">
        <v>86.657692307692301</v>
      </c>
      <c r="DI134">
        <v>15</v>
      </c>
      <c r="DJ134">
        <v>100</v>
      </c>
      <c r="DK134">
        <v>100</v>
      </c>
      <c r="DL134">
        <v>3.069</v>
      </c>
      <c r="DM134">
        <v>0.46</v>
      </c>
      <c r="DN134">
        <v>2</v>
      </c>
      <c r="DO134">
        <v>343.89800000000002</v>
      </c>
      <c r="DP134">
        <v>677.03899999999999</v>
      </c>
      <c r="DQ134">
        <v>29.8995</v>
      </c>
      <c r="DR134">
        <v>31.076499999999999</v>
      </c>
      <c r="DS134">
        <v>30.0001</v>
      </c>
      <c r="DT134">
        <v>31.011900000000001</v>
      </c>
      <c r="DU134">
        <v>31.022200000000002</v>
      </c>
      <c r="DV134">
        <v>20.994399999999999</v>
      </c>
      <c r="DW134">
        <v>23.846</v>
      </c>
      <c r="DX134">
        <v>88.432400000000001</v>
      </c>
      <c r="DY134">
        <v>29.934799999999999</v>
      </c>
      <c r="DZ134">
        <v>400</v>
      </c>
      <c r="EA134">
        <v>30.361699999999999</v>
      </c>
      <c r="EB134">
        <v>100.059</v>
      </c>
      <c r="EC134">
        <v>100.651</v>
      </c>
    </row>
    <row r="135" spans="1:133" x14ac:dyDescent="0.35">
      <c r="A135">
        <v>119</v>
      </c>
      <c r="B135">
        <v>1581960865.0999999</v>
      </c>
      <c r="C135">
        <v>590</v>
      </c>
      <c r="D135" t="s">
        <v>475</v>
      </c>
      <c r="E135" t="s">
        <v>476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1383</v>
      </c>
      <c r="M135" t="s">
        <v>238</v>
      </c>
      <c r="N135">
        <v>1581960856.4709699</v>
      </c>
      <c r="O135">
        <f t="shared" si="43"/>
        <v>2.0508065419490526E-4</v>
      </c>
      <c r="P135">
        <f t="shared" si="44"/>
        <v>-0.54288775732842809</v>
      </c>
      <c r="Q135">
        <f t="shared" si="45"/>
        <v>400.77212903225802</v>
      </c>
      <c r="R135">
        <f t="shared" si="46"/>
        <v>444.98906658501295</v>
      </c>
      <c r="S135">
        <f t="shared" si="47"/>
        <v>44.254188840107552</v>
      </c>
      <c r="T135">
        <f t="shared" si="48"/>
        <v>39.856811800244877</v>
      </c>
      <c r="U135">
        <f t="shared" si="49"/>
        <v>1.6564198069610316E-2</v>
      </c>
      <c r="V135">
        <f t="shared" si="50"/>
        <v>2.2483724531214566</v>
      </c>
      <c r="W135">
        <f t="shared" si="51"/>
        <v>1.6496700987868408E-2</v>
      </c>
      <c r="X135">
        <f t="shared" si="52"/>
        <v>1.0316479451776925E-2</v>
      </c>
      <c r="Y135">
        <f t="shared" si="53"/>
        <v>0</v>
      </c>
      <c r="Z135">
        <f t="shared" si="54"/>
        <v>30.32281649394227</v>
      </c>
      <c r="AA135">
        <f t="shared" si="55"/>
        <v>29.957261290322599</v>
      </c>
      <c r="AB135">
        <f t="shared" si="56"/>
        <v>4.2500020758711141</v>
      </c>
      <c r="AC135">
        <f t="shared" si="57"/>
        <v>70.211391867593903</v>
      </c>
      <c r="AD135">
        <f t="shared" si="58"/>
        <v>3.0591091526111178</v>
      </c>
      <c r="AE135">
        <f t="shared" si="59"/>
        <v>4.3569983036086919</v>
      </c>
      <c r="AF135">
        <f t="shared" si="60"/>
        <v>1.1908929232599963</v>
      </c>
      <c r="AG135">
        <f t="shared" si="61"/>
        <v>-9.0440568499953216</v>
      </c>
      <c r="AH135">
        <f t="shared" si="62"/>
        <v>52.5377775407539</v>
      </c>
      <c r="AI135">
        <f t="shared" si="63"/>
        <v>5.2046392019192744</v>
      </c>
      <c r="AJ135">
        <f t="shared" si="64"/>
        <v>48.698359892677857</v>
      </c>
      <c r="AK135">
        <v>-4.1139945734091903E-2</v>
      </c>
      <c r="AL135">
        <v>4.6183193143709202E-2</v>
      </c>
      <c r="AM135">
        <v>3.45231134068651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51874.502274511928</v>
      </c>
      <c r="AS135" t="s">
        <v>239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239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-0.54288775732842809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239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240</v>
      </c>
      <c r="BX135">
        <v>1581960856.4709699</v>
      </c>
      <c r="BY135">
        <v>400.77212903225802</v>
      </c>
      <c r="BZ135">
        <v>399.982387096774</v>
      </c>
      <c r="CA135">
        <v>30.760254838709699</v>
      </c>
      <c r="CB135">
        <v>30.419512903225801</v>
      </c>
      <c r="CC135">
        <v>350.01090322580598</v>
      </c>
      <c r="CD135">
        <v>99.250080645161304</v>
      </c>
      <c r="CE135">
        <v>0.199978161290323</v>
      </c>
      <c r="CF135">
        <v>30.3906903225806</v>
      </c>
      <c r="CG135">
        <v>29.957261290322599</v>
      </c>
      <c r="CH135">
        <v>999.9</v>
      </c>
      <c r="CI135">
        <v>0</v>
      </c>
      <c r="CJ135">
        <v>0</v>
      </c>
      <c r="CK135">
        <v>9996.0603225806408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1.39354838709677</v>
      </c>
      <c r="CS135">
        <v>0</v>
      </c>
      <c r="CT135">
        <v>88.335483870967707</v>
      </c>
      <c r="CU135">
        <v>-1.5129032258064501</v>
      </c>
      <c r="CV135">
        <v>38.586387096774203</v>
      </c>
      <c r="CW135">
        <v>43.953258064516099</v>
      </c>
      <c r="CX135">
        <v>41.0622258064516</v>
      </c>
      <c r="CY135">
        <v>42.417000000000002</v>
      </c>
      <c r="CZ135">
        <v>39.686999999999998</v>
      </c>
      <c r="DA135">
        <v>0</v>
      </c>
      <c r="DB135">
        <v>0</v>
      </c>
      <c r="DC135">
        <v>0</v>
      </c>
      <c r="DD135">
        <v>1581960867.4000001</v>
      </c>
      <c r="DE135">
        <v>1.7115384615384599</v>
      </c>
      <c r="DF135">
        <v>-3.0324784217821099</v>
      </c>
      <c r="DG135">
        <v>11.2273504939823</v>
      </c>
      <c r="DH135">
        <v>87.623076923076894</v>
      </c>
      <c r="DI135">
        <v>15</v>
      </c>
      <c r="DJ135">
        <v>100</v>
      </c>
      <c r="DK135">
        <v>100</v>
      </c>
      <c r="DL135">
        <v>3.069</v>
      </c>
      <c r="DM135">
        <v>0.46</v>
      </c>
      <c r="DN135">
        <v>2</v>
      </c>
      <c r="DO135">
        <v>343.88499999999999</v>
      </c>
      <c r="DP135">
        <v>677.08500000000004</v>
      </c>
      <c r="DQ135">
        <v>29.932500000000001</v>
      </c>
      <c r="DR135">
        <v>31.075800000000001</v>
      </c>
      <c r="DS135">
        <v>30.0001</v>
      </c>
      <c r="DT135">
        <v>31.011900000000001</v>
      </c>
      <c r="DU135">
        <v>31.022200000000002</v>
      </c>
      <c r="DV135">
        <v>20.991700000000002</v>
      </c>
      <c r="DW135">
        <v>23.846</v>
      </c>
      <c r="DX135">
        <v>88.432400000000001</v>
      </c>
      <c r="DY135">
        <v>29.973700000000001</v>
      </c>
      <c r="DZ135">
        <v>400</v>
      </c>
      <c r="EA135">
        <v>30.363600000000002</v>
      </c>
      <c r="EB135">
        <v>100.057</v>
      </c>
      <c r="EC135">
        <v>100.652</v>
      </c>
    </row>
    <row r="136" spans="1:133" x14ac:dyDescent="0.35">
      <c r="A136">
        <v>120</v>
      </c>
      <c r="B136">
        <v>1581960870.0999999</v>
      </c>
      <c r="C136">
        <v>595</v>
      </c>
      <c r="D136" t="s">
        <v>477</v>
      </c>
      <c r="E136" t="s">
        <v>478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1383</v>
      </c>
      <c r="M136" t="s">
        <v>238</v>
      </c>
      <c r="N136">
        <v>1581960861.4709699</v>
      </c>
      <c r="O136">
        <f t="shared" si="43"/>
        <v>2.0343264130216849E-4</v>
      </c>
      <c r="P136">
        <f t="shared" si="44"/>
        <v>-0.52995509052921719</v>
      </c>
      <c r="Q136">
        <f t="shared" si="45"/>
        <v>400.76738709677397</v>
      </c>
      <c r="R136">
        <f t="shared" si="46"/>
        <v>444.10195160886087</v>
      </c>
      <c r="S136">
        <f t="shared" si="47"/>
        <v>44.166141354451376</v>
      </c>
      <c r="T136">
        <f t="shared" si="48"/>
        <v>39.856499176927038</v>
      </c>
      <c r="U136">
        <f t="shared" si="49"/>
        <v>1.6451078358714816E-2</v>
      </c>
      <c r="V136">
        <f t="shared" si="50"/>
        <v>2.2489733695359515</v>
      </c>
      <c r="W136">
        <f t="shared" si="51"/>
        <v>1.6384515739183394E-2</v>
      </c>
      <c r="X136">
        <f t="shared" si="52"/>
        <v>1.0246280191446702E-2</v>
      </c>
      <c r="Y136">
        <f t="shared" si="53"/>
        <v>0</v>
      </c>
      <c r="Z136">
        <f t="shared" si="54"/>
        <v>30.319761942212942</v>
      </c>
      <c r="AA136">
        <f t="shared" si="55"/>
        <v>29.949954838709701</v>
      </c>
      <c r="AB136">
        <f t="shared" si="56"/>
        <v>4.2482182130636756</v>
      </c>
      <c r="AC136">
        <f t="shared" si="57"/>
        <v>70.218578061250156</v>
      </c>
      <c r="AD136">
        <f t="shared" si="58"/>
        <v>3.0587886757034806</v>
      </c>
      <c r="AE136">
        <f t="shared" si="59"/>
        <v>4.3560960078618578</v>
      </c>
      <c r="AF136">
        <f t="shared" si="60"/>
        <v>1.1894295373601951</v>
      </c>
      <c r="AG136">
        <f t="shared" si="61"/>
        <v>-8.9713794814256307</v>
      </c>
      <c r="AH136">
        <f t="shared" si="62"/>
        <v>52.999258429038477</v>
      </c>
      <c r="AI136">
        <f t="shared" si="63"/>
        <v>5.24866918616795</v>
      </c>
      <c r="AJ136">
        <f t="shared" si="64"/>
        <v>49.276548133780793</v>
      </c>
      <c r="AK136">
        <v>-4.1156114649768802E-2</v>
      </c>
      <c r="AL136">
        <v>4.62013441680314E-2</v>
      </c>
      <c r="AM136">
        <v>3.4533854319194401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51894.684286849275</v>
      </c>
      <c r="AS136" t="s">
        <v>239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239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-0.52995509052921719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239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240</v>
      </c>
      <c r="BX136">
        <v>1581960861.4709699</v>
      </c>
      <c r="BY136">
        <v>400.76738709677397</v>
      </c>
      <c r="BZ136">
        <v>399.99867741935498</v>
      </c>
      <c r="CA136">
        <v>30.756909677419401</v>
      </c>
      <c r="CB136">
        <v>30.418903225806499</v>
      </c>
      <c r="CC136">
        <v>350.00932258064501</v>
      </c>
      <c r="CD136">
        <v>99.250461290322605</v>
      </c>
      <c r="CE136">
        <v>0.19999416129032299</v>
      </c>
      <c r="CF136">
        <v>30.387074193548401</v>
      </c>
      <c r="CG136">
        <v>29.949954838709701</v>
      </c>
      <c r="CH136">
        <v>999.9</v>
      </c>
      <c r="CI136">
        <v>0</v>
      </c>
      <c r="CJ136">
        <v>0</v>
      </c>
      <c r="CK136">
        <v>9999.9506451612906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0.95806451612903198</v>
      </c>
      <c r="CS136">
        <v>0</v>
      </c>
      <c r="CT136">
        <v>87.674193548387095</v>
      </c>
      <c r="CU136">
        <v>-1.5935483870967699</v>
      </c>
      <c r="CV136">
        <v>38.568096774193499</v>
      </c>
      <c r="CW136">
        <v>43.941064516129003</v>
      </c>
      <c r="CX136">
        <v>41.036032258064502</v>
      </c>
      <c r="CY136">
        <v>42.401000000000003</v>
      </c>
      <c r="CZ136">
        <v>39.686999999999998</v>
      </c>
      <c r="DA136">
        <v>0</v>
      </c>
      <c r="DB136">
        <v>0</v>
      </c>
      <c r="DC136">
        <v>0</v>
      </c>
      <c r="DD136">
        <v>1581960872.2</v>
      </c>
      <c r="DE136">
        <v>1.33076923076923</v>
      </c>
      <c r="DF136">
        <v>-27.637606776419101</v>
      </c>
      <c r="DG136">
        <v>13.196581341368599</v>
      </c>
      <c r="DH136">
        <v>86.453846153846101</v>
      </c>
      <c r="DI136">
        <v>15</v>
      </c>
      <c r="DJ136">
        <v>100</v>
      </c>
      <c r="DK136">
        <v>100</v>
      </c>
      <c r="DL136">
        <v>3.069</v>
      </c>
      <c r="DM136">
        <v>0.46</v>
      </c>
      <c r="DN136">
        <v>2</v>
      </c>
      <c r="DO136">
        <v>343.89699999999999</v>
      </c>
      <c r="DP136">
        <v>677.01599999999996</v>
      </c>
      <c r="DQ136">
        <v>29.973099999999999</v>
      </c>
      <c r="DR136">
        <v>31.075199999999999</v>
      </c>
      <c r="DS136">
        <v>30.0001</v>
      </c>
      <c r="DT136">
        <v>31.011900000000001</v>
      </c>
      <c r="DU136">
        <v>31.022200000000002</v>
      </c>
      <c r="DV136">
        <v>20.994700000000002</v>
      </c>
      <c r="DW136">
        <v>23.846</v>
      </c>
      <c r="DX136">
        <v>88.432400000000001</v>
      </c>
      <c r="DY136">
        <v>30.009399999999999</v>
      </c>
      <c r="DZ136">
        <v>400</v>
      </c>
      <c r="EA136">
        <v>30.363099999999999</v>
      </c>
      <c r="EB136">
        <v>100.059</v>
      </c>
      <c r="EC136">
        <v>100.652</v>
      </c>
    </row>
    <row r="137" spans="1:133" x14ac:dyDescent="0.35">
      <c r="A137">
        <v>121</v>
      </c>
      <c r="B137">
        <v>1581960875.0999999</v>
      </c>
      <c r="C137">
        <v>600</v>
      </c>
      <c r="D137" t="s">
        <v>479</v>
      </c>
      <c r="E137" t="s">
        <v>480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1383</v>
      </c>
      <c r="M137" t="s">
        <v>238</v>
      </c>
      <c r="N137">
        <v>1581960866.4709699</v>
      </c>
      <c r="O137">
        <f t="shared" si="43"/>
        <v>2.0256924856451442E-4</v>
      </c>
      <c r="P137">
        <f t="shared" si="44"/>
        <v>-0.54176495061313401</v>
      </c>
      <c r="Q137">
        <f t="shared" si="45"/>
        <v>400.776935483871</v>
      </c>
      <c r="R137">
        <f t="shared" si="46"/>
        <v>445.45666651183882</v>
      </c>
      <c r="S137">
        <f t="shared" si="47"/>
        <v>44.301789673532944</v>
      </c>
      <c r="T137">
        <f t="shared" si="48"/>
        <v>39.858277665573247</v>
      </c>
      <c r="U137">
        <f t="shared" si="49"/>
        <v>1.6388088210888101E-2</v>
      </c>
      <c r="V137">
        <f t="shared" si="50"/>
        <v>2.2493946572773518</v>
      </c>
      <c r="W137">
        <f t="shared" si="51"/>
        <v>1.6322045556536945E-2</v>
      </c>
      <c r="X137">
        <f t="shared" si="52"/>
        <v>1.0207189875303932E-2</v>
      </c>
      <c r="Y137">
        <f t="shared" si="53"/>
        <v>0</v>
      </c>
      <c r="Z137">
        <f t="shared" si="54"/>
        <v>30.319220283860012</v>
      </c>
      <c r="AA137">
        <f t="shared" si="55"/>
        <v>29.947516129032302</v>
      </c>
      <c r="AB137">
        <f t="shared" si="56"/>
        <v>4.247622949819351</v>
      </c>
      <c r="AC137">
        <f t="shared" si="57"/>
        <v>70.2194197746349</v>
      </c>
      <c r="AD137">
        <f t="shared" si="58"/>
        <v>3.0586784064286587</v>
      </c>
      <c r="AE137">
        <f t="shared" si="59"/>
        <v>4.3558867564632511</v>
      </c>
      <c r="AF137">
        <f t="shared" si="60"/>
        <v>1.1889445433906922</v>
      </c>
      <c r="AG137">
        <f t="shared" si="61"/>
        <v>-8.9333038616950855</v>
      </c>
      <c r="AH137">
        <f t="shared" si="62"/>
        <v>53.203217470582217</v>
      </c>
      <c r="AI137">
        <f t="shared" si="63"/>
        <v>5.2677956318928869</v>
      </c>
      <c r="AJ137">
        <f t="shared" si="64"/>
        <v>49.537709240780018</v>
      </c>
      <c r="AK137">
        <v>-4.1167452605953898E-2</v>
      </c>
      <c r="AL137">
        <v>4.6214072017108698E-2</v>
      </c>
      <c r="AM137">
        <v>3.4541385189890401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51908.583826568225</v>
      </c>
      <c r="AS137" t="s">
        <v>239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239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-0.54176495061313401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239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240</v>
      </c>
      <c r="BX137">
        <v>1581960866.4709699</v>
      </c>
      <c r="BY137">
        <v>400.776935483871</v>
      </c>
      <c r="BZ137">
        <v>399.987387096774</v>
      </c>
      <c r="CA137">
        <v>30.755161290322601</v>
      </c>
      <c r="CB137">
        <v>30.4185870967742</v>
      </c>
      <c r="CC137">
        <v>350.007580645161</v>
      </c>
      <c r="CD137">
        <v>99.2525451612903</v>
      </c>
      <c r="CE137">
        <v>0.199978516129032</v>
      </c>
      <c r="CF137">
        <v>30.386235483871001</v>
      </c>
      <c r="CG137">
        <v>29.947516129032302</v>
      </c>
      <c r="CH137">
        <v>999.9</v>
      </c>
      <c r="CI137">
        <v>0</v>
      </c>
      <c r="CJ137">
        <v>0</v>
      </c>
      <c r="CK137">
        <v>10002.495483871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0.48064516129032298</v>
      </c>
      <c r="CS137">
        <v>0</v>
      </c>
      <c r="CT137">
        <v>87.309677419354799</v>
      </c>
      <c r="CU137">
        <v>-1.6419354838709701</v>
      </c>
      <c r="CV137">
        <v>38.570129032258102</v>
      </c>
      <c r="CW137">
        <v>43.941064516129003</v>
      </c>
      <c r="CX137">
        <v>41.050129032258099</v>
      </c>
      <c r="CY137">
        <v>42.387</v>
      </c>
      <c r="CZ137">
        <v>39.683</v>
      </c>
      <c r="DA137">
        <v>0</v>
      </c>
      <c r="DB137">
        <v>0</v>
      </c>
      <c r="DC137">
        <v>0</v>
      </c>
      <c r="DD137">
        <v>1581960877</v>
      </c>
      <c r="DE137">
        <v>0.45</v>
      </c>
      <c r="DF137">
        <v>1.3367520863869</v>
      </c>
      <c r="DG137">
        <v>-16.8717947145499</v>
      </c>
      <c r="DH137">
        <v>86.911538461538498</v>
      </c>
      <c r="DI137">
        <v>15</v>
      </c>
      <c r="DJ137">
        <v>100</v>
      </c>
      <c r="DK137">
        <v>100</v>
      </c>
      <c r="DL137">
        <v>3.069</v>
      </c>
      <c r="DM137">
        <v>0.46</v>
      </c>
      <c r="DN137">
        <v>2</v>
      </c>
      <c r="DO137">
        <v>343.99299999999999</v>
      </c>
      <c r="DP137">
        <v>677.154</v>
      </c>
      <c r="DQ137">
        <v>30.011700000000001</v>
      </c>
      <c r="DR137">
        <v>31.075199999999999</v>
      </c>
      <c r="DS137">
        <v>30.0001</v>
      </c>
      <c r="DT137">
        <v>31.011900000000001</v>
      </c>
      <c r="DU137">
        <v>31.022200000000002</v>
      </c>
      <c r="DV137">
        <v>20.996500000000001</v>
      </c>
      <c r="DW137">
        <v>23.846</v>
      </c>
      <c r="DX137">
        <v>88.432400000000001</v>
      </c>
      <c r="DY137">
        <v>30.045400000000001</v>
      </c>
      <c r="DZ137">
        <v>400</v>
      </c>
      <c r="EA137">
        <v>30.365600000000001</v>
      </c>
      <c r="EB137">
        <v>100.059</v>
      </c>
      <c r="EC137">
        <v>100.654</v>
      </c>
    </row>
    <row r="138" spans="1:133" x14ac:dyDescent="0.35">
      <c r="A138">
        <v>122</v>
      </c>
      <c r="B138">
        <v>1581960880.0999999</v>
      </c>
      <c r="C138">
        <v>605</v>
      </c>
      <c r="D138" t="s">
        <v>481</v>
      </c>
      <c r="E138" t="s">
        <v>482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1383</v>
      </c>
      <c r="M138" t="s">
        <v>238</v>
      </c>
      <c r="N138">
        <v>1581960871.4709699</v>
      </c>
      <c r="O138">
        <f t="shared" si="43"/>
        <v>2.02849561131906E-4</v>
      </c>
      <c r="P138">
        <f t="shared" si="44"/>
        <v>-0.54157445521554559</v>
      </c>
      <c r="Q138">
        <f t="shared" si="45"/>
        <v>400.78680645161302</v>
      </c>
      <c r="R138">
        <f t="shared" si="46"/>
        <v>445.39228628398962</v>
      </c>
      <c r="S138">
        <f t="shared" si="47"/>
        <v>44.295956841482415</v>
      </c>
      <c r="T138">
        <f t="shared" si="48"/>
        <v>39.859772223123898</v>
      </c>
      <c r="U138">
        <f t="shared" si="49"/>
        <v>1.6404484725764168E-2</v>
      </c>
      <c r="V138">
        <f t="shared" si="50"/>
        <v>2.2499198017009161</v>
      </c>
      <c r="W138">
        <f t="shared" si="51"/>
        <v>1.6338325518401416E-2</v>
      </c>
      <c r="X138">
        <f t="shared" si="52"/>
        <v>1.0217375267075057E-2</v>
      </c>
      <c r="Y138">
        <f t="shared" si="53"/>
        <v>0</v>
      </c>
      <c r="Z138">
        <f t="shared" si="54"/>
        <v>30.321951644538373</v>
      </c>
      <c r="AA138">
        <f t="shared" si="55"/>
        <v>29.949470967741899</v>
      </c>
      <c r="AB138">
        <f t="shared" si="56"/>
        <v>4.2481000994959084</v>
      </c>
      <c r="AC138">
        <f t="shared" si="57"/>
        <v>70.208243414380291</v>
      </c>
      <c r="AD138">
        <f t="shared" si="58"/>
        <v>3.0586837553376229</v>
      </c>
      <c r="AE138">
        <f t="shared" si="59"/>
        <v>4.3565877831250983</v>
      </c>
      <c r="AF138">
        <f t="shared" si="60"/>
        <v>1.1894163441582855</v>
      </c>
      <c r="AG138">
        <f t="shared" si="61"/>
        <v>-8.9456656459170549</v>
      </c>
      <c r="AH138">
        <f t="shared" si="62"/>
        <v>53.319328260538597</v>
      </c>
      <c r="AI138">
        <f t="shared" si="63"/>
        <v>5.2781842954736424</v>
      </c>
      <c r="AJ138">
        <f t="shared" si="64"/>
        <v>49.651846910095188</v>
      </c>
      <c r="AK138">
        <v>-4.1181588304081598E-2</v>
      </c>
      <c r="AL138">
        <v>4.62299405766122E-2</v>
      </c>
      <c r="AM138">
        <v>3.4550773371881802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51925.223249697439</v>
      </c>
      <c r="AS138" t="s">
        <v>239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239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-0.54157445521554559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239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240</v>
      </c>
      <c r="BX138">
        <v>1581960871.4709699</v>
      </c>
      <c r="BY138">
        <v>400.78680645161302</v>
      </c>
      <c r="BZ138">
        <v>399.99780645161297</v>
      </c>
      <c r="CA138">
        <v>30.754819354838698</v>
      </c>
      <c r="CB138">
        <v>30.417790322580601</v>
      </c>
      <c r="CC138">
        <v>350.01903225806501</v>
      </c>
      <c r="CD138">
        <v>99.253796774193503</v>
      </c>
      <c r="CE138">
        <v>0.200006548387097</v>
      </c>
      <c r="CF138">
        <v>30.389045161290301</v>
      </c>
      <c r="CG138">
        <v>29.949470967741899</v>
      </c>
      <c r="CH138">
        <v>999.9</v>
      </c>
      <c r="CI138">
        <v>0</v>
      </c>
      <c r="CJ138">
        <v>0</v>
      </c>
      <c r="CK138">
        <v>10005.8038709677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0.91935483870967705</v>
      </c>
      <c r="CS138">
        <v>0</v>
      </c>
      <c r="CT138">
        <v>85.441935483871006</v>
      </c>
      <c r="CU138">
        <v>-2.04193548387097</v>
      </c>
      <c r="CV138">
        <v>38.566064516129003</v>
      </c>
      <c r="CW138">
        <v>43.936999999999998</v>
      </c>
      <c r="CX138">
        <v>41.0561935483871</v>
      </c>
      <c r="CY138">
        <v>42.378999999999998</v>
      </c>
      <c r="CZ138">
        <v>39.683</v>
      </c>
      <c r="DA138">
        <v>0</v>
      </c>
      <c r="DB138">
        <v>0</v>
      </c>
      <c r="DC138">
        <v>0</v>
      </c>
      <c r="DD138">
        <v>1581960882.4000001</v>
      </c>
      <c r="DE138">
        <v>0.86923076923076903</v>
      </c>
      <c r="DF138">
        <v>5.7982904834257303</v>
      </c>
      <c r="DG138">
        <v>21.476923176781</v>
      </c>
      <c r="DH138">
        <v>86.661538461538498</v>
      </c>
      <c r="DI138">
        <v>15</v>
      </c>
      <c r="DJ138">
        <v>100</v>
      </c>
      <c r="DK138">
        <v>100</v>
      </c>
      <c r="DL138">
        <v>3.069</v>
      </c>
      <c r="DM138">
        <v>0.46</v>
      </c>
      <c r="DN138">
        <v>2</v>
      </c>
      <c r="DO138">
        <v>344.077</v>
      </c>
      <c r="DP138">
        <v>676.971</v>
      </c>
      <c r="DQ138">
        <v>30.0489</v>
      </c>
      <c r="DR138">
        <v>31.075199999999999</v>
      </c>
      <c r="DS138">
        <v>30</v>
      </c>
      <c r="DT138">
        <v>31.011900000000001</v>
      </c>
      <c r="DU138">
        <v>31.022400000000001</v>
      </c>
      <c r="DV138">
        <v>20.991599999999998</v>
      </c>
      <c r="DW138">
        <v>23.846</v>
      </c>
      <c r="DX138">
        <v>88.432400000000001</v>
      </c>
      <c r="DY138">
        <v>30.078499999999998</v>
      </c>
      <c r="DZ138">
        <v>400</v>
      </c>
      <c r="EA138">
        <v>30.363600000000002</v>
      </c>
      <c r="EB138">
        <v>100.05200000000001</v>
      </c>
      <c r="EC138">
        <v>100.65300000000001</v>
      </c>
    </row>
    <row r="139" spans="1:133" x14ac:dyDescent="0.35">
      <c r="A139">
        <v>123</v>
      </c>
      <c r="B139">
        <v>1581960885.0999999</v>
      </c>
      <c r="C139">
        <v>610</v>
      </c>
      <c r="D139" t="s">
        <v>483</v>
      </c>
      <c r="E139" t="s">
        <v>484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1383</v>
      </c>
      <c r="M139" t="s">
        <v>238</v>
      </c>
      <c r="N139">
        <v>1581960876.4709699</v>
      </c>
      <c r="O139">
        <f t="shared" si="43"/>
        <v>2.0412190027910344E-4</v>
      </c>
      <c r="P139">
        <f t="shared" si="44"/>
        <v>-0.54183365267152206</v>
      </c>
      <c r="Q139">
        <f t="shared" si="45"/>
        <v>400.79845161290302</v>
      </c>
      <c r="R139">
        <f t="shared" si="46"/>
        <v>445.12404555680695</v>
      </c>
      <c r="S139">
        <f t="shared" si="47"/>
        <v>44.269146533480637</v>
      </c>
      <c r="T139">
        <f t="shared" si="48"/>
        <v>39.860810850263043</v>
      </c>
      <c r="U139">
        <f t="shared" si="49"/>
        <v>1.6499244390451116E-2</v>
      </c>
      <c r="V139">
        <f t="shared" si="50"/>
        <v>2.2495756472603778</v>
      </c>
      <c r="W139">
        <f t="shared" si="51"/>
        <v>1.6432310134452243E-2</v>
      </c>
      <c r="X139">
        <f t="shared" si="52"/>
        <v>1.027618489314352E-2</v>
      </c>
      <c r="Y139">
        <f t="shared" si="53"/>
        <v>0</v>
      </c>
      <c r="Z139">
        <f t="shared" si="54"/>
        <v>30.327128205021609</v>
      </c>
      <c r="AA139">
        <f t="shared" si="55"/>
        <v>29.952903225806502</v>
      </c>
      <c r="AB139">
        <f t="shared" si="56"/>
        <v>4.2489379802579617</v>
      </c>
      <c r="AC139">
        <f t="shared" si="57"/>
        <v>70.191058033772777</v>
      </c>
      <c r="AD139">
        <f t="shared" si="58"/>
        <v>3.0589171216821507</v>
      </c>
      <c r="AE139">
        <f t="shared" si="59"/>
        <v>4.3579869108260736</v>
      </c>
      <c r="AF139">
        <f t="shared" si="60"/>
        <v>1.190020858575811</v>
      </c>
      <c r="AG139">
        <f t="shared" si="61"/>
        <v>-9.0017758023084617</v>
      </c>
      <c r="AH139">
        <f t="shared" si="62"/>
        <v>53.574856662364304</v>
      </c>
      <c r="AI139">
        <f t="shared" si="63"/>
        <v>5.3045281553448547</v>
      </c>
      <c r="AJ139">
        <f t="shared" si="64"/>
        <v>49.877609015400694</v>
      </c>
      <c r="AK139">
        <v>-4.1172324109457301E-2</v>
      </c>
      <c r="AL139">
        <v>4.6219540706558399E-2</v>
      </c>
      <c r="AM139">
        <v>3.4544620709614899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51913.054569619977</v>
      </c>
      <c r="AS139" t="s">
        <v>239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239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-0.54183365267152206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239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240</v>
      </c>
      <c r="BX139">
        <v>1581960876.4709699</v>
      </c>
      <c r="BY139">
        <v>400.79845161290302</v>
      </c>
      <c r="BZ139">
        <v>400.00987096774202</v>
      </c>
      <c r="CA139">
        <v>30.757258064516101</v>
      </c>
      <c r="CB139">
        <v>30.418109677419402</v>
      </c>
      <c r="CC139">
        <v>350.01258064516099</v>
      </c>
      <c r="CD139">
        <v>99.253470967741904</v>
      </c>
      <c r="CE139">
        <v>0.20003412903225801</v>
      </c>
      <c r="CF139">
        <v>30.3946516129032</v>
      </c>
      <c r="CG139">
        <v>29.952903225806502</v>
      </c>
      <c r="CH139">
        <v>999.9</v>
      </c>
      <c r="CI139">
        <v>0</v>
      </c>
      <c r="CJ139">
        <v>0</v>
      </c>
      <c r="CK139">
        <v>10003.5858064516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2.2967741935483899</v>
      </c>
      <c r="CS139">
        <v>0</v>
      </c>
      <c r="CT139">
        <v>85.358064516129005</v>
      </c>
      <c r="CU139">
        <v>-1.6419354838709701</v>
      </c>
      <c r="CV139">
        <v>38.566064516129003</v>
      </c>
      <c r="CW139">
        <v>43.936999999999998</v>
      </c>
      <c r="CX139">
        <v>41.0723548387097</v>
      </c>
      <c r="CY139">
        <v>42.383000000000003</v>
      </c>
      <c r="CZ139">
        <v>39.679000000000002</v>
      </c>
      <c r="DA139">
        <v>0</v>
      </c>
      <c r="DB139">
        <v>0</v>
      </c>
      <c r="DC139">
        <v>0</v>
      </c>
      <c r="DD139">
        <v>1581960887.2</v>
      </c>
      <c r="DE139">
        <v>1.5423076923076899</v>
      </c>
      <c r="DF139">
        <v>17.8017093327426</v>
      </c>
      <c r="DG139">
        <v>4.2769229913685303</v>
      </c>
      <c r="DH139">
        <v>86.811538461538504</v>
      </c>
      <c r="DI139">
        <v>15</v>
      </c>
      <c r="DJ139">
        <v>100</v>
      </c>
      <c r="DK139">
        <v>100</v>
      </c>
      <c r="DL139">
        <v>3.069</v>
      </c>
      <c r="DM139">
        <v>0.46</v>
      </c>
      <c r="DN139">
        <v>2</v>
      </c>
      <c r="DO139">
        <v>344.017</v>
      </c>
      <c r="DP139">
        <v>676.83399999999995</v>
      </c>
      <c r="DQ139">
        <v>30.084</v>
      </c>
      <c r="DR139">
        <v>31.075199999999999</v>
      </c>
      <c r="DS139">
        <v>30.0001</v>
      </c>
      <c r="DT139">
        <v>31.011900000000001</v>
      </c>
      <c r="DU139">
        <v>31.0244</v>
      </c>
      <c r="DV139">
        <v>20.992799999999999</v>
      </c>
      <c r="DW139">
        <v>23.846</v>
      </c>
      <c r="DX139">
        <v>88.432400000000001</v>
      </c>
      <c r="DY139">
        <v>30.108899999999998</v>
      </c>
      <c r="DZ139">
        <v>400</v>
      </c>
      <c r="EA139">
        <v>30.363600000000002</v>
      </c>
      <c r="EB139">
        <v>100.05500000000001</v>
      </c>
      <c r="EC139">
        <v>100.65600000000001</v>
      </c>
    </row>
    <row r="140" spans="1:133" x14ac:dyDescent="0.35">
      <c r="A140">
        <v>124</v>
      </c>
      <c r="B140">
        <v>1581960890.0999999</v>
      </c>
      <c r="C140">
        <v>615</v>
      </c>
      <c r="D140" t="s">
        <v>485</v>
      </c>
      <c r="E140" t="s">
        <v>486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1383</v>
      </c>
      <c r="M140" t="s">
        <v>238</v>
      </c>
      <c r="N140">
        <v>1581960881.4709699</v>
      </c>
      <c r="O140">
        <f t="shared" si="43"/>
        <v>2.0508851254741887E-4</v>
      </c>
      <c r="P140">
        <f t="shared" si="44"/>
        <v>-0.55121454531947556</v>
      </c>
      <c r="Q140">
        <f t="shared" si="45"/>
        <v>400.799709677419</v>
      </c>
      <c r="R140">
        <f t="shared" si="46"/>
        <v>445.82240970465182</v>
      </c>
      <c r="S140">
        <f t="shared" si="47"/>
        <v>44.338269330698964</v>
      </c>
      <c r="T140">
        <f t="shared" si="48"/>
        <v>39.860637528553404</v>
      </c>
      <c r="U140">
        <f t="shared" si="49"/>
        <v>1.6561404119712492E-2</v>
      </c>
      <c r="V140">
        <f t="shared" si="50"/>
        <v>2.2492352035935532</v>
      </c>
      <c r="W140">
        <f t="shared" si="51"/>
        <v>1.6493955523685891E-2</v>
      </c>
      <c r="X140">
        <f t="shared" si="52"/>
        <v>1.0314759209502517E-2</v>
      </c>
      <c r="Y140">
        <f t="shared" si="53"/>
        <v>0</v>
      </c>
      <c r="Z140">
        <f t="shared" si="54"/>
        <v>30.333305954344496</v>
      </c>
      <c r="AA140">
        <f t="shared" si="55"/>
        <v>29.958470967741899</v>
      </c>
      <c r="AB140">
        <f t="shared" si="56"/>
        <v>4.2502974803754308</v>
      </c>
      <c r="AC140">
        <f t="shared" si="57"/>
        <v>70.169768926070191</v>
      </c>
      <c r="AD140">
        <f t="shared" si="58"/>
        <v>3.059129056271817</v>
      </c>
      <c r="AE140">
        <f t="shared" si="59"/>
        <v>4.3596111303927323</v>
      </c>
      <c r="AF140">
        <f t="shared" si="60"/>
        <v>1.1911684241036138</v>
      </c>
      <c r="AG140">
        <f t="shared" si="61"/>
        <v>-9.0444034033411729</v>
      </c>
      <c r="AH140">
        <f t="shared" si="62"/>
        <v>53.680577469625305</v>
      </c>
      <c r="AI140">
        <f t="shared" si="63"/>
        <v>5.3161177885531616</v>
      </c>
      <c r="AJ140">
        <f t="shared" si="64"/>
        <v>49.952291854837291</v>
      </c>
      <c r="AK140">
        <v>-4.11631610641955E-2</v>
      </c>
      <c r="AL140">
        <v>4.62092543855252E-2</v>
      </c>
      <c r="AM140">
        <v>3.4538534755914401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51900.846257023586</v>
      </c>
      <c r="AS140" t="s">
        <v>239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239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-0.55121454531947556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239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240</v>
      </c>
      <c r="BX140">
        <v>1581960881.4709699</v>
      </c>
      <c r="BY140">
        <v>400.799709677419</v>
      </c>
      <c r="BZ140">
        <v>399.99570967741897</v>
      </c>
      <c r="CA140">
        <v>30.759619354838701</v>
      </c>
      <c r="CB140">
        <v>30.418864516128998</v>
      </c>
      <c r="CC140">
        <v>350.01129032258098</v>
      </c>
      <c r="CD140">
        <v>99.252783870967804</v>
      </c>
      <c r="CE140">
        <v>0.19997661290322599</v>
      </c>
      <c r="CF140">
        <v>30.4011580645161</v>
      </c>
      <c r="CG140">
        <v>29.958470967741899</v>
      </c>
      <c r="CH140">
        <v>999.9</v>
      </c>
      <c r="CI140">
        <v>0</v>
      </c>
      <c r="CJ140">
        <v>0</v>
      </c>
      <c r="CK140">
        <v>10001.428709677401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3.45806451612903</v>
      </c>
      <c r="CS140">
        <v>0</v>
      </c>
      <c r="CT140">
        <v>86.5</v>
      </c>
      <c r="CU140">
        <v>-1.54838709677419</v>
      </c>
      <c r="CV140">
        <v>38.561999999999998</v>
      </c>
      <c r="CW140">
        <v>43.936999999999998</v>
      </c>
      <c r="CX140">
        <v>41.084451612903202</v>
      </c>
      <c r="CY140">
        <v>42.383000000000003</v>
      </c>
      <c r="CZ140">
        <v>39.679000000000002</v>
      </c>
      <c r="DA140">
        <v>0</v>
      </c>
      <c r="DB140">
        <v>0</v>
      </c>
      <c r="DC140">
        <v>0</v>
      </c>
      <c r="DD140">
        <v>1581960892</v>
      </c>
      <c r="DE140">
        <v>2.87307692307692</v>
      </c>
      <c r="DF140">
        <v>4.2017094777846404</v>
      </c>
      <c r="DG140">
        <v>14.379486990437901</v>
      </c>
      <c r="DH140">
        <v>88.0230769230769</v>
      </c>
      <c r="DI140">
        <v>15</v>
      </c>
      <c r="DJ140">
        <v>100</v>
      </c>
      <c r="DK140">
        <v>100</v>
      </c>
      <c r="DL140">
        <v>3.069</v>
      </c>
      <c r="DM140">
        <v>0.46</v>
      </c>
      <c r="DN140">
        <v>2</v>
      </c>
      <c r="DO140">
        <v>343.899</v>
      </c>
      <c r="DP140">
        <v>677.32500000000005</v>
      </c>
      <c r="DQ140">
        <v>30.1145</v>
      </c>
      <c r="DR140">
        <v>31.075199999999999</v>
      </c>
      <c r="DS140">
        <v>30.0001</v>
      </c>
      <c r="DT140">
        <v>31.0123</v>
      </c>
      <c r="DU140">
        <v>31.024899999999999</v>
      </c>
      <c r="DV140">
        <v>20.995999999999999</v>
      </c>
      <c r="DW140">
        <v>23.846</v>
      </c>
      <c r="DX140">
        <v>88.432400000000001</v>
      </c>
      <c r="DY140">
        <v>30.132000000000001</v>
      </c>
      <c r="DZ140">
        <v>400</v>
      </c>
      <c r="EA140">
        <v>30.363600000000002</v>
      </c>
      <c r="EB140">
        <v>100.056</v>
      </c>
      <c r="EC140">
        <v>100.65300000000001</v>
      </c>
    </row>
    <row r="141" spans="1:133" x14ac:dyDescent="0.35">
      <c r="A141">
        <v>125</v>
      </c>
      <c r="B141">
        <v>1581960895.0999999</v>
      </c>
      <c r="C141">
        <v>620</v>
      </c>
      <c r="D141" t="s">
        <v>487</v>
      </c>
      <c r="E141" t="s">
        <v>488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1383</v>
      </c>
      <c r="M141" t="s">
        <v>238</v>
      </c>
      <c r="N141">
        <v>1581960886.4709699</v>
      </c>
      <c r="O141">
        <f t="shared" si="43"/>
        <v>2.0589144457803415E-4</v>
      </c>
      <c r="P141">
        <f t="shared" si="44"/>
        <v>-0.54000571366800043</v>
      </c>
      <c r="Q141">
        <f t="shared" si="45"/>
        <v>400.793935483871</v>
      </c>
      <c r="R141">
        <f t="shared" si="46"/>
        <v>444.59071530081712</v>
      </c>
      <c r="S141">
        <f t="shared" si="47"/>
        <v>44.215506149479715</v>
      </c>
      <c r="T141">
        <f t="shared" si="48"/>
        <v>39.859821874756776</v>
      </c>
      <c r="U141">
        <f t="shared" si="49"/>
        <v>1.6606457208846622E-2</v>
      </c>
      <c r="V141">
        <f t="shared" si="50"/>
        <v>2.2479675499661438</v>
      </c>
      <c r="W141">
        <f t="shared" si="51"/>
        <v>1.6538603881866926E-2</v>
      </c>
      <c r="X141">
        <f t="shared" si="52"/>
        <v>1.0342700583791629E-2</v>
      </c>
      <c r="Y141">
        <f t="shared" si="53"/>
        <v>0</v>
      </c>
      <c r="Z141">
        <f t="shared" si="54"/>
        <v>30.339831589456224</v>
      </c>
      <c r="AA141">
        <f t="shared" si="55"/>
        <v>29.964954838709701</v>
      </c>
      <c r="AB141">
        <f t="shared" si="56"/>
        <v>4.251881153548891</v>
      </c>
      <c r="AC141">
        <f t="shared" si="57"/>
        <v>70.146171799367963</v>
      </c>
      <c r="AD141">
        <f t="shared" si="58"/>
        <v>3.0592959602037677</v>
      </c>
      <c r="AE141">
        <f t="shared" si="59"/>
        <v>4.3613156380849469</v>
      </c>
      <c r="AF141">
        <f t="shared" si="60"/>
        <v>1.1925851933451233</v>
      </c>
      <c r="AG141">
        <f t="shared" si="61"/>
        <v>-9.0798127058913067</v>
      </c>
      <c r="AH141">
        <f t="shared" si="62"/>
        <v>53.691763453117559</v>
      </c>
      <c r="AI141">
        <f t="shared" si="63"/>
        <v>5.3205743565094537</v>
      </c>
      <c r="AJ141">
        <f t="shared" si="64"/>
        <v>49.932525103735706</v>
      </c>
      <c r="AK141">
        <v>-4.1129053164891301E-2</v>
      </c>
      <c r="AL141">
        <v>4.6170965280540099E-2</v>
      </c>
      <c r="AM141">
        <v>3.4515876722189902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51858.415104538093</v>
      </c>
      <c r="AS141" t="s">
        <v>239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239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-0.54000571366800043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239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240</v>
      </c>
      <c r="BX141">
        <v>1581960886.4709699</v>
      </c>
      <c r="BY141">
        <v>400.793935483871</v>
      </c>
      <c r="BZ141">
        <v>400.00970967741898</v>
      </c>
      <c r="CA141">
        <v>30.761483870967702</v>
      </c>
      <c r="CB141">
        <v>30.4194</v>
      </c>
      <c r="CC141">
        <v>350.015774193548</v>
      </c>
      <c r="CD141">
        <v>99.252148387096796</v>
      </c>
      <c r="CE141">
        <v>0.20000980645161301</v>
      </c>
      <c r="CF141">
        <v>30.407983870967701</v>
      </c>
      <c r="CG141">
        <v>29.964954838709701</v>
      </c>
      <c r="CH141">
        <v>999.9</v>
      </c>
      <c r="CI141">
        <v>0</v>
      </c>
      <c r="CJ141">
        <v>0</v>
      </c>
      <c r="CK141">
        <v>9993.2054838709701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3.4838709677419399</v>
      </c>
      <c r="CS141">
        <v>0</v>
      </c>
      <c r="CT141">
        <v>87.493548387096794</v>
      </c>
      <c r="CU141">
        <v>-1.6677419354838701</v>
      </c>
      <c r="CV141">
        <v>38.561999999999998</v>
      </c>
      <c r="CW141">
        <v>43.936999999999998</v>
      </c>
      <c r="CX141">
        <v>41.090451612903202</v>
      </c>
      <c r="CY141">
        <v>42.378999999999998</v>
      </c>
      <c r="CZ141">
        <v>39.674999999999997</v>
      </c>
      <c r="DA141">
        <v>0</v>
      </c>
      <c r="DB141">
        <v>0</v>
      </c>
      <c r="DC141">
        <v>0</v>
      </c>
      <c r="DD141">
        <v>1581960897.4000001</v>
      </c>
      <c r="DE141">
        <v>2.62307692307692</v>
      </c>
      <c r="DF141">
        <v>-8.2735043297239503</v>
      </c>
      <c r="DG141">
        <v>3.0871792592126499</v>
      </c>
      <c r="DH141">
        <v>88.7269230769231</v>
      </c>
      <c r="DI141">
        <v>15</v>
      </c>
      <c r="DJ141">
        <v>100</v>
      </c>
      <c r="DK141">
        <v>100</v>
      </c>
      <c r="DL141">
        <v>3.069</v>
      </c>
      <c r="DM141">
        <v>0.46</v>
      </c>
      <c r="DN141">
        <v>2</v>
      </c>
      <c r="DO141">
        <v>343.97800000000001</v>
      </c>
      <c r="DP141">
        <v>676.95600000000002</v>
      </c>
      <c r="DQ141">
        <v>30.1374</v>
      </c>
      <c r="DR141">
        <v>31.075199999999999</v>
      </c>
      <c r="DS141">
        <v>30.0001</v>
      </c>
      <c r="DT141">
        <v>31.0136</v>
      </c>
      <c r="DU141">
        <v>31.024899999999999</v>
      </c>
      <c r="DV141">
        <v>20.994800000000001</v>
      </c>
      <c r="DW141">
        <v>23.846</v>
      </c>
      <c r="DX141">
        <v>88.432400000000001</v>
      </c>
      <c r="DY141">
        <v>30.150400000000001</v>
      </c>
      <c r="DZ141">
        <v>400</v>
      </c>
      <c r="EA141">
        <v>30.363600000000002</v>
      </c>
      <c r="EB141">
        <v>100.05500000000001</v>
      </c>
      <c r="EC141">
        <v>100.652</v>
      </c>
    </row>
    <row r="142" spans="1:133" x14ac:dyDescent="0.35">
      <c r="A142">
        <v>126</v>
      </c>
      <c r="B142">
        <v>1581960900.0999999</v>
      </c>
      <c r="C142">
        <v>625</v>
      </c>
      <c r="D142" t="s">
        <v>489</v>
      </c>
      <c r="E142" t="s">
        <v>490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1383</v>
      </c>
      <c r="M142" t="s">
        <v>238</v>
      </c>
      <c r="N142">
        <v>1581960891.4709699</v>
      </c>
      <c r="O142">
        <f t="shared" si="43"/>
        <v>2.0594357770782878E-4</v>
      </c>
      <c r="P142">
        <f t="shared" si="44"/>
        <v>-0.55183322508423238</v>
      </c>
      <c r="Q142">
        <f t="shared" si="45"/>
        <v>400.78719354838699</v>
      </c>
      <c r="R142">
        <f t="shared" si="46"/>
        <v>445.76513101935001</v>
      </c>
      <c r="S142">
        <f t="shared" si="47"/>
        <v>44.33247381871066</v>
      </c>
      <c r="T142">
        <f t="shared" si="48"/>
        <v>39.859303764356376</v>
      </c>
      <c r="U142">
        <f t="shared" si="49"/>
        <v>1.6587435192771869E-2</v>
      </c>
      <c r="V142">
        <f t="shared" si="50"/>
        <v>2.2477943449167666</v>
      </c>
      <c r="W142">
        <f t="shared" si="51"/>
        <v>1.6519731687579985E-2</v>
      </c>
      <c r="X142">
        <f t="shared" si="52"/>
        <v>1.0330892077144067E-2</v>
      </c>
      <c r="Y142">
        <f t="shared" si="53"/>
        <v>0</v>
      </c>
      <c r="Z142">
        <f t="shared" si="54"/>
        <v>30.346616420705672</v>
      </c>
      <c r="AA142">
        <f t="shared" si="55"/>
        <v>29.971980645161299</v>
      </c>
      <c r="AB142">
        <f t="shared" si="56"/>
        <v>4.2535977739494744</v>
      </c>
      <c r="AC142">
        <f t="shared" si="57"/>
        <v>70.12017034198837</v>
      </c>
      <c r="AD142">
        <f t="shared" si="58"/>
        <v>3.0593541746365909</v>
      </c>
      <c r="AE142">
        <f t="shared" si="59"/>
        <v>4.3630158907423988</v>
      </c>
      <c r="AF142">
        <f t="shared" si="60"/>
        <v>1.1942435993128835</v>
      </c>
      <c r="AG142">
        <f t="shared" si="61"/>
        <v>-9.0821117769152497</v>
      </c>
      <c r="AH142">
        <f t="shared" si="62"/>
        <v>53.661044426173859</v>
      </c>
      <c r="AI142">
        <f t="shared" si="63"/>
        <v>5.3183039415080353</v>
      </c>
      <c r="AJ142">
        <f t="shared" si="64"/>
        <v>49.897236590766646</v>
      </c>
      <c r="AK142">
        <v>-4.11243942009843E-2</v>
      </c>
      <c r="AL142">
        <v>4.6165735185406898E-2</v>
      </c>
      <c r="AM142">
        <v>3.4512781250397602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51851.624822368321</v>
      </c>
      <c r="AS142" t="s">
        <v>239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239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-0.55183322508423238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239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240</v>
      </c>
      <c r="BX142">
        <v>1581960891.4709699</v>
      </c>
      <c r="BY142">
        <v>400.78719354838699</v>
      </c>
      <c r="BZ142">
        <v>399.982709677419</v>
      </c>
      <c r="CA142">
        <v>30.7619516129032</v>
      </c>
      <c r="CB142">
        <v>30.419774193548399</v>
      </c>
      <c r="CC142">
        <v>350.00851612903199</v>
      </c>
      <c r="CD142">
        <v>99.252535483871</v>
      </c>
      <c r="CE142">
        <v>0.20000293548387099</v>
      </c>
      <c r="CF142">
        <v>30.4147903225806</v>
      </c>
      <c r="CG142">
        <v>29.971980645161299</v>
      </c>
      <c r="CH142">
        <v>999.9</v>
      </c>
      <c r="CI142">
        <v>0</v>
      </c>
      <c r="CJ142">
        <v>0</v>
      </c>
      <c r="CK142">
        <v>9992.0345161290297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2.9935483870967698</v>
      </c>
      <c r="CS142">
        <v>0</v>
      </c>
      <c r="CT142">
        <v>88.303225806451593</v>
      </c>
      <c r="CU142">
        <v>-1.90967741935484</v>
      </c>
      <c r="CV142">
        <v>38.561999999999998</v>
      </c>
      <c r="CW142">
        <v>43.936999999999998</v>
      </c>
      <c r="CX142">
        <v>41.054161290322597</v>
      </c>
      <c r="CY142">
        <v>42.375</v>
      </c>
      <c r="CZ142">
        <v>39.668999999999997</v>
      </c>
      <c r="DA142">
        <v>0</v>
      </c>
      <c r="DB142">
        <v>0</v>
      </c>
      <c r="DC142">
        <v>0</v>
      </c>
      <c r="DD142">
        <v>1581960902.2</v>
      </c>
      <c r="DE142">
        <v>2.0846153846153799</v>
      </c>
      <c r="DF142">
        <v>-9.6000002091275203</v>
      </c>
      <c r="DG142">
        <v>-5.5863249478673396</v>
      </c>
      <c r="DH142">
        <v>90.430769230769201</v>
      </c>
      <c r="DI142">
        <v>15</v>
      </c>
      <c r="DJ142">
        <v>100</v>
      </c>
      <c r="DK142">
        <v>100</v>
      </c>
      <c r="DL142">
        <v>3.069</v>
      </c>
      <c r="DM142">
        <v>0.46</v>
      </c>
      <c r="DN142">
        <v>2</v>
      </c>
      <c r="DO142">
        <v>343.959</v>
      </c>
      <c r="DP142">
        <v>676.93299999999999</v>
      </c>
      <c r="DQ142">
        <v>30.156199999999998</v>
      </c>
      <c r="DR142">
        <v>31.075199999999999</v>
      </c>
      <c r="DS142">
        <v>30.0001</v>
      </c>
      <c r="DT142">
        <v>31.014600000000002</v>
      </c>
      <c r="DU142">
        <v>31.024899999999999</v>
      </c>
      <c r="DV142">
        <v>20.993300000000001</v>
      </c>
      <c r="DW142">
        <v>24.116599999999998</v>
      </c>
      <c r="DX142">
        <v>88.432400000000001</v>
      </c>
      <c r="DY142">
        <v>30.166899999999998</v>
      </c>
      <c r="DZ142">
        <v>400</v>
      </c>
      <c r="EA142">
        <v>30.363600000000002</v>
      </c>
      <c r="EB142">
        <v>100.057</v>
      </c>
      <c r="EC142">
        <v>100.654</v>
      </c>
    </row>
    <row r="143" spans="1:133" x14ac:dyDescent="0.35">
      <c r="A143">
        <v>127</v>
      </c>
      <c r="B143">
        <v>1581960905.0999999</v>
      </c>
      <c r="C143">
        <v>630</v>
      </c>
      <c r="D143" t="s">
        <v>491</v>
      </c>
      <c r="E143" t="s">
        <v>492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1383</v>
      </c>
      <c r="M143" t="s">
        <v>238</v>
      </c>
      <c r="N143">
        <v>1581960896.4709699</v>
      </c>
      <c r="O143">
        <f t="shared" si="43"/>
        <v>2.1112349718368397E-4</v>
      </c>
      <c r="P143">
        <f t="shared" si="44"/>
        <v>-0.5431530648214884</v>
      </c>
      <c r="Q143">
        <f t="shared" si="45"/>
        <v>400.78287096774199</v>
      </c>
      <c r="R143">
        <f t="shared" si="46"/>
        <v>443.69255052029939</v>
      </c>
      <c r="S143">
        <f t="shared" si="47"/>
        <v>44.125906619949795</v>
      </c>
      <c r="T143">
        <f t="shared" si="48"/>
        <v>39.858472986439899</v>
      </c>
      <c r="U143">
        <f t="shared" si="49"/>
        <v>1.6989723554888765E-2</v>
      </c>
      <c r="V143">
        <f t="shared" si="50"/>
        <v>2.2490785789211345</v>
      </c>
      <c r="W143">
        <f t="shared" si="51"/>
        <v>1.6918744214757163E-2</v>
      </c>
      <c r="X143">
        <f t="shared" si="52"/>
        <v>1.0580567541416615E-2</v>
      </c>
      <c r="Y143">
        <f t="shared" si="53"/>
        <v>0</v>
      </c>
      <c r="Z143">
        <f t="shared" si="54"/>
        <v>30.352002961604768</v>
      </c>
      <c r="AA143">
        <f t="shared" si="55"/>
        <v>29.9766032258064</v>
      </c>
      <c r="AB143">
        <f t="shared" si="56"/>
        <v>4.2547275418475552</v>
      </c>
      <c r="AC143">
        <f t="shared" si="57"/>
        <v>70.091465555746936</v>
      </c>
      <c r="AD143">
        <f t="shared" si="58"/>
        <v>3.0593391245056747</v>
      </c>
      <c r="AE143">
        <f t="shared" si="59"/>
        <v>4.364781218724044</v>
      </c>
      <c r="AF143">
        <f t="shared" si="60"/>
        <v>1.1953884173418805</v>
      </c>
      <c r="AG143">
        <f t="shared" si="61"/>
        <v>-9.3105462258004632</v>
      </c>
      <c r="AH143">
        <f t="shared" si="62"/>
        <v>53.987792983684926</v>
      </c>
      <c r="AI143">
        <f t="shared" si="63"/>
        <v>5.3479417050068996</v>
      </c>
      <c r="AJ143">
        <f t="shared" si="64"/>
        <v>50.025188462891364</v>
      </c>
      <c r="AK143">
        <v>-4.11589459300934E-2</v>
      </c>
      <c r="AL143">
        <v>4.62045225282295E-2</v>
      </c>
      <c r="AM143">
        <v>3.4535734972351202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51892.182903694229</v>
      </c>
      <c r="AS143" t="s">
        <v>239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239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-0.5431530648214884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239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240</v>
      </c>
      <c r="BX143">
        <v>1581960896.4709699</v>
      </c>
      <c r="BY143">
        <v>400.78287096774199</v>
      </c>
      <c r="BZ143">
        <v>399.99683870967698</v>
      </c>
      <c r="CA143">
        <v>30.762109677419399</v>
      </c>
      <c r="CB143">
        <v>30.411332258064501</v>
      </c>
      <c r="CC143">
        <v>350.014935483871</v>
      </c>
      <c r="CD143">
        <v>99.251561290322599</v>
      </c>
      <c r="CE143">
        <v>0.199976870967742</v>
      </c>
      <c r="CF143">
        <v>30.421854838709699</v>
      </c>
      <c r="CG143">
        <v>29.9766032258064</v>
      </c>
      <c r="CH143">
        <v>999.9</v>
      </c>
      <c r="CI143">
        <v>0</v>
      </c>
      <c r="CJ143">
        <v>0</v>
      </c>
      <c r="CK143">
        <v>10000.527741935501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2.3548387096774199</v>
      </c>
      <c r="CS143">
        <v>0</v>
      </c>
      <c r="CT143">
        <v>86.974193548387106</v>
      </c>
      <c r="CU143">
        <v>-2.1193548387096799</v>
      </c>
      <c r="CV143">
        <v>38.561999999999998</v>
      </c>
      <c r="CW143">
        <v>43.941064516129003</v>
      </c>
      <c r="CX143">
        <v>41.086322580645103</v>
      </c>
      <c r="CY143">
        <v>42.370935483871001</v>
      </c>
      <c r="CZ143">
        <v>39.668999999999997</v>
      </c>
      <c r="DA143">
        <v>0</v>
      </c>
      <c r="DB143">
        <v>0</v>
      </c>
      <c r="DC143">
        <v>0</v>
      </c>
      <c r="DD143">
        <v>1581960907</v>
      </c>
      <c r="DE143">
        <v>2.62692307692308</v>
      </c>
      <c r="DF143">
        <v>14.738461351161501</v>
      </c>
      <c r="DG143">
        <v>-49.2717950194168</v>
      </c>
      <c r="DH143">
        <v>88.276923076923097</v>
      </c>
      <c r="DI143">
        <v>15</v>
      </c>
      <c r="DJ143">
        <v>100</v>
      </c>
      <c r="DK143">
        <v>100</v>
      </c>
      <c r="DL143">
        <v>3.069</v>
      </c>
      <c r="DM143">
        <v>0.46</v>
      </c>
      <c r="DN143">
        <v>2</v>
      </c>
      <c r="DO143">
        <v>344.11500000000001</v>
      </c>
      <c r="DP143">
        <v>677.11699999999996</v>
      </c>
      <c r="DQ143">
        <v>30.1709</v>
      </c>
      <c r="DR143">
        <v>31.075199999999999</v>
      </c>
      <c r="DS143">
        <v>30.0002</v>
      </c>
      <c r="DT143">
        <v>31.014600000000002</v>
      </c>
      <c r="DU143">
        <v>31.024899999999999</v>
      </c>
      <c r="DV143">
        <v>20.993500000000001</v>
      </c>
      <c r="DW143">
        <v>24.116599999999998</v>
      </c>
      <c r="DX143">
        <v>88.432400000000001</v>
      </c>
      <c r="DY143">
        <v>30.180099999999999</v>
      </c>
      <c r="DZ143">
        <v>400</v>
      </c>
      <c r="EA143">
        <v>30.365600000000001</v>
      </c>
      <c r="EB143">
        <v>100.057</v>
      </c>
      <c r="EC143">
        <v>100.65300000000001</v>
      </c>
    </row>
    <row r="144" spans="1:133" x14ac:dyDescent="0.35">
      <c r="A144">
        <v>128</v>
      </c>
      <c r="B144">
        <v>1581960910.0999999</v>
      </c>
      <c r="C144">
        <v>635</v>
      </c>
      <c r="D144" t="s">
        <v>493</v>
      </c>
      <c r="E144" t="s">
        <v>494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1383</v>
      </c>
      <c r="M144" t="s">
        <v>238</v>
      </c>
      <c r="N144">
        <v>1581960901.4709699</v>
      </c>
      <c r="O144">
        <f t="shared" si="43"/>
        <v>2.1886700058943505E-4</v>
      </c>
      <c r="P144">
        <f t="shared" si="44"/>
        <v>-0.53996316767612129</v>
      </c>
      <c r="Q144">
        <f t="shared" si="45"/>
        <v>400.78945161290301</v>
      </c>
      <c r="R144">
        <f t="shared" si="46"/>
        <v>441.66400776942794</v>
      </c>
      <c r="S144">
        <f t="shared" si="47"/>
        <v>43.923636408051891</v>
      </c>
      <c r="T144">
        <f t="shared" si="48"/>
        <v>39.85864783896529</v>
      </c>
      <c r="U144">
        <f t="shared" si="49"/>
        <v>1.7592825594683718E-2</v>
      </c>
      <c r="V144">
        <f t="shared" si="50"/>
        <v>2.2482117543969751</v>
      </c>
      <c r="W144">
        <f t="shared" si="51"/>
        <v>1.7516700536412935E-2</v>
      </c>
      <c r="X144">
        <f t="shared" si="52"/>
        <v>1.0954749822012199E-2</v>
      </c>
      <c r="Y144">
        <f t="shared" si="53"/>
        <v>0</v>
      </c>
      <c r="Z144">
        <f t="shared" si="54"/>
        <v>30.357070898694754</v>
      </c>
      <c r="AA144">
        <f t="shared" si="55"/>
        <v>29.981790322580601</v>
      </c>
      <c r="AB144">
        <f t="shared" si="56"/>
        <v>4.2559955899705724</v>
      </c>
      <c r="AC144">
        <f t="shared" si="57"/>
        <v>70.054985251082542</v>
      </c>
      <c r="AD144">
        <f t="shared" si="58"/>
        <v>3.0590873721152803</v>
      </c>
      <c r="AE144">
        <f t="shared" si="59"/>
        <v>4.3666947629084101</v>
      </c>
      <c r="AF144">
        <f t="shared" si="60"/>
        <v>1.1969082178552921</v>
      </c>
      <c r="AG144">
        <f t="shared" si="61"/>
        <v>-9.6520347259940866</v>
      </c>
      <c r="AH144">
        <f t="shared" si="62"/>
        <v>54.266089499232109</v>
      </c>
      <c r="AI144">
        <f t="shared" si="63"/>
        <v>5.3779235783940758</v>
      </c>
      <c r="AJ144">
        <f t="shared" si="64"/>
        <v>49.991978351632099</v>
      </c>
      <c r="AK144">
        <v>-4.1135622458957598E-2</v>
      </c>
      <c r="AL144">
        <v>4.6178339888631403E-2</v>
      </c>
      <c r="AM144">
        <v>3.4520241235876599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51862.642939068763</v>
      </c>
      <c r="AS144" t="s">
        <v>239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239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-0.53996316767612129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239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240</v>
      </c>
      <c r="BX144">
        <v>1581960901.4709699</v>
      </c>
      <c r="BY144">
        <v>400.78945161290301</v>
      </c>
      <c r="BZ144">
        <v>400.01419354838703</v>
      </c>
      <c r="CA144">
        <v>30.759948387096799</v>
      </c>
      <c r="CB144">
        <v>30.396296774193502</v>
      </c>
      <c r="CC144">
        <v>350.00751612903201</v>
      </c>
      <c r="CD144">
        <v>99.250348387096807</v>
      </c>
      <c r="CE144">
        <v>0.19999312903225799</v>
      </c>
      <c r="CF144">
        <v>30.4295096774194</v>
      </c>
      <c r="CG144">
        <v>29.981790322580601</v>
      </c>
      <c r="CH144">
        <v>999.9</v>
      </c>
      <c r="CI144">
        <v>0</v>
      </c>
      <c r="CJ144">
        <v>0</v>
      </c>
      <c r="CK144">
        <v>9994.9829032258094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1.91290322580645</v>
      </c>
      <c r="CS144">
        <v>0</v>
      </c>
      <c r="CT144">
        <v>85.274193548387103</v>
      </c>
      <c r="CU144">
        <v>-2.23870967741935</v>
      </c>
      <c r="CV144">
        <v>38.561999999999998</v>
      </c>
      <c r="CW144">
        <v>43.941064516129003</v>
      </c>
      <c r="CX144">
        <v>41.090419354838701</v>
      </c>
      <c r="CY144">
        <v>42.370935483871001</v>
      </c>
      <c r="CZ144">
        <v>39.661000000000001</v>
      </c>
      <c r="DA144">
        <v>0</v>
      </c>
      <c r="DB144">
        <v>0</v>
      </c>
      <c r="DC144">
        <v>0</v>
      </c>
      <c r="DD144">
        <v>1581960912.4000001</v>
      </c>
      <c r="DE144">
        <v>2.8653846153846199</v>
      </c>
      <c r="DF144">
        <v>20.406837752857601</v>
      </c>
      <c r="DG144">
        <v>-49.825641059429699</v>
      </c>
      <c r="DH144">
        <v>86.407692307692301</v>
      </c>
      <c r="DI144">
        <v>15</v>
      </c>
      <c r="DJ144">
        <v>100</v>
      </c>
      <c r="DK144">
        <v>100</v>
      </c>
      <c r="DL144">
        <v>3.069</v>
      </c>
      <c r="DM144">
        <v>0.46</v>
      </c>
      <c r="DN144">
        <v>2</v>
      </c>
      <c r="DO144">
        <v>343.983</v>
      </c>
      <c r="DP144">
        <v>676.93299999999999</v>
      </c>
      <c r="DQ144">
        <v>30.1845</v>
      </c>
      <c r="DR144">
        <v>31.075199999999999</v>
      </c>
      <c r="DS144">
        <v>30.0002</v>
      </c>
      <c r="DT144">
        <v>31.014600000000002</v>
      </c>
      <c r="DU144">
        <v>31.024899999999999</v>
      </c>
      <c r="DV144">
        <v>20.993099999999998</v>
      </c>
      <c r="DW144">
        <v>24.116599999999998</v>
      </c>
      <c r="DX144">
        <v>88.432400000000001</v>
      </c>
      <c r="DY144">
        <v>30.187799999999999</v>
      </c>
      <c r="DZ144">
        <v>400</v>
      </c>
      <c r="EA144">
        <v>30.370699999999999</v>
      </c>
      <c r="EB144">
        <v>100.056</v>
      </c>
      <c r="EC144">
        <v>100.65300000000001</v>
      </c>
    </row>
    <row r="145" spans="1:133" x14ac:dyDescent="0.35">
      <c r="A145">
        <v>129</v>
      </c>
      <c r="B145">
        <v>1581960915.0999999</v>
      </c>
      <c r="C145">
        <v>640</v>
      </c>
      <c r="D145" t="s">
        <v>495</v>
      </c>
      <c r="E145" t="s">
        <v>496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1383</v>
      </c>
      <c r="M145" t="s">
        <v>238</v>
      </c>
      <c r="N145">
        <v>1581960906.4709699</v>
      </c>
      <c r="O145">
        <f t="shared" ref="O145:O208" si="86">CC145*AP145*(CA145-CB145)/(100*BU145*(1000-AP145*CA145))</f>
        <v>2.2467468875046661E-4</v>
      </c>
      <c r="P145">
        <f t="shared" ref="P145:P208" si="87">CC145*AP145*(BZ145-BY145*(1000-AP145*CB145)/(1000-AP145*CA145))/(100*BU145)</f>
        <v>-0.54957932197679416</v>
      </c>
      <c r="Q145">
        <f t="shared" ref="Q145:Q208" si="88">BY145 - IF(AP145&gt;1, P145*BU145*100/(AR145*CK145), 0)</f>
        <v>400.800677419355</v>
      </c>
      <c r="R145">
        <f t="shared" ref="R145:R208" si="89">((X145-O145/2)*Q145-P145)/(X145+O145/2)</f>
        <v>441.33038609987574</v>
      </c>
      <c r="S145">
        <f t="shared" ref="S145:S208" si="90">R145*(CD145+CE145)/1000</f>
        <v>43.889725494676583</v>
      </c>
      <c r="T145">
        <f t="shared" ref="T145:T208" si="91">(BY145 - IF(AP145&gt;1, P145*BU145*100/(AR145*CK145), 0))*(CD145+CE145)/1000</f>
        <v>39.859099359714051</v>
      </c>
      <c r="U145">
        <f t="shared" ref="U145:U208" si="92">2/((1/W145-1/V145)+SIGN(W145)*SQRT((1/W145-1/V145)*(1/W145-1/V145) + 4*BV145/((BV145+1)*(BV145+1))*(2*1/W145*1/V145-1/V145*1/V145)))</f>
        <v>1.8029691566937896E-2</v>
      </c>
      <c r="V145">
        <f t="shared" ref="V145:V208" si="93">AM145+AL145*BU145+AK145*BU145*BU145</f>
        <v>2.2486770444009863</v>
      </c>
      <c r="W145">
        <f t="shared" ref="W145:W208" si="94">O145*(1000-(1000*0.61365*EXP(17.502*AA145/(240.97+AA145))/(CD145+CE145)+CA145)/2)/(1000*0.61365*EXP(17.502*AA145/(240.97+AA145))/(CD145+CE145)-CA145)</f>
        <v>1.794976461994062E-2</v>
      </c>
      <c r="X145">
        <f t="shared" ref="X145:X208" si="95">1/((BV145+1)/(U145/1.6)+1/(V145/1.37)) + BV145/((BV145+1)/(U145/1.6) + BV145/(V145/1.37))</f>
        <v>1.1225754378634899E-2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30.363821354481079</v>
      </c>
      <c r="AA145">
        <f t="shared" ref="AA145:AA208" si="98">($C$7*CG145+$D$7*CH145+$E$7*Z145)</f>
        <v>29.988335483871001</v>
      </c>
      <c r="AB145">
        <f t="shared" ref="AB145:AB208" si="99">0.61365*EXP(17.502*AA145/(240.97+AA145))</f>
        <v>4.2575961032679803</v>
      </c>
      <c r="AC145">
        <f t="shared" ref="AC145:AC208" si="100">(AD145/AE145*100)</f>
        <v>70.009082214312883</v>
      </c>
      <c r="AD145">
        <f t="shared" ref="AD145:AD208" si="101">CA145*(CD145+CE145)/1000</f>
        <v>3.0585987701341772</v>
      </c>
      <c r="AE145">
        <f t="shared" ref="AE145:AE208" si="102">0.61365*EXP(17.502*CF145/(240.97+CF145))</f>
        <v>4.3688599727263204</v>
      </c>
      <c r="AF145">
        <f t="shared" ref="AF145:AF208" si="103">(AB145-CA145*(CD145+CE145)/1000)</f>
        <v>1.1989973331338031</v>
      </c>
      <c r="AG145">
        <f t="shared" ref="AG145:AG208" si="104">(-O145*44100)</f>
        <v>-9.9081537738955774</v>
      </c>
      <c r="AH145">
        <f t="shared" ref="AH145:AH208" si="105">2*29.3*V145*0.92*(CF145-AA145)</f>
        <v>54.533469099614337</v>
      </c>
      <c r="AI145">
        <f t="shared" ref="AI145:AI208" si="106">2*0.95*0.0000000567*(((CF145+$B$7)+273)^4-(AA145+273)^4)</f>
        <v>5.4037098217824342</v>
      </c>
      <c r="AJ145">
        <f t="shared" ref="AJ145:AJ208" si="107">Y145+AI145+AG145+AH145</f>
        <v>50.029025147501194</v>
      </c>
      <c r="AK145">
        <v>-4.1148140913440399E-2</v>
      </c>
      <c r="AL145">
        <v>4.6192392950465101E-2</v>
      </c>
      <c r="AM145">
        <v>3.4528557595820502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51876.266585080164</v>
      </c>
      <c r="AS145" t="s">
        <v>239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239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-0.54957932197679416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239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240</v>
      </c>
      <c r="BX145">
        <v>1581960906.4709699</v>
      </c>
      <c r="BY145">
        <v>400.800677419355</v>
      </c>
      <c r="BZ145">
        <v>400.01293548387099</v>
      </c>
      <c r="CA145">
        <v>30.755548387096798</v>
      </c>
      <c r="CB145">
        <v>30.382248387096801</v>
      </c>
      <c r="CC145">
        <v>350.01022580645201</v>
      </c>
      <c r="CD145">
        <v>99.248699999999999</v>
      </c>
      <c r="CE145">
        <v>0.199982612903226</v>
      </c>
      <c r="CF145">
        <v>30.438167741935501</v>
      </c>
      <c r="CG145">
        <v>29.988335483871001</v>
      </c>
      <c r="CH145">
        <v>999.9</v>
      </c>
      <c r="CI145">
        <v>0</v>
      </c>
      <c r="CJ145">
        <v>0</v>
      </c>
      <c r="CK145">
        <v>9998.1906451612904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3.4032258064516099</v>
      </c>
      <c r="CS145">
        <v>0</v>
      </c>
      <c r="CT145">
        <v>84.122580645161307</v>
      </c>
      <c r="CU145">
        <v>-2.0580645161290301</v>
      </c>
      <c r="CV145">
        <v>38.561999999999998</v>
      </c>
      <c r="CW145">
        <v>43.941064516129003</v>
      </c>
      <c r="CX145">
        <v>41.108645161290298</v>
      </c>
      <c r="CY145">
        <v>42.362806451612897</v>
      </c>
      <c r="CZ145">
        <v>39.658999999999999</v>
      </c>
      <c r="DA145">
        <v>0</v>
      </c>
      <c r="DB145">
        <v>0</v>
      </c>
      <c r="DC145">
        <v>0</v>
      </c>
      <c r="DD145">
        <v>1581960917.2</v>
      </c>
      <c r="DE145">
        <v>4.0423076923076904</v>
      </c>
      <c r="DF145">
        <v>6.6153849724625804</v>
      </c>
      <c r="DG145">
        <v>-3.6034190061464102</v>
      </c>
      <c r="DH145">
        <v>84.307692307692307</v>
      </c>
      <c r="DI145">
        <v>15</v>
      </c>
      <c r="DJ145">
        <v>100</v>
      </c>
      <c r="DK145">
        <v>100</v>
      </c>
      <c r="DL145">
        <v>3.069</v>
      </c>
      <c r="DM145">
        <v>0.46</v>
      </c>
      <c r="DN145">
        <v>2</v>
      </c>
      <c r="DO145">
        <v>343.935</v>
      </c>
      <c r="DP145">
        <v>676.93299999999999</v>
      </c>
      <c r="DQ145">
        <v>30.192299999999999</v>
      </c>
      <c r="DR145">
        <v>31.075199999999999</v>
      </c>
      <c r="DS145">
        <v>30.0002</v>
      </c>
      <c r="DT145">
        <v>31.014600000000002</v>
      </c>
      <c r="DU145">
        <v>31.024899999999999</v>
      </c>
      <c r="DV145">
        <v>20.9925</v>
      </c>
      <c r="DW145">
        <v>24.116599999999998</v>
      </c>
      <c r="DX145">
        <v>88.432400000000001</v>
      </c>
      <c r="DY145">
        <v>30.1905</v>
      </c>
      <c r="DZ145">
        <v>400</v>
      </c>
      <c r="EA145">
        <v>30.3826</v>
      </c>
      <c r="EB145">
        <v>100.05500000000001</v>
      </c>
      <c r="EC145">
        <v>100.652</v>
      </c>
    </row>
    <row r="146" spans="1:133" x14ac:dyDescent="0.35">
      <c r="A146">
        <v>130</v>
      </c>
      <c r="B146">
        <v>1581960920.0999999</v>
      </c>
      <c r="C146">
        <v>645</v>
      </c>
      <c r="D146" t="s">
        <v>497</v>
      </c>
      <c r="E146" t="s">
        <v>498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1383</v>
      </c>
      <c r="M146" t="s">
        <v>238</v>
      </c>
      <c r="N146">
        <v>1581960911.4709699</v>
      </c>
      <c r="O146">
        <f t="shared" si="86"/>
        <v>2.2765292878029191E-4</v>
      </c>
      <c r="P146">
        <f t="shared" si="87"/>
        <v>-0.55741563780222736</v>
      </c>
      <c r="Q146">
        <f t="shared" si="88"/>
        <v>400.80261290322602</v>
      </c>
      <c r="R146">
        <f t="shared" si="89"/>
        <v>441.46397774126638</v>
      </c>
      <c r="S146">
        <f t="shared" si="90"/>
        <v>43.902567407327211</v>
      </c>
      <c r="T146">
        <f t="shared" si="91"/>
        <v>39.858889099054856</v>
      </c>
      <c r="U146">
        <f t="shared" si="92"/>
        <v>1.8231493813026182E-2</v>
      </c>
      <c r="V146">
        <f t="shared" si="93"/>
        <v>2.2480938647942277</v>
      </c>
      <c r="W146">
        <f t="shared" si="94"/>
        <v>1.8149750924880054E-2</v>
      </c>
      <c r="X146">
        <f t="shared" si="95"/>
        <v>1.1350907957802501E-2</v>
      </c>
      <c r="Y146">
        <f t="shared" si="96"/>
        <v>0</v>
      </c>
      <c r="Z146">
        <f t="shared" si="97"/>
        <v>30.371738013695325</v>
      </c>
      <c r="AA146">
        <f t="shared" si="98"/>
        <v>29.995419354838699</v>
      </c>
      <c r="AB146">
        <f t="shared" si="99"/>
        <v>4.2593289403659558</v>
      </c>
      <c r="AC146">
        <f t="shared" si="100"/>
        <v>69.956055094638316</v>
      </c>
      <c r="AD146">
        <f t="shared" si="101"/>
        <v>3.0578431809167106</v>
      </c>
      <c r="AE146">
        <f t="shared" si="102"/>
        <v>4.3710915042021501</v>
      </c>
      <c r="AF146">
        <f t="shared" si="103"/>
        <v>1.2014857594492452</v>
      </c>
      <c r="AG146">
        <f t="shared" si="104"/>
        <v>-10.039494159210873</v>
      </c>
      <c r="AH146">
        <f t="shared" si="105"/>
        <v>54.741785446613662</v>
      </c>
      <c r="AI146">
        <f t="shared" si="106"/>
        <v>5.4261885621028947</v>
      </c>
      <c r="AJ146">
        <f t="shared" si="107"/>
        <v>50.12847984950568</v>
      </c>
      <c r="AK146">
        <v>-4.1132451054199499E-2</v>
      </c>
      <c r="AL146">
        <v>4.6174779708960001E-2</v>
      </c>
      <c r="AM146">
        <v>3.4518134244916499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51855.746676454546</v>
      </c>
      <c r="AS146" t="s">
        <v>239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239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-0.55741563780222736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239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240</v>
      </c>
      <c r="BX146">
        <v>1581960911.4709699</v>
      </c>
      <c r="BY146">
        <v>400.80261290322602</v>
      </c>
      <c r="BZ146">
        <v>400.00348387096801</v>
      </c>
      <c r="CA146">
        <v>30.748261290322599</v>
      </c>
      <c r="CB146">
        <v>30.3700096774194</v>
      </c>
      <c r="CC146">
        <v>350.00987096774202</v>
      </c>
      <c r="CD146">
        <v>99.247680645161296</v>
      </c>
      <c r="CE146">
        <v>0.199997129032258</v>
      </c>
      <c r="CF146">
        <v>30.447087096774201</v>
      </c>
      <c r="CG146">
        <v>29.995419354838699</v>
      </c>
      <c r="CH146">
        <v>999.9</v>
      </c>
      <c r="CI146">
        <v>0</v>
      </c>
      <c r="CJ146">
        <v>0</v>
      </c>
      <c r="CK146">
        <v>9994.4809677419307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4.0741935483871003</v>
      </c>
      <c r="CS146">
        <v>0</v>
      </c>
      <c r="CT146">
        <v>84.567741935483795</v>
      </c>
      <c r="CU146">
        <v>-2.0258064516129002</v>
      </c>
      <c r="CV146">
        <v>38.561999999999998</v>
      </c>
      <c r="CW146">
        <v>43.929000000000002</v>
      </c>
      <c r="CX146">
        <v>41.120741935483899</v>
      </c>
      <c r="CY146">
        <v>42.362806451612897</v>
      </c>
      <c r="CZ146">
        <v>39.649000000000001</v>
      </c>
      <c r="DA146">
        <v>0</v>
      </c>
      <c r="DB146">
        <v>0</v>
      </c>
      <c r="DC146">
        <v>0</v>
      </c>
      <c r="DD146">
        <v>1581960922</v>
      </c>
      <c r="DE146">
        <v>3.4</v>
      </c>
      <c r="DF146">
        <v>8.0820516573324497</v>
      </c>
      <c r="DG146">
        <v>38.680341702384197</v>
      </c>
      <c r="DH146">
        <v>85.884615384615401</v>
      </c>
      <c r="DI146">
        <v>15</v>
      </c>
      <c r="DJ146">
        <v>100</v>
      </c>
      <c r="DK146">
        <v>100</v>
      </c>
      <c r="DL146">
        <v>3.069</v>
      </c>
      <c r="DM146">
        <v>0.46</v>
      </c>
      <c r="DN146">
        <v>2</v>
      </c>
      <c r="DO146">
        <v>344.07900000000001</v>
      </c>
      <c r="DP146">
        <v>676.92600000000004</v>
      </c>
      <c r="DQ146">
        <v>30.193300000000001</v>
      </c>
      <c r="DR146">
        <v>31.075199999999999</v>
      </c>
      <c r="DS146">
        <v>30.0002</v>
      </c>
      <c r="DT146">
        <v>31.014600000000002</v>
      </c>
      <c r="DU146">
        <v>31.026299999999999</v>
      </c>
      <c r="DV146">
        <v>20.996400000000001</v>
      </c>
      <c r="DW146">
        <v>24.116599999999998</v>
      </c>
      <c r="DX146">
        <v>88.432400000000001</v>
      </c>
      <c r="DY146">
        <v>29.996300000000002</v>
      </c>
      <c r="DZ146">
        <v>400</v>
      </c>
      <c r="EA146">
        <v>30.391999999999999</v>
      </c>
      <c r="EB146">
        <v>100.05500000000001</v>
      </c>
      <c r="EC146">
        <v>100.651</v>
      </c>
    </row>
    <row r="147" spans="1:133" x14ac:dyDescent="0.35">
      <c r="A147">
        <v>131</v>
      </c>
      <c r="B147">
        <v>1581960925.0999999</v>
      </c>
      <c r="C147">
        <v>650</v>
      </c>
      <c r="D147" t="s">
        <v>499</v>
      </c>
      <c r="E147" t="s">
        <v>500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1383</v>
      </c>
      <c r="M147" t="s">
        <v>238</v>
      </c>
      <c r="N147">
        <v>1581960916.4709699</v>
      </c>
      <c r="O147">
        <f t="shared" si="86"/>
        <v>2.2279687503090284E-4</v>
      </c>
      <c r="P147">
        <f t="shared" si="87"/>
        <v>-0.55950955980392181</v>
      </c>
      <c r="Q147">
        <f t="shared" si="88"/>
        <v>400.79899999999998</v>
      </c>
      <c r="R147">
        <f t="shared" si="89"/>
        <v>442.79488517197865</v>
      </c>
      <c r="S147">
        <f t="shared" si="90"/>
        <v>44.035088037447984</v>
      </c>
      <c r="T147">
        <f t="shared" si="91"/>
        <v>39.858679134169016</v>
      </c>
      <c r="U147">
        <f t="shared" si="92"/>
        <v>1.7803161018341906E-2</v>
      </c>
      <c r="V147">
        <f t="shared" si="93"/>
        <v>2.2487747634364625</v>
      </c>
      <c r="W147">
        <f t="shared" si="94"/>
        <v>1.7725228591726858E-2</v>
      </c>
      <c r="X147">
        <f t="shared" si="95"/>
        <v>1.1085241260941379E-2</v>
      </c>
      <c r="Y147">
        <f t="shared" si="96"/>
        <v>0</v>
      </c>
      <c r="Z147">
        <f t="shared" si="97"/>
        <v>30.381943576392807</v>
      </c>
      <c r="AA147">
        <f t="shared" si="98"/>
        <v>30.002174193548399</v>
      </c>
      <c r="AB147">
        <f t="shared" si="99"/>
        <v>4.2609818629408176</v>
      </c>
      <c r="AC147">
        <f t="shared" si="100"/>
        <v>69.901588648516594</v>
      </c>
      <c r="AD147">
        <f t="shared" si="101"/>
        <v>3.0569631334723284</v>
      </c>
      <c r="AE147">
        <f t="shared" si="102"/>
        <v>4.3732384235836701</v>
      </c>
      <c r="AF147">
        <f t="shared" si="103"/>
        <v>1.2040187294684892</v>
      </c>
      <c r="AG147">
        <f t="shared" si="104"/>
        <v>-9.8253421888628143</v>
      </c>
      <c r="AH147">
        <f t="shared" si="105"/>
        <v>54.979327827450057</v>
      </c>
      <c r="AI147">
        <f t="shared" si="106"/>
        <v>5.4484977049732999</v>
      </c>
      <c r="AJ147">
        <f t="shared" si="107"/>
        <v>50.602483343560543</v>
      </c>
      <c r="AK147">
        <v>-4.1150770304830699E-2</v>
      </c>
      <c r="AL147">
        <v>4.6195344672647999E-2</v>
      </c>
      <c r="AM147">
        <v>3.4530304263744802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51876.441556326674</v>
      </c>
      <c r="AS147" t="s">
        <v>239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239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-0.55950955980392181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239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240</v>
      </c>
      <c r="BX147">
        <v>1581960916.4709699</v>
      </c>
      <c r="BY147">
        <v>400.79899999999998</v>
      </c>
      <c r="BZ147">
        <v>399.99293548387101</v>
      </c>
      <c r="CA147">
        <v>30.739296774193502</v>
      </c>
      <c r="CB147">
        <v>30.3691064516129</v>
      </c>
      <c r="CC147">
        <v>350.00632258064502</v>
      </c>
      <c r="CD147">
        <v>99.2480774193549</v>
      </c>
      <c r="CE147">
        <v>0.19997293548387099</v>
      </c>
      <c r="CF147">
        <v>30.455664516129001</v>
      </c>
      <c r="CG147">
        <v>30.002174193548399</v>
      </c>
      <c r="CH147">
        <v>999.9</v>
      </c>
      <c r="CI147">
        <v>0</v>
      </c>
      <c r="CJ147">
        <v>0</v>
      </c>
      <c r="CK147">
        <v>9998.8922580645194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2.3322580645161302</v>
      </c>
      <c r="CS147">
        <v>0</v>
      </c>
      <c r="CT147">
        <v>89.238709677419294</v>
      </c>
      <c r="CU147">
        <v>-1.7032258064516099</v>
      </c>
      <c r="CV147">
        <v>38.561999999999998</v>
      </c>
      <c r="CW147">
        <v>43.933064516129001</v>
      </c>
      <c r="CX147">
        <v>41.1267419354838</v>
      </c>
      <c r="CY147">
        <v>42.3546774193548</v>
      </c>
      <c r="CZ147">
        <v>39.639000000000003</v>
      </c>
      <c r="DA147">
        <v>0</v>
      </c>
      <c r="DB147">
        <v>0</v>
      </c>
      <c r="DC147">
        <v>0</v>
      </c>
      <c r="DD147">
        <v>1581960927.4000001</v>
      </c>
      <c r="DE147">
        <v>2.5307692307692302</v>
      </c>
      <c r="DF147">
        <v>-26.488888677799199</v>
      </c>
      <c r="DG147">
        <v>30.413675159983399</v>
      </c>
      <c r="DH147">
        <v>89.084615384615404</v>
      </c>
      <c r="DI147">
        <v>15</v>
      </c>
      <c r="DJ147">
        <v>100</v>
      </c>
      <c r="DK147">
        <v>100</v>
      </c>
      <c r="DL147">
        <v>3.069</v>
      </c>
      <c r="DM147">
        <v>0.46</v>
      </c>
      <c r="DN147">
        <v>2</v>
      </c>
      <c r="DO147">
        <v>343.971</v>
      </c>
      <c r="DP147">
        <v>676.98800000000006</v>
      </c>
      <c r="DQ147">
        <v>30.035699999999999</v>
      </c>
      <c r="DR147">
        <v>31.072800000000001</v>
      </c>
      <c r="DS147">
        <v>30.000599999999999</v>
      </c>
      <c r="DT147">
        <v>31.014600000000002</v>
      </c>
      <c r="DU147">
        <v>31.0276</v>
      </c>
      <c r="DV147">
        <v>20.9907</v>
      </c>
      <c r="DW147">
        <v>24.116599999999998</v>
      </c>
      <c r="DX147">
        <v>88.432400000000001</v>
      </c>
      <c r="DY147">
        <v>29.987200000000001</v>
      </c>
      <c r="DZ147">
        <v>400</v>
      </c>
      <c r="EA147">
        <v>30.4026</v>
      </c>
      <c r="EB147">
        <v>100.056</v>
      </c>
      <c r="EC147">
        <v>100.655</v>
      </c>
    </row>
    <row r="148" spans="1:133" x14ac:dyDescent="0.35">
      <c r="A148">
        <v>132</v>
      </c>
      <c r="B148">
        <v>1581960930.0999999</v>
      </c>
      <c r="C148">
        <v>655</v>
      </c>
      <c r="D148" t="s">
        <v>501</v>
      </c>
      <c r="E148" t="s">
        <v>502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1383</v>
      </c>
      <c r="M148" t="s">
        <v>238</v>
      </c>
      <c r="N148">
        <v>1581960921.4709699</v>
      </c>
      <c r="O148">
        <f t="shared" si="86"/>
        <v>2.1671319185499207E-4</v>
      </c>
      <c r="P148">
        <f t="shared" si="87"/>
        <v>-0.54677091382032428</v>
      </c>
      <c r="Q148">
        <f t="shared" si="88"/>
        <v>400.80664516129002</v>
      </c>
      <c r="R148">
        <f t="shared" si="89"/>
        <v>443.11075437325229</v>
      </c>
      <c r="S148">
        <f t="shared" si="90"/>
        <v>44.066943381382643</v>
      </c>
      <c r="T148">
        <f t="shared" si="91"/>
        <v>39.85983992689718</v>
      </c>
      <c r="U148">
        <f t="shared" si="92"/>
        <v>1.7284026003532377E-2</v>
      </c>
      <c r="V148">
        <f t="shared" si="93"/>
        <v>2.2492335781104984</v>
      </c>
      <c r="W148">
        <f t="shared" si="94"/>
        <v>1.7210577079902128E-2</v>
      </c>
      <c r="X148">
        <f t="shared" si="95"/>
        <v>1.0763183663350252E-2</v>
      </c>
      <c r="Y148">
        <f t="shared" si="96"/>
        <v>0</v>
      </c>
      <c r="Z148">
        <f t="shared" si="97"/>
        <v>30.390538066229254</v>
      </c>
      <c r="AA148">
        <f t="shared" si="98"/>
        <v>30.007419354838699</v>
      </c>
      <c r="AB148">
        <f t="shared" si="99"/>
        <v>4.2622657499741381</v>
      </c>
      <c r="AC148">
        <f t="shared" si="100"/>
        <v>69.855424072970138</v>
      </c>
      <c r="AD148">
        <f t="shared" si="101"/>
        <v>3.0560930330637683</v>
      </c>
      <c r="AE148">
        <f t="shared" si="102"/>
        <v>4.3748829437659849</v>
      </c>
      <c r="AF148">
        <f t="shared" si="103"/>
        <v>1.2061727169103698</v>
      </c>
      <c r="AG148">
        <f t="shared" si="104"/>
        <v>-9.55705176080515</v>
      </c>
      <c r="AH148">
        <f t="shared" si="105"/>
        <v>55.15092221951808</v>
      </c>
      <c r="AI148">
        <f t="shared" si="106"/>
        <v>5.4647073001901463</v>
      </c>
      <c r="AJ148">
        <f t="shared" si="107"/>
        <v>51.058577758903077</v>
      </c>
      <c r="AK148">
        <v>-4.1163117317305702E-2</v>
      </c>
      <c r="AL148">
        <v>4.62092052758089E-2</v>
      </c>
      <c r="AM148">
        <v>3.4538505698786501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51890.267800107373</v>
      </c>
      <c r="AS148" t="s">
        <v>239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239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-0.54677091382032428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239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240</v>
      </c>
      <c r="BX148">
        <v>1581960921.4709699</v>
      </c>
      <c r="BY148">
        <v>400.80664516129002</v>
      </c>
      <c r="BZ148">
        <v>400.01825806451598</v>
      </c>
      <c r="CA148">
        <v>30.730238709677401</v>
      </c>
      <c r="CB148">
        <v>30.370161290322599</v>
      </c>
      <c r="CC148">
        <v>350.01396774193603</v>
      </c>
      <c r="CD148">
        <v>99.249038709677393</v>
      </c>
      <c r="CE148">
        <v>0.200010870967742</v>
      </c>
      <c r="CF148">
        <v>30.4622322580645</v>
      </c>
      <c r="CG148">
        <v>30.007419354838699</v>
      </c>
      <c r="CH148">
        <v>999.9</v>
      </c>
      <c r="CI148">
        <v>0</v>
      </c>
      <c r="CJ148">
        <v>0</v>
      </c>
      <c r="CK148">
        <v>10001.795483870999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2.7129032258064498</v>
      </c>
      <c r="CS148">
        <v>0</v>
      </c>
      <c r="CT148">
        <v>90.387096774193495</v>
      </c>
      <c r="CU148">
        <v>-1.45483870967742</v>
      </c>
      <c r="CV148">
        <v>38.561999999999998</v>
      </c>
      <c r="CW148">
        <v>43.929064516129003</v>
      </c>
      <c r="CX148">
        <v>41.144838709677401</v>
      </c>
      <c r="CY148">
        <v>42.350612903225802</v>
      </c>
      <c r="CZ148">
        <v>39.637</v>
      </c>
      <c r="DA148">
        <v>0</v>
      </c>
      <c r="DB148">
        <v>0</v>
      </c>
      <c r="DC148">
        <v>0</v>
      </c>
      <c r="DD148">
        <v>1581960932.2</v>
      </c>
      <c r="DE148">
        <v>2.7461538461538502</v>
      </c>
      <c r="DF148">
        <v>8.9914531268014599</v>
      </c>
      <c r="DG148">
        <v>15.008546913318501</v>
      </c>
      <c r="DH148">
        <v>90.369230769230796</v>
      </c>
      <c r="DI148">
        <v>15</v>
      </c>
      <c r="DJ148">
        <v>100</v>
      </c>
      <c r="DK148">
        <v>100</v>
      </c>
      <c r="DL148">
        <v>3.069</v>
      </c>
      <c r="DM148">
        <v>0.46</v>
      </c>
      <c r="DN148">
        <v>2</v>
      </c>
      <c r="DO148">
        <v>344.06700000000001</v>
      </c>
      <c r="DP148">
        <v>676.827</v>
      </c>
      <c r="DQ148">
        <v>29.9739</v>
      </c>
      <c r="DR148">
        <v>31.072399999999998</v>
      </c>
      <c r="DS148">
        <v>30.0001</v>
      </c>
      <c r="DT148">
        <v>31.014600000000002</v>
      </c>
      <c r="DU148">
        <v>31.0276</v>
      </c>
      <c r="DV148">
        <v>20.990400000000001</v>
      </c>
      <c r="DW148">
        <v>24.116599999999998</v>
      </c>
      <c r="DX148">
        <v>88.432400000000001</v>
      </c>
      <c r="DY148">
        <v>29.978000000000002</v>
      </c>
      <c r="DZ148">
        <v>400</v>
      </c>
      <c r="EA148">
        <v>30.422899999999998</v>
      </c>
      <c r="EB148">
        <v>100.056</v>
      </c>
      <c r="EC148">
        <v>100.65600000000001</v>
      </c>
    </row>
    <row r="149" spans="1:133" x14ac:dyDescent="0.35">
      <c r="A149">
        <v>133</v>
      </c>
      <c r="B149">
        <v>1581960935.0999999</v>
      </c>
      <c r="C149">
        <v>660</v>
      </c>
      <c r="D149" t="s">
        <v>503</v>
      </c>
      <c r="E149" t="s">
        <v>504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1383</v>
      </c>
      <c r="M149" t="s">
        <v>238</v>
      </c>
      <c r="N149">
        <v>1581960926.4709699</v>
      </c>
      <c r="O149">
        <f t="shared" si="86"/>
        <v>2.1074091133358935E-4</v>
      </c>
      <c r="P149">
        <f t="shared" si="87"/>
        <v>-0.54445166923753452</v>
      </c>
      <c r="Q149">
        <f t="shared" si="88"/>
        <v>400.80693548387097</v>
      </c>
      <c r="R149">
        <f t="shared" si="89"/>
        <v>444.36370676395592</v>
      </c>
      <c r="S149">
        <f t="shared" si="90"/>
        <v>44.191644646726409</v>
      </c>
      <c r="T149">
        <f t="shared" si="91"/>
        <v>39.859955696731397</v>
      </c>
      <c r="U149">
        <f t="shared" si="92"/>
        <v>1.6787738547484471E-2</v>
      </c>
      <c r="V149">
        <f t="shared" si="93"/>
        <v>2.2488976006733141</v>
      </c>
      <c r="W149">
        <f t="shared" si="94"/>
        <v>1.6718427604826617E-2</v>
      </c>
      <c r="X149">
        <f t="shared" si="95"/>
        <v>1.0455220627335613E-2</v>
      </c>
      <c r="Y149">
        <f t="shared" si="96"/>
        <v>0</v>
      </c>
      <c r="Z149">
        <f t="shared" si="97"/>
        <v>30.396391711555445</v>
      </c>
      <c r="AA149">
        <f t="shared" si="98"/>
        <v>30.0091580645161</v>
      </c>
      <c r="AB149">
        <f t="shared" si="99"/>
        <v>4.2626914179189246</v>
      </c>
      <c r="AC149">
        <f t="shared" si="100"/>
        <v>69.820049688488666</v>
      </c>
      <c r="AD149">
        <f t="shared" si="101"/>
        <v>3.055225183641745</v>
      </c>
      <c r="AE149">
        <f t="shared" si="102"/>
        <v>4.3758565014963953</v>
      </c>
      <c r="AF149">
        <f t="shared" si="103"/>
        <v>1.2074662342771796</v>
      </c>
      <c r="AG149">
        <f t="shared" si="104"/>
        <v>-9.2936741898112913</v>
      </c>
      <c r="AH149">
        <f t="shared" si="105"/>
        <v>55.403160062834274</v>
      </c>
      <c r="AI149">
        <f t="shared" si="106"/>
        <v>5.4906736125838522</v>
      </c>
      <c r="AJ149">
        <f t="shared" si="107"/>
        <v>51.600159485606838</v>
      </c>
      <c r="AK149">
        <v>-4.1154075714790302E-2</v>
      </c>
      <c r="AL149">
        <v>4.6199055284897497E-2</v>
      </c>
      <c r="AM149">
        <v>3.4532499946963799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51878.676319861857</v>
      </c>
      <c r="AS149" t="s">
        <v>239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239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-0.54445166923753452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239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240</v>
      </c>
      <c r="BX149">
        <v>1581960926.4709699</v>
      </c>
      <c r="BY149">
        <v>400.80693548387097</v>
      </c>
      <c r="BZ149">
        <v>400.01841935483901</v>
      </c>
      <c r="CA149">
        <v>30.721445161290301</v>
      </c>
      <c r="CB149">
        <v>30.3712870967742</v>
      </c>
      <c r="CC149">
        <v>350.01332258064502</v>
      </c>
      <c r="CD149">
        <v>99.249267741935498</v>
      </c>
      <c r="CE149">
        <v>0.19999864516129001</v>
      </c>
      <c r="CF149">
        <v>30.4661193548387</v>
      </c>
      <c r="CG149">
        <v>30.0091580645161</v>
      </c>
      <c r="CH149">
        <v>999.9</v>
      </c>
      <c r="CI149">
        <v>0</v>
      </c>
      <c r="CJ149">
        <v>0</v>
      </c>
      <c r="CK149">
        <v>9999.5754838709709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3.13225806451613</v>
      </c>
      <c r="CS149">
        <v>0</v>
      </c>
      <c r="CT149">
        <v>90.7</v>
      </c>
      <c r="CU149">
        <v>-1.4193548387096799</v>
      </c>
      <c r="CV149">
        <v>38.558</v>
      </c>
      <c r="CW149">
        <v>43.933064516129001</v>
      </c>
      <c r="CX149">
        <v>41.150903225806402</v>
      </c>
      <c r="CY149">
        <v>42.348580645161299</v>
      </c>
      <c r="CZ149">
        <v>39.628999999999998</v>
      </c>
      <c r="DA149">
        <v>0</v>
      </c>
      <c r="DB149">
        <v>0</v>
      </c>
      <c r="DC149">
        <v>0</v>
      </c>
      <c r="DD149">
        <v>1581960937</v>
      </c>
      <c r="DE149">
        <v>3.4576923076923101</v>
      </c>
      <c r="DF149">
        <v>27.2717949297618</v>
      </c>
      <c r="DG149">
        <v>3.4153845550115598</v>
      </c>
      <c r="DH149">
        <v>91.180769230769201</v>
      </c>
      <c r="DI149">
        <v>15</v>
      </c>
      <c r="DJ149">
        <v>100</v>
      </c>
      <c r="DK149">
        <v>100</v>
      </c>
      <c r="DL149">
        <v>3.069</v>
      </c>
      <c r="DM149">
        <v>0.46</v>
      </c>
      <c r="DN149">
        <v>2</v>
      </c>
      <c r="DO149">
        <v>343.971</v>
      </c>
      <c r="DP149">
        <v>676.94200000000001</v>
      </c>
      <c r="DQ149">
        <v>29.959800000000001</v>
      </c>
      <c r="DR149">
        <v>31.072399999999998</v>
      </c>
      <c r="DS149">
        <v>29.9999</v>
      </c>
      <c r="DT149">
        <v>31.014600000000002</v>
      </c>
      <c r="DU149">
        <v>31.0276</v>
      </c>
      <c r="DV149">
        <v>20.993099999999998</v>
      </c>
      <c r="DW149">
        <v>24.116599999999998</v>
      </c>
      <c r="DX149">
        <v>88.432400000000001</v>
      </c>
      <c r="DY149">
        <v>29.9663</v>
      </c>
      <c r="DZ149">
        <v>400</v>
      </c>
      <c r="EA149">
        <v>30.432600000000001</v>
      </c>
      <c r="EB149">
        <v>100.057</v>
      </c>
      <c r="EC149">
        <v>100.65600000000001</v>
      </c>
    </row>
    <row r="150" spans="1:133" x14ac:dyDescent="0.35">
      <c r="A150">
        <v>134</v>
      </c>
      <c r="B150">
        <v>1581960940.0999999</v>
      </c>
      <c r="C150">
        <v>665</v>
      </c>
      <c r="D150" t="s">
        <v>505</v>
      </c>
      <c r="E150" t="s">
        <v>506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1383</v>
      </c>
      <c r="M150" t="s">
        <v>238</v>
      </c>
      <c r="N150">
        <v>1581960931.4709699</v>
      </c>
      <c r="O150">
        <f t="shared" si="86"/>
        <v>2.060901268132789E-4</v>
      </c>
      <c r="P150">
        <f t="shared" si="87"/>
        <v>-0.53259024434424362</v>
      </c>
      <c r="Q150">
        <f t="shared" si="88"/>
        <v>400.77864516129</v>
      </c>
      <c r="R150">
        <f t="shared" si="89"/>
        <v>444.38246953679334</v>
      </c>
      <c r="S150">
        <f t="shared" si="90"/>
        <v>44.1933419260709</v>
      </c>
      <c r="T150">
        <f t="shared" si="91"/>
        <v>39.856990130016499</v>
      </c>
      <c r="U150">
        <f t="shared" si="92"/>
        <v>1.6403945188415113E-2</v>
      </c>
      <c r="V150">
        <f t="shared" si="93"/>
        <v>2.2477715564395186</v>
      </c>
      <c r="W150">
        <f t="shared" si="94"/>
        <v>1.6337727373257605E-2</v>
      </c>
      <c r="X150">
        <f t="shared" si="95"/>
        <v>1.0217006651866907E-2</v>
      </c>
      <c r="Y150">
        <f t="shared" si="96"/>
        <v>0</v>
      </c>
      <c r="Z150">
        <f t="shared" si="97"/>
        <v>30.399680193856838</v>
      </c>
      <c r="AA150">
        <f t="shared" si="98"/>
        <v>30.0099612903226</v>
      </c>
      <c r="AB150">
        <f t="shared" si="99"/>
        <v>4.2628880748046498</v>
      </c>
      <c r="AC150">
        <f t="shared" si="100"/>
        <v>69.797632288753121</v>
      </c>
      <c r="AD150">
        <f t="shared" si="101"/>
        <v>3.0545555566993494</v>
      </c>
      <c r="AE150">
        <f t="shared" si="102"/>
        <v>4.3763025428464957</v>
      </c>
      <c r="AF150">
        <f t="shared" si="103"/>
        <v>1.2083325181053004</v>
      </c>
      <c r="AG150">
        <f t="shared" si="104"/>
        <v>-9.0885745924655996</v>
      </c>
      <c r="AH150">
        <f t="shared" si="105"/>
        <v>55.493864673749513</v>
      </c>
      <c r="AI150">
        <f t="shared" si="106"/>
        <v>5.5024882553163819</v>
      </c>
      <c r="AJ150">
        <f t="shared" si="107"/>
        <v>51.907778336600295</v>
      </c>
      <c r="AK150">
        <v>-4.1123781248189203E-2</v>
      </c>
      <c r="AL150">
        <v>4.6165047092196702E-2</v>
      </c>
      <c r="AM150">
        <v>3.4512373988211502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51841.731032269781</v>
      </c>
      <c r="AS150" t="s">
        <v>239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239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-0.53259024434424362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239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240</v>
      </c>
      <c r="BX150">
        <v>1581960931.4709699</v>
      </c>
      <c r="BY150">
        <v>400.77864516129</v>
      </c>
      <c r="BZ150">
        <v>400.00725806451601</v>
      </c>
      <c r="CA150">
        <v>30.714829032258098</v>
      </c>
      <c r="CB150">
        <v>30.3723967741936</v>
      </c>
      <c r="CC150">
        <v>350.01393548387102</v>
      </c>
      <c r="CD150">
        <v>99.248864516129004</v>
      </c>
      <c r="CE150">
        <v>0.20002232258064501</v>
      </c>
      <c r="CF150">
        <v>30.4679</v>
      </c>
      <c r="CG150">
        <v>30.0099612903226</v>
      </c>
      <c r="CH150">
        <v>999.9</v>
      </c>
      <c r="CI150">
        <v>0</v>
      </c>
      <c r="CJ150">
        <v>0</v>
      </c>
      <c r="CK150">
        <v>9992.2551612903208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3.4451612903225799</v>
      </c>
      <c r="CS150">
        <v>0</v>
      </c>
      <c r="CT150">
        <v>87.977419354838702</v>
      </c>
      <c r="CU150">
        <v>-1.7483870967741899</v>
      </c>
      <c r="CV150">
        <v>38.548000000000002</v>
      </c>
      <c r="CW150">
        <v>43.929064516129003</v>
      </c>
      <c r="CX150">
        <v>41.161032258064502</v>
      </c>
      <c r="CY150">
        <v>42.3343548387097</v>
      </c>
      <c r="CZ150">
        <v>39.633000000000003</v>
      </c>
      <c r="DA150">
        <v>0</v>
      </c>
      <c r="DB150">
        <v>0</v>
      </c>
      <c r="DC150">
        <v>0</v>
      </c>
      <c r="DD150">
        <v>1581960942.4000001</v>
      </c>
      <c r="DE150">
        <v>4.10769230769231</v>
      </c>
      <c r="DF150">
        <v>-22.2290598286056</v>
      </c>
      <c r="DG150">
        <v>-21.0017089864768</v>
      </c>
      <c r="DH150">
        <v>87.842307692307699</v>
      </c>
      <c r="DI150">
        <v>15</v>
      </c>
      <c r="DJ150">
        <v>100</v>
      </c>
      <c r="DK150">
        <v>100</v>
      </c>
      <c r="DL150">
        <v>3.069</v>
      </c>
      <c r="DM150">
        <v>0.46</v>
      </c>
      <c r="DN150">
        <v>2</v>
      </c>
      <c r="DO150">
        <v>343.971</v>
      </c>
      <c r="DP150">
        <v>676.94200000000001</v>
      </c>
      <c r="DQ150">
        <v>29.955100000000002</v>
      </c>
      <c r="DR150">
        <v>31.072399999999998</v>
      </c>
      <c r="DS150">
        <v>29.9999</v>
      </c>
      <c r="DT150">
        <v>31.014600000000002</v>
      </c>
      <c r="DU150">
        <v>31.0276</v>
      </c>
      <c r="DV150">
        <v>20.996700000000001</v>
      </c>
      <c r="DW150">
        <v>24.116599999999998</v>
      </c>
      <c r="DX150">
        <v>88.432400000000001</v>
      </c>
      <c r="DY150">
        <v>29.9575</v>
      </c>
      <c r="DZ150">
        <v>400</v>
      </c>
      <c r="EA150">
        <v>30.447800000000001</v>
      </c>
      <c r="EB150">
        <v>100.057</v>
      </c>
      <c r="EC150">
        <v>100.651</v>
      </c>
    </row>
    <row r="151" spans="1:133" x14ac:dyDescent="0.35">
      <c r="A151">
        <v>135</v>
      </c>
      <c r="B151">
        <v>1581960945.0999999</v>
      </c>
      <c r="C151">
        <v>670</v>
      </c>
      <c r="D151" t="s">
        <v>507</v>
      </c>
      <c r="E151" t="s">
        <v>508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1383</v>
      </c>
      <c r="M151" t="s">
        <v>238</v>
      </c>
      <c r="N151">
        <v>1581960936.4709699</v>
      </c>
      <c r="O151">
        <f t="shared" si="86"/>
        <v>2.0311218708946941E-4</v>
      </c>
      <c r="P151">
        <f t="shared" si="87"/>
        <v>-0.54333035988027556</v>
      </c>
      <c r="Q151">
        <f t="shared" si="88"/>
        <v>400.75896774193501</v>
      </c>
      <c r="R151">
        <f t="shared" si="89"/>
        <v>446.20764479918228</v>
      </c>
      <c r="S151">
        <f t="shared" si="90"/>
        <v>44.374601135824463</v>
      </c>
      <c r="T151">
        <f t="shared" si="91"/>
        <v>39.854806506411741</v>
      </c>
      <c r="U151">
        <f t="shared" si="92"/>
        <v>1.6154651422396974E-2</v>
      </c>
      <c r="V151">
        <f t="shared" si="93"/>
        <v>2.246439717506064</v>
      </c>
      <c r="W151">
        <f t="shared" si="94"/>
        <v>1.6090388796021243E-2</v>
      </c>
      <c r="X151">
        <f t="shared" si="95"/>
        <v>1.0062245349226477E-2</v>
      </c>
      <c r="Y151">
        <f t="shared" si="96"/>
        <v>0</v>
      </c>
      <c r="Z151">
        <f t="shared" si="97"/>
        <v>30.401616849862805</v>
      </c>
      <c r="AA151">
        <f t="shared" si="98"/>
        <v>30.0114967741935</v>
      </c>
      <c r="AB151">
        <f t="shared" si="99"/>
        <v>4.2632640352737132</v>
      </c>
      <c r="AC151">
        <f t="shared" si="100"/>
        <v>69.783102919670768</v>
      </c>
      <c r="AD151">
        <f t="shared" si="101"/>
        <v>3.0540922665927646</v>
      </c>
      <c r="AE151">
        <f t="shared" si="102"/>
        <v>4.3765498219653738</v>
      </c>
      <c r="AF151">
        <f t="shared" si="103"/>
        <v>1.2091717686809487</v>
      </c>
      <c r="AG151">
        <f t="shared" si="104"/>
        <v>-8.9572474506456015</v>
      </c>
      <c r="AH151">
        <f t="shared" si="105"/>
        <v>55.394568519342322</v>
      </c>
      <c r="AI151">
        <f t="shared" si="106"/>
        <v>5.4959675312354488</v>
      </c>
      <c r="AJ151">
        <f t="shared" si="107"/>
        <v>51.933288599932169</v>
      </c>
      <c r="AK151">
        <v>-4.1087967854434602E-2</v>
      </c>
      <c r="AL151">
        <v>4.61248434202816E-2</v>
      </c>
      <c r="AM151">
        <v>3.4488574997440198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51798.235015060272</v>
      </c>
      <c r="AS151" t="s">
        <v>239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239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-0.54333035988027556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239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240</v>
      </c>
      <c r="BX151">
        <v>1581960936.4709699</v>
      </c>
      <c r="BY151">
        <v>400.75896774193501</v>
      </c>
      <c r="BZ151">
        <v>399.96712903225801</v>
      </c>
      <c r="CA151">
        <v>30.710345161290299</v>
      </c>
      <c r="CB151">
        <v>30.372864516128999</v>
      </c>
      <c r="CC151">
        <v>350.01925806451601</v>
      </c>
      <c r="CD151">
        <v>99.248316129032304</v>
      </c>
      <c r="CE151">
        <v>0.20000496774193499</v>
      </c>
      <c r="CF151">
        <v>30.4688870967742</v>
      </c>
      <c r="CG151">
        <v>30.0114967741935</v>
      </c>
      <c r="CH151">
        <v>999.9</v>
      </c>
      <c r="CI151">
        <v>0</v>
      </c>
      <c r="CJ151">
        <v>0</v>
      </c>
      <c r="CK151">
        <v>9983.6083870967705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4.6967741935483902</v>
      </c>
      <c r="CS151">
        <v>0</v>
      </c>
      <c r="CT151">
        <v>86.874193548387098</v>
      </c>
      <c r="CU151">
        <v>-1.8322580645161299</v>
      </c>
      <c r="CV151">
        <v>38.542000000000002</v>
      </c>
      <c r="CW151">
        <v>43.914999999999999</v>
      </c>
      <c r="CX151">
        <v>41.152935483870898</v>
      </c>
      <c r="CY151">
        <v>42.338419354838699</v>
      </c>
      <c r="CZ151">
        <v>39.631</v>
      </c>
      <c r="DA151">
        <v>0</v>
      </c>
      <c r="DB151">
        <v>0</v>
      </c>
      <c r="DC151">
        <v>0</v>
      </c>
      <c r="DD151">
        <v>1581960947.2</v>
      </c>
      <c r="DE151">
        <v>5.0615384615384604</v>
      </c>
      <c r="DF151">
        <v>13.7572648218397</v>
      </c>
      <c r="DG151">
        <v>-23.254700243785301</v>
      </c>
      <c r="DH151">
        <v>86.961538461538495</v>
      </c>
      <c r="DI151">
        <v>15</v>
      </c>
      <c r="DJ151">
        <v>100</v>
      </c>
      <c r="DK151">
        <v>100</v>
      </c>
      <c r="DL151">
        <v>3.069</v>
      </c>
      <c r="DM151">
        <v>0.46</v>
      </c>
      <c r="DN151">
        <v>2</v>
      </c>
      <c r="DO151">
        <v>343.87599999999998</v>
      </c>
      <c r="DP151">
        <v>676.89599999999996</v>
      </c>
      <c r="DQ151">
        <v>29.951499999999999</v>
      </c>
      <c r="DR151">
        <v>31.072399999999998</v>
      </c>
      <c r="DS151">
        <v>29.9999</v>
      </c>
      <c r="DT151">
        <v>31.014600000000002</v>
      </c>
      <c r="DU151">
        <v>31.0276</v>
      </c>
      <c r="DV151">
        <v>20.9955</v>
      </c>
      <c r="DW151">
        <v>24.116599999999998</v>
      </c>
      <c r="DX151">
        <v>88.432400000000001</v>
      </c>
      <c r="DY151">
        <v>29.9451</v>
      </c>
      <c r="DZ151">
        <v>400</v>
      </c>
      <c r="EA151">
        <v>30.456299999999999</v>
      </c>
      <c r="EB151">
        <v>100.056</v>
      </c>
      <c r="EC151">
        <v>100.651</v>
      </c>
    </row>
    <row r="152" spans="1:133" x14ac:dyDescent="0.35">
      <c r="A152">
        <v>136</v>
      </c>
      <c r="B152">
        <v>1581960950.0999999</v>
      </c>
      <c r="C152">
        <v>675</v>
      </c>
      <c r="D152" t="s">
        <v>509</v>
      </c>
      <c r="E152" t="s">
        <v>510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1383</v>
      </c>
      <c r="M152" t="s">
        <v>238</v>
      </c>
      <c r="N152">
        <v>1581960941.4709699</v>
      </c>
      <c r="O152">
        <f t="shared" si="86"/>
        <v>2.0151879197976576E-4</v>
      </c>
      <c r="P152">
        <f t="shared" si="87"/>
        <v>-0.54494110008720853</v>
      </c>
      <c r="Q152">
        <f t="shared" si="88"/>
        <v>400.74822580645201</v>
      </c>
      <c r="R152">
        <f t="shared" si="89"/>
        <v>446.779103034993</v>
      </c>
      <c r="S152">
        <f t="shared" si="90"/>
        <v>44.431680294492992</v>
      </c>
      <c r="T152">
        <f t="shared" si="91"/>
        <v>39.853961223031845</v>
      </c>
      <c r="U152">
        <f t="shared" si="92"/>
        <v>1.6027631514428493E-2</v>
      </c>
      <c r="V152">
        <f t="shared" si="93"/>
        <v>2.2468525386518019</v>
      </c>
      <c r="W152">
        <f t="shared" si="94"/>
        <v>1.5964384913627276E-2</v>
      </c>
      <c r="X152">
        <f t="shared" si="95"/>
        <v>9.9834021425794332E-3</v>
      </c>
      <c r="Y152">
        <f t="shared" si="96"/>
        <v>0</v>
      </c>
      <c r="Z152">
        <f t="shared" si="97"/>
        <v>30.403181599850065</v>
      </c>
      <c r="AA152">
        <f t="shared" si="98"/>
        <v>30.010687096774198</v>
      </c>
      <c r="AB152">
        <f t="shared" si="99"/>
        <v>4.2630657836101209</v>
      </c>
      <c r="AC152">
        <f t="shared" si="100"/>
        <v>69.774646355684595</v>
      </c>
      <c r="AD152">
        <f t="shared" si="101"/>
        <v>3.0539014741889163</v>
      </c>
      <c r="AE152">
        <f t="shared" si="102"/>
        <v>4.3768068112037275</v>
      </c>
      <c r="AF152">
        <f t="shared" si="103"/>
        <v>1.2091643094212046</v>
      </c>
      <c r="AG152">
        <f t="shared" si="104"/>
        <v>-8.8869787263076709</v>
      </c>
      <c r="AH152">
        <f t="shared" si="105"/>
        <v>55.627084613295473</v>
      </c>
      <c r="AI152">
        <f t="shared" si="106"/>
        <v>5.518028491189038</v>
      </c>
      <c r="AJ152">
        <f t="shared" si="107"/>
        <v>52.258134378176841</v>
      </c>
      <c r="AK152">
        <v>-4.1099066646009097E-2</v>
      </c>
      <c r="AL152">
        <v>4.6137302786131498E-2</v>
      </c>
      <c r="AM152">
        <v>3.44959512119134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51811.496748386024</v>
      </c>
      <c r="AS152" t="s">
        <v>239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239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-0.54494110008720853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239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240</v>
      </c>
      <c r="BX152">
        <v>1581960941.4709699</v>
      </c>
      <c r="BY152">
        <v>400.74822580645201</v>
      </c>
      <c r="BZ152">
        <v>399.95251612903201</v>
      </c>
      <c r="CA152">
        <v>30.708254838709699</v>
      </c>
      <c r="CB152">
        <v>30.3734161290323</v>
      </c>
      <c r="CC152">
        <v>350.01419354838703</v>
      </c>
      <c r="CD152">
        <v>99.248877419354798</v>
      </c>
      <c r="CE152">
        <v>0.200000096774194</v>
      </c>
      <c r="CF152">
        <v>30.469912903225801</v>
      </c>
      <c r="CG152">
        <v>30.010687096774198</v>
      </c>
      <c r="CH152">
        <v>999.9</v>
      </c>
      <c r="CI152">
        <v>0</v>
      </c>
      <c r="CJ152">
        <v>0</v>
      </c>
      <c r="CK152">
        <v>9986.2487096774203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4.6419354838709701</v>
      </c>
      <c r="CS152">
        <v>0</v>
      </c>
      <c r="CT152">
        <v>86.264516129032302</v>
      </c>
      <c r="CU152">
        <v>-1.8806451612903201</v>
      </c>
      <c r="CV152">
        <v>38.54</v>
      </c>
      <c r="CW152">
        <v>43.908999999999999</v>
      </c>
      <c r="CX152">
        <v>41.1327419354838</v>
      </c>
      <c r="CY152">
        <v>42.340451612903202</v>
      </c>
      <c r="CZ152">
        <v>39.631</v>
      </c>
      <c r="DA152">
        <v>0</v>
      </c>
      <c r="DB152">
        <v>0</v>
      </c>
      <c r="DC152">
        <v>0</v>
      </c>
      <c r="DD152">
        <v>1581960952</v>
      </c>
      <c r="DE152">
        <v>4.9038461538461497</v>
      </c>
      <c r="DF152">
        <v>27.347008226005201</v>
      </c>
      <c r="DG152">
        <v>11.3299150756696</v>
      </c>
      <c r="DH152">
        <v>86.2</v>
      </c>
      <c r="DI152">
        <v>15</v>
      </c>
      <c r="DJ152">
        <v>100</v>
      </c>
      <c r="DK152">
        <v>100</v>
      </c>
      <c r="DL152">
        <v>3.069</v>
      </c>
      <c r="DM152">
        <v>0.46</v>
      </c>
      <c r="DN152">
        <v>2</v>
      </c>
      <c r="DO152">
        <v>344.00700000000001</v>
      </c>
      <c r="DP152">
        <v>676.91899999999998</v>
      </c>
      <c r="DQ152">
        <v>29.943300000000001</v>
      </c>
      <c r="DR152">
        <v>31.072399999999998</v>
      </c>
      <c r="DS152">
        <v>30</v>
      </c>
      <c r="DT152">
        <v>31.014600000000002</v>
      </c>
      <c r="DU152">
        <v>31.0276</v>
      </c>
      <c r="DV152">
        <v>20.9954</v>
      </c>
      <c r="DW152">
        <v>23.8369</v>
      </c>
      <c r="DX152">
        <v>88.432400000000001</v>
      </c>
      <c r="DY152">
        <v>29.931899999999999</v>
      </c>
      <c r="DZ152">
        <v>400</v>
      </c>
      <c r="EA152">
        <v>30.47</v>
      </c>
      <c r="EB152">
        <v>100.056</v>
      </c>
      <c r="EC152">
        <v>100.652</v>
      </c>
    </row>
    <row r="153" spans="1:133" x14ac:dyDescent="0.35">
      <c r="A153">
        <v>137</v>
      </c>
      <c r="B153">
        <v>1581960955.0999999</v>
      </c>
      <c r="C153">
        <v>680</v>
      </c>
      <c r="D153" t="s">
        <v>511</v>
      </c>
      <c r="E153" t="s">
        <v>512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1383</v>
      </c>
      <c r="M153" t="s">
        <v>238</v>
      </c>
      <c r="N153">
        <v>1581960946.4709699</v>
      </c>
      <c r="O153">
        <f t="shared" si="86"/>
        <v>1.986493838256286E-4</v>
      </c>
      <c r="P153">
        <f t="shared" si="87"/>
        <v>-0.54423348179798026</v>
      </c>
      <c r="Q153">
        <f t="shared" si="88"/>
        <v>400.76609677419299</v>
      </c>
      <c r="R153">
        <f t="shared" si="89"/>
        <v>447.53562123512711</v>
      </c>
      <c r="S153">
        <f t="shared" si="90"/>
        <v>44.507556311185887</v>
      </c>
      <c r="T153">
        <f t="shared" si="91"/>
        <v>39.856312600467326</v>
      </c>
      <c r="U153">
        <f t="shared" si="92"/>
        <v>1.5788477997591657E-2</v>
      </c>
      <c r="V153">
        <f t="shared" si="93"/>
        <v>2.2484027318974178</v>
      </c>
      <c r="W153">
        <f t="shared" si="94"/>
        <v>1.5727142999938409E-2</v>
      </c>
      <c r="X153">
        <f t="shared" si="95"/>
        <v>9.8349551403244251E-3</v>
      </c>
      <c r="Y153">
        <f t="shared" si="96"/>
        <v>0</v>
      </c>
      <c r="Z153">
        <f t="shared" si="97"/>
        <v>30.404663387225295</v>
      </c>
      <c r="AA153">
        <f t="shared" si="98"/>
        <v>30.0134258064516</v>
      </c>
      <c r="AB153">
        <f t="shared" si="99"/>
        <v>4.263736396313603</v>
      </c>
      <c r="AC153">
        <f t="shared" si="100"/>
        <v>69.770240961233995</v>
      </c>
      <c r="AD153">
        <f t="shared" si="101"/>
        <v>3.0537943659305915</v>
      </c>
      <c r="AE153">
        <f t="shared" si="102"/>
        <v>4.3769296534712447</v>
      </c>
      <c r="AF153">
        <f t="shared" si="103"/>
        <v>1.2099420303830115</v>
      </c>
      <c r="AG153">
        <f t="shared" si="104"/>
        <v>-8.7604378267102216</v>
      </c>
      <c r="AH153">
        <f t="shared" si="105"/>
        <v>55.392923720549156</v>
      </c>
      <c r="AI153">
        <f t="shared" si="106"/>
        <v>5.4910996884794203</v>
      </c>
      <c r="AJ153">
        <f t="shared" si="107"/>
        <v>52.123585582318356</v>
      </c>
      <c r="AK153">
        <v>-4.1140760354719197E-2</v>
      </c>
      <c r="AL153">
        <v>4.6184107626728102E-2</v>
      </c>
      <c r="AM153">
        <v>3.4523654589069399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51861.867077893374</v>
      </c>
      <c r="AS153" t="s">
        <v>239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239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-0.54423348179798026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239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240</v>
      </c>
      <c r="BX153">
        <v>1581960946.4709699</v>
      </c>
      <c r="BY153">
        <v>400.76609677419299</v>
      </c>
      <c r="BZ153">
        <v>399.96961290322599</v>
      </c>
      <c r="CA153">
        <v>30.706735483871</v>
      </c>
      <c r="CB153">
        <v>30.376654838709701</v>
      </c>
      <c r="CC153">
        <v>350.00448387096799</v>
      </c>
      <c r="CD153">
        <v>99.250348387096807</v>
      </c>
      <c r="CE153">
        <v>0.199961709677419</v>
      </c>
      <c r="CF153">
        <v>30.4704032258065</v>
      </c>
      <c r="CG153">
        <v>30.0134258064516</v>
      </c>
      <c r="CH153">
        <v>999.9</v>
      </c>
      <c r="CI153">
        <v>0</v>
      </c>
      <c r="CJ153">
        <v>0</v>
      </c>
      <c r="CK153">
        <v>9996.2312903225793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4.0580645161290301</v>
      </c>
      <c r="CS153">
        <v>0</v>
      </c>
      <c r="CT153">
        <v>86.125806451612902</v>
      </c>
      <c r="CU153">
        <v>-2.08387096774194</v>
      </c>
      <c r="CV153">
        <v>38.537999999999997</v>
      </c>
      <c r="CW153">
        <v>43.899000000000001</v>
      </c>
      <c r="CX153">
        <v>41.140774193548403</v>
      </c>
      <c r="CY153">
        <v>42.344516129032201</v>
      </c>
      <c r="CZ153">
        <v>39.631</v>
      </c>
      <c r="DA153">
        <v>0</v>
      </c>
      <c r="DB153">
        <v>0</v>
      </c>
      <c r="DC153">
        <v>0</v>
      </c>
      <c r="DD153">
        <v>1581960957.4000001</v>
      </c>
      <c r="DE153">
        <v>4.5307692307692298</v>
      </c>
      <c r="DF153">
        <v>-23.5282052817577</v>
      </c>
      <c r="DG153">
        <v>-10.2324783888163</v>
      </c>
      <c r="DH153">
        <v>87.180769230769201</v>
      </c>
      <c r="DI153">
        <v>15</v>
      </c>
      <c r="DJ153">
        <v>100</v>
      </c>
      <c r="DK153">
        <v>100</v>
      </c>
      <c r="DL153">
        <v>3.069</v>
      </c>
      <c r="DM153">
        <v>0.46</v>
      </c>
      <c r="DN153">
        <v>2</v>
      </c>
      <c r="DO153">
        <v>343.94799999999998</v>
      </c>
      <c r="DP153">
        <v>676.98800000000006</v>
      </c>
      <c r="DQ153">
        <v>29.932099999999998</v>
      </c>
      <c r="DR153">
        <v>31.072399999999998</v>
      </c>
      <c r="DS153">
        <v>30.0002</v>
      </c>
      <c r="DT153">
        <v>31.014600000000002</v>
      </c>
      <c r="DU153">
        <v>31.0276</v>
      </c>
      <c r="DV153">
        <v>20.9971</v>
      </c>
      <c r="DW153">
        <v>23.8369</v>
      </c>
      <c r="DX153">
        <v>88.432400000000001</v>
      </c>
      <c r="DY153">
        <v>29.9177</v>
      </c>
      <c r="DZ153">
        <v>400</v>
      </c>
      <c r="EA153">
        <v>30.485299999999999</v>
      </c>
      <c r="EB153">
        <v>100.057</v>
      </c>
      <c r="EC153">
        <v>100.651</v>
      </c>
    </row>
    <row r="154" spans="1:133" x14ac:dyDescent="0.35">
      <c r="A154">
        <v>138</v>
      </c>
      <c r="B154">
        <v>1581960960.0999999</v>
      </c>
      <c r="C154">
        <v>685</v>
      </c>
      <c r="D154" t="s">
        <v>513</v>
      </c>
      <c r="E154" t="s">
        <v>514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1383</v>
      </c>
      <c r="M154" t="s">
        <v>238</v>
      </c>
      <c r="N154">
        <v>1581960951.4709699</v>
      </c>
      <c r="O154">
        <f t="shared" si="86"/>
        <v>1.9029407568822593E-4</v>
      </c>
      <c r="P154">
        <f t="shared" si="87"/>
        <v>-0.54317261339821044</v>
      </c>
      <c r="Q154">
        <f t="shared" si="88"/>
        <v>400.79090322580601</v>
      </c>
      <c r="R154">
        <f t="shared" si="89"/>
        <v>449.8475524175488</v>
      </c>
      <c r="S154">
        <f t="shared" si="90"/>
        <v>44.738653556984595</v>
      </c>
      <c r="T154">
        <f t="shared" si="91"/>
        <v>39.859826449754365</v>
      </c>
      <c r="U154">
        <f t="shared" si="92"/>
        <v>1.5124229257053231E-2</v>
      </c>
      <c r="V154">
        <f t="shared" si="93"/>
        <v>2.2492872655209339</v>
      </c>
      <c r="W154">
        <f t="shared" si="94"/>
        <v>1.5067958750377941E-2</v>
      </c>
      <c r="X154">
        <f t="shared" si="95"/>
        <v>9.4225123746376292E-3</v>
      </c>
      <c r="Y154">
        <f t="shared" si="96"/>
        <v>0</v>
      </c>
      <c r="Z154">
        <f t="shared" si="97"/>
        <v>30.406179931259611</v>
      </c>
      <c r="AA154">
        <f t="shared" si="98"/>
        <v>30.0126806451613</v>
      </c>
      <c r="AB154">
        <f t="shared" si="99"/>
        <v>4.2635539236829532</v>
      </c>
      <c r="AC154">
        <f t="shared" si="100"/>
        <v>69.774598630086473</v>
      </c>
      <c r="AD154">
        <f t="shared" si="101"/>
        <v>3.0537629260172121</v>
      </c>
      <c r="AE154">
        <f t="shared" si="102"/>
        <v>4.3766112395814547</v>
      </c>
      <c r="AF154">
        <f t="shared" si="103"/>
        <v>1.2097909976657411</v>
      </c>
      <c r="AG154">
        <f t="shared" si="104"/>
        <v>-8.3919687378507639</v>
      </c>
      <c r="AH154">
        <f t="shared" si="105"/>
        <v>55.350954421981534</v>
      </c>
      <c r="AI154">
        <f t="shared" si="106"/>
        <v>5.4847268242527321</v>
      </c>
      <c r="AJ154">
        <f t="shared" si="107"/>
        <v>52.443712508383499</v>
      </c>
      <c r="AK154">
        <v>-4.1164562230425202E-2</v>
      </c>
      <c r="AL154">
        <v>4.62108273173669E-2</v>
      </c>
      <c r="AM154">
        <v>3.4539465419120399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51890.918286719272</v>
      </c>
      <c r="AS154" t="s">
        <v>239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239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-0.54317261339821044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239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240</v>
      </c>
      <c r="BX154">
        <v>1581960951.4709699</v>
      </c>
      <c r="BY154">
        <v>400.79090322580601</v>
      </c>
      <c r="BZ154">
        <v>399.99051612903202</v>
      </c>
      <c r="CA154">
        <v>30.705612903225799</v>
      </c>
      <c r="CB154">
        <v>30.389419354838701</v>
      </c>
      <c r="CC154">
        <v>350.00900000000001</v>
      </c>
      <c r="CD154">
        <v>99.252938709677395</v>
      </c>
      <c r="CE154">
        <v>0.199983322580645</v>
      </c>
      <c r="CF154">
        <v>30.469132258064501</v>
      </c>
      <c r="CG154">
        <v>30.0126806451613</v>
      </c>
      <c r="CH154">
        <v>999.9</v>
      </c>
      <c r="CI154">
        <v>0</v>
      </c>
      <c r="CJ154">
        <v>0</v>
      </c>
      <c r="CK154">
        <v>10001.7535483871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3.3483870967741902</v>
      </c>
      <c r="CS154">
        <v>0</v>
      </c>
      <c r="CT154">
        <v>88.935483870967801</v>
      </c>
      <c r="CU154">
        <v>-1.7225806451612899</v>
      </c>
      <c r="CV154">
        <v>38.542000000000002</v>
      </c>
      <c r="CW154">
        <v>43.896999999999998</v>
      </c>
      <c r="CX154">
        <v>41.152870967741897</v>
      </c>
      <c r="CY154">
        <v>42.350612903225802</v>
      </c>
      <c r="CZ154">
        <v>39.625</v>
      </c>
      <c r="DA154">
        <v>0</v>
      </c>
      <c r="DB154">
        <v>0</v>
      </c>
      <c r="DC154">
        <v>0</v>
      </c>
      <c r="DD154">
        <v>1581960962.2</v>
      </c>
      <c r="DE154">
        <v>3.0346153846153801</v>
      </c>
      <c r="DF154">
        <v>-21.3846155013604</v>
      </c>
      <c r="DG154">
        <v>22.9162394407183</v>
      </c>
      <c r="DH154">
        <v>88.619230769230796</v>
      </c>
      <c r="DI154">
        <v>15</v>
      </c>
      <c r="DJ154">
        <v>100</v>
      </c>
      <c r="DK154">
        <v>100</v>
      </c>
      <c r="DL154">
        <v>3.069</v>
      </c>
      <c r="DM154">
        <v>0.46</v>
      </c>
      <c r="DN154">
        <v>2</v>
      </c>
      <c r="DO154">
        <v>343.85199999999998</v>
      </c>
      <c r="DP154">
        <v>677.03399999999999</v>
      </c>
      <c r="DQ154">
        <v>29.916499999999999</v>
      </c>
      <c r="DR154">
        <v>31.072399999999998</v>
      </c>
      <c r="DS154">
        <v>30.0001</v>
      </c>
      <c r="DT154">
        <v>31.014600000000002</v>
      </c>
      <c r="DU154">
        <v>31.0276</v>
      </c>
      <c r="DV154">
        <v>20.995799999999999</v>
      </c>
      <c r="DW154">
        <v>23.8369</v>
      </c>
      <c r="DX154">
        <v>88.432400000000001</v>
      </c>
      <c r="DY154">
        <v>29.906099999999999</v>
      </c>
      <c r="DZ154">
        <v>400</v>
      </c>
      <c r="EA154">
        <v>30.495100000000001</v>
      </c>
      <c r="EB154">
        <v>100.05800000000001</v>
      </c>
      <c r="EC154">
        <v>100.654</v>
      </c>
    </row>
    <row r="155" spans="1:133" x14ac:dyDescent="0.35">
      <c r="A155">
        <v>139</v>
      </c>
      <c r="B155">
        <v>1581960965.0999999</v>
      </c>
      <c r="C155">
        <v>690</v>
      </c>
      <c r="D155" t="s">
        <v>515</v>
      </c>
      <c r="E155" t="s">
        <v>516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1383</v>
      </c>
      <c r="M155" t="s">
        <v>238</v>
      </c>
      <c r="N155">
        <v>1581960956.4709699</v>
      </c>
      <c r="O155">
        <f t="shared" si="86"/>
        <v>1.8341238205685757E-4</v>
      </c>
      <c r="P155">
        <f t="shared" si="87"/>
        <v>-0.53906688381950907</v>
      </c>
      <c r="Q155">
        <f t="shared" si="88"/>
        <v>400.79822580645202</v>
      </c>
      <c r="R155">
        <f t="shared" si="89"/>
        <v>451.5120051001727</v>
      </c>
      <c r="S155">
        <f t="shared" si="90"/>
        <v>44.904792683346685</v>
      </c>
      <c r="T155">
        <f t="shared" si="91"/>
        <v>39.861091254260018</v>
      </c>
      <c r="U155">
        <f t="shared" si="92"/>
        <v>1.4586187583316135E-2</v>
      </c>
      <c r="V155">
        <f t="shared" si="93"/>
        <v>2.2504988400388237</v>
      </c>
      <c r="W155">
        <f t="shared" si="94"/>
        <v>1.4533870080201908E-2</v>
      </c>
      <c r="X155">
        <f t="shared" si="95"/>
        <v>9.0883536069963113E-3</v>
      </c>
      <c r="Y155">
        <f t="shared" si="96"/>
        <v>0</v>
      </c>
      <c r="Z155">
        <f t="shared" si="97"/>
        <v>30.405192494700174</v>
      </c>
      <c r="AA155">
        <f t="shared" si="98"/>
        <v>30.009487096774201</v>
      </c>
      <c r="AB155">
        <f t="shared" si="99"/>
        <v>4.2627719752052302</v>
      </c>
      <c r="AC155">
        <f t="shared" si="100"/>
        <v>69.789984087966701</v>
      </c>
      <c r="AD155">
        <f t="shared" si="101"/>
        <v>3.0538604962728448</v>
      </c>
      <c r="AE155">
        <f t="shared" si="102"/>
        <v>4.3757862051144905</v>
      </c>
      <c r="AF155">
        <f t="shared" si="103"/>
        <v>1.2089114789323854</v>
      </c>
      <c r="AG155">
        <f t="shared" si="104"/>
        <v>-8.0884860487074182</v>
      </c>
      <c r="AH155">
        <f t="shared" si="105"/>
        <v>55.368636224135678</v>
      </c>
      <c r="AI155">
        <f t="shared" si="106"/>
        <v>5.4833492640157413</v>
      </c>
      <c r="AJ155">
        <f t="shared" si="107"/>
        <v>52.763499439444004</v>
      </c>
      <c r="AK155">
        <v>-4.1197178162598998E-2</v>
      </c>
      <c r="AL155">
        <v>4.62474415585446E-2</v>
      </c>
      <c r="AM155">
        <v>3.4561126045411199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51930.938873174411</v>
      </c>
      <c r="AS155" t="s">
        <v>239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239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-0.53906688381950907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239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240</v>
      </c>
      <c r="BX155">
        <v>1581960956.4709699</v>
      </c>
      <c r="BY155">
        <v>400.79822580645202</v>
      </c>
      <c r="BZ155">
        <v>400.00016129032298</v>
      </c>
      <c r="CA155">
        <v>30.7061806451613</v>
      </c>
      <c r="CB155">
        <v>30.401425806451599</v>
      </c>
      <c r="CC155">
        <v>350.013451612903</v>
      </c>
      <c r="CD155">
        <v>99.254287096774206</v>
      </c>
      <c r="CE155">
        <v>0.19997364516128999</v>
      </c>
      <c r="CF155">
        <v>30.465838709677399</v>
      </c>
      <c r="CG155">
        <v>30.009487096774201</v>
      </c>
      <c r="CH155">
        <v>999.9</v>
      </c>
      <c r="CI155">
        <v>0</v>
      </c>
      <c r="CJ155">
        <v>0</v>
      </c>
      <c r="CK155">
        <v>10009.542258064501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1.54516129032258</v>
      </c>
      <c r="CS155">
        <v>0</v>
      </c>
      <c r="CT155">
        <v>90.206451612903194</v>
      </c>
      <c r="CU155">
        <v>-1.7774193548387101</v>
      </c>
      <c r="CV155">
        <v>38.53</v>
      </c>
      <c r="CW155">
        <v>43.896999999999998</v>
      </c>
      <c r="CX155">
        <v>41.173096774193503</v>
      </c>
      <c r="CY155">
        <v>42.336387096774203</v>
      </c>
      <c r="CZ155">
        <v>39.625</v>
      </c>
      <c r="DA155">
        <v>0</v>
      </c>
      <c r="DB155">
        <v>0</v>
      </c>
      <c r="DC155">
        <v>0</v>
      </c>
      <c r="DD155">
        <v>1581960967</v>
      </c>
      <c r="DE155">
        <v>0.65769230769230802</v>
      </c>
      <c r="DF155">
        <v>-14.5538463251519</v>
      </c>
      <c r="DG155">
        <v>40.704273504527301</v>
      </c>
      <c r="DH155">
        <v>90.307692307692307</v>
      </c>
      <c r="DI155">
        <v>15</v>
      </c>
      <c r="DJ155">
        <v>100</v>
      </c>
      <c r="DK155">
        <v>100</v>
      </c>
      <c r="DL155">
        <v>3.069</v>
      </c>
      <c r="DM155">
        <v>0.46</v>
      </c>
      <c r="DN155">
        <v>2</v>
      </c>
      <c r="DO155">
        <v>344.00700000000001</v>
      </c>
      <c r="DP155">
        <v>676.97799999999995</v>
      </c>
      <c r="DQ155">
        <v>29.903600000000001</v>
      </c>
      <c r="DR155">
        <v>31.072399999999998</v>
      </c>
      <c r="DS155">
        <v>30.0001</v>
      </c>
      <c r="DT155">
        <v>31.014600000000002</v>
      </c>
      <c r="DU155">
        <v>31.026700000000002</v>
      </c>
      <c r="DV155">
        <v>20.9939</v>
      </c>
      <c r="DW155">
        <v>23.8369</v>
      </c>
      <c r="DX155">
        <v>88.432400000000001</v>
      </c>
      <c r="DY155">
        <v>29.901900000000001</v>
      </c>
      <c r="DZ155">
        <v>400</v>
      </c>
      <c r="EA155">
        <v>30.498699999999999</v>
      </c>
      <c r="EB155">
        <v>100.057</v>
      </c>
      <c r="EC155">
        <v>100.654</v>
      </c>
    </row>
    <row r="156" spans="1:133" x14ac:dyDescent="0.35">
      <c r="A156">
        <v>140</v>
      </c>
      <c r="B156">
        <v>1581960970.0999999</v>
      </c>
      <c r="C156">
        <v>695</v>
      </c>
      <c r="D156" t="s">
        <v>517</v>
      </c>
      <c r="E156" t="s">
        <v>518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1383</v>
      </c>
      <c r="M156" t="s">
        <v>238</v>
      </c>
      <c r="N156">
        <v>1581960961.4709699</v>
      </c>
      <c r="O156">
        <f t="shared" si="86"/>
        <v>1.7778807461141634E-4</v>
      </c>
      <c r="P156">
        <f t="shared" si="87"/>
        <v>-0.5308525619068033</v>
      </c>
      <c r="Q156">
        <f t="shared" si="88"/>
        <v>400.80564516128999</v>
      </c>
      <c r="R156">
        <f t="shared" si="89"/>
        <v>452.41946371469311</v>
      </c>
      <c r="S156">
        <f t="shared" si="90"/>
        <v>44.995042812805742</v>
      </c>
      <c r="T156">
        <f t="shared" si="91"/>
        <v>39.861828701117339</v>
      </c>
      <c r="U156">
        <f t="shared" si="92"/>
        <v>1.4147114246026764E-2</v>
      </c>
      <c r="V156">
        <f t="shared" si="93"/>
        <v>2.2498485468682192</v>
      </c>
      <c r="W156">
        <f t="shared" si="94"/>
        <v>1.4097879148191626E-2</v>
      </c>
      <c r="X156">
        <f t="shared" si="95"/>
        <v>8.8155836944603452E-3</v>
      </c>
      <c r="Y156">
        <f t="shared" si="96"/>
        <v>0</v>
      </c>
      <c r="Z156">
        <f t="shared" si="97"/>
        <v>30.403175249920309</v>
      </c>
      <c r="AA156">
        <f t="shared" si="98"/>
        <v>30.006980645161299</v>
      </c>
      <c r="AB156">
        <f t="shared" si="99"/>
        <v>4.2621583516703065</v>
      </c>
      <c r="AC156">
        <f t="shared" si="100"/>
        <v>69.810316836243572</v>
      </c>
      <c r="AD156">
        <f t="shared" si="101"/>
        <v>3.0540750913038148</v>
      </c>
      <c r="AE156">
        <f t="shared" si="102"/>
        <v>4.3748191237519558</v>
      </c>
      <c r="AF156">
        <f t="shared" si="103"/>
        <v>1.2080832603664917</v>
      </c>
      <c r="AG156">
        <f t="shared" si="104"/>
        <v>-7.840454090363461</v>
      </c>
      <c r="AH156">
        <f t="shared" si="105"/>
        <v>55.188303590294638</v>
      </c>
      <c r="AI156">
        <f t="shared" si="106"/>
        <v>5.4668978094279916</v>
      </c>
      <c r="AJ156">
        <f t="shared" si="107"/>
        <v>52.81474730935917</v>
      </c>
      <c r="AK156">
        <v>-4.1179670110527498E-2</v>
      </c>
      <c r="AL156">
        <v>4.6227787236304801E-2</v>
      </c>
      <c r="AM156">
        <v>3.4549499474293799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51910.435408277779</v>
      </c>
      <c r="AS156" t="s">
        <v>239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239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-0.5308525619068033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239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240</v>
      </c>
      <c r="BX156">
        <v>1581960961.4709699</v>
      </c>
      <c r="BY156">
        <v>400.80564516128999</v>
      </c>
      <c r="BZ156">
        <v>400.01780645161301</v>
      </c>
      <c r="CA156">
        <v>30.708338709677399</v>
      </c>
      <c r="CB156">
        <v>30.412932258064501</v>
      </c>
      <c r="CC156">
        <v>350.016387096774</v>
      </c>
      <c r="CD156">
        <v>99.254283870967797</v>
      </c>
      <c r="CE156">
        <v>0.19997577419354801</v>
      </c>
      <c r="CF156">
        <v>30.461977419354799</v>
      </c>
      <c r="CG156">
        <v>30.006980645161299</v>
      </c>
      <c r="CH156">
        <v>999.9</v>
      </c>
      <c r="CI156">
        <v>0</v>
      </c>
      <c r="CJ156">
        <v>0</v>
      </c>
      <c r="CK156">
        <v>10005.288709677399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1.67096774193548</v>
      </c>
      <c r="CS156">
        <v>0</v>
      </c>
      <c r="CT156">
        <v>89.622580645161307</v>
      </c>
      <c r="CU156">
        <v>-1.98064516129032</v>
      </c>
      <c r="CV156">
        <v>38.520000000000003</v>
      </c>
      <c r="CW156">
        <v>43.896999999999998</v>
      </c>
      <c r="CX156">
        <v>41.179225806451598</v>
      </c>
      <c r="CY156">
        <v>42.332322580645098</v>
      </c>
      <c r="CZ156">
        <v>39.625</v>
      </c>
      <c r="DA156">
        <v>0</v>
      </c>
      <c r="DB156">
        <v>0</v>
      </c>
      <c r="DC156">
        <v>0</v>
      </c>
      <c r="DD156">
        <v>1581960972.4000001</v>
      </c>
      <c r="DE156">
        <v>1.6192307692307699</v>
      </c>
      <c r="DF156">
        <v>17.4940168808054</v>
      </c>
      <c r="DG156">
        <v>-26.239316443755499</v>
      </c>
      <c r="DH156">
        <v>90.357692307692304</v>
      </c>
      <c r="DI156">
        <v>15</v>
      </c>
      <c r="DJ156">
        <v>100</v>
      </c>
      <c r="DK156">
        <v>100</v>
      </c>
      <c r="DL156">
        <v>3.069</v>
      </c>
      <c r="DM156">
        <v>0.46</v>
      </c>
      <c r="DN156">
        <v>2</v>
      </c>
      <c r="DO156">
        <v>343.74400000000003</v>
      </c>
      <c r="DP156">
        <v>677.37099999999998</v>
      </c>
      <c r="DQ156">
        <v>29.8979</v>
      </c>
      <c r="DR156">
        <v>31.072399999999998</v>
      </c>
      <c r="DS156">
        <v>30</v>
      </c>
      <c r="DT156">
        <v>31.014600000000002</v>
      </c>
      <c r="DU156">
        <v>31.024899999999999</v>
      </c>
      <c r="DV156">
        <v>20.995200000000001</v>
      </c>
      <c r="DW156">
        <v>23.559799999999999</v>
      </c>
      <c r="DX156">
        <v>88.432400000000001</v>
      </c>
      <c r="DY156">
        <v>29.898800000000001</v>
      </c>
      <c r="DZ156">
        <v>400</v>
      </c>
      <c r="EA156">
        <v>30.51</v>
      </c>
      <c r="EB156">
        <v>100.054</v>
      </c>
      <c r="EC156">
        <v>100.654</v>
      </c>
    </row>
    <row r="157" spans="1:133" x14ac:dyDescent="0.35">
      <c r="A157">
        <v>141</v>
      </c>
      <c r="B157">
        <v>1581960975.0999999</v>
      </c>
      <c r="C157">
        <v>700</v>
      </c>
      <c r="D157" t="s">
        <v>519</v>
      </c>
      <c r="E157" t="s">
        <v>520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1383</v>
      </c>
      <c r="M157" t="s">
        <v>238</v>
      </c>
      <c r="N157">
        <v>1581960966.4709699</v>
      </c>
      <c r="O157">
        <f t="shared" si="86"/>
        <v>1.700618549334782E-4</v>
      </c>
      <c r="P157">
        <f t="shared" si="87"/>
        <v>-0.54207086162813289</v>
      </c>
      <c r="Q157">
        <f t="shared" si="88"/>
        <v>400.82022580645202</v>
      </c>
      <c r="R157">
        <f t="shared" si="89"/>
        <v>456.39987163534579</v>
      </c>
      <c r="S157">
        <f t="shared" si="90"/>
        <v>45.390486103462798</v>
      </c>
      <c r="T157">
        <f t="shared" si="91"/>
        <v>39.862905360303778</v>
      </c>
      <c r="U157">
        <f t="shared" si="92"/>
        <v>1.3545217394733718E-2</v>
      </c>
      <c r="V157">
        <f t="shared" si="93"/>
        <v>2.2499140721775239</v>
      </c>
      <c r="W157">
        <f t="shared" si="94"/>
        <v>1.3500076738317443E-2</v>
      </c>
      <c r="X157">
        <f t="shared" si="95"/>
        <v>8.4415910663399648E-3</v>
      </c>
      <c r="Y157">
        <f t="shared" si="96"/>
        <v>0</v>
      </c>
      <c r="Z157">
        <f t="shared" si="97"/>
        <v>30.402544876694062</v>
      </c>
      <c r="AA157">
        <f t="shared" si="98"/>
        <v>30.0029516129032</v>
      </c>
      <c r="AB157">
        <f t="shared" si="99"/>
        <v>4.2611721348824414</v>
      </c>
      <c r="AC157">
        <f t="shared" si="100"/>
        <v>69.831077174374116</v>
      </c>
      <c r="AD157">
        <f t="shared" si="101"/>
        <v>3.0544260067795546</v>
      </c>
      <c r="AE157">
        <f t="shared" si="102"/>
        <v>4.3740210381581175</v>
      </c>
      <c r="AF157">
        <f t="shared" si="103"/>
        <v>1.2067461281028868</v>
      </c>
      <c r="AG157">
        <f t="shared" si="104"/>
        <v>-7.4997278025663885</v>
      </c>
      <c r="AH157">
        <f t="shared" si="105"/>
        <v>55.292035469883132</v>
      </c>
      <c r="AI157">
        <f t="shared" si="106"/>
        <v>5.4768183782099076</v>
      </c>
      <c r="AJ157">
        <f t="shared" si="107"/>
        <v>53.269126045526647</v>
      </c>
      <c r="AK157">
        <v>-4.1181434062199401E-2</v>
      </c>
      <c r="AL157">
        <v>4.6229767426587097E-2</v>
      </c>
      <c r="AM157">
        <v>3.4550670938571799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51913.092569897868</v>
      </c>
      <c r="AS157" t="s">
        <v>239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239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-0.54207086162813289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239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240</v>
      </c>
      <c r="BX157">
        <v>1581960966.4709699</v>
      </c>
      <c r="BY157">
        <v>400.82022580645202</v>
      </c>
      <c r="BZ157">
        <v>400.00787096774201</v>
      </c>
      <c r="CA157">
        <v>30.712154838709701</v>
      </c>
      <c r="CB157">
        <v>30.4295935483871</v>
      </c>
      <c r="CC157">
        <v>350.02435483871</v>
      </c>
      <c r="CD157">
        <v>99.253329032258094</v>
      </c>
      <c r="CE157">
        <v>0.19999890322580599</v>
      </c>
      <c r="CF157">
        <v>30.458790322580601</v>
      </c>
      <c r="CG157">
        <v>30.0029516129032</v>
      </c>
      <c r="CH157">
        <v>999.9</v>
      </c>
      <c r="CI157">
        <v>0</v>
      </c>
      <c r="CJ157">
        <v>0</v>
      </c>
      <c r="CK157">
        <v>10005.813548387099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2.3161290322580599</v>
      </c>
      <c r="CS157">
        <v>0</v>
      </c>
      <c r="CT157">
        <v>88.206451612903194</v>
      </c>
      <c r="CU157">
        <v>-2.0967741935483901</v>
      </c>
      <c r="CV157">
        <v>38.53</v>
      </c>
      <c r="CW157">
        <v>43.895000000000003</v>
      </c>
      <c r="CX157">
        <v>41.225580645161301</v>
      </c>
      <c r="CY157">
        <v>42.342483870967698</v>
      </c>
      <c r="CZ157">
        <v>39.639000000000003</v>
      </c>
      <c r="DA157">
        <v>0</v>
      </c>
      <c r="DB157">
        <v>0</v>
      </c>
      <c r="DC157">
        <v>0</v>
      </c>
      <c r="DD157">
        <v>1581960977.2</v>
      </c>
      <c r="DE157">
        <v>2.95</v>
      </c>
      <c r="DF157">
        <v>30.300854681971501</v>
      </c>
      <c r="DG157">
        <v>-30.810256595245502</v>
      </c>
      <c r="DH157">
        <v>87.738461538461493</v>
      </c>
      <c r="DI157">
        <v>15</v>
      </c>
      <c r="DJ157">
        <v>100</v>
      </c>
      <c r="DK157">
        <v>100</v>
      </c>
      <c r="DL157">
        <v>3.069</v>
      </c>
      <c r="DM157">
        <v>0.46</v>
      </c>
      <c r="DN157">
        <v>2</v>
      </c>
      <c r="DO157">
        <v>343.971</v>
      </c>
      <c r="DP157">
        <v>677.23299999999995</v>
      </c>
      <c r="DQ157">
        <v>29.895700000000001</v>
      </c>
      <c r="DR157">
        <v>31.069800000000001</v>
      </c>
      <c r="DS157">
        <v>30</v>
      </c>
      <c r="DT157">
        <v>31.014600000000002</v>
      </c>
      <c r="DU157">
        <v>31.024899999999999</v>
      </c>
      <c r="DV157">
        <v>20.9922</v>
      </c>
      <c r="DW157">
        <v>23.559799999999999</v>
      </c>
      <c r="DX157">
        <v>88.432400000000001</v>
      </c>
      <c r="DY157">
        <v>29.897200000000002</v>
      </c>
      <c r="DZ157">
        <v>400</v>
      </c>
      <c r="EA157">
        <v>30.505299999999998</v>
      </c>
      <c r="EB157">
        <v>100.056</v>
      </c>
      <c r="EC157">
        <v>100.65</v>
      </c>
    </row>
    <row r="158" spans="1:133" x14ac:dyDescent="0.35">
      <c r="A158">
        <v>142</v>
      </c>
      <c r="B158">
        <v>1581960980.0999999</v>
      </c>
      <c r="C158">
        <v>705</v>
      </c>
      <c r="D158" t="s">
        <v>521</v>
      </c>
      <c r="E158" t="s">
        <v>522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1383</v>
      </c>
      <c r="M158" t="s">
        <v>238</v>
      </c>
      <c r="N158">
        <v>1581960971.4709699</v>
      </c>
      <c r="O158">
        <f t="shared" si="86"/>
        <v>1.5835155846733183E-4</v>
      </c>
      <c r="P158">
        <f t="shared" si="87"/>
        <v>-0.5448904936457909</v>
      </c>
      <c r="Q158">
        <f t="shared" si="88"/>
        <v>400.82232258064499</v>
      </c>
      <c r="R158">
        <f t="shared" si="89"/>
        <v>461.42478341822215</v>
      </c>
      <c r="S158">
        <f t="shared" si="90"/>
        <v>45.889039261293362</v>
      </c>
      <c r="T158">
        <f t="shared" si="91"/>
        <v>39.862079278552336</v>
      </c>
      <c r="U158">
        <f t="shared" si="92"/>
        <v>1.261713537802386E-2</v>
      </c>
      <c r="V158">
        <f t="shared" si="93"/>
        <v>2.2484460011490164</v>
      </c>
      <c r="W158">
        <f t="shared" si="94"/>
        <v>1.2577933485582579E-2</v>
      </c>
      <c r="X158">
        <f t="shared" si="95"/>
        <v>7.8647203520953966E-3</v>
      </c>
      <c r="Y158">
        <f t="shared" si="96"/>
        <v>0</v>
      </c>
      <c r="Z158">
        <f t="shared" si="97"/>
        <v>30.403989892491229</v>
      </c>
      <c r="AA158">
        <f t="shared" si="98"/>
        <v>30.002500000000001</v>
      </c>
      <c r="AB158">
        <f t="shared" si="99"/>
        <v>4.2610616025627452</v>
      </c>
      <c r="AC158">
        <f t="shared" si="100"/>
        <v>69.855314368257851</v>
      </c>
      <c r="AD158">
        <f t="shared" si="101"/>
        <v>3.0550669476644088</v>
      </c>
      <c r="AE158">
        <f t="shared" si="102"/>
        <v>4.3734209419757857</v>
      </c>
      <c r="AF158">
        <f t="shared" si="103"/>
        <v>1.2059946548983365</v>
      </c>
      <c r="AG158">
        <f t="shared" si="104"/>
        <v>-6.983303728409334</v>
      </c>
      <c r="AH158">
        <f t="shared" si="105"/>
        <v>55.020168374412876</v>
      </c>
      <c r="AI158">
        <f t="shared" si="106"/>
        <v>5.4533707565888063</v>
      </c>
      <c r="AJ158">
        <f t="shared" si="107"/>
        <v>53.490235402592347</v>
      </c>
      <c r="AK158">
        <v>-4.11419244884733E-2</v>
      </c>
      <c r="AL158">
        <v>4.6185414468850897E-2</v>
      </c>
      <c r="AM158">
        <v>3.45244279592095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51865.67728153347</v>
      </c>
      <c r="AS158" t="s">
        <v>239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239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-0.5448904936457909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239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240</v>
      </c>
      <c r="BX158">
        <v>1581960971.4709699</v>
      </c>
      <c r="BY158">
        <v>400.82232258064499</v>
      </c>
      <c r="BZ158">
        <v>399.99709677419401</v>
      </c>
      <c r="CA158">
        <v>30.719396774193601</v>
      </c>
      <c r="CB158">
        <v>30.4562967741935</v>
      </c>
      <c r="CC158">
        <v>350.02758064516098</v>
      </c>
      <c r="CD158">
        <v>99.250732258064502</v>
      </c>
      <c r="CE158">
        <v>0.20001445161290299</v>
      </c>
      <c r="CF158">
        <v>30.456393548387101</v>
      </c>
      <c r="CG158">
        <v>30.002500000000001</v>
      </c>
      <c r="CH158">
        <v>999.9</v>
      </c>
      <c r="CI158">
        <v>0</v>
      </c>
      <c r="CJ158">
        <v>0</v>
      </c>
      <c r="CK158">
        <v>9996.4754838709705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4.0580645161290301</v>
      </c>
      <c r="CS158">
        <v>0</v>
      </c>
      <c r="CT158">
        <v>86.674193548387095</v>
      </c>
      <c r="CU158">
        <v>-2.0322580645161299</v>
      </c>
      <c r="CV158">
        <v>38.536000000000001</v>
      </c>
      <c r="CW158">
        <v>43.890999999999998</v>
      </c>
      <c r="CX158">
        <v>41.263870967741902</v>
      </c>
      <c r="CY158">
        <v>42.352645161290297</v>
      </c>
      <c r="CZ158">
        <v>39.651000000000003</v>
      </c>
      <c r="DA158">
        <v>0</v>
      </c>
      <c r="DB158">
        <v>0</v>
      </c>
      <c r="DC158">
        <v>0</v>
      </c>
      <c r="DD158">
        <v>1581960982</v>
      </c>
      <c r="DE158">
        <v>4.95</v>
      </c>
      <c r="DF158">
        <v>4.2905982843703203</v>
      </c>
      <c r="DG158">
        <v>4.1846153873888099</v>
      </c>
      <c r="DH158">
        <v>87.461538461538495</v>
      </c>
      <c r="DI158">
        <v>15</v>
      </c>
      <c r="DJ158">
        <v>100</v>
      </c>
      <c r="DK158">
        <v>100</v>
      </c>
      <c r="DL158">
        <v>3.069</v>
      </c>
      <c r="DM158">
        <v>0.46</v>
      </c>
      <c r="DN158">
        <v>2</v>
      </c>
      <c r="DO158">
        <v>343.94799999999998</v>
      </c>
      <c r="DP158">
        <v>677.09400000000005</v>
      </c>
      <c r="DQ158">
        <v>29.894600000000001</v>
      </c>
      <c r="DR158">
        <v>31.069800000000001</v>
      </c>
      <c r="DS158">
        <v>29.9999</v>
      </c>
      <c r="DT158">
        <v>31.014600000000002</v>
      </c>
      <c r="DU158">
        <v>31.024899999999999</v>
      </c>
      <c r="DV158">
        <v>20.998799999999999</v>
      </c>
      <c r="DW158">
        <v>23.559799999999999</v>
      </c>
      <c r="DX158">
        <v>88.432400000000001</v>
      </c>
      <c r="DY158">
        <v>29.893999999999998</v>
      </c>
      <c r="DZ158">
        <v>400</v>
      </c>
      <c r="EA158">
        <v>30.495999999999999</v>
      </c>
      <c r="EB158">
        <v>100.056</v>
      </c>
      <c r="EC158">
        <v>100.651</v>
      </c>
    </row>
    <row r="159" spans="1:133" x14ac:dyDescent="0.35">
      <c r="A159">
        <v>143</v>
      </c>
      <c r="B159">
        <v>1581960985.0999999</v>
      </c>
      <c r="C159">
        <v>710</v>
      </c>
      <c r="D159" t="s">
        <v>523</v>
      </c>
      <c r="E159" t="s">
        <v>524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1383</v>
      </c>
      <c r="M159" t="s">
        <v>238</v>
      </c>
      <c r="N159">
        <v>1581960976.4709699</v>
      </c>
      <c r="O159">
        <f t="shared" si="86"/>
        <v>1.4779146156599423E-4</v>
      </c>
      <c r="P159">
        <f t="shared" si="87"/>
        <v>-0.55041689758819212</v>
      </c>
      <c r="Q159">
        <f t="shared" si="88"/>
        <v>400.81629032258098</v>
      </c>
      <c r="R159">
        <f t="shared" si="89"/>
        <v>467.02730415613144</v>
      </c>
      <c r="S159">
        <f t="shared" si="90"/>
        <v>46.44524291119243</v>
      </c>
      <c r="T159">
        <f t="shared" si="91"/>
        <v>39.86064583618392</v>
      </c>
      <c r="U159">
        <f t="shared" si="92"/>
        <v>1.1780488284619556E-2</v>
      </c>
      <c r="V159">
        <f t="shared" si="93"/>
        <v>2.248299904940104</v>
      </c>
      <c r="W159">
        <f t="shared" si="94"/>
        <v>1.1746303186019018E-2</v>
      </c>
      <c r="X159">
        <f t="shared" si="95"/>
        <v>7.3445025655600651E-3</v>
      </c>
      <c r="Y159">
        <f t="shared" si="96"/>
        <v>0</v>
      </c>
      <c r="Z159">
        <f t="shared" si="97"/>
        <v>30.405981613856802</v>
      </c>
      <c r="AA159">
        <f t="shared" si="98"/>
        <v>30.0040193548387</v>
      </c>
      <c r="AB159">
        <f t="shared" si="99"/>
        <v>4.2614334748047487</v>
      </c>
      <c r="AC159">
        <f t="shared" si="100"/>
        <v>69.887449885980914</v>
      </c>
      <c r="AD159">
        <f t="shared" si="101"/>
        <v>3.0562099218973739</v>
      </c>
      <c r="AE159">
        <f t="shared" si="102"/>
        <v>4.3730454135663566</v>
      </c>
      <c r="AF159">
        <f t="shared" si="103"/>
        <v>1.2052235529073747</v>
      </c>
      <c r="AG159">
        <f t="shared" si="104"/>
        <v>-6.5176034550603452</v>
      </c>
      <c r="AH159">
        <f t="shared" si="105"/>
        <v>54.650616314948543</v>
      </c>
      <c r="AI159">
        <f t="shared" si="106"/>
        <v>5.4170947524686373</v>
      </c>
      <c r="AJ159">
        <f t="shared" si="107"/>
        <v>53.550107612356832</v>
      </c>
      <c r="AK159">
        <v>-4.1137993937042601E-2</v>
      </c>
      <c r="AL159">
        <v>4.6181002080534599E-2</v>
      </c>
      <c r="AM159">
        <v>3.4521816741904301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51861.136359954216</v>
      </c>
      <c r="AS159" t="s">
        <v>239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239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-0.55041689758819212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239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240</v>
      </c>
      <c r="BX159">
        <v>1581960976.4709699</v>
      </c>
      <c r="BY159">
        <v>400.81629032258098</v>
      </c>
      <c r="BZ159">
        <v>399.97432258064498</v>
      </c>
      <c r="CA159">
        <v>30.731532258064501</v>
      </c>
      <c r="CB159">
        <v>30.4859774193548</v>
      </c>
      <c r="CC159">
        <v>350.02267741935498</v>
      </c>
      <c r="CD159">
        <v>99.248654838709697</v>
      </c>
      <c r="CE159">
        <v>0.200012290322581</v>
      </c>
      <c r="CF159">
        <v>30.454893548387101</v>
      </c>
      <c r="CG159">
        <v>30.0040193548387</v>
      </c>
      <c r="CH159">
        <v>999.9</v>
      </c>
      <c r="CI159">
        <v>0</v>
      </c>
      <c r="CJ159">
        <v>0</v>
      </c>
      <c r="CK159">
        <v>9995.7296774193492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3.5129032258064501</v>
      </c>
      <c r="CS159">
        <v>0</v>
      </c>
      <c r="CT159">
        <v>88.158064516129002</v>
      </c>
      <c r="CU159">
        <v>-1.69354838709677</v>
      </c>
      <c r="CV159">
        <v>38.554000000000002</v>
      </c>
      <c r="CW159">
        <v>43.887</v>
      </c>
      <c r="CX159">
        <v>41.310225806451598</v>
      </c>
      <c r="CY159">
        <v>42.370935483871001</v>
      </c>
      <c r="CZ159">
        <v>39.651000000000003</v>
      </c>
      <c r="DA159">
        <v>0</v>
      </c>
      <c r="DB159">
        <v>0</v>
      </c>
      <c r="DC159">
        <v>0</v>
      </c>
      <c r="DD159">
        <v>1581960987.4000001</v>
      </c>
      <c r="DE159">
        <v>3.4038461538461502</v>
      </c>
      <c r="DF159">
        <v>-20.967521416453302</v>
      </c>
      <c r="DG159">
        <v>40.765812175982902</v>
      </c>
      <c r="DH159">
        <v>88.361538461538501</v>
      </c>
      <c r="DI159">
        <v>15</v>
      </c>
      <c r="DJ159">
        <v>100</v>
      </c>
      <c r="DK159">
        <v>100</v>
      </c>
      <c r="DL159">
        <v>3.069</v>
      </c>
      <c r="DM159">
        <v>0.46</v>
      </c>
      <c r="DN159">
        <v>2</v>
      </c>
      <c r="DO159">
        <v>344.065</v>
      </c>
      <c r="DP159">
        <v>677.18600000000004</v>
      </c>
      <c r="DQ159">
        <v>29.892800000000001</v>
      </c>
      <c r="DR159">
        <v>31.069800000000001</v>
      </c>
      <c r="DS159">
        <v>29.9999</v>
      </c>
      <c r="DT159">
        <v>31.011900000000001</v>
      </c>
      <c r="DU159">
        <v>31.024899999999999</v>
      </c>
      <c r="DV159">
        <v>20.998200000000001</v>
      </c>
      <c r="DW159">
        <v>23.559799999999999</v>
      </c>
      <c r="DX159">
        <v>88.432400000000001</v>
      </c>
      <c r="DY159">
        <v>29.887</v>
      </c>
      <c r="DZ159">
        <v>400</v>
      </c>
      <c r="EA159">
        <v>30.4907</v>
      </c>
      <c r="EB159">
        <v>100.056</v>
      </c>
      <c r="EC159">
        <v>100.65300000000001</v>
      </c>
    </row>
    <row r="160" spans="1:133" x14ac:dyDescent="0.35">
      <c r="A160">
        <v>144</v>
      </c>
      <c r="B160">
        <v>1581960990.0999999</v>
      </c>
      <c r="C160">
        <v>715</v>
      </c>
      <c r="D160" t="s">
        <v>525</v>
      </c>
      <c r="E160" t="s">
        <v>526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1383</v>
      </c>
      <c r="M160" t="s">
        <v>238</v>
      </c>
      <c r="N160">
        <v>1581960981.4709699</v>
      </c>
      <c r="O160">
        <f t="shared" si="86"/>
        <v>1.4213696013650829E-4</v>
      </c>
      <c r="P160">
        <f t="shared" si="87"/>
        <v>-0.54113209356059833</v>
      </c>
      <c r="Q160">
        <f t="shared" si="88"/>
        <v>400.80712903225799</v>
      </c>
      <c r="R160">
        <f t="shared" si="89"/>
        <v>468.57497978684398</v>
      </c>
      <c r="S160">
        <f t="shared" si="90"/>
        <v>46.59821653310059</v>
      </c>
      <c r="T160">
        <f t="shared" si="91"/>
        <v>39.858930144225198</v>
      </c>
      <c r="U160">
        <f t="shared" si="92"/>
        <v>1.1344526442524016E-2</v>
      </c>
      <c r="V160">
        <f t="shared" si="93"/>
        <v>2.2491013878323232</v>
      </c>
      <c r="W160">
        <f t="shared" si="94"/>
        <v>1.131283229832632E-2</v>
      </c>
      <c r="X160">
        <f t="shared" si="95"/>
        <v>7.0733603493519821E-3</v>
      </c>
      <c r="Y160">
        <f t="shared" si="96"/>
        <v>0</v>
      </c>
      <c r="Z160">
        <f t="shared" si="97"/>
        <v>30.406477852430871</v>
      </c>
      <c r="AA160">
        <f t="shared" si="98"/>
        <v>30.003367741935499</v>
      </c>
      <c r="AB160">
        <f t="shared" si="99"/>
        <v>4.2612739847318784</v>
      </c>
      <c r="AC160">
        <f t="shared" si="100"/>
        <v>69.928987672915937</v>
      </c>
      <c r="AD160">
        <f t="shared" si="101"/>
        <v>3.0577830036083284</v>
      </c>
      <c r="AE160">
        <f t="shared" si="102"/>
        <v>4.3726973682369383</v>
      </c>
      <c r="AF160">
        <f t="shared" si="103"/>
        <v>1.2034909811235499</v>
      </c>
      <c r="AG160">
        <f t="shared" si="104"/>
        <v>-6.2682399420200152</v>
      </c>
      <c r="AH160">
        <f t="shared" si="105"/>
        <v>54.580527210238721</v>
      </c>
      <c r="AI160">
        <f t="shared" si="106"/>
        <v>5.4081647779854229</v>
      </c>
      <c r="AJ160">
        <f t="shared" si="107"/>
        <v>53.72045204620413</v>
      </c>
      <c r="AK160">
        <v>-4.1159559754432903E-2</v>
      </c>
      <c r="AL160">
        <v>4.6205211599824603E-2</v>
      </c>
      <c r="AM160">
        <v>3.4536142693929599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51887.408065212112</v>
      </c>
      <c r="AS160" t="s">
        <v>239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239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-0.54113209356059833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239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240</v>
      </c>
      <c r="BX160">
        <v>1581960981.4709699</v>
      </c>
      <c r="BY160">
        <v>400.80712903225799</v>
      </c>
      <c r="BZ160">
        <v>399.97719354838699</v>
      </c>
      <c r="CA160">
        <v>30.7479709677419</v>
      </c>
      <c r="CB160">
        <v>30.511816129032301</v>
      </c>
      <c r="CC160">
        <v>350.024258064516</v>
      </c>
      <c r="CD160">
        <v>99.246651612903193</v>
      </c>
      <c r="CE160">
        <v>0.20000803225806499</v>
      </c>
      <c r="CF160">
        <v>30.4535032258065</v>
      </c>
      <c r="CG160">
        <v>30.003367741935499</v>
      </c>
      <c r="CH160">
        <v>999.9</v>
      </c>
      <c r="CI160">
        <v>0</v>
      </c>
      <c r="CJ160">
        <v>0</v>
      </c>
      <c r="CK160">
        <v>10001.171612903199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3.4258064516129001</v>
      </c>
      <c r="CS160">
        <v>0</v>
      </c>
      <c r="CT160">
        <v>88.6064516129032</v>
      </c>
      <c r="CU160">
        <v>-1.7516129032258101</v>
      </c>
      <c r="CV160">
        <v>38.561999999999998</v>
      </c>
      <c r="CW160">
        <v>43.878999999999998</v>
      </c>
      <c r="CX160">
        <v>41.328258064516099</v>
      </c>
      <c r="CY160">
        <v>42.375</v>
      </c>
      <c r="CZ160">
        <v>39.645000000000003</v>
      </c>
      <c r="DA160">
        <v>0</v>
      </c>
      <c r="DB160">
        <v>0</v>
      </c>
      <c r="DC160">
        <v>0</v>
      </c>
      <c r="DD160">
        <v>1581960992.2</v>
      </c>
      <c r="DE160">
        <v>3.7076923076923101</v>
      </c>
      <c r="DF160">
        <v>-11.432478647491999</v>
      </c>
      <c r="DG160">
        <v>-9.7538459051656208</v>
      </c>
      <c r="DH160">
        <v>88.996153846153803</v>
      </c>
      <c r="DI160">
        <v>15</v>
      </c>
      <c r="DJ160">
        <v>100</v>
      </c>
      <c r="DK160">
        <v>100</v>
      </c>
      <c r="DL160">
        <v>3.069</v>
      </c>
      <c r="DM160">
        <v>0.46</v>
      </c>
      <c r="DN160">
        <v>2</v>
      </c>
      <c r="DO160">
        <v>343.99400000000003</v>
      </c>
      <c r="DP160">
        <v>677.24599999999998</v>
      </c>
      <c r="DQ160">
        <v>29.887899999999998</v>
      </c>
      <c r="DR160">
        <v>31.067</v>
      </c>
      <c r="DS160">
        <v>30.0001</v>
      </c>
      <c r="DT160">
        <v>31.011900000000001</v>
      </c>
      <c r="DU160">
        <v>31.024000000000001</v>
      </c>
      <c r="DV160">
        <v>20.996700000000001</v>
      </c>
      <c r="DW160">
        <v>23.559799999999999</v>
      </c>
      <c r="DX160">
        <v>88.432400000000001</v>
      </c>
      <c r="DY160">
        <v>29.886199999999999</v>
      </c>
      <c r="DZ160">
        <v>400</v>
      </c>
      <c r="EA160">
        <v>30.4907</v>
      </c>
      <c r="EB160">
        <v>100.057</v>
      </c>
      <c r="EC160">
        <v>100.655</v>
      </c>
    </row>
    <row r="161" spans="1:133" x14ac:dyDescent="0.35">
      <c r="A161">
        <v>145</v>
      </c>
      <c r="B161">
        <v>1581960995.0999999</v>
      </c>
      <c r="C161">
        <v>720</v>
      </c>
      <c r="D161" t="s">
        <v>527</v>
      </c>
      <c r="E161" t="s">
        <v>528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1383</v>
      </c>
      <c r="M161" t="s">
        <v>238</v>
      </c>
      <c r="N161">
        <v>1581960986.4709699</v>
      </c>
      <c r="O161">
        <f t="shared" si="86"/>
        <v>1.4924608901201782E-4</v>
      </c>
      <c r="P161">
        <f t="shared" si="87"/>
        <v>-0.54339150075959519</v>
      </c>
      <c r="Q161">
        <f t="shared" si="88"/>
        <v>400.79980645161299</v>
      </c>
      <c r="R161">
        <f t="shared" si="89"/>
        <v>465.18283445175092</v>
      </c>
      <c r="S161">
        <f t="shared" si="90"/>
        <v>46.260418179370618</v>
      </c>
      <c r="T161">
        <f t="shared" si="91"/>
        <v>39.85780488765117</v>
      </c>
      <c r="U161">
        <f t="shared" si="92"/>
        <v>1.1928033442364599E-2</v>
      </c>
      <c r="V161">
        <f t="shared" si="93"/>
        <v>2.2491573139347092</v>
      </c>
      <c r="W161">
        <f t="shared" si="94"/>
        <v>1.1893001368884335E-2</v>
      </c>
      <c r="X161">
        <f t="shared" si="95"/>
        <v>7.4362647187859298E-3</v>
      </c>
      <c r="Y161">
        <f t="shared" si="96"/>
        <v>0</v>
      </c>
      <c r="Z161">
        <f t="shared" si="97"/>
        <v>30.40319142090123</v>
      </c>
      <c r="AA161">
        <f t="shared" si="98"/>
        <v>30.0046</v>
      </c>
      <c r="AB161">
        <f t="shared" si="99"/>
        <v>4.2615755990549129</v>
      </c>
      <c r="AC161">
        <f t="shared" si="100"/>
        <v>69.973414850890535</v>
      </c>
      <c r="AD161">
        <f t="shared" si="101"/>
        <v>3.0595618128705095</v>
      </c>
      <c r="AE161">
        <f t="shared" si="102"/>
        <v>4.3724631981878632</v>
      </c>
      <c r="AF161">
        <f t="shared" si="103"/>
        <v>1.2020137861844034</v>
      </c>
      <c r="AG161">
        <f t="shared" si="104"/>
        <v>-6.5817525254299856</v>
      </c>
      <c r="AH161">
        <f t="shared" si="105"/>
        <v>54.319031458536557</v>
      </c>
      <c r="AI161">
        <f t="shared" si="106"/>
        <v>5.3821282575322797</v>
      </c>
      <c r="AJ161">
        <f t="shared" si="107"/>
        <v>53.119407190638853</v>
      </c>
      <c r="AK161">
        <v>-4.1161064839234901E-2</v>
      </c>
      <c r="AL161">
        <v>4.62069011893676E-2</v>
      </c>
      <c r="AM161">
        <v>3.4537142410109598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51889.367431634011</v>
      </c>
      <c r="AS161" t="s">
        <v>239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239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-0.54339150075959519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239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240</v>
      </c>
      <c r="BX161">
        <v>1581960986.4709699</v>
      </c>
      <c r="BY161">
        <v>400.79980645161299</v>
      </c>
      <c r="BZ161">
        <v>399.97083870967703</v>
      </c>
      <c r="CA161">
        <v>30.766164516128999</v>
      </c>
      <c r="CB161">
        <v>30.518190322580601</v>
      </c>
      <c r="CC161">
        <v>350.00664516129001</v>
      </c>
      <c r="CD161">
        <v>99.245699999999999</v>
      </c>
      <c r="CE161">
        <v>0.19996900000000001</v>
      </c>
      <c r="CF161">
        <v>30.4525677419355</v>
      </c>
      <c r="CG161">
        <v>30.0046</v>
      </c>
      <c r="CH161">
        <v>999.9</v>
      </c>
      <c r="CI161">
        <v>0</v>
      </c>
      <c r="CJ161">
        <v>0</v>
      </c>
      <c r="CK161">
        <v>10001.633225806499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2.2709677419354799</v>
      </c>
      <c r="CS161">
        <v>0</v>
      </c>
      <c r="CT161">
        <v>89.883870967741899</v>
      </c>
      <c r="CU161">
        <v>-1.8419354838709701</v>
      </c>
      <c r="CV161">
        <v>38.561999999999998</v>
      </c>
      <c r="CW161">
        <v>43.875</v>
      </c>
      <c r="CX161">
        <v>41.3241935483871</v>
      </c>
      <c r="CY161">
        <v>42.370935483871001</v>
      </c>
      <c r="CZ161">
        <v>39.645000000000003</v>
      </c>
      <c r="DA161">
        <v>0</v>
      </c>
      <c r="DB161">
        <v>0</v>
      </c>
      <c r="DC161">
        <v>0</v>
      </c>
      <c r="DD161">
        <v>1581960997</v>
      </c>
      <c r="DE161">
        <v>2.8807692307692299</v>
      </c>
      <c r="DF161">
        <v>15.0119656239464</v>
      </c>
      <c r="DG161">
        <v>-20.926495266979401</v>
      </c>
      <c r="DH161">
        <v>89.196153846153805</v>
      </c>
      <c r="DI161">
        <v>15</v>
      </c>
      <c r="DJ161">
        <v>100</v>
      </c>
      <c r="DK161">
        <v>100</v>
      </c>
      <c r="DL161">
        <v>3.069</v>
      </c>
      <c r="DM161">
        <v>0.46</v>
      </c>
      <c r="DN161">
        <v>2</v>
      </c>
      <c r="DO161">
        <v>344.029</v>
      </c>
      <c r="DP161">
        <v>677.154</v>
      </c>
      <c r="DQ161">
        <v>29.884899999999998</v>
      </c>
      <c r="DR161">
        <v>31.067</v>
      </c>
      <c r="DS161">
        <v>30.0001</v>
      </c>
      <c r="DT161">
        <v>31.011900000000001</v>
      </c>
      <c r="DU161">
        <v>31.022200000000002</v>
      </c>
      <c r="DV161">
        <v>21.0016</v>
      </c>
      <c r="DW161">
        <v>23.559799999999999</v>
      </c>
      <c r="DX161">
        <v>88.432400000000001</v>
      </c>
      <c r="DY161">
        <v>29.8809</v>
      </c>
      <c r="DZ161">
        <v>400</v>
      </c>
      <c r="EA161">
        <v>30.4907</v>
      </c>
      <c r="EB161">
        <v>100.056</v>
      </c>
      <c r="EC161">
        <v>100.652</v>
      </c>
    </row>
    <row r="162" spans="1:133" x14ac:dyDescent="0.35">
      <c r="A162">
        <v>146</v>
      </c>
      <c r="B162">
        <v>1581961000.0999999</v>
      </c>
      <c r="C162">
        <v>725</v>
      </c>
      <c r="D162" t="s">
        <v>529</v>
      </c>
      <c r="E162" t="s">
        <v>530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1383</v>
      </c>
      <c r="M162" t="s">
        <v>238</v>
      </c>
      <c r="N162">
        <v>1581960991.4709699</v>
      </c>
      <c r="O162">
        <f t="shared" si="86"/>
        <v>1.5624924806601718E-4</v>
      </c>
      <c r="P162">
        <f t="shared" si="87"/>
        <v>-0.53858194351429101</v>
      </c>
      <c r="Q162">
        <f t="shared" si="88"/>
        <v>400.794451612903</v>
      </c>
      <c r="R162">
        <f t="shared" si="89"/>
        <v>461.26248083835623</v>
      </c>
      <c r="S162">
        <f t="shared" si="90"/>
        <v>45.87053458006325</v>
      </c>
      <c r="T162">
        <f t="shared" si="91"/>
        <v>39.857253767513406</v>
      </c>
      <c r="U162">
        <f t="shared" si="92"/>
        <v>1.2501940226956956E-2</v>
      </c>
      <c r="V162">
        <f t="shared" si="93"/>
        <v>2.2491838967720543</v>
      </c>
      <c r="W162">
        <f t="shared" si="94"/>
        <v>1.246346230454861E-2</v>
      </c>
      <c r="X162">
        <f t="shared" si="95"/>
        <v>7.7931111003222064E-3</v>
      </c>
      <c r="Y162">
        <f t="shared" si="96"/>
        <v>0</v>
      </c>
      <c r="Z162">
        <f t="shared" si="97"/>
        <v>30.400697635949935</v>
      </c>
      <c r="AA162">
        <f t="shared" si="98"/>
        <v>30.005409677419401</v>
      </c>
      <c r="AB162">
        <f t="shared" si="99"/>
        <v>4.2617737903223896</v>
      </c>
      <c r="AC162">
        <f t="shared" si="100"/>
        <v>70.006249767531273</v>
      </c>
      <c r="AD162">
        <f t="shared" si="101"/>
        <v>3.0609664175113585</v>
      </c>
      <c r="AE162">
        <f t="shared" si="102"/>
        <v>4.3724187878594627</v>
      </c>
      <c r="AF162">
        <f t="shared" si="103"/>
        <v>1.2008073728110311</v>
      </c>
      <c r="AG162">
        <f t="shared" si="104"/>
        <v>-6.8905918397113579</v>
      </c>
      <c r="AH162">
        <f t="shared" si="105"/>
        <v>54.199980073433913</v>
      </c>
      <c r="AI162">
        <f t="shared" si="106"/>
        <v>5.3702855229904403</v>
      </c>
      <c r="AJ162">
        <f t="shared" si="107"/>
        <v>52.679673756712994</v>
      </c>
      <c r="AK162">
        <v>-4.1161780249135298E-2</v>
      </c>
      <c r="AL162">
        <v>4.6207704299654102E-2</v>
      </c>
      <c r="AM162">
        <v>3.4537617599430002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51890.261780138622</v>
      </c>
      <c r="AS162" t="s">
        <v>239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239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-0.53858194351429101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239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240</v>
      </c>
      <c r="BX162">
        <v>1581960991.4709699</v>
      </c>
      <c r="BY162">
        <v>400.794451612903</v>
      </c>
      <c r="BZ162">
        <v>399.97854838709702</v>
      </c>
      <c r="CA162">
        <v>30.780303225806399</v>
      </c>
      <c r="CB162">
        <v>30.520700000000001</v>
      </c>
      <c r="CC162">
        <v>350.01070967741902</v>
      </c>
      <c r="CD162">
        <v>99.245654838709697</v>
      </c>
      <c r="CE162">
        <v>0.199967741935484</v>
      </c>
      <c r="CF162">
        <v>30.452390322580602</v>
      </c>
      <c r="CG162">
        <v>30.005409677419401</v>
      </c>
      <c r="CH162">
        <v>999.9</v>
      </c>
      <c r="CI162">
        <v>0</v>
      </c>
      <c r="CJ162">
        <v>0</v>
      </c>
      <c r="CK162">
        <v>10001.811612903201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2.5645161290322598</v>
      </c>
      <c r="CS162">
        <v>0</v>
      </c>
      <c r="CT162">
        <v>89.451612903225794</v>
      </c>
      <c r="CU162">
        <v>-1.9032258064516101</v>
      </c>
      <c r="CV162">
        <v>38.561999999999998</v>
      </c>
      <c r="CW162">
        <v>43.875</v>
      </c>
      <c r="CX162">
        <v>41.314032258064501</v>
      </c>
      <c r="CY162">
        <v>42.362806451612897</v>
      </c>
      <c r="CZ162">
        <v>39.640999999999998</v>
      </c>
      <c r="DA162">
        <v>0</v>
      </c>
      <c r="DB162">
        <v>0</v>
      </c>
      <c r="DC162">
        <v>0</v>
      </c>
      <c r="DD162">
        <v>1581961002.4000001</v>
      </c>
      <c r="DE162">
        <v>3.5961538461538498</v>
      </c>
      <c r="DF162">
        <v>-8.5162396020221003</v>
      </c>
      <c r="DG162">
        <v>3.8598296460479502</v>
      </c>
      <c r="DH162">
        <v>88.665384615384596</v>
      </c>
      <c r="DI162">
        <v>15</v>
      </c>
      <c r="DJ162">
        <v>100</v>
      </c>
      <c r="DK162">
        <v>100</v>
      </c>
      <c r="DL162">
        <v>3.069</v>
      </c>
      <c r="DM162">
        <v>0.46</v>
      </c>
      <c r="DN162">
        <v>2</v>
      </c>
      <c r="DO162">
        <v>343.75400000000002</v>
      </c>
      <c r="DP162">
        <v>677.50099999999998</v>
      </c>
      <c r="DQ162">
        <v>29.880700000000001</v>
      </c>
      <c r="DR162">
        <v>31.067</v>
      </c>
      <c r="DS162">
        <v>30</v>
      </c>
      <c r="DT162">
        <v>31.011900000000001</v>
      </c>
      <c r="DU162">
        <v>31.022200000000002</v>
      </c>
      <c r="DV162">
        <v>21.002099999999999</v>
      </c>
      <c r="DW162">
        <v>23.559799999999999</v>
      </c>
      <c r="DX162">
        <v>88.432400000000001</v>
      </c>
      <c r="DY162">
        <v>29.872599999999998</v>
      </c>
      <c r="DZ162">
        <v>400</v>
      </c>
      <c r="EA162">
        <v>30.4907</v>
      </c>
      <c r="EB162">
        <v>100.056</v>
      </c>
      <c r="EC162">
        <v>100.652</v>
      </c>
    </row>
    <row r="163" spans="1:133" x14ac:dyDescent="0.35">
      <c r="A163">
        <v>147</v>
      </c>
      <c r="B163">
        <v>1581961005.0999999</v>
      </c>
      <c r="C163">
        <v>730</v>
      </c>
      <c r="D163" t="s">
        <v>531</v>
      </c>
      <c r="E163" t="s">
        <v>532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1383</v>
      </c>
      <c r="M163" t="s">
        <v>238</v>
      </c>
      <c r="N163">
        <v>1581960996.4709699</v>
      </c>
      <c r="O163">
        <f t="shared" si="86"/>
        <v>1.6137631188718017E-4</v>
      </c>
      <c r="P163">
        <f t="shared" si="87"/>
        <v>-0.52989996997307431</v>
      </c>
      <c r="Q163">
        <f t="shared" si="88"/>
        <v>400.78022580645199</v>
      </c>
      <c r="R163">
        <f t="shared" si="89"/>
        <v>457.98413243101442</v>
      </c>
      <c r="S163">
        <f t="shared" si="90"/>
        <v>45.544687862003435</v>
      </c>
      <c r="T163">
        <f t="shared" si="91"/>
        <v>39.85598843507443</v>
      </c>
      <c r="U163">
        <f t="shared" si="92"/>
        <v>1.2918454108766277E-2</v>
      </c>
      <c r="V163">
        <f t="shared" si="93"/>
        <v>2.2487952966617604</v>
      </c>
      <c r="W163">
        <f t="shared" si="94"/>
        <v>1.2877367094805478E-2</v>
      </c>
      <c r="X163">
        <f t="shared" si="95"/>
        <v>8.0520349866985263E-3</v>
      </c>
      <c r="Y163">
        <f t="shared" si="96"/>
        <v>0</v>
      </c>
      <c r="Z163">
        <f t="shared" si="97"/>
        <v>30.398760763459677</v>
      </c>
      <c r="AA163">
        <f t="shared" si="98"/>
        <v>30.007664516129001</v>
      </c>
      <c r="AB163">
        <f t="shared" si="99"/>
        <v>4.2623257677005721</v>
      </c>
      <c r="AC163">
        <f t="shared" si="100"/>
        <v>70.0304513134638</v>
      </c>
      <c r="AD163">
        <f t="shared" si="101"/>
        <v>3.0619838971551059</v>
      </c>
      <c r="AE163">
        <f t="shared" si="102"/>
        <v>4.3723606512963027</v>
      </c>
      <c r="AF163">
        <f t="shared" si="103"/>
        <v>1.2003418705454663</v>
      </c>
      <c r="AG163">
        <f t="shared" si="104"/>
        <v>-7.1166953542246452</v>
      </c>
      <c r="AH163">
        <f t="shared" si="105"/>
        <v>53.889087454419233</v>
      </c>
      <c r="AI163">
        <f t="shared" si="106"/>
        <v>5.3404574952272084</v>
      </c>
      <c r="AJ163">
        <f t="shared" si="107"/>
        <v>52.112849595421793</v>
      </c>
      <c r="AK163">
        <v>-4.1151322819160098E-2</v>
      </c>
      <c r="AL163">
        <v>4.61959649183857E-2</v>
      </c>
      <c r="AM163">
        <v>3.45306712864121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51877.664787035064</v>
      </c>
      <c r="AS163" t="s">
        <v>239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239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-0.52989996997307431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239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240</v>
      </c>
      <c r="BX163">
        <v>1581960996.4709699</v>
      </c>
      <c r="BY163">
        <v>400.78022580645199</v>
      </c>
      <c r="BZ163">
        <v>399.982741935484</v>
      </c>
      <c r="CA163">
        <v>30.790419354838701</v>
      </c>
      <c r="CB163">
        <v>30.522306451612899</v>
      </c>
      <c r="CC163">
        <v>350.01851612903198</v>
      </c>
      <c r="CD163">
        <v>99.246003225806405</v>
      </c>
      <c r="CE163">
        <v>0.199992032258065</v>
      </c>
      <c r="CF163">
        <v>30.452158064516102</v>
      </c>
      <c r="CG163">
        <v>30.007664516129001</v>
      </c>
      <c r="CH163">
        <v>999.9</v>
      </c>
      <c r="CI163">
        <v>0</v>
      </c>
      <c r="CJ163">
        <v>0</v>
      </c>
      <c r="CK163">
        <v>9999.2354838709707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1.06129032258065</v>
      </c>
      <c r="CS163">
        <v>0</v>
      </c>
      <c r="CT163">
        <v>89.5</v>
      </c>
      <c r="CU163">
        <v>-1.9903225806451601</v>
      </c>
      <c r="CV163">
        <v>38.561999999999998</v>
      </c>
      <c r="CW163">
        <v>43.875</v>
      </c>
      <c r="CX163">
        <v>41.316064516129003</v>
      </c>
      <c r="CY163">
        <v>42.352645161290297</v>
      </c>
      <c r="CZ163">
        <v>39.640999999999998</v>
      </c>
      <c r="DA163">
        <v>0</v>
      </c>
      <c r="DB163">
        <v>0</v>
      </c>
      <c r="DC163">
        <v>0</v>
      </c>
      <c r="DD163">
        <v>1581961007.2</v>
      </c>
      <c r="DE163">
        <v>2.62307692307692</v>
      </c>
      <c r="DF163">
        <v>7.6581195086350098</v>
      </c>
      <c r="DG163">
        <v>-21.210256076617799</v>
      </c>
      <c r="DH163">
        <v>88.392307692307696</v>
      </c>
      <c r="DI163">
        <v>15</v>
      </c>
      <c r="DJ163">
        <v>100</v>
      </c>
      <c r="DK163">
        <v>100</v>
      </c>
      <c r="DL163">
        <v>3.069</v>
      </c>
      <c r="DM163">
        <v>0.46</v>
      </c>
      <c r="DN163">
        <v>2</v>
      </c>
      <c r="DO163">
        <v>344.08</v>
      </c>
      <c r="DP163">
        <v>677.178</v>
      </c>
      <c r="DQ163">
        <v>29.873200000000001</v>
      </c>
      <c r="DR163">
        <v>31.065000000000001</v>
      </c>
      <c r="DS163">
        <v>30.0001</v>
      </c>
      <c r="DT163">
        <v>31.010200000000001</v>
      </c>
      <c r="DU163">
        <v>31.022200000000002</v>
      </c>
      <c r="DV163">
        <v>20.998699999999999</v>
      </c>
      <c r="DW163">
        <v>23.559799999999999</v>
      </c>
      <c r="DX163">
        <v>88.432400000000001</v>
      </c>
      <c r="DY163">
        <v>29.862400000000001</v>
      </c>
      <c r="DZ163">
        <v>400</v>
      </c>
      <c r="EA163">
        <v>30.4907</v>
      </c>
      <c r="EB163">
        <v>100.05800000000001</v>
      </c>
      <c r="EC163">
        <v>100.65300000000001</v>
      </c>
    </row>
    <row r="164" spans="1:133" x14ac:dyDescent="0.35">
      <c r="A164">
        <v>148</v>
      </c>
      <c r="B164">
        <v>1581961010.0999999</v>
      </c>
      <c r="C164">
        <v>735</v>
      </c>
      <c r="D164" t="s">
        <v>533</v>
      </c>
      <c r="E164" t="s">
        <v>534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1383</v>
      </c>
      <c r="M164" t="s">
        <v>238</v>
      </c>
      <c r="N164">
        <v>1581961001.4709699</v>
      </c>
      <c r="O164">
        <f t="shared" si="86"/>
        <v>1.6433286128524928E-4</v>
      </c>
      <c r="P164">
        <f t="shared" si="87"/>
        <v>-0.52728592361068571</v>
      </c>
      <c r="Q164">
        <f t="shared" si="88"/>
        <v>400.78803225806502</v>
      </c>
      <c r="R164">
        <f t="shared" si="89"/>
        <v>456.48369138858982</v>
      </c>
      <c r="S164">
        <f t="shared" si="90"/>
        <v>45.395802867580869</v>
      </c>
      <c r="T164">
        <f t="shared" si="91"/>
        <v>39.857052611732222</v>
      </c>
      <c r="U164">
        <f t="shared" si="92"/>
        <v>1.3160632601643E-2</v>
      </c>
      <c r="V164">
        <f t="shared" si="93"/>
        <v>2.2482405729898884</v>
      </c>
      <c r="W164">
        <f t="shared" si="94"/>
        <v>1.311798291645728E-2</v>
      </c>
      <c r="X164">
        <f t="shared" si="95"/>
        <v>8.2025596450371954E-3</v>
      </c>
      <c r="Y164">
        <f t="shared" si="96"/>
        <v>0</v>
      </c>
      <c r="Z164">
        <f t="shared" si="97"/>
        <v>30.397718660639125</v>
      </c>
      <c r="AA164">
        <f t="shared" si="98"/>
        <v>30.0085709677419</v>
      </c>
      <c r="AB164">
        <f t="shared" si="99"/>
        <v>4.2625476817429568</v>
      </c>
      <c r="AC164">
        <f t="shared" si="100"/>
        <v>70.045471018135288</v>
      </c>
      <c r="AD164">
        <f t="shared" si="101"/>
        <v>3.0626315635362835</v>
      </c>
      <c r="AE164">
        <f t="shared" si="102"/>
        <v>4.3723477321515132</v>
      </c>
      <c r="AF164">
        <f t="shared" si="103"/>
        <v>1.1999161182066733</v>
      </c>
      <c r="AG164">
        <f t="shared" si="104"/>
        <v>-7.2470791826794931</v>
      </c>
      <c r="AH164">
        <f t="shared" si="105"/>
        <v>53.759670048176901</v>
      </c>
      <c r="AI164">
        <f t="shared" si="106"/>
        <v>5.3289691576668714</v>
      </c>
      <c r="AJ164">
        <f t="shared" si="107"/>
        <v>51.841560023164277</v>
      </c>
      <c r="AK164">
        <v>-4.1136397744571097E-2</v>
      </c>
      <c r="AL164">
        <v>4.6179210214651302E-2</v>
      </c>
      <c r="AM164">
        <v>3.4520756305065401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51859.640798545319</v>
      </c>
      <c r="AS164" t="s">
        <v>239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239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-0.52728592361068571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239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240</v>
      </c>
      <c r="BX164">
        <v>1581961001.4709699</v>
      </c>
      <c r="BY164">
        <v>400.78803225806502</v>
      </c>
      <c r="BZ164">
        <v>399.997064516129</v>
      </c>
      <c r="CA164">
        <v>30.7967096774194</v>
      </c>
      <c r="CB164">
        <v>30.5236870967742</v>
      </c>
      <c r="CC164">
        <v>350.01929032258101</v>
      </c>
      <c r="CD164">
        <v>99.246700000000004</v>
      </c>
      <c r="CE164">
        <v>0.20001348387096801</v>
      </c>
      <c r="CF164">
        <v>30.452106451612899</v>
      </c>
      <c r="CG164">
        <v>30.0085709677419</v>
      </c>
      <c r="CH164">
        <v>999.9</v>
      </c>
      <c r="CI164">
        <v>0</v>
      </c>
      <c r="CJ164">
        <v>0</v>
      </c>
      <c r="CK164">
        <v>9995.5387096774193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2</v>
      </c>
      <c r="CS164">
        <v>0</v>
      </c>
      <c r="CT164">
        <v>88.8193548387097</v>
      </c>
      <c r="CU164">
        <v>-2.1096774193548402</v>
      </c>
      <c r="CV164">
        <v>38.561999999999998</v>
      </c>
      <c r="CW164">
        <v>43.875</v>
      </c>
      <c r="CX164">
        <v>41.316064516129003</v>
      </c>
      <c r="CY164">
        <v>42.352645161290297</v>
      </c>
      <c r="CZ164">
        <v>39.637</v>
      </c>
      <c r="DA164">
        <v>0</v>
      </c>
      <c r="DB164">
        <v>0</v>
      </c>
      <c r="DC164">
        <v>0</v>
      </c>
      <c r="DD164">
        <v>1581961012</v>
      </c>
      <c r="DE164">
        <v>4.0615384615384604</v>
      </c>
      <c r="DF164">
        <v>4.2188032475840496</v>
      </c>
      <c r="DG164">
        <v>-13.5863245760496</v>
      </c>
      <c r="DH164">
        <v>88.561538461538504</v>
      </c>
      <c r="DI164">
        <v>15</v>
      </c>
      <c r="DJ164">
        <v>100</v>
      </c>
      <c r="DK164">
        <v>100</v>
      </c>
      <c r="DL164">
        <v>3.069</v>
      </c>
      <c r="DM164">
        <v>0.46</v>
      </c>
      <c r="DN164">
        <v>2</v>
      </c>
      <c r="DO164">
        <v>344.17</v>
      </c>
      <c r="DP164">
        <v>677.06200000000001</v>
      </c>
      <c r="DQ164">
        <v>29.8628</v>
      </c>
      <c r="DR164">
        <v>31.064299999999999</v>
      </c>
      <c r="DS164">
        <v>30</v>
      </c>
      <c r="DT164">
        <v>31.0092</v>
      </c>
      <c r="DU164">
        <v>31.022200000000002</v>
      </c>
      <c r="DV164">
        <v>20.994700000000002</v>
      </c>
      <c r="DW164">
        <v>23.559799999999999</v>
      </c>
      <c r="DX164">
        <v>88.432400000000001</v>
      </c>
      <c r="DY164">
        <v>29.854099999999999</v>
      </c>
      <c r="DZ164">
        <v>400</v>
      </c>
      <c r="EA164">
        <v>30.4907</v>
      </c>
      <c r="EB164">
        <v>100.06</v>
      </c>
      <c r="EC164">
        <v>100.65300000000001</v>
      </c>
    </row>
    <row r="165" spans="1:133" x14ac:dyDescent="0.35">
      <c r="A165">
        <v>149</v>
      </c>
      <c r="B165">
        <v>1581961015.0999999</v>
      </c>
      <c r="C165">
        <v>740</v>
      </c>
      <c r="D165" t="s">
        <v>535</v>
      </c>
      <c r="E165" t="s">
        <v>536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1383</v>
      </c>
      <c r="M165" t="s">
        <v>238</v>
      </c>
      <c r="N165">
        <v>1581961006.4709699</v>
      </c>
      <c r="O165">
        <f t="shared" si="86"/>
        <v>1.6616118138686786E-4</v>
      </c>
      <c r="P165">
        <f t="shared" si="87"/>
        <v>-0.51332445366342083</v>
      </c>
      <c r="Q165">
        <f t="shared" si="88"/>
        <v>400.796258064516</v>
      </c>
      <c r="R165">
        <f t="shared" si="89"/>
        <v>454.11507067664695</v>
      </c>
      <c r="S165">
        <f t="shared" si="90"/>
        <v>45.160574666867483</v>
      </c>
      <c r="T165">
        <f t="shared" si="91"/>
        <v>39.858156021014153</v>
      </c>
      <c r="U165">
        <f t="shared" si="92"/>
        <v>1.3309909330499282E-2</v>
      </c>
      <c r="V165">
        <f t="shared" si="93"/>
        <v>2.2489180599418095</v>
      </c>
      <c r="W165">
        <f t="shared" si="94"/>
        <v>1.3266301460894785E-2</v>
      </c>
      <c r="X165">
        <f t="shared" si="95"/>
        <v>8.2953444349671383E-3</v>
      </c>
      <c r="Y165">
        <f t="shared" si="96"/>
        <v>0</v>
      </c>
      <c r="Z165">
        <f t="shared" si="97"/>
        <v>30.396335040351428</v>
      </c>
      <c r="AA165">
        <f t="shared" si="98"/>
        <v>30.009509677419398</v>
      </c>
      <c r="AB165">
        <f t="shared" si="99"/>
        <v>4.2627775036951041</v>
      </c>
      <c r="AC165">
        <f t="shared" si="100"/>
        <v>70.058707920794333</v>
      </c>
      <c r="AD165">
        <f t="shared" si="101"/>
        <v>3.0630711709741818</v>
      </c>
      <c r="AE165">
        <f t="shared" si="102"/>
        <v>4.3721491044870131</v>
      </c>
      <c r="AF165">
        <f t="shared" si="103"/>
        <v>1.1997063327209223</v>
      </c>
      <c r="AG165">
        <f t="shared" si="104"/>
        <v>-7.3277080991608727</v>
      </c>
      <c r="AH165">
        <f t="shared" si="105"/>
        <v>53.565844712350554</v>
      </c>
      <c r="AI165">
        <f t="shared" si="106"/>
        <v>5.3081602949043916</v>
      </c>
      <c r="AJ165">
        <f t="shared" si="107"/>
        <v>51.546296908094071</v>
      </c>
      <c r="AK165">
        <v>-4.1154626266210803E-2</v>
      </c>
      <c r="AL165">
        <v>4.6199673327097998E-2</v>
      </c>
      <c r="AM165">
        <v>3.4532865655628102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51881.834075296472</v>
      </c>
      <c r="AS165" t="s">
        <v>239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239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-0.51332445366342083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239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240</v>
      </c>
      <c r="BX165">
        <v>1581961006.4709699</v>
      </c>
      <c r="BY165">
        <v>400.796258064516</v>
      </c>
      <c r="BZ165">
        <v>400.030483870968</v>
      </c>
      <c r="CA165">
        <v>30.800909677419401</v>
      </c>
      <c r="CB165">
        <v>30.524851612903198</v>
      </c>
      <c r="CC165">
        <v>350.02041935483902</v>
      </c>
      <c r="CD165">
        <v>99.247429032257998</v>
      </c>
      <c r="CE165">
        <v>0.19999648387096799</v>
      </c>
      <c r="CF165">
        <v>30.451312903225801</v>
      </c>
      <c r="CG165">
        <v>30.009509677419398</v>
      </c>
      <c r="CH165">
        <v>999.9</v>
      </c>
      <c r="CI165">
        <v>0</v>
      </c>
      <c r="CJ165">
        <v>0</v>
      </c>
      <c r="CK165">
        <v>9999.8945161290303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3.0677419354838702</v>
      </c>
      <c r="CS165">
        <v>0</v>
      </c>
      <c r="CT165">
        <v>88.293548387096806</v>
      </c>
      <c r="CU165">
        <v>-2.3806451612903201</v>
      </c>
      <c r="CV165">
        <v>38.561999999999998</v>
      </c>
      <c r="CW165">
        <v>43.875</v>
      </c>
      <c r="CX165">
        <v>41.314032258064501</v>
      </c>
      <c r="CY165">
        <v>42.350612903225802</v>
      </c>
      <c r="CZ165">
        <v>39.633000000000003</v>
      </c>
      <c r="DA165">
        <v>0</v>
      </c>
      <c r="DB165">
        <v>0</v>
      </c>
      <c r="DC165">
        <v>0</v>
      </c>
      <c r="DD165">
        <v>1581961017.4000001</v>
      </c>
      <c r="DE165">
        <v>3.9115384615384601</v>
      </c>
      <c r="DF165">
        <v>14.806837794192999</v>
      </c>
      <c r="DG165">
        <v>-9.59999981047579</v>
      </c>
      <c r="DH165">
        <v>88.261538461538393</v>
      </c>
      <c r="DI165">
        <v>15</v>
      </c>
      <c r="DJ165">
        <v>100</v>
      </c>
      <c r="DK165">
        <v>100</v>
      </c>
      <c r="DL165">
        <v>3.069</v>
      </c>
      <c r="DM165">
        <v>0.46</v>
      </c>
      <c r="DN165">
        <v>2</v>
      </c>
      <c r="DO165">
        <v>343.99099999999999</v>
      </c>
      <c r="DP165">
        <v>677.2</v>
      </c>
      <c r="DQ165">
        <v>29.8536</v>
      </c>
      <c r="DR165">
        <v>31.064299999999999</v>
      </c>
      <c r="DS165">
        <v>30</v>
      </c>
      <c r="DT165">
        <v>31.0092</v>
      </c>
      <c r="DU165">
        <v>31.022200000000002</v>
      </c>
      <c r="DV165">
        <v>20.995100000000001</v>
      </c>
      <c r="DW165">
        <v>23.559799999999999</v>
      </c>
      <c r="DX165">
        <v>88.432400000000001</v>
      </c>
      <c r="DY165">
        <v>29.843299999999999</v>
      </c>
      <c r="DZ165">
        <v>400</v>
      </c>
      <c r="EA165">
        <v>30.4907</v>
      </c>
      <c r="EB165">
        <v>100.06</v>
      </c>
      <c r="EC165">
        <v>100.655</v>
      </c>
    </row>
    <row r="166" spans="1:133" x14ac:dyDescent="0.35">
      <c r="A166">
        <v>150</v>
      </c>
      <c r="B166">
        <v>1581961020.0999999</v>
      </c>
      <c r="C166">
        <v>745</v>
      </c>
      <c r="D166" t="s">
        <v>537</v>
      </c>
      <c r="E166" t="s">
        <v>538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1383</v>
      </c>
      <c r="M166" t="s">
        <v>238</v>
      </c>
      <c r="N166">
        <v>1581961011.4709699</v>
      </c>
      <c r="O166">
        <f t="shared" si="86"/>
        <v>1.6737445581375398E-4</v>
      </c>
      <c r="P166">
        <f t="shared" si="87"/>
        <v>-0.51059182362563116</v>
      </c>
      <c r="Q166">
        <f t="shared" si="88"/>
        <v>400.80190322580597</v>
      </c>
      <c r="R166">
        <f t="shared" si="89"/>
        <v>453.33096991110398</v>
      </c>
      <c r="S166">
        <f t="shared" si="90"/>
        <v>45.082778641080985</v>
      </c>
      <c r="T166">
        <f t="shared" si="91"/>
        <v>39.858877247226829</v>
      </c>
      <c r="U166">
        <f t="shared" si="92"/>
        <v>1.3412995098028518E-2</v>
      </c>
      <c r="V166">
        <f t="shared" si="93"/>
        <v>2.2485171279227214</v>
      </c>
      <c r="W166">
        <f t="shared" si="94"/>
        <v>1.3368702468248065E-2</v>
      </c>
      <c r="X166">
        <f t="shared" si="95"/>
        <v>8.3594063043112687E-3</v>
      </c>
      <c r="Y166">
        <f t="shared" si="96"/>
        <v>0</v>
      </c>
      <c r="Z166">
        <f t="shared" si="97"/>
        <v>30.394392287113778</v>
      </c>
      <c r="AA166">
        <f t="shared" si="98"/>
        <v>30.008674193548401</v>
      </c>
      <c r="AB166">
        <f t="shared" si="99"/>
        <v>4.2625729537315982</v>
      </c>
      <c r="AC166">
        <f t="shared" si="100"/>
        <v>70.071430661862706</v>
      </c>
      <c r="AD166">
        <f t="shared" si="101"/>
        <v>3.0633586994957738</v>
      </c>
      <c r="AE166">
        <f t="shared" si="102"/>
        <v>4.3717655977060659</v>
      </c>
      <c r="AF166">
        <f t="shared" si="103"/>
        <v>1.1992142542358244</v>
      </c>
      <c r="AG166">
        <f t="shared" si="104"/>
        <v>-7.3812135013865507</v>
      </c>
      <c r="AH166">
        <f t="shared" si="105"/>
        <v>53.471830714967652</v>
      </c>
      <c r="AI166">
        <f t="shared" si="106"/>
        <v>5.299726636453765</v>
      </c>
      <c r="AJ166">
        <f t="shared" si="107"/>
        <v>51.390343850034867</v>
      </c>
      <c r="AK166">
        <v>-4.1143838156400298E-2</v>
      </c>
      <c r="AL166">
        <v>4.6187562728745399E-2</v>
      </c>
      <c r="AM166">
        <v>3.4525699251806601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51869.05941334588</v>
      </c>
      <c r="AS166" t="s">
        <v>239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239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-0.51059182362563116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239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240</v>
      </c>
      <c r="BX166">
        <v>1581961011.4709699</v>
      </c>
      <c r="BY166">
        <v>400.80190322580597</v>
      </c>
      <c r="BZ166">
        <v>400.04164516128998</v>
      </c>
      <c r="CA166">
        <v>30.803677419354798</v>
      </c>
      <c r="CB166">
        <v>30.525603225806499</v>
      </c>
      <c r="CC166">
        <v>350.01890322580601</v>
      </c>
      <c r="CD166">
        <v>99.247812903225807</v>
      </c>
      <c r="CE166">
        <v>0.20001138709677399</v>
      </c>
      <c r="CF166">
        <v>30.449780645161301</v>
      </c>
      <c r="CG166">
        <v>30.008674193548401</v>
      </c>
      <c r="CH166">
        <v>999.9</v>
      </c>
      <c r="CI166">
        <v>0</v>
      </c>
      <c r="CJ166">
        <v>0</v>
      </c>
      <c r="CK166">
        <v>9997.2345161290305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3.4225806451612901</v>
      </c>
      <c r="CS166">
        <v>0</v>
      </c>
      <c r="CT166">
        <v>89.441935483871006</v>
      </c>
      <c r="CU166">
        <v>-2.2935483870967701</v>
      </c>
      <c r="CV166">
        <v>38.561999999999998</v>
      </c>
      <c r="CW166">
        <v>43.875</v>
      </c>
      <c r="CX166">
        <v>41.311999999999998</v>
      </c>
      <c r="CY166">
        <v>42.356709677419303</v>
      </c>
      <c r="CZ166">
        <v>39.628999999999998</v>
      </c>
      <c r="DA166">
        <v>0</v>
      </c>
      <c r="DB166">
        <v>0</v>
      </c>
      <c r="DC166">
        <v>0</v>
      </c>
      <c r="DD166">
        <v>1581961022.2</v>
      </c>
      <c r="DE166">
        <v>4.35769230769231</v>
      </c>
      <c r="DF166">
        <v>-33.972649449581503</v>
      </c>
      <c r="DG166">
        <v>32.252991361711302</v>
      </c>
      <c r="DH166">
        <v>90.461538461538396</v>
      </c>
      <c r="DI166">
        <v>15</v>
      </c>
      <c r="DJ166">
        <v>100</v>
      </c>
      <c r="DK166">
        <v>100</v>
      </c>
      <c r="DL166">
        <v>3.069</v>
      </c>
      <c r="DM166">
        <v>0.46</v>
      </c>
      <c r="DN166">
        <v>2</v>
      </c>
      <c r="DO166">
        <v>344.02600000000001</v>
      </c>
      <c r="DP166">
        <v>677.17700000000002</v>
      </c>
      <c r="DQ166">
        <v>29.843800000000002</v>
      </c>
      <c r="DR166">
        <v>31.064299999999999</v>
      </c>
      <c r="DS166">
        <v>30</v>
      </c>
      <c r="DT166">
        <v>31.0092</v>
      </c>
      <c r="DU166">
        <v>31.022200000000002</v>
      </c>
      <c r="DV166">
        <v>20.996300000000002</v>
      </c>
      <c r="DW166">
        <v>23.559799999999999</v>
      </c>
      <c r="DX166">
        <v>88.432400000000001</v>
      </c>
      <c r="DY166">
        <v>29.837399999999999</v>
      </c>
      <c r="DZ166">
        <v>400</v>
      </c>
      <c r="EA166">
        <v>30.4907</v>
      </c>
      <c r="EB166">
        <v>100.056</v>
      </c>
      <c r="EC166">
        <v>100.657</v>
      </c>
    </row>
    <row r="167" spans="1:133" x14ac:dyDescent="0.35">
      <c r="A167">
        <v>151</v>
      </c>
      <c r="B167">
        <v>1581961025.0999999</v>
      </c>
      <c r="C167">
        <v>750</v>
      </c>
      <c r="D167" t="s">
        <v>539</v>
      </c>
      <c r="E167" t="s">
        <v>540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1383</v>
      </c>
      <c r="M167" t="s">
        <v>238</v>
      </c>
      <c r="N167">
        <v>1581961016.4709699</v>
      </c>
      <c r="O167">
        <f t="shared" si="86"/>
        <v>1.6807414369408462E-4</v>
      </c>
      <c r="P167">
        <f t="shared" si="87"/>
        <v>-0.51698114373182968</v>
      </c>
      <c r="Q167">
        <f t="shared" si="88"/>
        <v>400.78345161290298</v>
      </c>
      <c r="R167">
        <f t="shared" si="89"/>
        <v>453.78841833375606</v>
      </c>
      <c r="S167">
        <f t="shared" si="90"/>
        <v>45.128155599903856</v>
      </c>
      <c r="T167">
        <f t="shared" si="91"/>
        <v>39.85694044961528</v>
      </c>
      <c r="U167">
        <f t="shared" si="92"/>
        <v>1.3475968191083963E-2</v>
      </c>
      <c r="V167">
        <f t="shared" si="93"/>
        <v>2.2503084340267856</v>
      </c>
      <c r="W167">
        <f t="shared" si="94"/>
        <v>1.3431294893605158E-2</v>
      </c>
      <c r="X167">
        <f t="shared" si="95"/>
        <v>8.3985606187264167E-3</v>
      </c>
      <c r="Y167">
        <f t="shared" si="96"/>
        <v>0</v>
      </c>
      <c r="Z167">
        <f t="shared" si="97"/>
        <v>30.391668636764237</v>
      </c>
      <c r="AA167">
        <f t="shared" si="98"/>
        <v>30.006732258064499</v>
      </c>
      <c r="AB167">
        <f t="shared" si="99"/>
        <v>4.2620975463233357</v>
      </c>
      <c r="AC167">
        <f t="shared" si="100"/>
        <v>70.084434328281631</v>
      </c>
      <c r="AD167">
        <f t="shared" si="101"/>
        <v>3.0634830424031954</v>
      </c>
      <c r="AE167">
        <f t="shared" si="102"/>
        <v>4.3711318665334051</v>
      </c>
      <c r="AF167">
        <f t="shared" si="103"/>
        <v>1.1986145039201404</v>
      </c>
      <c r="AG167">
        <f t="shared" si="104"/>
        <v>-7.4120697369091317</v>
      </c>
      <c r="AH167">
        <f t="shared" si="105"/>
        <v>53.442812516132918</v>
      </c>
      <c r="AI167">
        <f t="shared" si="106"/>
        <v>5.2925169876274563</v>
      </c>
      <c r="AJ167">
        <f t="shared" si="107"/>
        <v>51.323259766851244</v>
      </c>
      <c r="AK167">
        <v>-4.1192051326529797E-2</v>
      </c>
      <c r="AL167">
        <v>4.6241686235921398E-2</v>
      </c>
      <c r="AM167">
        <v>3.4557721643663299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51927.77859973046</v>
      </c>
      <c r="AS167" t="s">
        <v>239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239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-0.51698114373182968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239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240</v>
      </c>
      <c r="BX167">
        <v>1581961016.4709699</v>
      </c>
      <c r="BY167">
        <v>400.78345161290298</v>
      </c>
      <c r="BZ167">
        <v>400.01270967741902</v>
      </c>
      <c r="CA167">
        <v>30.805006451612901</v>
      </c>
      <c r="CB167">
        <v>30.5257677419355</v>
      </c>
      <c r="CC167">
        <v>350.01583870967698</v>
      </c>
      <c r="CD167">
        <v>99.247574193548402</v>
      </c>
      <c r="CE167">
        <v>0.199996032258064</v>
      </c>
      <c r="CF167">
        <v>30.447248387096799</v>
      </c>
      <c r="CG167">
        <v>30.006732258064499</v>
      </c>
      <c r="CH167">
        <v>999.9</v>
      </c>
      <c r="CI167">
        <v>0</v>
      </c>
      <c r="CJ167">
        <v>0</v>
      </c>
      <c r="CK167">
        <v>10008.973548387101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2.7096774193548399</v>
      </c>
      <c r="CS167">
        <v>0</v>
      </c>
      <c r="CT167">
        <v>90.519354838709702</v>
      </c>
      <c r="CU167">
        <v>-2.0516129032258101</v>
      </c>
      <c r="CV167">
        <v>38.555999999999997</v>
      </c>
      <c r="CW167">
        <v>43.875</v>
      </c>
      <c r="CX167">
        <v>41.311999999999998</v>
      </c>
      <c r="CY167">
        <v>42.356709677419303</v>
      </c>
      <c r="CZ167">
        <v>39.625</v>
      </c>
      <c r="DA167">
        <v>0</v>
      </c>
      <c r="DB167">
        <v>0</v>
      </c>
      <c r="DC167">
        <v>0</v>
      </c>
      <c r="DD167">
        <v>1581961027</v>
      </c>
      <c r="DE167">
        <v>2.9038461538461502</v>
      </c>
      <c r="DF167">
        <v>-5.8632475457405704</v>
      </c>
      <c r="DG167">
        <v>8.6700851280989202</v>
      </c>
      <c r="DH167">
        <v>91.223076923076903</v>
      </c>
      <c r="DI167">
        <v>15</v>
      </c>
      <c r="DJ167">
        <v>100</v>
      </c>
      <c r="DK167">
        <v>100</v>
      </c>
      <c r="DL167">
        <v>3.069</v>
      </c>
      <c r="DM167">
        <v>0.46</v>
      </c>
      <c r="DN167">
        <v>2</v>
      </c>
      <c r="DO167">
        <v>344.07400000000001</v>
      </c>
      <c r="DP167">
        <v>677.29200000000003</v>
      </c>
      <c r="DQ167">
        <v>29.836200000000002</v>
      </c>
      <c r="DR167">
        <v>31.064299999999999</v>
      </c>
      <c r="DS167">
        <v>30</v>
      </c>
      <c r="DT167">
        <v>31.0092</v>
      </c>
      <c r="DU167">
        <v>31.022200000000002</v>
      </c>
      <c r="DV167">
        <v>20.997599999999998</v>
      </c>
      <c r="DW167">
        <v>23.559799999999999</v>
      </c>
      <c r="DX167">
        <v>88.432400000000001</v>
      </c>
      <c r="DY167">
        <v>29.832000000000001</v>
      </c>
      <c r="DZ167">
        <v>400</v>
      </c>
      <c r="EA167">
        <v>30.4907</v>
      </c>
      <c r="EB167">
        <v>100.057</v>
      </c>
      <c r="EC167">
        <v>100.65600000000001</v>
      </c>
    </row>
    <row r="168" spans="1:133" x14ac:dyDescent="0.35">
      <c r="A168">
        <v>152</v>
      </c>
      <c r="B168">
        <v>1581961030.0999999</v>
      </c>
      <c r="C168">
        <v>755</v>
      </c>
      <c r="D168" t="s">
        <v>541</v>
      </c>
      <c r="E168" t="s">
        <v>542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1383</v>
      </c>
      <c r="M168" t="s">
        <v>238</v>
      </c>
      <c r="N168">
        <v>1581961021.4709699</v>
      </c>
      <c r="O168">
        <f t="shared" si="86"/>
        <v>1.6845219698580924E-4</v>
      </c>
      <c r="P168">
        <f t="shared" si="87"/>
        <v>-0.5163630064045448</v>
      </c>
      <c r="Q168">
        <f t="shared" si="88"/>
        <v>400.74454838709698</v>
      </c>
      <c r="R168">
        <f t="shared" si="89"/>
        <v>453.50994280027112</v>
      </c>
      <c r="S168">
        <f t="shared" si="90"/>
        <v>45.099721858910272</v>
      </c>
      <c r="T168">
        <f t="shared" si="91"/>
        <v>39.852417693722671</v>
      </c>
      <c r="U168">
        <f t="shared" si="92"/>
        <v>1.3514399793925035E-2</v>
      </c>
      <c r="V168">
        <f t="shared" si="93"/>
        <v>2.2483650353358904</v>
      </c>
      <c r="W168">
        <f t="shared" si="94"/>
        <v>1.3469433093004971E-2</v>
      </c>
      <c r="X168">
        <f t="shared" si="95"/>
        <v>8.4224232270844746E-3</v>
      </c>
      <c r="Y168">
        <f t="shared" si="96"/>
        <v>0</v>
      </c>
      <c r="Z168">
        <f t="shared" si="97"/>
        <v>30.388757749446142</v>
      </c>
      <c r="AA168">
        <f t="shared" si="98"/>
        <v>30.003938709677399</v>
      </c>
      <c r="AB168">
        <f t="shared" si="99"/>
        <v>4.2614137356522628</v>
      </c>
      <c r="AC168">
        <f t="shared" si="100"/>
        <v>70.096305234177521</v>
      </c>
      <c r="AD168">
        <f t="shared" si="101"/>
        <v>3.0635209937598438</v>
      </c>
      <c r="AE168">
        <f t="shared" si="102"/>
        <v>4.370445751063829</v>
      </c>
      <c r="AF168">
        <f t="shared" si="103"/>
        <v>1.197892741892419</v>
      </c>
      <c r="AG168">
        <f t="shared" si="104"/>
        <v>-7.428741887074187</v>
      </c>
      <c r="AH168">
        <f t="shared" si="105"/>
        <v>53.402914734505295</v>
      </c>
      <c r="AI168">
        <f t="shared" si="106"/>
        <v>5.2929921440831249</v>
      </c>
      <c r="AJ168">
        <f t="shared" si="107"/>
        <v>51.267164991514235</v>
      </c>
      <c r="AK168">
        <v>-4.1139746167391002E-2</v>
      </c>
      <c r="AL168">
        <v>4.6182969112604499E-2</v>
      </c>
      <c r="AM168">
        <v>3.4522980826863399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51864.971926253478</v>
      </c>
      <c r="AS168" t="s">
        <v>239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239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-0.5163630064045448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239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240</v>
      </c>
      <c r="BX168">
        <v>1581961021.4709699</v>
      </c>
      <c r="BY168">
        <v>400.74454838709698</v>
      </c>
      <c r="BZ168">
        <v>399.975129032258</v>
      </c>
      <c r="CA168">
        <v>30.8058935483871</v>
      </c>
      <c r="CB168">
        <v>30.5260322580645</v>
      </c>
      <c r="CC168">
        <v>350.02241935483897</v>
      </c>
      <c r="CD168">
        <v>99.245903225806501</v>
      </c>
      <c r="CE168">
        <v>0.200035225806452</v>
      </c>
      <c r="CF168">
        <v>30.444506451612899</v>
      </c>
      <c r="CG168">
        <v>30.003938709677399</v>
      </c>
      <c r="CH168">
        <v>999.9</v>
      </c>
      <c r="CI168">
        <v>0</v>
      </c>
      <c r="CJ168">
        <v>0</v>
      </c>
      <c r="CK168">
        <v>9996.4325806451598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2.4387096774193502</v>
      </c>
      <c r="CS168">
        <v>0</v>
      </c>
      <c r="CT168">
        <v>90.151612903225796</v>
      </c>
      <c r="CU168">
        <v>-2.0354838709677399</v>
      </c>
      <c r="CV168">
        <v>38.555999999999997</v>
      </c>
      <c r="CW168">
        <v>43.875</v>
      </c>
      <c r="CX168">
        <v>41.311999999999998</v>
      </c>
      <c r="CY168">
        <v>42.362806451612897</v>
      </c>
      <c r="CZ168">
        <v>39.625</v>
      </c>
      <c r="DA168">
        <v>0</v>
      </c>
      <c r="DB168">
        <v>0</v>
      </c>
      <c r="DC168">
        <v>0</v>
      </c>
      <c r="DD168">
        <v>1581961032.4000001</v>
      </c>
      <c r="DE168">
        <v>2.56153846153846</v>
      </c>
      <c r="DF168">
        <v>-30.988034120232399</v>
      </c>
      <c r="DG168">
        <v>-7.0871800471360302</v>
      </c>
      <c r="DH168">
        <v>91.573076923076897</v>
      </c>
      <c r="DI168">
        <v>15</v>
      </c>
      <c r="DJ168">
        <v>100</v>
      </c>
      <c r="DK168">
        <v>100</v>
      </c>
      <c r="DL168">
        <v>3.069</v>
      </c>
      <c r="DM168">
        <v>0.46</v>
      </c>
      <c r="DN168">
        <v>2</v>
      </c>
      <c r="DO168">
        <v>344.01499999999999</v>
      </c>
      <c r="DP168">
        <v>677.24599999999998</v>
      </c>
      <c r="DQ168">
        <v>29.831</v>
      </c>
      <c r="DR168">
        <v>31.064299999999999</v>
      </c>
      <c r="DS168">
        <v>30</v>
      </c>
      <c r="DT168">
        <v>31.0092</v>
      </c>
      <c r="DU168">
        <v>31.022200000000002</v>
      </c>
      <c r="DV168">
        <v>20.999700000000001</v>
      </c>
      <c r="DW168">
        <v>23.559799999999999</v>
      </c>
      <c r="DX168">
        <v>88.432400000000001</v>
      </c>
      <c r="DY168">
        <v>29.913799999999998</v>
      </c>
      <c r="DZ168">
        <v>400</v>
      </c>
      <c r="EA168">
        <v>30.4907</v>
      </c>
      <c r="EB168">
        <v>100.05500000000001</v>
      </c>
      <c r="EC168">
        <v>100.657</v>
      </c>
    </row>
    <row r="169" spans="1:133" x14ac:dyDescent="0.35">
      <c r="A169">
        <v>153</v>
      </c>
      <c r="B169">
        <v>1581961035.0999999</v>
      </c>
      <c r="C169">
        <v>760</v>
      </c>
      <c r="D169" t="s">
        <v>543</v>
      </c>
      <c r="E169" t="s">
        <v>544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1383</v>
      </c>
      <c r="M169" t="s">
        <v>238</v>
      </c>
      <c r="N169">
        <v>1581961026.4709699</v>
      </c>
      <c r="O169">
        <f t="shared" si="86"/>
        <v>1.678935125824632E-4</v>
      </c>
      <c r="P169">
        <f t="shared" si="87"/>
        <v>-0.5190261204634713</v>
      </c>
      <c r="Q169">
        <f t="shared" si="88"/>
        <v>400.73290322580601</v>
      </c>
      <c r="R169">
        <f t="shared" si="89"/>
        <v>454.00157228520766</v>
      </c>
      <c r="S169">
        <f t="shared" si="90"/>
        <v>45.147789748916061</v>
      </c>
      <c r="T169">
        <f t="shared" si="91"/>
        <v>39.850533488782155</v>
      </c>
      <c r="U169">
        <f t="shared" si="92"/>
        <v>1.3472789417272752E-2</v>
      </c>
      <c r="V169">
        <f t="shared" si="93"/>
        <v>2.2485695109182435</v>
      </c>
      <c r="W169">
        <f t="shared" si="94"/>
        <v>1.3428102747088829E-2</v>
      </c>
      <c r="X169">
        <f t="shared" si="95"/>
        <v>8.3965667183323808E-3</v>
      </c>
      <c r="Y169">
        <f t="shared" si="96"/>
        <v>0</v>
      </c>
      <c r="Z169">
        <f t="shared" si="97"/>
        <v>30.386256784362971</v>
      </c>
      <c r="AA169">
        <f t="shared" si="98"/>
        <v>30.002416129032301</v>
      </c>
      <c r="AB169">
        <f t="shared" si="99"/>
        <v>4.2610410754070704</v>
      </c>
      <c r="AC169">
        <f t="shared" si="100"/>
        <v>70.105854621673842</v>
      </c>
      <c r="AD169">
        <f t="shared" si="101"/>
        <v>3.0634664556370126</v>
      </c>
      <c r="AE169">
        <f t="shared" si="102"/>
        <v>4.3697726419127276</v>
      </c>
      <c r="AF169">
        <f t="shared" si="103"/>
        <v>1.1975746197700579</v>
      </c>
      <c r="AG169">
        <f t="shared" si="104"/>
        <v>-7.4041039048866271</v>
      </c>
      <c r="AH169">
        <f t="shared" si="105"/>
        <v>53.266212040271043</v>
      </c>
      <c r="AI169">
        <f t="shared" si="106"/>
        <v>5.2788528321854225</v>
      </c>
      <c r="AJ169">
        <f t="shared" si="107"/>
        <v>51.140960967569839</v>
      </c>
      <c r="AK169">
        <v>-4.1145247557362201E-2</v>
      </c>
      <c r="AL169">
        <v>4.6189144904795497E-2</v>
      </c>
      <c r="AM169">
        <v>3.45266355355451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51872.046983910412</v>
      </c>
      <c r="AS169" t="s">
        <v>239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239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-0.5190261204634713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239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240</v>
      </c>
      <c r="BX169">
        <v>1581961026.4709699</v>
      </c>
      <c r="BY169">
        <v>400.73290322580601</v>
      </c>
      <c r="BZ169">
        <v>399.95851612903198</v>
      </c>
      <c r="CA169">
        <v>30.805906451612898</v>
      </c>
      <c r="CB169">
        <v>30.526967741935501</v>
      </c>
      <c r="CC169">
        <v>350.01538709677402</v>
      </c>
      <c r="CD169">
        <v>99.2441483870968</v>
      </c>
      <c r="CE169">
        <v>0.19997803225806501</v>
      </c>
      <c r="CF169">
        <v>30.441816129032301</v>
      </c>
      <c r="CG169">
        <v>30.002416129032301</v>
      </c>
      <c r="CH169">
        <v>999.9</v>
      </c>
      <c r="CI169">
        <v>0</v>
      </c>
      <c r="CJ169">
        <v>0</v>
      </c>
      <c r="CK169">
        <v>9997.9461290322597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1.5548387096774201</v>
      </c>
      <c r="CS169">
        <v>0</v>
      </c>
      <c r="CT169">
        <v>90.416129032258098</v>
      </c>
      <c r="CU169">
        <v>-2.2516129032258099</v>
      </c>
      <c r="CV169">
        <v>38.552</v>
      </c>
      <c r="CW169">
        <v>43.875</v>
      </c>
      <c r="CX169">
        <v>41.311999999999998</v>
      </c>
      <c r="CY169">
        <v>42.362806451612897</v>
      </c>
      <c r="CZ169">
        <v>39.625</v>
      </c>
      <c r="DA169">
        <v>0</v>
      </c>
      <c r="DB169">
        <v>0</v>
      </c>
      <c r="DC169">
        <v>0</v>
      </c>
      <c r="DD169">
        <v>1581961037.2</v>
      </c>
      <c r="DE169">
        <v>2.3384615384615399</v>
      </c>
      <c r="DF169">
        <v>-1.7025642420184199</v>
      </c>
      <c r="DG169">
        <v>5.5999998506898203</v>
      </c>
      <c r="DH169">
        <v>90.676923076923103</v>
      </c>
      <c r="DI169">
        <v>15</v>
      </c>
      <c r="DJ169">
        <v>100</v>
      </c>
      <c r="DK169">
        <v>100</v>
      </c>
      <c r="DL169">
        <v>3.069</v>
      </c>
      <c r="DM169">
        <v>0.46</v>
      </c>
      <c r="DN169">
        <v>2</v>
      </c>
      <c r="DO169">
        <v>343.93099999999998</v>
      </c>
      <c r="DP169">
        <v>677.32399999999996</v>
      </c>
      <c r="DQ169">
        <v>29.8963</v>
      </c>
      <c r="DR169">
        <v>31.0626</v>
      </c>
      <c r="DS169">
        <v>30</v>
      </c>
      <c r="DT169">
        <v>31.0092</v>
      </c>
      <c r="DU169">
        <v>31.021000000000001</v>
      </c>
      <c r="DV169">
        <v>21.001300000000001</v>
      </c>
      <c r="DW169">
        <v>23.559799999999999</v>
      </c>
      <c r="DX169">
        <v>88.432400000000001</v>
      </c>
      <c r="DY169">
        <v>29.8977</v>
      </c>
      <c r="DZ169">
        <v>400</v>
      </c>
      <c r="EA169">
        <v>30.4907</v>
      </c>
      <c r="EB169">
        <v>100.056</v>
      </c>
      <c r="EC169">
        <v>100.658</v>
      </c>
    </row>
    <row r="170" spans="1:133" x14ac:dyDescent="0.35">
      <c r="A170">
        <v>154</v>
      </c>
      <c r="B170">
        <v>1581961040.0999999</v>
      </c>
      <c r="C170">
        <v>765</v>
      </c>
      <c r="D170" t="s">
        <v>545</v>
      </c>
      <c r="E170" t="s">
        <v>546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1383</v>
      </c>
      <c r="M170" t="s">
        <v>238</v>
      </c>
      <c r="N170">
        <v>1581961031.4709699</v>
      </c>
      <c r="O170">
        <f t="shared" si="86"/>
        <v>1.6775700167452531E-4</v>
      </c>
      <c r="P170">
        <f t="shared" si="87"/>
        <v>-0.50767947927579016</v>
      </c>
      <c r="Q170">
        <f t="shared" si="88"/>
        <v>400.73906451612902</v>
      </c>
      <c r="R170">
        <f t="shared" si="89"/>
        <v>452.71625708930657</v>
      </c>
      <c r="S170">
        <f t="shared" si="90"/>
        <v>45.019534721013002</v>
      </c>
      <c r="T170">
        <f t="shared" si="91"/>
        <v>39.85075849726158</v>
      </c>
      <c r="U170">
        <f t="shared" si="92"/>
        <v>1.3462373195803633E-2</v>
      </c>
      <c r="V170">
        <f t="shared" si="93"/>
        <v>2.247517405677756</v>
      </c>
      <c r="W170">
        <f t="shared" si="94"/>
        <v>1.3417734660993334E-2</v>
      </c>
      <c r="X170">
        <f t="shared" si="95"/>
        <v>8.3900823568717458E-3</v>
      </c>
      <c r="Y170">
        <f t="shared" si="96"/>
        <v>0</v>
      </c>
      <c r="Z170">
        <f t="shared" si="97"/>
        <v>30.384458875047709</v>
      </c>
      <c r="AA170">
        <f t="shared" si="98"/>
        <v>30.0025612903226</v>
      </c>
      <c r="AB170">
        <f t="shared" si="99"/>
        <v>4.2610766032310217</v>
      </c>
      <c r="AC170">
        <f t="shared" si="100"/>
        <v>70.115390010489904</v>
      </c>
      <c r="AD170">
        <f t="shared" si="101"/>
        <v>3.0635640038134828</v>
      </c>
      <c r="AE170">
        <f t="shared" si="102"/>
        <v>4.3693174969933786</v>
      </c>
      <c r="AF170">
        <f t="shared" si="103"/>
        <v>1.1975125994175388</v>
      </c>
      <c r="AG170">
        <f t="shared" si="104"/>
        <v>-7.3980837738465661</v>
      </c>
      <c r="AH170">
        <f t="shared" si="105"/>
        <v>53.003251988469813</v>
      </c>
      <c r="AI170">
        <f t="shared" si="106"/>
        <v>5.2552080284378153</v>
      </c>
      <c r="AJ170">
        <f t="shared" si="107"/>
        <v>50.860376243061062</v>
      </c>
      <c r="AK170">
        <v>-4.1116945610786999E-2</v>
      </c>
      <c r="AL170">
        <v>4.6157373490377997E-2</v>
      </c>
      <c r="AM170">
        <v>3.4507832067238202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51838.109010819513</v>
      </c>
      <c r="AS170" t="s">
        <v>239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239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-0.50767947927579016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239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240</v>
      </c>
      <c r="BX170">
        <v>1581961031.4709699</v>
      </c>
      <c r="BY170">
        <v>400.73906451612902</v>
      </c>
      <c r="BZ170">
        <v>399.98403225806499</v>
      </c>
      <c r="CA170">
        <v>30.8071870967742</v>
      </c>
      <c r="CB170">
        <v>30.528474193548401</v>
      </c>
      <c r="CC170">
        <v>350.01367741935502</v>
      </c>
      <c r="CD170">
        <v>99.243135483870901</v>
      </c>
      <c r="CE170">
        <v>0.20002348387096799</v>
      </c>
      <c r="CF170">
        <v>30.439996774193499</v>
      </c>
      <c r="CG170">
        <v>30.0025612903226</v>
      </c>
      <c r="CH170">
        <v>999.9</v>
      </c>
      <c r="CI170">
        <v>0</v>
      </c>
      <c r="CJ170">
        <v>0</v>
      </c>
      <c r="CK170">
        <v>9991.1709677419294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2.37096774193548</v>
      </c>
      <c r="CS170">
        <v>0</v>
      </c>
      <c r="CT170">
        <v>89.8612903225807</v>
      </c>
      <c r="CU170">
        <v>-2.1677419354838698</v>
      </c>
      <c r="CV170">
        <v>38.558</v>
      </c>
      <c r="CW170">
        <v>43.875</v>
      </c>
      <c r="CX170">
        <v>41.311999999999998</v>
      </c>
      <c r="CY170">
        <v>42.360774193548401</v>
      </c>
      <c r="CZ170">
        <v>39.625</v>
      </c>
      <c r="DA170">
        <v>0</v>
      </c>
      <c r="DB170">
        <v>0</v>
      </c>
      <c r="DC170">
        <v>0</v>
      </c>
      <c r="DD170">
        <v>1581961042</v>
      </c>
      <c r="DE170">
        <v>3.5576923076923102</v>
      </c>
      <c r="DF170">
        <v>23.818803238890801</v>
      </c>
      <c r="DG170">
        <v>-15.2820510557746</v>
      </c>
      <c r="DH170">
        <v>89.161538461538498</v>
      </c>
      <c r="DI170">
        <v>15</v>
      </c>
      <c r="DJ170">
        <v>100</v>
      </c>
      <c r="DK170">
        <v>100</v>
      </c>
      <c r="DL170">
        <v>3.069</v>
      </c>
      <c r="DM170">
        <v>0.46</v>
      </c>
      <c r="DN170">
        <v>2</v>
      </c>
      <c r="DO170">
        <v>343.97800000000001</v>
      </c>
      <c r="DP170">
        <v>677.13800000000003</v>
      </c>
      <c r="DQ170">
        <v>29.9057</v>
      </c>
      <c r="DR170">
        <v>31.061599999999999</v>
      </c>
      <c r="DS170">
        <v>30</v>
      </c>
      <c r="DT170">
        <v>31.008900000000001</v>
      </c>
      <c r="DU170">
        <v>31.020800000000001</v>
      </c>
      <c r="DV170">
        <v>20.9954</v>
      </c>
      <c r="DW170">
        <v>23.559799999999999</v>
      </c>
      <c r="DX170">
        <v>88.432400000000001</v>
      </c>
      <c r="DY170">
        <v>29.891100000000002</v>
      </c>
      <c r="DZ170">
        <v>400</v>
      </c>
      <c r="EA170">
        <v>30.4907</v>
      </c>
      <c r="EB170">
        <v>100.057</v>
      </c>
      <c r="EC170">
        <v>100.657</v>
      </c>
    </row>
    <row r="171" spans="1:133" x14ac:dyDescent="0.35">
      <c r="A171">
        <v>155</v>
      </c>
      <c r="B171">
        <v>1581961045.0999999</v>
      </c>
      <c r="C171">
        <v>770</v>
      </c>
      <c r="D171" t="s">
        <v>547</v>
      </c>
      <c r="E171" t="s">
        <v>548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1383</v>
      </c>
      <c r="M171" t="s">
        <v>238</v>
      </c>
      <c r="N171">
        <v>1581961036.4709699</v>
      </c>
      <c r="O171">
        <f t="shared" si="86"/>
        <v>1.6802948802151289E-4</v>
      </c>
      <c r="P171">
        <f t="shared" si="87"/>
        <v>-0.50334846526647758</v>
      </c>
      <c r="Q171">
        <f t="shared" si="88"/>
        <v>400.76883870967703</v>
      </c>
      <c r="R171">
        <f t="shared" si="89"/>
        <v>452.21365606484892</v>
      </c>
      <c r="S171">
        <f t="shared" si="90"/>
        <v>44.969531716294838</v>
      </c>
      <c r="T171">
        <f t="shared" si="91"/>
        <v>39.853699156473517</v>
      </c>
      <c r="U171">
        <f t="shared" si="92"/>
        <v>1.3464208191334912E-2</v>
      </c>
      <c r="V171">
        <f t="shared" si="93"/>
        <v>2.2483222933708191</v>
      </c>
      <c r="W171">
        <f t="shared" si="94"/>
        <v>1.3419573436029571E-2</v>
      </c>
      <c r="X171">
        <f t="shared" si="95"/>
        <v>8.3912312554637013E-3</v>
      </c>
      <c r="Y171">
        <f t="shared" si="96"/>
        <v>0</v>
      </c>
      <c r="Z171">
        <f t="shared" si="97"/>
        <v>30.384012568375603</v>
      </c>
      <c r="AA171">
        <f t="shared" si="98"/>
        <v>30.010545161290299</v>
      </c>
      <c r="AB171">
        <f t="shared" si="99"/>
        <v>4.2630310311581132</v>
      </c>
      <c r="AC171">
        <f t="shared" si="100"/>
        <v>70.121188380855841</v>
      </c>
      <c r="AD171">
        <f t="shared" si="101"/>
        <v>3.0637517152131291</v>
      </c>
      <c r="AE171">
        <f t="shared" si="102"/>
        <v>4.369223890748521</v>
      </c>
      <c r="AF171">
        <f t="shared" si="103"/>
        <v>1.1992793159449842</v>
      </c>
      <c r="AG171">
        <f t="shared" si="104"/>
        <v>-7.4101004217487185</v>
      </c>
      <c r="AH171">
        <f t="shared" si="105"/>
        <v>52.009139705131147</v>
      </c>
      <c r="AI171">
        <f t="shared" si="106"/>
        <v>5.1549909010945703</v>
      </c>
      <c r="AJ171">
        <f t="shared" si="107"/>
        <v>49.754030184477003</v>
      </c>
      <c r="AK171">
        <v>-4.1138596257215901E-2</v>
      </c>
      <c r="AL171">
        <v>4.6181678237695298E-2</v>
      </c>
      <c r="AM171">
        <v>3.45222168920442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51864.357386585725</v>
      </c>
      <c r="AS171" t="s">
        <v>239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239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-0.50334846526647758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239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240</v>
      </c>
      <c r="BX171">
        <v>1581961036.4709699</v>
      </c>
      <c r="BY171">
        <v>400.76883870967703</v>
      </c>
      <c r="BZ171">
        <v>400.021419354839</v>
      </c>
      <c r="CA171">
        <v>30.809090322580602</v>
      </c>
      <c r="CB171">
        <v>30.529922580645199</v>
      </c>
      <c r="CC171">
        <v>350.01032258064498</v>
      </c>
      <c r="CD171">
        <v>99.243148387096795</v>
      </c>
      <c r="CE171">
        <v>0.19996022580645201</v>
      </c>
      <c r="CF171">
        <v>30.439622580645199</v>
      </c>
      <c r="CG171">
        <v>30.010545161290299</v>
      </c>
      <c r="CH171">
        <v>999.9</v>
      </c>
      <c r="CI171">
        <v>0</v>
      </c>
      <c r="CJ171">
        <v>0</v>
      </c>
      <c r="CK171">
        <v>9996.4306451612902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3.2580645161290298</v>
      </c>
      <c r="CS171">
        <v>0</v>
      </c>
      <c r="CT171">
        <v>89.232258064516103</v>
      </c>
      <c r="CU171">
        <v>-2.2000000000000002</v>
      </c>
      <c r="CV171">
        <v>38.552</v>
      </c>
      <c r="CW171">
        <v>43.868903225806498</v>
      </c>
      <c r="CX171">
        <v>41.311999999999998</v>
      </c>
      <c r="CY171">
        <v>42.352645161290297</v>
      </c>
      <c r="CZ171">
        <v>39.625</v>
      </c>
      <c r="DA171">
        <v>0</v>
      </c>
      <c r="DB171">
        <v>0</v>
      </c>
      <c r="DC171">
        <v>0</v>
      </c>
      <c r="DD171">
        <v>1581961047.4000001</v>
      </c>
      <c r="DE171">
        <v>3.62692307692308</v>
      </c>
      <c r="DF171">
        <v>11.5384615593743</v>
      </c>
      <c r="DG171">
        <v>-15.011965316482399</v>
      </c>
      <c r="DH171">
        <v>88.611538461538402</v>
      </c>
      <c r="DI171">
        <v>15</v>
      </c>
      <c r="DJ171">
        <v>100</v>
      </c>
      <c r="DK171">
        <v>100</v>
      </c>
      <c r="DL171">
        <v>3.069</v>
      </c>
      <c r="DM171">
        <v>0.46</v>
      </c>
      <c r="DN171">
        <v>2</v>
      </c>
      <c r="DO171">
        <v>344.00400000000002</v>
      </c>
      <c r="DP171">
        <v>677.14599999999996</v>
      </c>
      <c r="DQ171">
        <v>29.898199999999999</v>
      </c>
      <c r="DR171">
        <v>31.061599999999999</v>
      </c>
      <c r="DS171">
        <v>30.0001</v>
      </c>
      <c r="DT171">
        <v>31.007200000000001</v>
      </c>
      <c r="DU171">
        <v>31.0215</v>
      </c>
      <c r="DV171">
        <v>20.9954</v>
      </c>
      <c r="DW171">
        <v>23.559799999999999</v>
      </c>
      <c r="DX171">
        <v>88.432400000000001</v>
      </c>
      <c r="DY171">
        <v>29.8687</v>
      </c>
      <c r="DZ171">
        <v>400</v>
      </c>
      <c r="EA171">
        <v>30.490600000000001</v>
      </c>
      <c r="EB171">
        <v>100.06</v>
      </c>
      <c r="EC171">
        <v>100.658</v>
      </c>
    </row>
    <row r="172" spans="1:133" x14ac:dyDescent="0.35">
      <c r="A172">
        <v>156</v>
      </c>
      <c r="B172">
        <v>1581961050.0999999</v>
      </c>
      <c r="C172">
        <v>775</v>
      </c>
      <c r="D172" t="s">
        <v>549</v>
      </c>
      <c r="E172" t="s">
        <v>550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1383</v>
      </c>
      <c r="M172" t="s">
        <v>238</v>
      </c>
      <c r="N172">
        <v>1581961041.4709699</v>
      </c>
      <c r="O172">
        <f t="shared" si="86"/>
        <v>1.6791863471218272E-4</v>
      </c>
      <c r="P172">
        <f t="shared" si="87"/>
        <v>-0.50622767538079527</v>
      </c>
      <c r="Q172">
        <f t="shared" si="88"/>
        <v>400.78622580645202</v>
      </c>
      <c r="R172">
        <f t="shared" si="89"/>
        <v>452.65904603229211</v>
      </c>
      <c r="S172">
        <f t="shared" si="90"/>
        <v>45.014408580628874</v>
      </c>
      <c r="T172">
        <f t="shared" si="91"/>
        <v>39.855946943017194</v>
      </c>
      <c r="U172">
        <f t="shared" si="92"/>
        <v>1.3442334513938491E-2</v>
      </c>
      <c r="V172">
        <f t="shared" si="93"/>
        <v>2.2506971148829922</v>
      </c>
      <c r="W172">
        <f t="shared" si="94"/>
        <v>1.3397891183711595E-2</v>
      </c>
      <c r="X172">
        <f t="shared" si="95"/>
        <v>8.3776627348275783E-3</v>
      </c>
      <c r="Y172">
        <f t="shared" si="96"/>
        <v>0</v>
      </c>
      <c r="Z172">
        <f t="shared" si="97"/>
        <v>30.384731664244374</v>
      </c>
      <c r="AA172">
        <f t="shared" si="98"/>
        <v>30.015993548387101</v>
      </c>
      <c r="AB172">
        <f t="shared" si="99"/>
        <v>4.2643652285954632</v>
      </c>
      <c r="AC172">
        <f t="shared" si="100"/>
        <v>70.122762057536363</v>
      </c>
      <c r="AD172">
        <f t="shared" si="101"/>
        <v>3.0639308152724163</v>
      </c>
      <c r="AE172">
        <f t="shared" si="102"/>
        <v>4.3693812470741422</v>
      </c>
      <c r="AF172">
        <f t="shared" si="103"/>
        <v>1.2004344133230469</v>
      </c>
      <c r="AG172">
        <f t="shared" si="104"/>
        <v>-7.4052117908072574</v>
      </c>
      <c r="AH172">
        <f t="shared" si="105"/>
        <v>51.479296572344282</v>
      </c>
      <c r="AI172">
        <f t="shared" si="106"/>
        <v>5.0972437396378698</v>
      </c>
      <c r="AJ172">
        <f t="shared" si="107"/>
        <v>49.171328521174893</v>
      </c>
      <c r="AK172">
        <v>-4.1202517290476699E-2</v>
      </c>
      <c r="AL172">
        <v>4.62534351973206E-2</v>
      </c>
      <c r="AM172">
        <v>3.4564671261562299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51941.559736720454</v>
      </c>
      <c r="AS172" t="s">
        <v>239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239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-0.50622767538079527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239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240</v>
      </c>
      <c r="BX172">
        <v>1581961041.4709699</v>
      </c>
      <c r="BY172">
        <v>400.78622580645202</v>
      </c>
      <c r="BZ172">
        <v>400.03380645161297</v>
      </c>
      <c r="CA172">
        <v>30.810490322580598</v>
      </c>
      <c r="CB172">
        <v>30.5315096774194</v>
      </c>
      <c r="CC172">
        <v>350.013483870968</v>
      </c>
      <c r="CD172">
        <v>99.244435483870902</v>
      </c>
      <c r="CE172">
        <v>0.19996748387096799</v>
      </c>
      <c r="CF172">
        <v>30.4402516129032</v>
      </c>
      <c r="CG172">
        <v>30.015993548387101</v>
      </c>
      <c r="CH172">
        <v>999.9</v>
      </c>
      <c r="CI172">
        <v>0</v>
      </c>
      <c r="CJ172">
        <v>0</v>
      </c>
      <c r="CK172">
        <v>10011.8332258065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5.4548387096774196</v>
      </c>
      <c r="CS172">
        <v>0</v>
      </c>
      <c r="CT172">
        <v>88.848387096774204</v>
      </c>
      <c r="CU172">
        <v>-1.63225806451613</v>
      </c>
      <c r="CV172">
        <v>38.545999999999999</v>
      </c>
      <c r="CW172">
        <v>43.868903225806498</v>
      </c>
      <c r="CX172">
        <v>41.311999999999998</v>
      </c>
      <c r="CY172">
        <v>42.356709677419303</v>
      </c>
      <c r="CZ172">
        <v>39.625</v>
      </c>
      <c r="DA172">
        <v>0</v>
      </c>
      <c r="DB172">
        <v>0</v>
      </c>
      <c r="DC172">
        <v>0</v>
      </c>
      <c r="DD172">
        <v>1581961052.2</v>
      </c>
      <c r="DE172">
        <v>4.9538461538461496</v>
      </c>
      <c r="DF172">
        <v>16.717948867512501</v>
      </c>
      <c r="DG172">
        <v>2.2222224785221498</v>
      </c>
      <c r="DH172">
        <v>88.184615384615398</v>
      </c>
      <c r="DI172">
        <v>15</v>
      </c>
      <c r="DJ172">
        <v>100</v>
      </c>
      <c r="DK172">
        <v>100</v>
      </c>
      <c r="DL172">
        <v>3.069</v>
      </c>
      <c r="DM172">
        <v>0.46</v>
      </c>
      <c r="DN172">
        <v>2</v>
      </c>
      <c r="DO172">
        <v>343.90800000000002</v>
      </c>
      <c r="DP172">
        <v>677.21400000000006</v>
      </c>
      <c r="DQ172">
        <v>29.876300000000001</v>
      </c>
      <c r="DR172">
        <v>31.061599999999999</v>
      </c>
      <c r="DS172">
        <v>30.0002</v>
      </c>
      <c r="DT172">
        <v>31.007200000000001</v>
      </c>
      <c r="DU172">
        <v>31.0213</v>
      </c>
      <c r="DV172">
        <v>20.9956</v>
      </c>
      <c r="DW172">
        <v>23.559799999999999</v>
      </c>
      <c r="DX172">
        <v>88.432400000000001</v>
      </c>
      <c r="DY172">
        <v>29.845800000000001</v>
      </c>
      <c r="DZ172">
        <v>400</v>
      </c>
      <c r="EA172">
        <v>30.490600000000001</v>
      </c>
      <c r="EB172">
        <v>100.05800000000001</v>
      </c>
      <c r="EC172">
        <v>100.661</v>
      </c>
    </row>
    <row r="173" spans="1:133" x14ac:dyDescent="0.35">
      <c r="A173">
        <v>157</v>
      </c>
      <c r="B173">
        <v>1581961055.0999999</v>
      </c>
      <c r="C173">
        <v>780</v>
      </c>
      <c r="D173" t="s">
        <v>551</v>
      </c>
      <c r="E173" t="s">
        <v>552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1383</v>
      </c>
      <c r="M173" t="s">
        <v>238</v>
      </c>
      <c r="N173">
        <v>1581961046.4709699</v>
      </c>
      <c r="O173">
        <f t="shared" si="86"/>
        <v>1.6749382370069858E-4</v>
      </c>
      <c r="P173">
        <f t="shared" si="87"/>
        <v>-0.51202725126221726</v>
      </c>
      <c r="Q173">
        <f t="shared" si="88"/>
        <v>400.779612903226</v>
      </c>
      <c r="R173">
        <f t="shared" si="89"/>
        <v>453.54762198597712</v>
      </c>
      <c r="S173">
        <f t="shared" si="90"/>
        <v>45.103209500914261</v>
      </c>
      <c r="T173">
        <f t="shared" si="91"/>
        <v>39.855675497353644</v>
      </c>
      <c r="U173">
        <f t="shared" si="92"/>
        <v>1.3393766597831801E-2</v>
      </c>
      <c r="V173">
        <f t="shared" si="93"/>
        <v>2.2509270132182824</v>
      </c>
      <c r="W173">
        <f t="shared" si="94"/>
        <v>1.3349647761437265E-2</v>
      </c>
      <c r="X173">
        <f t="shared" si="95"/>
        <v>8.3474815761920111E-3</v>
      </c>
      <c r="Y173">
        <f t="shared" si="96"/>
        <v>0</v>
      </c>
      <c r="Z173">
        <f t="shared" si="97"/>
        <v>30.386599933493681</v>
      </c>
      <c r="AA173">
        <f t="shared" si="98"/>
        <v>30.021893548387101</v>
      </c>
      <c r="AB173">
        <f t="shared" si="99"/>
        <v>4.2658104270873389</v>
      </c>
      <c r="AC173">
        <f t="shared" si="100"/>
        <v>70.119345083246358</v>
      </c>
      <c r="AD173">
        <f t="shared" si="101"/>
        <v>3.0640836866085621</v>
      </c>
      <c r="AE173">
        <f t="shared" si="102"/>
        <v>4.3698121865953725</v>
      </c>
      <c r="AF173">
        <f t="shared" si="103"/>
        <v>1.2017267404787768</v>
      </c>
      <c r="AG173">
        <f t="shared" si="104"/>
        <v>-7.3864776252008078</v>
      </c>
      <c r="AH173">
        <f t="shared" si="105"/>
        <v>50.977616847152234</v>
      </c>
      <c r="AI173">
        <f t="shared" si="106"/>
        <v>5.047244445831863</v>
      </c>
      <c r="AJ173">
        <f t="shared" si="107"/>
        <v>48.638383667783287</v>
      </c>
      <c r="AK173">
        <v>-4.1208708505927297E-2</v>
      </c>
      <c r="AL173">
        <v>4.62603853790442E-2</v>
      </c>
      <c r="AM173">
        <v>3.4568782071573998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51948.769062099607</v>
      </c>
      <c r="AS173" t="s">
        <v>239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239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-0.51202725126221726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239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240</v>
      </c>
      <c r="BX173">
        <v>1581961046.4709699</v>
      </c>
      <c r="BY173">
        <v>400.779612903226</v>
      </c>
      <c r="BZ173">
        <v>400.01696774193601</v>
      </c>
      <c r="CA173">
        <v>30.8117290322581</v>
      </c>
      <c r="CB173">
        <v>30.5334580645161</v>
      </c>
      <c r="CC173">
        <v>350.01793548387099</v>
      </c>
      <c r="CD173">
        <v>99.245396774193594</v>
      </c>
      <c r="CE173">
        <v>0.199969741935484</v>
      </c>
      <c r="CF173">
        <v>30.441974193548401</v>
      </c>
      <c r="CG173">
        <v>30.021893548387101</v>
      </c>
      <c r="CH173">
        <v>999.9</v>
      </c>
      <c r="CI173">
        <v>0</v>
      </c>
      <c r="CJ173">
        <v>0</v>
      </c>
      <c r="CK173">
        <v>10013.240645161301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3.8032258064516098</v>
      </c>
      <c r="CS173">
        <v>0</v>
      </c>
      <c r="CT173">
        <v>89.7</v>
      </c>
      <c r="CU173">
        <v>-1.6903225806451601</v>
      </c>
      <c r="CV173">
        <v>38.545999999999999</v>
      </c>
      <c r="CW173">
        <v>43.868903225806498</v>
      </c>
      <c r="CX173">
        <v>41.311999999999998</v>
      </c>
      <c r="CY173">
        <v>42.362806451612897</v>
      </c>
      <c r="CZ173">
        <v>39.625</v>
      </c>
      <c r="DA173">
        <v>0</v>
      </c>
      <c r="DB173">
        <v>0</v>
      </c>
      <c r="DC173">
        <v>0</v>
      </c>
      <c r="DD173">
        <v>1581961057</v>
      </c>
      <c r="DE173">
        <v>3.85</v>
      </c>
      <c r="DF173">
        <v>-4.4888888886518501</v>
      </c>
      <c r="DG173">
        <v>6.7247865798313002</v>
      </c>
      <c r="DH173">
        <v>88.434615384615398</v>
      </c>
      <c r="DI173">
        <v>15</v>
      </c>
      <c r="DJ173">
        <v>100</v>
      </c>
      <c r="DK173">
        <v>100</v>
      </c>
      <c r="DL173">
        <v>3.069</v>
      </c>
      <c r="DM173">
        <v>0.46</v>
      </c>
      <c r="DN173">
        <v>2</v>
      </c>
      <c r="DO173">
        <v>343.952</v>
      </c>
      <c r="DP173">
        <v>677.26099999999997</v>
      </c>
      <c r="DQ173">
        <v>29.848500000000001</v>
      </c>
      <c r="DR173">
        <v>31.061599999999999</v>
      </c>
      <c r="DS173">
        <v>30.0002</v>
      </c>
      <c r="DT173">
        <v>31.006499999999999</v>
      </c>
      <c r="DU173">
        <v>31.0215</v>
      </c>
      <c r="DV173">
        <v>20.998999999999999</v>
      </c>
      <c r="DW173">
        <v>23.559799999999999</v>
      </c>
      <c r="DX173">
        <v>88.432400000000001</v>
      </c>
      <c r="DY173">
        <v>29.822500000000002</v>
      </c>
      <c r="DZ173">
        <v>400</v>
      </c>
      <c r="EA173">
        <v>30.490600000000001</v>
      </c>
      <c r="EB173">
        <v>100.059</v>
      </c>
      <c r="EC173">
        <v>100.65900000000001</v>
      </c>
    </row>
    <row r="174" spans="1:133" x14ac:dyDescent="0.35">
      <c r="A174">
        <v>158</v>
      </c>
      <c r="B174">
        <v>1581961060.0999999</v>
      </c>
      <c r="C174">
        <v>785</v>
      </c>
      <c r="D174" t="s">
        <v>553</v>
      </c>
      <c r="E174" t="s">
        <v>554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1383</v>
      </c>
      <c r="M174" t="s">
        <v>238</v>
      </c>
      <c r="N174">
        <v>1581961051.4709699</v>
      </c>
      <c r="O174">
        <f t="shared" si="86"/>
        <v>1.6617619340594626E-4</v>
      </c>
      <c r="P174">
        <f t="shared" si="87"/>
        <v>-0.52922662402696585</v>
      </c>
      <c r="Q174">
        <f t="shared" si="88"/>
        <v>400.770451612903</v>
      </c>
      <c r="R174">
        <f t="shared" si="89"/>
        <v>456.12143848740925</v>
      </c>
      <c r="S174">
        <f t="shared" si="90"/>
        <v>45.359704056581023</v>
      </c>
      <c r="T174">
        <f t="shared" si="91"/>
        <v>39.85523929782444</v>
      </c>
      <c r="U174">
        <f t="shared" si="92"/>
        <v>1.3277139326349031E-2</v>
      </c>
      <c r="V174">
        <f t="shared" si="93"/>
        <v>2.2505292872792597</v>
      </c>
      <c r="W174">
        <f t="shared" si="94"/>
        <v>1.3233776503720242E-2</v>
      </c>
      <c r="X174">
        <f t="shared" si="95"/>
        <v>8.2749944248831277E-3</v>
      </c>
      <c r="Y174">
        <f t="shared" si="96"/>
        <v>0</v>
      </c>
      <c r="Z174">
        <f t="shared" si="97"/>
        <v>30.388242904468214</v>
      </c>
      <c r="AA174">
        <f t="shared" si="98"/>
        <v>30.0259419354839</v>
      </c>
      <c r="AB174">
        <f t="shared" si="99"/>
        <v>4.2668023219481999</v>
      </c>
      <c r="AC174">
        <f t="shared" si="100"/>
        <v>70.114410292786516</v>
      </c>
      <c r="AD174">
        <f t="shared" si="101"/>
        <v>3.0640813773032618</v>
      </c>
      <c r="AE174">
        <f t="shared" si="102"/>
        <v>4.3701164489698341</v>
      </c>
      <c r="AF174">
        <f t="shared" si="103"/>
        <v>1.2027209446449381</v>
      </c>
      <c r="AG174">
        <f t="shared" si="104"/>
        <v>-7.3283701292022299</v>
      </c>
      <c r="AH174">
        <f t="shared" si="105"/>
        <v>50.624970007542387</v>
      </c>
      <c r="AI174">
        <f t="shared" si="106"/>
        <v>5.0133455534555118</v>
      </c>
      <c r="AJ174">
        <f t="shared" si="107"/>
        <v>48.309945431795668</v>
      </c>
      <c r="AK174">
        <v>-4.1197998015598897E-2</v>
      </c>
      <c r="AL174">
        <v>4.6248361915359998E-2</v>
      </c>
      <c r="AM174">
        <v>3.4561670443486601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51935.64007248688</v>
      </c>
      <c r="AS174" t="s">
        <v>239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239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-0.52922662402696585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239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240</v>
      </c>
      <c r="BX174">
        <v>1581961051.4709699</v>
      </c>
      <c r="BY174">
        <v>400.770451612903</v>
      </c>
      <c r="BZ174">
        <v>399.97741935483901</v>
      </c>
      <c r="CA174">
        <v>30.811338709677401</v>
      </c>
      <c r="CB174">
        <v>30.5352580645161</v>
      </c>
      <c r="CC174">
        <v>350.01964516128999</v>
      </c>
      <c r="CD174">
        <v>99.246577419354793</v>
      </c>
      <c r="CE174">
        <v>0.19997393548387099</v>
      </c>
      <c r="CF174">
        <v>30.443190322580602</v>
      </c>
      <c r="CG174">
        <v>30.0259419354839</v>
      </c>
      <c r="CH174">
        <v>999.9</v>
      </c>
      <c r="CI174">
        <v>0</v>
      </c>
      <c r="CJ174">
        <v>0</v>
      </c>
      <c r="CK174">
        <v>10010.5190322581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2.9258064516129001</v>
      </c>
      <c r="CS174">
        <v>0</v>
      </c>
      <c r="CT174">
        <v>89.064516129032199</v>
      </c>
      <c r="CU174">
        <v>-1.9032258064516101</v>
      </c>
      <c r="CV174">
        <v>38.548000000000002</v>
      </c>
      <c r="CW174">
        <v>43.875</v>
      </c>
      <c r="CX174">
        <v>41.311999999999998</v>
      </c>
      <c r="CY174">
        <v>42.352645161290297</v>
      </c>
      <c r="CZ174">
        <v>39.625</v>
      </c>
      <c r="DA174">
        <v>0</v>
      </c>
      <c r="DB174">
        <v>0</v>
      </c>
      <c r="DC174">
        <v>0</v>
      </c>
      <c r="DD174">
        <v>1581961062.4000001</v>
      </c>
      <c r="DE174">
        <v>3.4692307692307698</v>
      </c>
      <c r="DF174">
        <v>-32.581196603143603</v>
      </c>
      <c r="DG174">
        <v>-2.2974357306565398</v>
      </c>
      <c r="DH174">
        <v>88</v>
      </c>
      <c r="DI174">
        <v>15</v>
      </c>
      <c r="DJ174">
        <v>100</v>
      </c>
      <c r="DK174">
        <v>100</v>
      </c>
      <c r="DL174">
        <v>3.069</v>
      </c>
      <c r="DM174">
        <v>0.46</v>
      </c>
      <c r="DN174">
        <v>2</v>
      </c>
      <c r="DO174">
        <v>344.024</v>
      </c>
      <c r="DP174">
        <v>677.27</v>
      </c>
      <c r="DQ174">
        <v>29.822600000000001</v>
      </c>
      <c r="DR174">
        <v>31.061599999999999</v>
      </c>
      <c r="DS174">
        <v>30.0001</v>
      </c>
      <c r="DT174">
        <v>31.006499999999999</v>
      </c>
      <c r="DU174">
        <v>31.022200000000002</v>
      </c>
      <c r="DV174">
        <v>20.997299999999999</v>
      </c>
      <c r="DW174">
        <v>23.559799999999999</v>
      </c>
      <c r="DX174">
        <v>88.432400000000001</v>
      </c>
      <c r="DY174">
        <v>29.7925</v>
      </c>
      <c r="DZ174">
        <v>400</v>
      </c>
      <c r="EA174">
        <v>30.490600000000001</v>
      </c>
      <c r="EB174">
        <v>100.059</v>
      </c>
      <c r="EC174">
        <v>100.657</v>
      </c>
    </row>
    <row r="175" spans="1:133" x14ac:dyDescent="0.35">
      <c r="A175">
        <v>159</v>
      </c>
      <c r="B175">
        <v>1581961065.0999999</v>
      </c>
      <c r="C175">
        <v>790</v>
      </c>
      <c r="D175" t="s">
        <v>555</v>
      </c>
      <c r="E175" t="s">
        <v>556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1383</v>
      </c>
      <c r="M175" t="s">
        <v>238</v>
      </c>
      <c r="N175">
        <v>1581961056.4709699</v>
      </c>
      <c r="O175">
        <f t="shared" si="86"/>
        <v>1.6443392537920216E-4</v>
      </c>
      <c r="P175">
        <f t="shared" si="87"/>
        <v>-0.50671192423293621</v>
      </c>
      <c r="Q175">
        <f t="shared" si="88"/>
        <v>400.74109677419398</v>
      </c>
      <c r="R175">
        <f t="shared" si="89"/>
        <v>454.05136167742012</v>
      </c>
      <c r="S175">
        <f t="shared" si="90"/>
        <v>45.153970128565646</v>
      </c>
      <c r="T175">
        <f t="shared" si="91"/>
        <v>39.852433095192843</v>
      </c>
      <c r="U175">
        <f t="shared" si="92"/>
        <v>1.3135053767516077E-2</v>
      </c>
      <c r="V175">
        <f t="shared" si="93"/>
        <v>2.2489763021634537</v>
      </c>
      <c r="W175">
        <f t="shared" si="94"/>
        <v>1.3092583268861806E-2</v>
      </c>
      <c r="X175">
        <f t="shared" si="95"/>
        <v>8.186668840631784E-3</v>
      </c>
      <c r="Y175">
        <f t="shared" si="96"/>
        <v>0</v>
      </c>
      <c r="Z175">
        <f t="shared" si="97"/>
        <v>30.389388100211939</v>
      </c>
      <c r="AA175">
        <f t="shared" si="98"/>
        <v>30.026577419354801</v>
      </c>
      <c r="AB175">
        <f t="shared" si="99"/>
        <v>4.2669580400293547</v>
      </c>
      <c r="AC175">
        <f t="shared" si="100"/>
        <v>70.110345302220452</v>
      </c>
      <c r="AD175">
        <f t="shared" si="101"/>
        <v>3.0640095482331686</v>
      </c>
      <c r="AE175">
        <f t="shared" si="102"/>
        <v>4.3702673764126061</v>
      </c>
      <c r="AF175">
        <f t="shared" si="103"/>
        <v>1.2029484917961861</v>
      </c>
      <c r="AG175">
        <f t="shared" si="104"/>
        <v>-7.2515361092228154</v>
      </c>
      <c r="AH175">
        <f t="shared" si="105"/>
        <v>50.586124893533864</v>
      </c>
      <c r="AI175">
        <f t="shared" si="106"/>
        <v>5.0129886811009525</v>
      </c>
      <c r="AJ175">
        <f t="shared" si="107"/>
        <v>48.347577465412002</v>
      </c>
      <c r="AK175">
        <v>-4.1156193567823803E-2</v>
      </c>
      <c r="AL175">
        <v>4.6201432760461798E-2</v>
      </c>
      <c r="AM175">
        <v>3.4533906740423399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51885.00186179085</v>
      </c>
      <c r="AS175" t="s">
        <v>239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239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-0.50671192423293621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239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240</v>
      </c>
      <c r="BX175">
        <v>1581961056.4709699</v>
      </c>
      <c r="BY175">
        <v>400.74109677419398</v>
      </c>
      <c r="BZ175">
        <v>399.98545161290298</v>
      </c>
      <c r="CA175">
        <v>30.810529032258099</v>
      </c>
      <c r="CB175">
        <v>30.537341935483902</v>
      </c>
      <c r="CC175">
        <v>350.01864516129001</v>
      </c>
      <c r="CD175">
        <v>99.246822580645201</v>
      </c>
      <c r="CE175">
        <v>0.20001083870967701</v>
      </c>
      <c r="CF175">
        <v>30.443793548387099</v>
      </c>
      <c r="CG175">
        <v>30.026577419354801</v>
      </c>
      <c r="CH175">
        <v>999.9</v>
      </c>
      <c r="CI175">
        <v>0</v>
      </c>
      <c r="CJ175">
        <v>0</v>
      </c>
      <c r="CK175">
        <v>10000.3364516129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1.9225806451612899</v>
      </c>
      <c r="CS175">
        <v>0</v>
      </c>
      <c r="CT175">
        <v>89.583870967741902</v>
      </c>
      <c r="CU175">
        <v>-1.8774193548387099</v>
      </c>
      <c r="CV175">
        <v>38.545999999999999</v>
      </c>
      <c r="CW175">
        <v>43.875</v>
      </c>
      <c r="CX175">
        <v>41.311999999999998</v>
      </c>
      <c r="CY175">
        <v>42.3546774193548</v>
      </c>
      <c r="CZ175">
        <v>39.625</v>
      </c>
      <c r="DA175">
        <v>0</v>
      </c>
      <c r="DB175">
        <v>0</v>
      </c>
      <c r="DC175">
        <v>0</v>
      </c>
      <c r="DD175">
        <v>1581961067.2</v>
      </c>
      <c r="DE175">
        <v>1.6</v>
      </c>
      <c r="DF175">
        <v>-5.9829059095300297</v>
      </c>
      <c r="DG175">
        <v>12.516239713616701</v>
      </c>
      <c r="DH175">
        <v>88.003846153846197</v>
      </c>
      <c r="DI175">
        <v>15</v>
      </c>
      <c r="DJ175">
        <v>100</v>
      </c>
      <c r="DK175">
        <v>100</v>
      </c>
      <c r="DL175">
        <v>3.069</v>
      </c>
      <c r="DM175">
        <v>0.46</v>
      </c>
      <c r="DN175">
        <v>2</v>
      </c>
      <c r="DO175">
        <v>344.012</v>
      </c>
      <c r="DP175">
        <v>677.35500000000002</v>
      </c>
      <c r="DQ175">
        <v>29.7925</v>
      </c>
      <c r="DR175">
        <v>31.061599999999999</v>
      </c>
      <c r="DS175">
        <v>30.000299999999999</v>
      </c>
      <c r="DT175">
        <v>31.006499999999999</v>
      </c>
      <c r="DU175">
        <v>31.021699999999999</v>
      </c>
      <c r="DV175">
        <v>20.998799999999999</v>
      </c>
      <c r="DW175">
        <v>23.559799999999999</v>
      </c>
      <c r="DX175">
        <v>88.432400000000001</v>
      </c>
      <c r="DY175">
        <v>29.763200000000001</v>
      </c>
      <c r="DZ175">
        <v>400</v>
      </c>
      <c r="EA175">
        <v>30.490600000000001</v>
      </c>
      <c r="EB175">
        <v>100.05800000000001</v>
      </c>
      <c r="EC175">
        <v>100.65600000000001</v>
      </c>
    </row>
    <row r="176" spans="1:133" x14ac:dyDescent="0.35">
      <c r="A176">
        <v>160</v>
      </c>
      <c r="B176">
        <v>1581961070.0999999</v>
      </c>
      <c r="C176">
        <v>795</v>
      </c>
      <c r="D176" t="s">
        <v>557</v>
      </c>
      <c r="E176" t="s">
        <v>558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1383</v>
      </c>
      <c r="M176" t="s">
        <v>238</v>
      </c>
      <c r="N176">
        <v>1581961061.4709699</v>
      </c>
      <c r="O176">
        <f t="shared" si="86"/>
        <v>1.6246523258427363E-4</v>
      </c>
      <c r="P176">
        <f t="shared" si="87"/>
        <v>-0.50860420810748752</v>
      </c>
      <c r="Q176">
        <f t="shared" si="88"/>
        <v>400.74125806451599</v>
      </c>
      <c r="R176">
        <f t="shared" si="89"/>
        <v>455.05569434376372</v>
      </c>
      <c r="S176">
        <f t="shared" si="90"/>
        <v>45.253974029152637</v>
      </c>
      <c r="T176">
        <f t="shared" si="91"/>
        <v>39.852560269604488</v>
      </c>
      <c r="U176">
        <f t="shared" si="92"/>
        <v>1.2970108297416048E-2</v>
      </c>
      <c r="V176">
        <f t="shared" si="93"/>
        <v>2.2486482974458726</v>
      </c>
      <c r="W176">
        <f t="shared" si="94"/>
        <v>1.2928689925830975E-2</v>
      </c>
      <c r="X176">
        <f t="shared" si="95"/>
        <v>8.0841413945833204E-3</v>
      </c>
      <c r="Y176">
        <f t="shared" si="96"/>
        <v>0</v>
      </c>
      <c r="Z176">
        <f t="shared" si="97"/>
        <v>30.38903551732017</v>
      </c>
      <c r="AA176">
        <f t="shared" si="98"/>
        <v>30.028948387096801</v>
      </c>
      <c r="AB176">
        <f t="shared" si="99"/>
        <v>4.2675390623676588</v>
      </c>
      <c r="AC176">
        <f t="shared" si="100"/>
        <v>70.112427760280482</v>
      </c>
      <c r="AD176">
        <f t="shared" si="101"/>
        <v>3.0639257031147369</v>
      </c>
      <c r="AE176">
        <f t="shared" si="102"/>
        <v>4.3700179853855907</v>
      </c>
      <c r="AF176">
        <f t="shared" si="103"/>
        <v>1.2036133592529219</v>
      </c>
      <c r="AG176">
        <f t="shared" si="104"/>
        <v>-7.1647167569664667</v>
      </c>
      <c r="AH176">
        <f t="shared" si="105"/>
        <v>50.170478683016505</v>
      </c>
      <c r="AI176">
        <f t="shared" si="106"/>
        <v>4.9725579205372759</v>
      </c>
      <c r="AJ176">
        <f t="shared" si="107"/>
        <v>47.978319846587311</v>
      </c>
      <c r="AK176">
        <v>-4.1147367419543703E-2</v>
      </c>
      <c r="AL176">
        <v>4.6191524635804303E-2</v>
      </c>
      <c r="AM176">
        <v>3.4528043767346199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51874.506079906663</v>
      </c>
      <c r="AS176" t="s">
        <v>239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239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-0.50860420810748752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239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240</v>
      </c>
      <c r="BX176">
        <v>1581961061.4709699</v>
      </c>
      <c r="BY176">
        <v>400.74125806451599</v>
      </c>
      <c r="BZ176">
        <v>399.98099999999999</v>
      </c>
      <c r="CA176">
        <v>30.8096</v>
      </c>
      <c r="CB176">
        <v>30.539677419354799</v>
      </c>
      <c r="CC176">
        <v>350.01090322580598</v>
      </c>
      <c r="CD176">
        <v>99.247116129032307</v>
      </c>
      <c r="CE176">
        <v>0.19999461290322601</v>
      </c>
      <c r="CF176">
        <v>30.4427967741935</v>
      </c>
      <c r="CG176">
        <v>30.028948387096801</v>
      </c>
      <c r="CH176">
        <v>999.9</v>
      </c>
      <c r="CI176">
        <v>0</v>
      </c>
      <c r="CJ176">
        <v>0</v>
      </c>
      <c r="CK176">
        <v>9998.1622580645108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1.34516129032258</v>
      </c>
      <c r="CS176">
        <v>0</v>
      </c>
      <c r="CT176">
        <v>89.370967741935502</v>
      </c>
      <c r="CU176">
        <v>-2.37096774193548</v>
      </c>
      <c r="CV176">
        <v>38.548000000000002</v>
      </c>
      <c r="CW176">
        <v>43.875</v>
      </c>
      <c r="CX176">
        <v>41.311999999999998</v>
      </c>
      <c r="CY176">
        <v>42.358741935483899</v>
      </c>
      <c r="CZ176">
        <v>39.625</v>
      </c>
      <c r="DA176">
        <v>0</v>
      </c>
      <c r="DB176">
        <v>0</v>
      </c>
      <c r="DC176">
        <v>0</v>
      </c>
      <c r="DD176">
        <v>1581961072</v>
      </c>
      <c r="DE176">
        <v>1.57692307692308</v>
      </c>
      <c r="DF176">
        <v>10.201709485936799</v>
      </c>
      <c r="DG176">
        <v>5.81196620372884</v>
      </c>
      <c r="DH176">
        <v>87.538461538461505</v>
      </c>
      <c r="DI176">
        <v>15</v>
      </c>
      <c r="DJ176">
        <v>100</v>
      </c>
      <c r="DK176">
        <v>100</v>
      </c>
      <c r="DL176">
        <v>3.069</v>
      </c>
      <c r="DM176">
        <v>0.46</v>
      </c>
      <c r="DN176">
        <v>2</v>
      </c>
      <c r="DO176">
        <v>344.01299999999998</v>
      </c>
      <c r="DP176">
        <v>677.32899999999995</v>
      </c>
      <c r="DQ176">
        <v>29.761099999999999</v>
      </c>
      <c r="DR176">
        <v>31.061599999999999</v>
      </c>
      <c r="DS176">
        <v>30.000399999999999</v>
      </c>
      <c r="DT176">
        <v>31.006499999999999</v>
      </c>
      <c r="DU176">
        <v>31.0213</v>
      </c>
      <c r="DV176">
        <v>20.999700000000001</v>
      </c>
      <c r="DW176">
        <v>23.559799999999999</v>
      </c>
      <c r="DX176">
        <v>88.432400000000001</v>
      </c>
      <c r="DY176">
        <v>29.733899999999998</v>
      </c>
      <c r="DZ176">
        <v>400</v>
      </c>
      <c r="EA176">
        <v>30.490600000000001</v>
      </c>
      <c r="EB176">
        <v>100.057</v>
      </c>
      <c r="EC176">
        <v>100.655</v>
      </c>
    </row>
    <row r="177" spans="1:133" x14ac:dyDescent="0.35">
      <c r="A177">
        <v>161</v>
      </c>
      <c r="B177">
        <v>1581961075.0999999</v>
      </c>
      <c r="C177">
        <v>800</v>
      </c>
      <c r="D177" t="s">
        <v>559</v>
      </c>
      <c r="E177" t="s">
        <v>560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1383</v>
      </c>
      <c r="M177" t="s">
        <v>238</v>
      </c>
      <c r="N177">
        <v>1581961066.4709699</v>
      </c>
      <c r="O177">
        <f t="shared" si="86"/>
        <v>1.5998144982748904E-4</v>
      </c>
      <c r="P177">
        <f t="shared" si="87"/>
        <v>-0.50700188153272552</v>
      </c>
      <c r="Q177">
        <f t="shared" si="88"/>
        <v>400.74874193548402</v>
      </c>
      <c r="R177">
        <f t="shared" si="89"/>
        <v>455.81394576663189</v>
      </c>
      <c r="S177">
        <f t="shared" si="90"/>
        <v>45.329257931272089</v>
      </c>
      <c r="T177">
        <f t="shared" si="91"/>
        <v>39.853197247560338</v>
      </c>
      <c r="U177">
        <f t="shared" si="92"/>
        <v>1.2775242321330609E-2</v>
      </c>
      <c r="V177">
        <f t="shared" si="93"/>
        <v>2.2486701292764097</v>
      </c>
      <c r="W177">
        <f t="shared" si="94"/>
        <v>1.2735057466584524E-2</v>
      </c>
      <c r="X177">
        <f t="shared" si="95"/>
        <v>7.9630107709024352E-3</v>
      </c>
      <c r="Y177">
        <f t="shared" si="96"/>
        <v>0</v>
      </c>
      <c r="Z177">
        <f t="shared" si="97"/>
        <v>30.388238460275367</v>
      </c>
      <c r="AA177">
        <f t="shared" si="98"/>
        <v>30.026748387096799</v>
      </c>
      <c r="AB177">
        <f t="shared" si="99"/>
        <v>4.2669999345717819</v>
      </c>
      <c r="AC177">
        <f t="shared" si="100"/>
        <v>70.115267027395461</v>
      </c>
      <c r="AD177">
        <f t="shared" si="101"/>
        <v>3.0637657194457755</v>
      </c>
      <c r="AE177">
        <f t="shared" si="102"/>
        <v>4.369612852288931</v>
      </c>
      <c r="AF177">
        <f t="shared" si="103"/>
        <v>1.2032342151260065</v>
      </c>
      <c r="AG177">
        <f t="shared" si="104"/>
        <v>-7.0551819373922671</v>
      </c>
      <c r="AH177">
        <f t="shared" si="105"/>
        <v>50.24135757102119</v>
      </c>
      <c r="AI177">
        <f t="shared" si="106"/>
        <v>4.9794405388714198</v>
      </c>
      <c r="AJ177">
        <f t="shared" si="107"/>
        <v>48.165616172500343</v>
      </c>
      <c r="AK177">
        <v>-4.1147954847470303E-2</v>
      </c>
      <c r="AL177">
        <v>4.6192184075113399E-2</v>
      </c>
      <c r="AM177">
        <v>3.4528433993346601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51875.48843253927</v>
      </c>
      <c r="AS177" t="s">
        <v>239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239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-0.50700188153272552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239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240</v>
      </c>
      <c r="BX177">
        <v>1581961066.4709699</v>
      </c>
      <c r="BY177">
        <v>400.74874193548402</v>
      </c>
      <c r="BZ177">
        <v>399.98951612903198</v>
      </c>
      <c r="CA177">
        <v>30.8080741935484</v>
      </c>
      <c r="CB177">
        <v>30.542274193548401</v>
      </c>
      <c r="CC177">
        <v>350.00616129032301</v>
      </c>
      <c r="CD177">
        <v>99.246890322580597</v>
      </c>
      <c r="CE177">
        <v>0.19995274193548401</v>
      </c>
      <c r="CF177">
        <v>30.441177419354801</v>
      </c>
      <c r="CG177">
        <v>30.026748387096799</v>
      </c>
      <c r="CH177">
        <v>999.9</v>
      </c>
      <c r="CI177">
        <v>0</v>
      </c>
      <c r="CJ177">
        <v>0</v>
      </c>
      <c r="CK177">
        <v>9998.3277419354908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2.0935483870967699</v>
      </c>
      <c r="CS177">
        <v>0</v>
      </c>
      <c r="CT177">
        <v>88.996774193548404</v>
      </c>
      <c r="CU177">
        <v>-2.3612903225806399</v>
      </c>
      <c r="CV177">
        <v>38.548000000000002</v>
      </c>
      <c r="CW177">
        <v>43.868903225806399</v>
      </c>
      <c r="CX177">
        <v>41.311999999999998</v>
      </c>
      <c r="CY177">
        <v>42.368903225806498</v>
      </c>
      <c r="CZ177">
        <v>39.625</v>
      </c>
      <c r="DA177">
        <v>0</v>
      </c>
      <c r="DB177">
        <v>0</v>
      </c>
      <c r="DC177">
        <v>0</v>
      </c>
      <c r="DD177">
        <v>1581961077.4000001</v>
      </c>
      <c r="DE177">
        <v>2.1192307692307701</v>
      </c>
      <c r="DF177">
        <v>10.4444445773763</v>
      </c>
      <c r="DG177">
        <v>-3.54871767286649</v>
      </c>
      <c r="DH177">
        <v>88.969230769230805</v>
      </c>
      <c r="DI177">
        <v>15</v>
      </c>
      <c r="DJ177">
        <v>100</v>
      </c>
      <c r="DK177">
        <v>100</v>
      </c>
      <c r="DL177">
        <v>3.069</v>
      </c>
      <c r="DM177">
        <v>0.46</v>
      </c>
      <c r="DN177">
        <v>2</v>
      </c>
      <c r="DO177">
        <v>343.92899999999997</v>
      </c>
      <c r="DP177">
        <v>677.42200000000003</v>
      </c>
      <c r="DQ177">
        <v>29.7316</v>
      </c>
      <c r="DR177">
        <v>31.061599999999999</v>
      </c>
      <c r="DS177">
        <v>30.0001</v>
      </c>
      <c r="DT177">
        <v>31.006499999999999</v>
      </c>
      <c r="DU177">
        <v>31.019500000000001</v>
      </c>
      <c r="DV177">
        <v>21.000499999999999</v>
      </c>
      <c r="DW177">
        <v>23.559799999999999</v>
      </c>
      <c r="DX177">
        <v>88.432400000000001</v>
      </c>
      <c r="DY177">
        <v>29.7121</v>
      </c>
      <c r="DZ177">
        <v>400</v>
      </c>
      <c r="EA177">
        <v>30.490600000000001</v>
      </c>
      <c r="EB177">
        <v>100.057</v>
      </c>
      <c r="EC177">
        <v>100.654</v>
      </c>
    </row>
    <row r="178" spans="1:133" x14ac:dyDescent="0.35">
      <c r="A178">
        <v>162</v>
      </c>
      <c r="B178">
        <v>1581961080.0999999</v>
      </c>
      <c r="C178">
        <v>805</v>
      </c>
      <c r="D178" t="s">
        <v>561</v>
      </c>
      <c r="E178" t="s">
        <v>562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1383</v>
      </c>
      <c r="M178" t="s">
        <v>238</v>
      </c>
      <c r="N178">
        <v>1581961071.4709699</v>
      </c>
      <c r="O178">
        <f t="shared" si="86"/>
        <v>1.5725296161196506E-4</v>
      </c>
      <c r="P178">
        <f t="shared" si="87"/>
        <v>-0.51085952109421418</v>
      </c>
      <c r="Q178">
        <f t="shared" si="88"/>
        <v>400.76712903225803</v>
      </c>
      <c r="R178">
        <f t="shared" si="89"/>
        <v>457.37403434422401</v>
      </c>
      <c r="S178">
        <f t="shared" si="90"/>
        <v>45.484353253252863</v>
      </c>
      <c r="T178">
        <f t="shared" si="91"/>
        <v>39.854981482127933</v>
      </c>
      <c r="U178">
        <f t="shared" si="92"/>
        <v>1.2565656009917417E-2</v>
      </c>
      <c r="V178">
        <f t="shared" si="93"/>
        <v>2.2504838084692742</v>
      </c>
      <c r="W178">
        <f t="shared" si="94"/>
        <v>1.2526807920274793E-2</v>
      </c>
      <c r="X178">
        <f t="shared" si="95"/>
        <v>7.8327352279659625E-3</v>
      </c>
      <c r="Y178">
        <f t="shared" si="96"/>
        <v>0</v>
      </c>
      <c r="Z178">
        <f t="shared" si="97"/>
        <v>30.386711629687913</v>
      </c>
      <c r="AA178">
        <f t="shared" si="98"/>
        <v>30.0225193548387</v>
      </c>
      <c r="AB178">
        <f t="shared" si="99"/>
        <v>4.2659637427226214</v>
      </c>
      <c r="AC178">
        <f t="shared" si="100"/>
        <v>70.120984242962663</v>
      </c>
      <c r="AD178">
        <f t="shared" si="101"/>
        <v>3.063582667952514</v>
      </c>
      <c r="AE178">
        <f t="shared" si="102"/>
        <v>4.3689955311201647</v>
      </c>
      <c r="AF178">
        <f t="shared" si="103"/>
        <v>1.2023810747701074</v>
      </c>
      <c r="AG178">
        <f t="shared" si="104"/>
        <v>-6.934855607087659</v>
      </c>
      <c r="AH178">
        <f t="shared" si="105"/>
        <v>50.495574036076952</v>
      </c>
      <c r="AI178">
        <f t="shared" si="106"/>
        <v>5.0004371318470779</v>
      </c>
      <c r="AJ178">
        <f t="shared" si="107"/>
        <v>48.561155560836369</v>
      </c>
      <c r="AK178">
        <v>-4.1196773411148802E-2</v>
      </c>
      <c r="AL178">
        <v>4.6246987189583498E-2</v>
      </c>
      <c r="AM178">
        <v>3.4560857281331301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51934.931159234795</v>
      </c>
      <c r="AS178" t="s">
        <v>239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239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-0.51085952109421418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239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240</v>
      </c>
      <c r="BX178">
        <v>1581961071.4709699</v>
      </c>
      <c r="BY178">
        <v>400.76712903225803</v>
      </c>
      <c r="BZ178">
        <v>399.99941935483901</v>
      </c>
      <c r="CA178">
        <v>30.8062677419355</v>
      </c>
      <c r="CB178">
        <v>30.545000000000002</v>
      </c>
      <c r="CC178">
        <v>350.005516129032</v>
      </c>
      <c r="CD178">
        <v>99.246787096774199</v>
      </c>
      <c r="CE178">
        <v>0.199945419354839</v>
      </c>
      <c r="CF178">
        <v>30.4387096774194</v>
      </c>
      <c r="CG178">
        <v>30.0225193548387</v>
      </c>
      <c r="CH178">
        <v>999.9</v>
      </c>
      <c r="CI178">
        <v>0</v>
      </c>
      <c r="CJ178">
        <v>0</v>
      </c>
      <c r="CK178">
        <v>10010.2003225806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2.6354838709677399</v>
      </c>
      <c r="CS178">
        <v>0</v>
      </c>
      <c r="CT178">
        <v>90.770967741935493</v>
      </c>
      <c r="CU178">
        <v>-2.1</v>
      </c>
      <c r="CV178">
        <v>38.542000000000002</v>
      </c>
      <c r="CW178">
        <v>43.866870967741903</v>
      </c>
      <c r="CX178">
        <v>41.311999999999998</v>
      </c>
      <c r="CY178">
        <v>42.375</v>
      </c>
      <c r="CZ178">
        <v>39.625</v>
      </c>
      <c r="DA178">
        <v>0</v>
      </c>
      <c r="DB178">
        <v>0</v>
      </c>
      <c r="DC178">
        <v>0</v>
      </c>
      <c r="DD178">
        <v>1581961082.2</v>
      </c>
      <c r="DE178">
        <v>2.3038461538461501</v>
      </c>
      <c r="DF178">
        <v>-5.6581197766804001</v>
      </c>
      <c r="DG178">
        <v>37.900854970415502</v>
      </c>
      <c r="DH178">
        <v>90.369230769230796</v>
      </c>
      <c r="DI178">
        <v>15</v>
      </c>
      <c r="DJ178">
        <v>100</v>
      </c>
      <c r="DK178">
        <v>100</v>
      </c>
      <c r="DL178">
        <v>3.069</v>
      </c>
      <c r="DM178">
        <v>0.46</v>
      </c>
      <c r="DN178">
        <v>2</v>
      </c>
      <c r="DO178">
        <v>343.83300000000003</v>
      </c>
      <c r="DP178">
        <v>677.28300000000002</v>
      </c>
      <c r="DQ178">
        <v>29.7075</v>
      </c>
      <c r="DR178">
        <v>31.061599999999999</v>
      </c>
      <c r="DS178">
        <v>30</v>
      </c>
      <c r="DT178">
        <v>31.006499999999999</v>
      </c>
      <c r="DU178">
        <v>31.019500000000001</v>
      </c>
      <c r="DV178">
        <v>20.9968</v>
      </c>
      <c r="DW178">
        <v>23.559799999999999</v>
      </c>
      <c r="DX178">
        <v>88.432400000000001</v>
      </c>
      <c r="DY178">
        <v>29.696400000000001</v>
      </c>
      <c r="DZ178">
        <v>400</v>
      </c>
      <c r="EA178">
        <v>30.490600000000001</v>
      </c>
      <c r="EB178">
        <v>100.056</v>
      </c>
      <c r="EC178">
        <v>100.658</v>
      </c>
    </row>
    <row r="179" spans="1:133" x14ac:dyDescent="0.35">
      <c r="A179">
        <v>163</v>
      </c>
      <c r="B179">
        <v>1581961085.0999999</v>
      </c>
      <c r="C179">
        <v>810</v>
      </c>
      <c r="D179" t="s">
        <v>563</v>
      </c>
      <c r="E179" t="s">
        <v>564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1383</v>
      </c>
      <c r="M179" t="s">
        <v>238</v>
      </c>
      <c r="N179">
        <v>1581961076.4709699</v>
      </c>
      <c r="O179">
        <f t="shared" si="86"/>
        <v>1.5453174279353506E-4</v>
      </c>
      <c r="P179">
        <f t="shared" si="87"/>
        <v>-0.5237577486844518</v>
      </c>
      <c r="Q179">
        <f t="shared" si="88"/>
        <v>400.79435483870998</v>
      </c>
      <c r="R179">
        <f t="shared" si="89"/>
        <v>460.16252129490653</v>
      </c>
      <c r="S179">
        <f t="shared" si="90"/>
        <v>45.761695937631956</v>
      </c>
      <c r="T179">
        <f t="shared" si="91"/>
        <v>39.85772102438154</v>
      </c>
      <c r="U179">
        <f t="shared" si="92"/>
        <v>1.2354857859443623E-2</v>
      </c>
      <c r="V179">
        <f t="shared" si="93"/>
        <v>2.2518037609017902</v>
      </c>
      <c r="W179">
        <f t="shared" si="94"/>
        <v>1.2317322087859638E-2</v>
      </c>
      <c r="X179">
        <f t="shared" si="95"/>
        <v>7.7016891830794442E-3</v>
      </c>
      <c r="Y179">
        <f t="shared" si="96"/>
        <v>0</v>
      </c>
      <c r="Z179">
        <f t="shared" si="97"/>
        <v>30.384335315237831</v>
      </c>
      <c r="AA179">
        <f t="shared" si="98"/>
        <v>30.0191032258065</v>
      </c>
      <c r="AB179">
        <f t="shared" si="99"/>
        <v>4.2651268874595099</v>
      </c>
      <c r="AC179">
        <f t="shared" si="100"/>
        <v>70.131211606485252</v>
      </c>
      <c r="AD179">
        <f t="shared" si="101"/>
        <v>3.0634500742854862</v>
      </c>
      <c r="AE179">
        <f t="shared" si="102"/>
        <v>4.3681693273386983</v>
      </c>
      <c r="AF179">
        <f t="shared" si="103"/>
        <v>1.2016768131740236</v>
      </c>
      <c r="AG179">
        <f t="shared" si="104"/>
        <v>-6.8148498571948961</v>
      </c>
      <c r="AH179">
        <f t="shared" si="105"/>
        <v>50.538897036585283</v>
      </c>
      <c r="AI179">
        <f t="shared" si="106"/>
        <v>5.0016273891800136</v>
      </c>
      <c r="AJ179">
        <f t="shared" si="107"/>
        <v>48.725674568570398</v>
      </c>
      <c r="AK179">
        <v>-4.1232324779944297E-2</v>
      </c>
      <c r="AL179">
        <v>4.6286896715527499E-2</v>
      </c>
      <c r="AM179">
        <v>3.4584460726866202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51978.468231537918</v>
      </c>
      <c r="AS179" t="s">
        <v>239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239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-0.5237577486844518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239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240</v>
      </c>
      <c r="BX179">
        <v>1581961076.4709699</v>
      </c>
      <c r="BY179">
        <v>400.79435483870998</v>
      </c>
      <c r="BZ179">
        <v>400.002677419355</v>
      </c>
      <c r="CA179">
        <v>30.8049096774193</v>
      </c>
      <c r="CB179">
        <v>30.548164516128999</v>
      </c>
      <c r="CC179">
        <v>350.00793548387099</v>
      </c>
      <c r="CD179">
        <v>99.246854838709694</v>
      </c>
      <c r="CE179">
        <v>0.199957580645161</v>
      </c>
      <c r="CF179">
        <v>30.435406451612899</v>
      </c>
      <c r="CG179">
        <v>30.0191032258065</v>
      </c>
      <c r="CH179">
        <v>999.9</v>
      </c>
      <c r="CI179">
        <v>0</v>
      </c>
      <c r="CJ179">
        <v>0</v>
      </c>
      <c r="CK179">
        <v>10018.8319354839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3.1</v>
      </c>
      <c r="CS179">
        <v>0</v>
      </c>
      <c r="CT179">
        <v>92.348387096774204</v>
      </c>
      <c r="CU179">
        <v>-1.80322580645161</v>
      </c>
      <c r="CV179">
        <v>38.543999999999997</v>
      </c>
      <c r="CW179">
        <v>43.866870967741903</v>
      </c>
      <c r="CX179">
        <v>41.311999999999998</v>
      </c>
      <c r="CY179">
        <v>42.375</v>
      </c>
      <c r="CZ179">
        <v>39.625</v>
      </c>
      <c r="DA179">
        <v>0</v>
      </c>
      <c r="DB179">
        <v>0</v>
      </c>
      <c r="DC179">
        <v>0</v>
      </c>
      <c r="DD179">
        <v>1581961087</v>
      </c>
      <c r="DE179">
        <v>2.5230769230769199</v>
      </c>
      <c r="DF179">
        <v>0.18461531672915099</v>
      </c>
      <c r="DG179">
        <v>40.970940003102903</v>
      </c>
      <c r="DH179">
        <v>92.592307692307699</v>
      </c>
      <c r="DI179">
        <v>15</v>
      </c>
      <c r="DJ179">
        <v>100</v>
      </c>
      <c r="DK179">
        <v>100</v>
      </c>
      <c r="DL179">
        <v>3.069</v>
      </c>
      <c r="DM179">
        <v>0.46</v>
      </c>
      <c r="DN179">
        <v>2</v>
      </c>
      <c r="DO179">
        <v>343.88099999999997</v>
      </c>
      <c r="DP179">
        <v>677.23699999999997</v>
      </c>
      <c r="DQ179">
        <v>29.690899999999999</v>
      </c>
      <c r="DR179">
        <v>31.061599999999999</v>
      </c>
      <c r="DS179">
        <v>30.0001</v>
      </c>
      <c r="DT179">
        <v>31.006499999999999</v>
      </c>
      <c r="DU179">
        <v>31.019500000000001</v>
      </c>
      <c r="DV179">
        <v>20.997299999999999</v>
      </c>
      <c r="DW179">
        <v>23.559799999999999</v>
      </c>
      <c r="DX179">
        <v>88.432400000000001</v>
      </c>
      <c r="DY179">
        <v>29.680199999999999</v>
      </c>
      <c r="DZ179">
        <v>400</v>
      </c>
      <c r="EA179">
        <v>30.490600000000001</v>
      </c>
      <c r="EB179">
        <v>100.056</v>
      </c>
      <c r="EC179">
        <v>100.657</v>
      </c>
    </row>
    <row r="180" spans="1:133" x14ac:dyDescent="0.35">
      <c r="A180">
        <v>164</v>
      </c>
      <c r="B180">
        <v>1581961090.0999999</v>
      </c>
      <c r="C180">
        <v>815</v>
      </c>
      <c r="D180" t="s">
        <v>565</v>
      </c>
      <c r="E180" t="s">
        <v>566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1383</v>
      </c>
      <c r="M180" t="s">
        <v>238</v>
      </c>
      <c r="N180">
        <v>1581961081.4709699</v>
      </c>
      <c r="O180">
        <f t="shared" si="86"/>
        <v>1.5227050029722783E-4</v>
      </c>
      <c r="P180">
        <f t="shared" si="87"/>
        <v>-0.52715335894627302</v>
      </c>
      <c r="Q180">
        <f t="shared" si="88"/>
        <v>400.81306451612897</v>
      </c>
      <c r="R180">
        <f t="shared" si="89"/>
        <v>461.60035223752197</v>
      </c>
      <c r="S180">
        <f t="shared" si="90"/>
        <v>45.904815093541011</v>
      </c>
      <c r="T180">
        <f t="shared" si="91"/>
        <v>39.859695783379451</v>
      </c>
      <c r="U180">
        <f t="shared" si="92"/>
        <v>1.2178346194834671E-2</v>
      </c>
      <c r="V180">
        <f t="shared" si="93"/>
        <v>2.2516754276333719</v>
      </c>
      <c r="W180">
        <f t="shared" si="94"/>
        <v>1.2141871514309349E-2</v>
      </c>
      <c r="X180">
        <f t="shared" si="95"/>
        <v>7.5919376407346788E-3</v>
      </c>
      <c r="Y180">
        <f t="shared" si="96"/>
        <v>0</v>
      </c>
      <c r="Z180">
        <f t="shared" si="97"/>
        <v>30.380957257283921</v>
      </c>
      <c r="AA180">
        <f t="shared" si="98"/>
        <v>30.016748387096801</v>
      </c>
      <c r="AB180">
        <f t="shared" si="99"/>
        <v>4.2645501016982363</v>
      </c>
      <c r="AC180">
        <f t="shared" si="100"/>
        <v>70.145228403202793</v>
      </c>
      <c r="AD180">
        <f t="shared" si="101"/>
        <v>3.0633391894150814</v>
      </c>
      <c r="AE180">
        <f t="shared" si="102"/>
        <v>4.3671383772630374</v>
      </c>
      <c r="AF180">
        <f t="shared" si="103"/>
        <v>1.2012109122831549</v>
      </c>
      <c r="AG180">
        <f t="shared" si="104"/>
        <v>-6.7151290631077476</v>
      </c>
      <c r="AH180">
        <f t="shared" si="105"/>
        <v>50.321426453431151</v>
      </c>
      <c r="AI180">
        <f t="shared" si="106"/>
        <v>4.9802294545643999</v>
      </c>
      <c r="AJ180">
        <f t="shared" si="107"/>
        <v>48.5865268448878</v>
      </c>
      <c r="AK180">
        <v>-4.1228867445508403E-2</v>
      </c>
      <c r="AL180">
        <v>4.6283015554744102E-2</v>
      </c>
      <c r="AM180">
        <v>3.45821656234321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51975.001627248334</v>
      </c>
      <c r="AS180" t="s">
        <v>239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239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-0.52715335894627302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239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240</v>
      </c>
      <c r="BX180">
        <v>1581961081.4709699</v>
      </c>
      <c r="BY180">
        <v>400.81306451612897</v>
      </c>
      <c r="BZ180">
        <v>400.01403225806501</v>
      </c>
      <c r="CA180">
        <v>30.8037064516129</v>
      </c>
      <c r="CB180">
        <v>30.5507225806452</v>
      </c>
      <c r="CC180">
        <v>350.01441935483899</v>
      </c>
      <c r="CD180">
        <v>99.247112903225798</v>
      </c>
      <c r="CE180">
        <v>0.199984290322581</v>
      </c>
      <c r="CF180">
        <v>30.4312838709677</v>
      </c>
      <c r="CG180">
        <v>30.016748387096801</v>
      </c>
      <c r="CH180">
        <v>999.9</v>
      </c>
      <c r="CI180">
        <v>0</v>
      </c>
      <c r="CJ180">
        <v>0</v>
      </c>
      <c r="CK180">
        <v>10017.965806451601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2.3387096774193501</v>
      </c>
      <c r="CS180">
        <v>0</v>
      </c>
      <c r="CT180">
        <v>92.616129032258101</v>
      </c>
      <c r="CU180">
        <v>-1.56774193548387</v>
      </c>
      <c r="CV180">
        <v>38.552</v>
      </c>
      <c r="CW180">
        <v>43.872967741935497</v>
      </c>
      <c r="CX180">
        <v>41.311999999999998</v>
      </c>
      <c r="CY180">
        <v>42.375</v>
      </c>
      <c r="CZ180">
        <v>39.625</v>
      </c>
      <c r="DA180">
        <v>0</v>
      </c>
      <c r="DB180">
        <v>0</v>
      </c>
      <c r="DC180">
        <v>0</v>
      </c>
      <c r="DD180">
        <v>1581961092.4000001</v>
      </c>
      <c r="DE180">
        <v>1.87692307692308</v>
      </c>
      <c r="DF180">
        <v>-5.2307697913109896</v>
      </c>
      <c r="DG180">
        <v>-26.6324784031851</v>
      </c>
      <c r="DH180">
        <v>92.853846153846206</v>
      </c>
      <c r="DI180">
        <v>15</v>
      </c>
      <c r="DJ180">
        <v>100</v>
      </c>
      <c r="DK180">
        <v>100</v>
      </c>
      <c r="DL180">
        <v>3.069</v>
      </c>
      <c r="DM180">
        <v>0.46</v>
      </c>
      <c r="DN180">
        <v>2</v>
      </c>
      <c r="DO180">
        <v>343.86900000000003</v>
      </c>
      <c r="DP180">
        <v>677.32899999999995</v>
      </c>
      <c r="DQ180">
        <v>29.675699999999999</v>
      </c>
      <c r="DR180">
        <v>31.061599999999999</v>
      </c>
      <c r="DS180">
        <v>30.0001</v>
      </c>
      <c r="DT180">
        <v>31.006499999999999</v>
      </c>
      <c r="DU180">
        <v>31.019500000000001</v>
      </c>
      <c r="DV180">
        <v>20.998000000000001</v>
      </c>
      <c r="DW180">
        <v>23.559799999999999</v>
      </c>
      <c r="DX180">
        <v>88.432400000000001</v>
      </c>
      <c r="DY180">
        <v>29.661999999999999</v>
      </c>
      <c r="DZ180">
        <v>400</v>
      </c>
      <c r="EA180">
        <v>30.490600000000001</v>
      </c>
      <c r="EB180">
        <v>100.057</v>
      </c>
      <c r="EC180">
        <v>100.658</v>
      </c>
    </row>
    <row r="181" spans="1:133" x14ac:dyDescent="0.35">
      <c r="A181">
        <v>165</v>
      </c>
      <c r="B181">
        <v>1581961095.0999999</v>
      </c>
      <c r="C181">
        <v>820</v>
      </c>
      <c r="D181" t="s">
        <v>567</v>
      </c>
      <c r="E181" t="s">
        <v>568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1383</v>
      </c>
      <c r="M181" t="s">
        <v>238</v>
      </c>
      <c r="N181">
        <v>1581961086.4709699</v>
      </c>
      <c r="O181">
        <f t="shared" si="86"/>
        <v>1.5009305803504938E-4</v>
      </c>
      <c r="P181">
        <f t="shared" si="87"/>
        <v>-0.53955875982849377</v>
      </c>
      <c r="Q181">
        <f t="shared" si="88"/>
        <v>400.82238709677398</v>
      </c>
      <c r="R181">
        <f t="shared" si="89"/>
        <v>464.24172014533713</v>
      </c>
      <c r="S181">
        <f t="shared" si="90"/>
        <v>46.168208822879826</v>
      </c>
      <c r="T181">
        <f t="shared" si="91"/>
        <v>39.861242248059291</v>
      </c>
      <c r="U181">
        <f t="shared" si="92"/>
        <v>1.2004995925892544E-2</v>
      </c>
      <c r="V181">
        <f t="shared" si="93"/>
        <v>2.2502103958875326</v>
      </c>
      <c r="W181">
        <f t="shared" si="94"/>
        <v>1.1969527603279163E-2</v>
      </c>
      <c r="X181">
        <f t="shared" si="95"/>
        <v>7.4841326514562458E-3</v>
      </c>
      <c r="Y181">
        <f t="shared" si="96"/>
        <v>0</v>
      </c>
      <c r="Z181">
        <f t="shared" si="97"/>
        <v>30.376731190865335</v>
      </c>
      <c r="AA181">
        <f t="shared" si="98"/>
        <v>30.016051612903201</v>
      </c>
      <c r="AB181">
        <f t="shared" si="99"/>
        <v>4.2643794493553848</v>
      </c>
      <c r="AC181">
        <f t="shared" si="100"/>
        <v>70.163538699027768</v>
      </c>
      <c r="AD181">
        <f t="shared" si="101"/>
        <v>3.0632764321843418</v>
      </c>
      <c r="AE181">
        <f t="shared" si="102"/>
        <v>4.3659092585459751</v>
      </c>
      <c r="AF181">
        <f t="shared" si="103"/>
        <v>1.2011030171710431</v>
      </c>
      <c r="AG181">
        <f t="shared" si="104"/>
        <v>-6.6191038593456781</v>
      </c>
      <c r="AH181">
        <f t="shared" si="105"/>
        <v>49.776821243550671</v>
      </c>
      <c r="AI181">
        <f t="shared" si="106"/>
        <v>4.9294012045002793</v>
      </c>
      <c r="AJ181">
        <f t="shared" si="107"/>
        <v>48.087118588705273</v>
      </c>
      <c r="AK181">
        <v>-4.1189411723269301E-2</v>
      </c>
      <c r="AL181">
        <v>4.6238723050019602E-2</v>
      </c>
      <c r="AM181">
        <v>3.45559687962511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51928.183453630802</v>
      </c>
      <c r="AS181" t="s">
        <v>239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239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-0.53955875982849377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239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240</v>
      </c>
      <c r="BX181">
        <v>1581961086.4709699</v>
      </c>
      <c r="BY181">
        <v>400.82238709677398</v>
      </c>
      <c r="BZ181">
        <v>400.000612903226</v>
      </c>
      <c r="CA181">
        <v>30.8025967741935</v>
      </c>
      <c r="CB181">
        <v>30.553235483870999</v>
      </c>
      <c r="CC181">
        <v>350.02177419354803</v>
      </c>
      <c r="CD181">
        <v>99.248619354838695</v>
      </c>
      <c r="CE181">
        <v>0.200023064516129</v>
      </c>
      <c r="CF181">
        <v>30.426367741935501</v>
      </c>
      <c r="CG181">
        <v>30.016051612903201</v>
      </c>
      <c r="CH181">
        <v>999.9</v>
      </c>
      <c r="CI181">
        <v>0</v>
      </c>
      <c r="CJ181">
        <v>0</v>
      </c>
      <c r="CK181">
        <v>10008.226774193499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2.9225806451612901</v>
      </c>
      <c r="CS181">
        <v>0</v>
      </c>
      <c r="CT181">
        <v>90.483870967742007</v>
      </c>
      <c r="CU181">
        <v>-1.64838709677419</v>
      </c>
      <c r="CV181">
        <v>38.558</v>
      </c>
      <c r="CW181">
        <v>43.875</v>
      </c>
      <c r="CX181">
        <v>41.311999999999998</v>
      </c>
      <c r="CY181">
        <v>42.375</v>
      </c>
      <c r="CZ181">
        <v>39.625</v>
      </c>
      <c r="DA181">
        <v>0</v>
      </c>
      <c r="DB181">
        <v>0</v>
      </c>
      <c r="DC181">
        <v>0</v>
      </c>
      <c r="DD181">
        <v>1581961097.2</v>
      </c>
      <c r="DE181">
        <v>3.04615384615385</v>
      </c>
      <c r="DF181">
        <v>14.1196578842798</v>
      </c>
      <c r="DG181">
        <v>-52.919658138880898</v>
      </c>
      <c r="DH181">
        <v>89.611538461538501</v>
      </c>
      <c r="DI181">
        <v>15</v>
      </c>
      <c r="DJ181">
        <v>100</v>
      </c>
      <c r="DK181">
        <v>100</v>
      </c>
      <c r="DL181">
        <v>3.069</v>
      </c>
      <c r="DM181">
        <v>0.46</v>
      </c>
      <c r="DN181">
        <v>2</v>
      </c>
      <c r="DO181">
        <v>344.096</v>
      </c>
      <c r="DP181">
        <v>677.09900000000005</v>
      </c>
      <c r="DQ181">
        <v>29.659500000000001</v>
      </c>
      <c r="DR181">
        <v>31.061599999999999</v>
      </c>
      <c r="DS181">
        <v>30.0001</v>
      </c>
      <c r="DT181">
        <v>31.006499999999999</v>
      </c>
      <c r="DU181">
        <v>31.019500000000001</v>
      </c>
      <c r="DV181">
        <v>20.9983</v>
      </c>
      <c r="DW181">
        <v>23.559799999999999</v>
      </c>
      <c r="DX181">
        <v>88.432400000000001</v>
      </c>
      <c r="DY181">
        <v>29.6477</v>
      </c>
      <c r="DZ181">
        <v>400</v>
      </c>
      <c r="EA181">
        <v>30.490600000000001</v>
      </c>
      <c r="EB181">
        <v>100.057</v>
      </c>
      <c r="EC181">
        <v>100.657</v>
      </c>
    </row>
    <row r="182" spans="1:133" x14ac:dyDescent="0.35">
      <c r="A182">
        <v>166</v>
      </c>
      <c r="B182">
        <v>1581961100.0999999</v>
      </c>
      <c r="C182">
        <v>825</v>
      </c>
      <c r="D182" t="s">
        <v>569</v>
      </c>
      <c r="E182" t="s">
        <v>570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1383</v>
      </c>
      <c r="M182" t="s">
        <v>238</v>
      </c>
      <c r="N182">
        <v>1581961091.4709699</v>
      </c>
      <c r="O182">
        <f t="shared" si="86"/>
        <v>1.4857430463664678E-4</v>
      </c>
      <c r="P182">
        <f t="shared" si="87"/>
        <v>-0.53900529266984409</v>
      </c>
      <c r="Q182">
        <f t="shared" si="88"/>
        <v>400.81900000000002</v>
      </c>
      <c r="R182">
        <f t="shared" si="89"/>
        <v>464.87333519044773</v>
      </c>
      <c r="S182">
        <f t="shared" si="90"/>
        <v>46.231922286367443</v>
      </c>
      <c r="T182">
        <f t="shared" si="91"/>
        <v>39.861681572482418</v>
      </c>
      <c r="U182">
        <f t="shared" si="92"/>
        <v>1.1887130852059856E-2</v>
      </c>
      <c r="V182">
        <f t="shared" si="93"/>
        <v>2.2487033111691819</v>
      </c>
      <c r="W182">
        <f t="shared" si="94"/>
        <v>1.1852331244034764E-2</v>
      </c>
      <c r="X182">
        <f t="shared" si="95"/>
        <v>7.4108250892522994E-3</v>
      </c>
      <c r="Y182">
        <f t="shared" si="96"/>
        <v>0</v>
      </c>
      <c r="Z182">
        <f t="shared" si="97"/>
        <v>30.370999996917433</v>
      </c>
      <c r="AA182">
        <f t="shared" si="98"/>
        <v>30.014325806451598</v>
      </c>
      <c r="AB182">
        <f t="shared" si="99"/>
        <v>4.2639567944092205</v>
      </c>
      <c r="AC182">
        <f t="shared" si="100"/>
        <v>70.187259028291137</v>
      </c>
      <c r="AD182">
        <f t="shared" si="101"/>
        <v>3.0632237970109251</v>
      </c>
      <c r="AE182">
        <f t="shared" si="102"/>
        <v>4.36435877311607</v>
      </c>
      <c r="AF182">
        <f t="shared" si="103"/>
        <v>1.2007329973982954</v>
      </c>
      <c r="AG182">
        <f t="shared" si="104"/>
        <v>-6.5521268344761232</v>
      </c>
      <c r="AH182">
        <f t="shared" si="105"/>
        <v>49.200676158796554</v>
      </c>
      <c r="AI182">
        <f t="shared" si="106"/>
        <v>4.8754196939723702</v>
      </c>
      <c r="AJ182">
        <f t="shared" si="107"/>
        <v>47.523969018292803</v>
      </c>
      <c r="AK182">
        <v>-4.1148847680788803E-2</v>
      </c>
      <c r="AL182">
        <v>4.6193186358729897E-2</v>
      </c>
      <c r="AM182">
        <v>3.4529027095251998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51880.240021349877</v>
      </c>
      <c r="AS182" t="s">
        <v>239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239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-0.53900529266984409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239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240</v>
      </c>
      <c r="BX182">
        <v>1581961091.4709699</v>
      </c>
      <c r="BY182">
        <v>400.81900000000002</v>
      </c>
      <c r="BZ182">
        <v>399.99709677419401</v>
      </c>
      <c r="CA182">
        <v>30.8014677419355</v>
      </c>
      <c r="CB182">
        <v>30.5546193548387</v>
      </c>
      <c r="CC182">
        <v>350.00754838709702</v>
      </c>
      <c r="CD182">
        <v>99.250606451612896</v>
      </c>
      <c r="CE182">
        <v>0.199972419354839</v>
      </c>
      <c r="CF182">
        <v>30.420164516128999</v>
      </c>
      <c r="CG182">
        <v>30.014325806451598</v>
      </c>
      <c r="CH182">
        <v>999.9</v>
      </c>
      <c r="CI182">
        <v>0</v>
      </c>
      <c r="CJ182">
        <v>0</v>
      </c>
      <c r="CK182">
        <v>9998.1703225806505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1.6741935483871</v>
      </c>
      <c r="CS182">
        <v>0</v>
      </c>
      <c r="CT182">
        <v>88.6064516129032</v>
      </c>
      <c r="CU182">
        <v>-1.6741935483871</v>
      </c>
      <c r="CV182">
        <v>38.561999999999998</v>
      </c>
      <c r="CW182">
        <v>43.875</v>
      </c>
      <c r="CX182">
        <v>41.311999999999998</v>
      </c>
      <c r="CY182">
        <v>42.375</v>
      </c>
      <c r="CZ182">
        <v>39.625</v>
      </c>
      <c r="DA182">
        <v>0</v>
      </c>
      <c r="DB182">
        <v>0</v>
      </c>
      <c r="DC182">
        <v>0</v>
      </c>
      <c r="DD182">
        <v>1581961102</v>
      </c>
      <c r="DE182">
        <v>2.1384615384615402</v>
      </c>
      <c r="DF182">
        <v>-3.0769234516561399</v>
      </c>
      <c r="DG182">
        <v>-34.235897003753998</v>
      </c>
      <c r="DH182">
        <v>87.861538461538501</v>
      </c>
      <c r="DI182">
        <v>15</v>
      </c>
      <c r="DJ182">
        <v>100</v>
      </c>
      <c r="DK182">
        <v>100</v>
      </c>
      <c r="DL182">
        <v>3.069</v>
      </c>
      <c r="DM182">
        <v>0.46</v>
      </c>
      <c r="DN182">
        <v>2</v>
      </c>
      <c r="DO182">
        <v>343.90499999999997</v>
      </c>
      <c r="DP182">
        <v>677.35199999999998</v>
      </c>
      <c r="DQ182">
        <v>29.644400000000001</v>
      </c>
      <c r="DR182">
        <v>31.061599999999999</v>
      </c>
      <c r="DS182">
        <v>30.0001</v>
      </c>
      <c r="DT182">
        <v>31.006499999999999</v>
      </c>
      <c r="DU182">
        <v>31.019500000000001</v>
      </c>
      <c r="DV182">
        <v>20.999099999999999</v>
      </c>
      <c r="DW182">
        <v>23.559799999999999</v>
      </c>
      <c r="DX182">
        <v>88.432400000000001</v>
      </c>
      <c r="DY182">
        <v>29.636600000000001</v>
      </c>
      <c r="DZ182">
        <v>400</v>
      </c>
      <c r="EA182">
        <v>30.490600000000001</v>
      </c>
      <c r="EB182">
        <v>100.05800000000001</v>
      </c>
      <c r="EC182">
        <v>100.65600000000001</v>
      </c>
    </row>
    <row r="183" spans="1:133" x14ac:dyDescent="0.35">
      <c r="A183">
        <v>167</v>
      </c>
      <c r="B183">
        <v>1581961105.0999999</v>
      </c>
      <c r="C183">
        <v>830</v>
      </c>
      <c r="D183" t="s">
        <v>571</v>
      </c>
      <c r="E183" t="s">
        <v>572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1383</v>
      </c>
      <c r="M183" t="s">
        <v>238</v>
      </c>
      <c r="N183">
        <v>1581961096.4709699</v>
      </c>
      <c r="O183">
        <f t="shared" si="86"/>
        <v>1.4723213415525674E-4</v>
      </c>
      <c r="P183">
        <f t="shared" si="87"/>
        <v>-0.52692169785702647</v>
      </c>
      <c r="Q183">
        <f t="shared" si="88"/>
        <v>400.796870967742</v>
      </c>
      <c r="R183">
        <f t="shared" si="89"/>
        <v>463.8262602508031</v>
      </c>
      <c r="S183">
        <f t="shared" si="90"/>
        <v>46.128362065050233</v>
      </c>
      <c r="T183">
        <f t="shared" si="91"/>
        <v>39.85997508753001</v>
      </c>
      <c r="U183">
        <f t="shared" si="92"/>
        <v>1.1789459072696799E-2</v>
      </c>
      <c r="V183">
        <f t="shared" si="93"/>
        <v>2.2490763907385132</v>
      </c>
      <c r="W183">
        <f t="shared" si="94"/>
        <v>1.1755233755553481E-2</v>
      </c>
      <c r="X183">
        <f t="shared" si="95"/>
        <v>7.3500877717829231E-3</v>
      </c>
      <c r="Y183">
        <f t="shared" si="96"/>
        <v>0</v>
      </c>
      <c r="Z183">
        <f t="shared" si="97"/>
        <v>30.363547915078815</v>
      </c>
      <c r="AA183">
        <f t="shared" si="98"/>
        <v>30.009535483871002</v>
      </c>
      <c r="AB183">
        <f t="shared" si="99"/>
        <v>4.2627838219768872</v>
      </c>
      <c r="AC183">
        <f t="shared" si="100"/>
        <v>70.214944490586433</v>
      </c>
      <c r="AD183">
        <f t="shared" si="101"/>
        <v>3.0630455536940588</v>
      </c>
      <c r="AE183">
        <f t="shared" si="102"/>
        <v>4.3623840706798749</v>
      </c>
      <c r="AF183">
        <f t="shared" si="103"/>
        <v>1.1997382682828284</v>
      </c>
      <c r="AG183">
        <f t="shared" si="104"/>
        <v>-6.4929371162468223</v>
      </c>
      <c r="AH183">
        <f t="shared" si="105"/>
        <v>48.83139259741229</v>
      </c>
      <c r="AI183">
        <f t="shared" si="106"/>
        <v>4.8377199523570136</v>
      </c>
      <c r="AJ183">
        <f t="shared" si="107"/>
        <v>47.176175433522481</v>
      </c>
      <c r="AK183">
        <v>-4.1158887042889197E-2</v>
      </c>
      <c r="AL183">
        <v>4.6204456422184001E-2</v>
      </c>
      <c r="AM183">
        <v>3.45356958574942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51893.758326119278</v>
      </c>
      <c r="AS183" t="s">
        <v>239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239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-0.52692169785702647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239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240</v>
      </c>
      <c r="BX183">
        <v>1581961096.4709699</v>
      </c>
      <c r="BY183">
        <v>400.796870967742</v>
      </c>
      <c r="BZ183">
        <v>399.99477419354798</v>
      </c>
      <c r="CA183">
        <v>30.799293548387102</v>
      </c>
      <c r="CB183">
        <v>30.554680645161302</v>
      </c>
      <c r="CC183">
        <v>350.01625806451602</v>
      </c>
      <c r="CD183">
        <v>99.251835483871005</v>
      </c>
      <c r="CE183">
        <v>0.199976580645161</v>
      </c>
      <c r="CF183">
        <v>30.412261290322601</v>
      </c>
      <c r="CG183">
        <v>30.009535483871002</v>
      </c>
      <c r="CH183">
        <v>999.9</v>
      </c>
      <c r="CI183">
        <v>0</v>
      </c>
      <c r="CJ183">
        <v>0</v>
      </c>
      <c r="CK183">
        <v>10000.485806451599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1.1580645161290299</v>
      </c>
      <c r="CS183">
        <v>0</v>
      </c>
      <c r="CT183">
        <v>87.883870967741899</v>
      </c>
      <c r="CU183">
        <v>-1.51935483870968</v>
      </c>
      <c r="CV183">
        <v>38.561999999999998</v>
      </c>
      <c r="CW183">
        <v>43.875</v>
      </c>
      <c r="CX183">
        <v>41.311999999999998</v>
      </c>
      <c r="CY183">
        <v>42.375</v>
      </c>
      <c r="CZ183">
        <v>39.628999999999998</v>
      </c>
      <c r="DA183">
        <v>0</v>
      </c>
      <c r="DB183">
        <v>0</v>
      </c>
      <c r="DC183">
        <v>0</v>
      </c>
      <c r="DD183">
        <v>1581961107.4000001</v>
      </c>
      <c r="DE183">
        <v>1.5730769230769199</v>
      </c>
      <c r="DF183">
        <v>-11.497435922128799</v>
      </c>
      <c r="DG183">
        <v>14.454700834261001</v>
      </c>
      <c r="DH183">
        <v>87.330769230769207</v>
      </c>
      <c r="DI183">
        <v>15</v>
      </c>
      <c r="DJ183">
        <v>100</v>
      </c>
      <c r="DK183">
        <v>100</v>
      </c>
      <c r="DL183">
        <v>3.069</v>
      </c>
      <c r="DM183">
        <v>0.46</v>
      </c>
      <c r="DN183">
        <v>2</v>
      </c>
      <c r="DO183">
        <v>343.89299999999997</v>
      </c>
      <c r="DP183">
        <v>677.46799999999996</v>
      </c>
      <c r="DQ183">
        <v>29.6325</v>
      </c>
      <c r="DR183">
        <v>31.061599999999999</v>
      </c>
      <c r="DS183">
        <v>30.0001</v>
      </c>
      <c r="DT183">
        <v>31.006499999999999</v>
      </c>
      <c r="DU183">
        <v>31.019500000000001</v>
      </c>
      <c r="DV183">
        <v>20.996200000000002</v>
      </c>
      <c r="DW183">
        <v>23.559799999999999</v>
      </c>
      <c r="DX183">
        <v>88.432400000000001</v>
      </c>
      <c r="DY183">
        <v>29.633199999999999</v>
      </c>
      <c r="DZ183">
        <v>400</v>
      </c>
      <c r="EA183">
        <v>30.490600000000001</v>
      </c>
      <c r="EB183">
        <v>100.059</v>
      </c>
      <c r="EC183">
        <v>100.657</v>
      </c>
    </row>
    <row r="184" spans="1:133" x14ac:dyDescent="0.35">
      <c r="A184">
        <v>168</v>
      </c>
      <c r="B184">
        <v>1581961110.0999999</v>
      </c>
      <c r="C184">
        <v>835</v>
      </c>
      <c r="D184" t="s">
        <v>573</v>
      </c>
      <c r="E184" t="s">
        <v>574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1383</v>
      </c>
      <c r="M184" t="s">
        <v>238</v>
      </c>
      <c r="N184">
        <v>1581961101.4709699</v>
      </c>
      <c r="O184">
        <f t="shared" si="86"/>
        <v>1.458414381607433E-4</v>
      </c>
      <c r="P184">
        <f t="shared" si="87"/>
        <v>-0.51501039373656865</v>
      </c>
      <c r="Q184">
        <f t="shared" si="88"/>
        <v>400.801774193548</v>
      </c>
      <c r="R184">
        <f t="shared" si="89"/>
        <v>462.80435072258877</v>
      </c>
      <c r="S184">
        <f t="shared" si="90"/>
        <v>46.02620263884306</v>
      </c>
      <c r="T184">
        <f t="shared" si="91"/>
        <v>39.860004877304348</v>
      </c>
      <c r="U184">
        <f t="shared" si="92"/>
        <v>1.1693815389937546E-2</v>
      </c>
      <c r="V184">
        <f t="shared" si="93"/>
        <v>2.2475565282405405</v>
      </c>
      <c r="W184">
        <f t="shared" si="94"/>
        <v>1.1660119579759761E-2</v>
      </c>
      <c r="X184">
        <f t="shared" si="95"/>
        <v>7.2905940270683121E-3</v>
      </c>
      <c r="Y184">
        <f t="shared" si="96"/>
        <v>0</v>
      </c>
      <c r="Z184">
        <f t="shared" si="97"/>
        <v>30.354558599220784</v>
      </c>
      <c r="AA184">
        <f t="shared" si="98"/>
        <v>30.001909677419398</v>
      </c>
      <c r="AB184">
        <f t="shared" si="99"/>
        <v>4.2609171247983477</v>
      </c>
      <c r="AC184">
        <f t="shared" si="100"/>
        <v>70.247615440309815</v>
      </c>
      <c r="AD184">
        <f t="shared" si="101"/>
        <v>3.0628182066069414</v>
      </c>
      <c r="AE184">
        <f t="shared" si="102"/>
        <v>4.3600315646435748</v>
      </c>
      <c r="AF184">
        <f t="shared" si="103"/>
        <v>1.1980989181914063</v>
      </c>
      <c r="AG184">
        <f t="shared" si="104"/>
        <v>-6.4316074228887796</v>
      </c>
      <c r="AH184">
        <f t="shared" si="105"/>
        <v>48.581068979303254</v>
      </c>
      <c r="AI184">
        <f t="shared" si="106"/>
        <v>4.8157689352489204</v>
      </c>
      <c r="AJ184">
        <f t="shared" si="107"/>
        <v>46.965230491663391</v>
      </c>
      <c r="AK184">
        <v>-4.1117997805631003E-2</v>
      </c>
      <c r="AL184">
        <v>4.6158554671267803E-2</v>
      </c>
      <c r="AM184">
        <v>3.4508531212156499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51845.889733396769</v>
      </c>
      <c r="AS184" t="s">
        <v>239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239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-0.51501039373656865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239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240</v>
      </c>
      <c r="BX184">
        <v>1581961101.4709699</v>
      </c>
      <c r="BY184">
        <v>400.801774193548</v>
      </c>
      <c r="BZ184">
        <v>400.01916129032298</v>
      </c>
      <c r="CA184">
        <v>30.797361290322598</v>
      </c>
      <c r="CB184">
        <v>30.555064516129001</v>
      </c>
      <c r="CC184">
        <v>350.02506451612902</v>
      </c>
      <c r="CD184">
        <v>99.250661290322597</v>
      </c>
      <c r="CE184">
        <v>0.20000845161290301</v>
      </c>
      <c r="CF184">
        <v>30.402841935483899</v>
      </c>
      <c r="CG184">
        <v>30.001909677419398</v>
      </c>
      <c r="CH184">
        <v>999.9</v>
      </c>
      <c r="CI184">
        <v>0</v>
      </c>
      <c r="CJ184">
        <v>0</v>
      </c>
      <c r="CK184">
        <v>9990.6690322580707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1.9451612903225799</v>
      </c>
      <c r="CS184">
        <v>0</v>
      </c>
      <c r="CT184">
        <v>87.025806451612894</v>
      </c>
      <c r="CU184">
        <v>-1.5</v>
      </c>
      <c r="CV184">
        <v>38.558</v>
      </c>
      <c r="CW184">
        <v>43.875</v>
      </c>
      <c r="CX184">
        <v>41.311999999999998</v>
      </c>
      <c r="CY184">
        <v>42.375</v>
      </c>
      <c r="CZ184">
        <v>39.628999999999998</v>
      </c>
      <c r="DA184">
        <v>0</v>
      </c>
      <c r="DB184">
        <v>0</v>
      </c>
      <c r="DC184">
        <v>0</v>
      </c>
      <c r="DD184">
        <v>1581961112.2</v>
      </c>
      <c r="DE184">
        <v>2.1192307692307701</v>
      </c>
      <c r="DF184">
        <v>9.6376068185260593</v>
      </c>
      <c r="DG184">
        <v>-10.8649570878788</v>
      </c>
      <c r="DH184">
        <v>86.9</v>
      </c>
      <c r="DI184">
        <v>15</v>
      </c>
      <c r="DJ184">
        <v>100</v>
      </c>
      <c r="DK184">
        <v>100</v>
      </c>
      <c r="DL184">
        <v>3.069</v>
      </c>
      <c r="DM184">
        <v>0.46</v>
      </c>
      <c r="DN184">
        <v>2</v>
      </c>
      <c r="DO184">
        <v>343.91300000000001</v>
      </c>
      <c r="DP184">
        <v>677.19100000000003</v>
      </c>
      <c r="DQ184">
        <v>29.629100000000001</v>
      </c>
      <c r="DR184">
        <v>31.061599999999999</v>
      </c>
      <c r="DS184">
        <v>30</v>
      </c>
      <c r="DT184">
        <v>31.005800000000001</v>
      </c>
      <c r="DU184">
        <v>31.019500000000001</v>
      </c>
      <c r="DV184">
        <v>20.995000000000001</v>
      </c>
      <c r="DW184">
        <v>23.830300000000001</v>
      </c>
      <c r="DX184">
        <v>88.432400000000001</v>
      </c>
      <c r="DY184">
        <v>29.763100000000001</v>
      </c>
      <c r="DZ184">
        <v>400</v>
      </c>
      <c r="EA184">
        <v>30.490600000000001</v>
      </c>
      <c r="EB184">
        <v>100.059</v>
      </c>
      <c r="EC184">
        <v>100.65600000000001</v>
      </c>
    </row>
    <row r="185" spans="1:133" x14ac:dyDescent="0.35">
      <c r="A185">
        <v>169</v>
      </c>
      <c r="B185">
        <v>1581961115.0999999</v>
      </c>
      <c r="C185">
        <v>840</v>
      </c>
      <c r="D185" t="s">
        <v>575</v>
      </c>
      <c r="E185" t="s">
        <v>576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1383</v>
      </c>
      <c r="M185" t="s">
        <v>238</v>
      </c>
      <c r="N185">
        <v>1581961106.4709699</v>
      </c>
      <c r="O185">
        <f t="shared" si="86"/>
        <v>1.4952882375290276E-4</v>
      </c>
      <c r="P185">
        <f t="shared" si="87"/>
        <v>-0.52071133352860932</v>
      </c>
      <c r="Q185">
        <f t="shared" si="88"/>
        <v>400.80225806451602</v>
      </c>
      <c r="R185">
        <f t="shared" si="89"/>
        <v>461.71816006867277</v>
      </c>
      <c r="S185">
        <f t="shared" si="90"/>
        <v>45.917478558393462</v>
      </c>
      <c r="T185">
        <f t="shared" si="91"/>
        <v>39.859443882596771</v>
      </c>
      <c r="U185">
        <f t="shared" si="92"/>
        <v>1.2013566991658387E-2</v>
      </c>
      <c r="V185">
        <f t="shared" si="93"/>
        <v>2.2465919408718906</v>
      </c>
      <c r="W185">
        <f t="shared" si="94"/>
        <v>1.1977991060724252E-2</v>
      </c>
      <c r="X185">
        <f t="shared" si="95"/>
        <v>7.489431933624148E-3</v>
      </c>
      <c r="Y185">
        <f t="shared" si="96"/>
        <v>0</v>
      </c>
      <c r="Z185">
        <f t="shared" si="97"/>
        <v>30.344611655616603</v>
      </c>
      <c r="AA185">
        <f t="shared" si="98"/>
        <v>29.991393548387101</v>
      </c>
      <c r="AB185">
        <f t="shared" si="99"/>
        <v>4.2583440832469508</v>
      </c>
      <c r="AC185">
        <f t="shared" si="100"/>
        <v>70.27657147375028</v>
      </c>
      <c r="AD185">
        <f t="shared" si="101"/>
        <v>3.0625532560429058</v>
      </c>
      <c r="AE185">
        <f t="shared" si="102"/>
        <v>4.3578580909952773</v>
      </c>
      <c r="AF185">
        <f t="shared" si="103"/>
        <v>1.1957908272040449</v>
      </c>
      <c r="AG185">
        <f t="shared" si="104"/>
        <v>-6.5942211275030118</v>
      </c>
      <c r="AH185">
        <f t="shared" si="105"/>
        <v>48.779404354288012</v>
      </c>
      <c r="AI185">
        <f t="shared" si="106"/>
        <v>4.8370457430275922</v>
      </c>
      <c r="AJ185">
        <f t="shared" si="107"/>
        <v>47.022228969812595</v>
      </c>
      <c r="AK185">
        <v>-4.1092060200964897E-2</v>
      </c>
      <c r="AL185">
        <v>4.6129437437771099E-2</v>
      </c>
      <c r="AM185">
        <v>3.4491294834800001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51815.966027717157</v>
      </c>
      <c r="AS185" t="s">
        <v>239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239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-0.52071133352860932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239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240</v>
      </c>
      <c r="BX185">
        <v>1581961106.4709699</v>
      </c>
      <c r="BY185">
        <v>400.80225806451602</v>
      </c>
      <c r="BZ185">
        <v>400.01241935483898</v>
      </c>
      <c r="CA185">
        <v>30.795167741935501</v>
      </c>
      <c r="CB185">
        <v>30.546748387096802</v>
      </c>
      <c r="CC185">
        <v>350.03083870967703</v>
      </c>
      <c r="CD185">
        <v>99.249135483871001</v>
      </c>
      <c r="CE185">
        <v>0.20001451612903201</v>
      </c>
      <c r="CF185">
        <v>30.394135483871001</v>
      </c>
      <c r="CG185">
        <v>29.991393548387101</v>
      </c>
      <c r="CH185">
        <v>999.9</v>
      </c>
      <c r="CI185">
        <v>0</v>
      </c>
      <c r="CJ185">
        <v>0</v>
      </c>
      <c r="CK185">
        <v>9984.5203225806508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1.61290322580645</v>
      </c>
      <c r="CS185">
        <v>0</v>
      </c>
      <c r="CT185">
        <v>85.190322580645102</v>
      </c>
      <c r="CU185">
        <v>-1.7677419354838699</v>
      </c>
      <c r="CV185">
        <v>38.558</v>
      </c>
      <c r="CW185">
        <v>43.875</v>
      </c>
      <c r="CX185">
        <v>41.311999999999998</v>
      </c>
      <c r="CY185">
        <v>42.375</v>
      </c>
      <c r="CZ185">
        <v>39.628999999999998</v>
      </c>
      <c r="DA185">
        <v>0</v>
      </c>
      <c r="DB185">
        <v>0</v>
      </c>
      <c r="DC185">
        <v>0</v>
      </c>
      <c r="DD185">
        <v>1581961117</v>
      </c>
      <c r="DE185">
        <v>1.96923076923077</v>
      </c>
      <c r="DF185">
        <v>-0.99829082543515502</v>
      </c>
      <c r="DG185">
        <v>-23.3367522711427</v>
      </c>
      <c r="DH185">
        <v>84.915384615384596</v>
      </c>
      <c r="DI185">
        <v>15</v>
      </c>
      <c r="DJ185">
        <v>100</v>
      </c>
      <c r="DK185">
        <v>100</v>
      </c>
      <c r="DL185">
        <v>3.069</v>
      </c>
      <c r="DM185">
        <v>0.46</v>
      </c>
      <c r="DN185">
        <v>2</v>
      </c>
      <c r="DO185">
        <v>343.99799999999999</v>
      </c>
      <c r="DP185">
        <v>677.23400000000004</v>
      </c>
      <c r="DQ185">
        <v>29.735700000000001</v>
      </c>
      <c r="DR185">
        <v>31.061599999999999</v>
      </c>
      <c r="DS185">
        <v>29.999700000000001</v>
      </c>
      <c r="DT185">
        <v>31.003699999999998</v>
      </c>
      <c r="DU185">
        <v>31.017199999999999</v>
      </c>
      <c r="DV185">
        <v>21.000699999999998</v>
      </c>
      <c r="DW185">
        <v>23.830300000000001</v>
      </c>
      <c r="DX185">
        <v>88.432400000000001</v>
      </c>
      <c r="DY185">
        <v>29.778300000000002</v>
      </c>
      <c r="DZ185">
        <v>400</v>
      </c>
      <c r="EA185">
        <v>30.490600000000001</v>
      </c>
      <c r="EB185">
        <v>100.05800000000001</v>
      </c>
      <c r="EC185">
        <v>100.65300000000001</v>
      </c>
    </row>
    <row r="186" spans="1:133" x14ac:dyDescent="0.35">
      <c r="A186">
        <v>170</v>
      </c>
      <c r="B186">
        <v>1581961120.0999999</v>
      </c>
      <c r="C186">
        <v>845</v>
      </c>
      <c r="D186" t="s">
        <v>577</v>
      </c>
      <c r="E186" t="s">
        <v>578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1383</v>
      </c>
      <c r="M186" t="s">
        <v>238</v>
      </c>
      <c r="N186">
        <v>1581961111.4709699</v>
      </c>
      <c r="O186">
        <f t="shared" si="86"/>
        <v>1.5631771118533434E-4</v>
      </c>
      <c r="P186">
        <f t="shared" si="87"/>
        <v>-0.52379431503802876</v>
      </c>
      <c r="Q186">
        <f t="shared" si="88"/>
        <v>400.79851612903201</v>
      </c>
      <c r="R186">
        <f t="shared" si="89"/>
        <v>459.02980750860286</v>
      </c>
      <c r="S186">
        <f t="shared" si="90"/>
        <v>45.649847445649897</v>
      </c>
      <c r="T186">
        <f t="shared" si="91"/>
        <v>39.85883012050423</v>
      </c>
      <c r="U186">
        <f t="shared" si="92"/>
        <v>1.2579015189890399E-2</v>
      </c>
      <c r="V186">
        <f t="shared" si="93"/>
        <v>2.2452921288593868</v>
      </c>
      <c r="W186">
        <f t="shared" si="94"/>
        <v>1.2539994875926804E-2</v>
      </c>
      <c r="X186">
        <f t="shared" si="95"/>
        <v>7.8409924705282082E-3</v>
      </c>
      <c r="Y186">
        <f t="shared" si="96"/>
        <v>0</v>
      </c>
      <c r="Z186">
        <f t="shared" si="97"/>
        <v>30.334996870824508</v>
      </c>
      <c r="AA186">
        <f t="shared" si="98"/>
        <v>29.983319354838699</v>
      </c>
      <c r="AB186">
        <f t="shared" si="99"/>
        <v>4.2563694431232628</v>
      </c>
      <c r="AC186">
        <f t="shared" si="100"/>
        <v>70.300439010504903</v>
      </c>
      <c r="AD186">
        <f t="shared" si="101"/>
        <v>3.0623059588719292</v>
      </c>
      <c r="AE186">
        <f t="shared" si="102"/>
        <v>4.3560267929682954</v>
      </c>
      <c r="AF186">
        <f t="shared" si="103"/>
        <v>1.1940634842513336</v>
      </c>
      <c r="AG186">
        <f t="shared" si="104"/>
        <v>-6.8936110632732444</v>
      </c>
      <c r="AH186">
        <f t="shared" si="105"/>
        <v>48.840211016592093</v>
      </c>
      <c r="AI186">
        <f t="shared" si="106"/>
        <v>4.8455096190509606</v>
      </c>
      <c r="AJ186">
        <f t="shared" si="107"/>
        <v>46.79210957236981</v>
      </c>
      <c r="AK186">
        <v>-4.1057124311771699E-2</v>
      </c>
      <c r="AL186">
        <v>4.6090218841599702E-2</v>
      </c>
      <c r="AM186">
        <v>3.4468072910335699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51774.931413873579</v>
      </c>
      <c r="AS186" t="s">
        <v>239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239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-0.52379431503802876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239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240</v>
      </c>
      <c r="BX186">
        <v>1581961111.4709699</v>
      </c>
      <c r="BY186">
        <v>400.79851612903201</v>
      </c>
      <c r="BZ186">
        <v>400.00803225806499</v>
      </c>
      <c r="CA186">
        <v>30.792867741935499</v>
      </c>
      <c r="CB186">
        <v>30.5331612903226</v>
      </c>
      <c r="CC186">
        <v>350.02035483870998</v>
      </c>
      <c r="CD186">
        <v>99.2485322580645</v>
      </c>
      <c r="CE186">
        <v>0.20001487096774201</v>
      </c>
      <c r="CF186">
        <v>30.386796774193499</v>
      </c>
      <c r="CG186">
        <v>29.983319354838699</v>
      </c>
      <c r="CH186">
        <v>999.9</v>
      </c>
      <c r="CI186">
        <v>0</v>
      </c>
      <c r="CJ186">
        <v>0</v>
      </c>
      <c r="CK186">
        <v>9976.0922580645201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2.4774193548387098</v>
      </c>
      <c r="CS186">
        <v>0</v>
      </c>
      <c r="CT186">
        <v>84.419354838709694</v>
      </c>
      <c r="CU186">
        <v>-1.6258064516129</v>
      </c>
      <c r="CV186">
        <v>38.558</v>
      </c>
      <c r="CW186">
        <v>43.875</v>
      </c>
      <c r="CX186">
        <v>41.311999999999998</v>
      </c>
      <c r="CY186">
        <v>42.375</v>
      </c>
      <c r="CZ186">
        <v>39.628999999999998</v>
      </c>
      <c r="DA186">
        <v>0</v>
      </c>
      <c r="DB186">
        <v>0</v>
      </c>
      <c r="DC186">
        <v>0</v>
      </c>
      <c r="DD186">
        <v>1581961122.4000001</v>
      </c>
      <c r="DE186">
        <v>2.7769230769230799</v>
      </c>
      <c r="DF186">
        <v>-7.6649574521988804</v>
      </c>
      <c r="DG186">
        <v>-8.5846153246864692</v>
      </c>
      <c r="DH186">
        <v>83.588461538461502</v>
      </c>
      <c r="DI186">
        <v>15</v>
      </c>
      <c r="DJ186">
        <v>100</v>
      </c>
      <c r="DK186">
        <v>100</v>
      </c>
      <c r="DL186">
        <v>3.069</v>
      </c>
      <c r="DM186">
        <v>0.46</v>
      </c>
      <c r="DN186">
        <v>2</v>
      </c>
      <c r="DO186">
        <v>343.97399999999999</v>
      </c>
      <c r="DP186">
        <v>677.22799999999995</v>
      </c>
      <c r="DQ186">
        <v>29.7835</v>
      </c>
      <c r="DR186">
        <v>31.061299999999999</v>
      </c>
      <c r="DS186">
        <v>29.999600000000001</v>
      </c>
      <c r="DT186">
        <v>31.003699999999998</v>
      </c>
      <c r="DU186">
        <v>31.0168</v>
      </c>
      <c r="DV186">
        <v>20.9969</v>
      </c>
      <c r="DW186">
        <v>23.830300000000001</v>
      </c>
      <c r="DX186">
        <v>88.432400000000001</v>
      </c>
      <c r="DY186">
        <v>29.793700000000001</v>
      </c>
      <c r="DZ186">
        <v>400</v>
      </c>
      <c r="EA186">
        <v>30.490600000000001</v>
      </c>
      <c r="EB186">
        <v>100.06</v>
      </c>
      <c r="EC186">
        <v>100.65600000000001</v>
      </c>
    </row>
    <row r="187" spans="1:133" x14ac:dyDescent="0.35">
      <c r="A187">
        <v>171</v>
      </c>
      <c r="B187">
        <v>1581961125.0999999</v>
      </c>
      <c r="C187">
        <v>850</v>
      </c>
      <c r="D187" t="s">
        <v>579</v>
      </c>
      <c r="E187" t="s">
        <v>580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1383</v>
      </c>
      <c r="M187" t="s">
        <v>238</v>
      </c>
      <c r="N187">
        <v>1581961116.4709699</v>
      </c>
      <c r="O187">
        <f t="shared" si="86"/>
        <v>1.6327160631014951E-4</v>
      </c>
      <c r="P187">
        <f t="shared" si="87"/>
        <v>-0.51956300381641829</v>
      </c>
      <c r="Q187">
        <f t="shared" si="88"/>
        <v>400.79661290322599</v>
      </c>
      <c r="R187">
        <f t="shared" si="89"/>
        <v>455.68489323241448</v>
      </c>
      <c r="S187">
        <f t="shared" si="90"/>
        <v>45.317454470594903</v>
      </c>
      <c r="T187">
        <f t="shared" si="91"/>
        <v>39.858864155820982</v>
      </c>
      <c r="U187">
        <f t="shared" si="92"/>
        <v>1.3143628223233601E-2</v>
      </c>
      <c r="V187">
        <f t="shared" si="93"/>
        <v>2.2467284289378613</v>
      </c>
      <c r="W187">
        <f t="shared" si="94"/>
        <v>1.3101059955833896E-2</v>
      </c>
      <c r="X187">
        <f t="shared" si="95"/>
        <v>8.1919755087764209E-3</v>
      </c>
      <c r="Y187">
        <f t="shared" si="96"/>
        <v>0</v>
      </c>
      <c r="Z187">
        <f t="shared" si="97"/>
        <v>30.328704431741734</v>
      </c>
      <c r="AA187">
        <f t="shared" si="98"/>
        <v>29.9811774193548</v>
      </c>
      <c r="AB187">
        <f t="shared" si="99"/>
        <v>4.2558457412565067</v>
      </c>
      <c r="AC187">
        <f t="shared" si="100"/>
        <v>70.311059653477315</v>
      </c>
      <c r="AD187">
        <f t="shared" si="101"/>
        <v>3.0620635853840077</v>
      </c>
      <c r="AE187">
        <f t="shared" si="102"/>
        <v>4.3550240893469025</v>
      </c>
      <c r="AF187">
        <f t="shared" si="103"/>
        <v>1.193782155872499</v>
      </c>
      <c r="AG187">
        <f t="shared" si="104"/>
        <v>-7.2002778382775929</v>
      </c>
      <c r="AH187">
        <f t="shared" si="105"/>
        <v>48.644050221256435</v>
      </c>
      <c r="AI187">
        <f t="shared" si="106"/>
        <v>4.8228159595578548</v>
      </c>
      <c r="AJ187">
        <f t="shared" si="107"/>
        <v>46.2665883425367</v>
      </c>
      <c r="AK187">
        <v>-4.1095729734713801E-2</v>
      </c>
      <c r="AL187">
        <v>4.6133556810873E-2</v>
      </c>
      <c r="AM187">
        <v>3.4493733585223199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51822.346081344811</v>
      </c>
      <c r="AS187" t="s">
        <v>239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239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-0.51956300381641829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239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240</v>
      </c>
      <c r="BX187">
        <v>1581961116.4709699</v>
      </c>
      <c r="BY187">
        <v>400.79661290322599</v>
      </c>
      <c r="BZ187">
        <v>400.018129032258</v>
      </c>
      <c r="CA187">
        <v>30.790258064516099</v>
      </c>
      <c r="CB187">
        <v>30.5189870967742</v>
      </c>
      <c r="CC187">
        <v>350.006709677419</v>
      </c>
      <c r="CD187">
        <v>99.249148387096795</v>
      </c>
      <c r="CE187">
        <v>0.199955903225806</v>
      </c>
      <c r="CF187">
        <v>30.382777419354799</v>
      </c>
      <c r="CG187">
        <v>29.9811774193548</v>
      </c>
      <c r="CH187">
        <v>999.9</v>
      </c>
      <c r="CI187">
        <v>0</v>
      </c>
      <c r="CJ187">
        <v>0</v>
      </c>
      <c r="CK187">
        <v>9985.4106451612897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1.2774193548387101</v>
      </c>
      <c r="CS187">
        <v>0</v>
      </c>
      <c r="CT187">
        <v>83.619354838709697</v>
      </c>
      <c r="CU187">
        <v>-1.7741935483871001</v>
      </c>
      <c r="CV187">
        <v>38.558</v>
      </c>
      <c r="CW187">
        <v>43.875</v>
      </c>
      <c r="CX187">
        <v>41.311999999999998</v>
      </c>
      <c r="CY187">
        <v>42.375</v>
      </c>
      <c r="CZ187">
        <v>39.631</v>
      </c>
      <c r="DA187">
        <v>0</v>
      </c>
      <c r="DB187">
        <v>0</v>
      </c>
      <c r="DC187">
        <v>0</v>
      </c>
      <c r="DD187">
        <v>1581961127.2</v>
      </c>
      <c r="DE187">
        <v>0.88461538461538503</v>
      </c>
      <c r="DF187">
        <v>-3.4256410449092498</v>
      </c>
      <c r="DG187">
        <v>-6.8649574135201004</v>
      </c>
      <c r="DH187">
        <v>83.323076923076897</v>
      </c>
      <c r="DI187">
        <v>15</v>
      </c>
      <c r="DJ187">
        <v>100</v>
      </c>
      <c r="DK187">
        <v>100</v>
      </c>
      <c r="DL187">
        <v>3.069</v>
      </c>
      <c r="DM187">
        <v>0.46</v>
      </c>
      <c r="DN187">
        <v>2</v>
      </c>
      <c r="DO187">
        <v>343.90199999999999</v>
      </c>
      <c r="DP187">
        <v>677.41200000000003</v>
      </c>
      <c r="DQ187">
        <v>29.802299999999999</v>
      </c>
      <c r="DR187">
        <v>31.058900000000001</v>
      </c>
      <c r="DS187">
        <v>29.9998</v>
      </c>
      <c r="DT187">
        <v>31.003699999999998</v>
      </c>
      <c r="DU187">
        <v>31.0168</v>
      </c>
      <c r="DV187">
        <v>20.996200000000002</v>
      </c>
      <c r="DW187">
        <v>23.830300000000001</v>
      </c>
      <c r="DX187">
        <v>88.432400000000001</v>
      </c>
      <c r="DY187">
        <v>29.804300000000001</v>
      </c>
      <c r="DZ187">
        <v>400</v>
      </c>
      <c r="EA187">
        <v>30.490600000000001</v>
      </c>
      <c r="EB187">
        <v>100.06</v>
      </c>
      <c r="EC187">
        <v>100.65600000000001</v>
      </c>
    </row>
    <row r="188" spans="1:133" x14ac:dyDescent="0.35">
      <c r="A188">
        <v>172</v>
      </c>
      <c r="B188">
        <v>1581961130.0999999</v>
      </c>
      <c r="C188">
        <v>855</v>
      </c>
      <c r="D188" t="s">
        <v>581</v>
      </c>
      <c r="E188" t="s">
        <v>582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1383</v>
      </c>
      <c r="M188" t="s">
        <v>238</v>
      </c>
      <c r="N188">
        <v>1581961121.4709699</v>
      </c>
      <c r="O188">
        <f t="shared" si="86"/>
        <v>1.6794046069436389E-4</v>
      </c>
      <c r="P188">
        <f t="shared" si="87"/>
        <v>-0.52316804270148798</v>
      </c>
      <c r="Q188">
        <f t="shared" si="88"/>
        <v>400.781096774194</v>
      </c>
      <c r="R188">
        <f t="shared" si="89"/>
        <v>454.37292945419222</v>
      </c>
      <c r="S188">
        <f t="shared" si="90"/>
        <v>45.187271397491948</v>
      </c>
      <c r="T188">
        <f t="shared" si="91"/>
        <v>39.857577370805437</v>
      </c>
      <c r="U188">
        <f t="shared" si="92"/>
        <v>1.3514011441926816E-2</v>
      </c>
      <c r="V188">
        <f t="shared" si="93"/>
        <v>2.2490636704633973</v>
      </c>
      <c r="W188">
        <f t="shared" si="94"/>
        <v>1.3469061237886513E-2</v>
      </c>
      <c r="X188">
        <f t="shared" si="95"/>
        <v>8.4221893442586009E-3</v>
      </c>
      <c r="Y188">
        <f t="shared" si="96"/>
        <v>0</v>
      </c>
      <c r="Z188">
        <f t="shared" si="97"/>
        <v>30.325326752918869</v>
      </c>
      <c r="AA188">
        <f t="shared" si="98"/>
        <v>29.982509677419401</v>
      </c>
      <c r="AB188">
        <f t="shared" si="99"/>
        <v>4.2561714709058114</v>
      </c>
      <c r="AC188">
        <f t="shared" si="100"/>
        <v>70.312453879569262</v>
      </c>
      <c r="AD188">
        <f t="shared" si="101"/>
        <v>3.0617939075904679</v>
      </c>
      <c r="AE188">
        <f t="shared" si="102"/>
        <v>4.3545541915443451</v>
      </c>
      <c r="AF188">
        <f t="shared" si="103"/>
        <v>1.1943775633153435</v>
      </c>
      <c r="AG188">
        <f t="shared" si="104"/>
        <v>-7.4061743166214473</v>
      </c>
      <c r="AH188">
        <f t="shared" si="105"/>
        <v>48.304650138153477</v>
      </c>
      <c r="AI188">
        <f t="shared" si="106"/>
        <v>4.7841803634304929</v>
      </c>
      <c r="AJ188">
        <f t="shared" si="107"/>
        <v>45.682656184962525</v>
      </c>
      <c r="AK188">
        <v>-4.1158544722651097E-2</v>
      </c>
      <c r="AL188">
        <v>4.62040721377278E-2</v>
      </c>
      <c r="AM188">
        <v>3.4535468476524702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51898.665895279817</v>
      </c>
      <c r="AS188" t="s">
        <v>239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239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-0.52316804270148798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239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240</v>
      </c>
      <c r="BX188">
        <v>1581961121.4709699</v>
      </c>
      <c r="BY188">
        <v>400.781096774194</v>
      </c>
      <c r="BZ188">
        <v>399.99964516129</v>
      </c>
      <c r="CA188">
        <v>30.787348387096799</v>
      </c>
      <c r="CB188">
        <v>30.508322580645199</v>
      </c>
      <c r="CC188">
        <v>350.01067741935498</v>
      </c>
      <c r="CD188">
        <v>99.249780645161295</v>
      </c>
      <c r="CE188">
        <v>0.19996309677419399</v>
      </c>
      <c r="CF188">
        <v>30.3808935483871</v>
      </c>
      <c r="CG188">
        <v>29.982509677419401</v>
      </c>
      <c r="CH188">
        <v>999.9</v>
      </c>
      <c r="CI188">
        <v>0</v>
      </c>
      <c r="CJ188">
        <v>0</v>
      </c>
      <c r="CK188">
        <v>10000.609677419399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2.0193548387096798</v>
      </c>
      <c r="CS188">
        <v>0</v>
      </c>
      <c r="CT188">
        <v>81.651612903225796</v>
      </c>
      <c r="CU188">
        <v>-1.85161290322581</v>
      </c>
      <c r="CV188">
        <v>38.561999999999998</v>
      </c>
      <c r="CW188">
        <v>43.875</v>
      </c>
      <c r="CX188">
        <v>41.311999999999998</v>
      </c>
      <c r="CY188">
        <v>42.375</v>
      </c>
      <c r="CZ188">
        <v>39.631</v>
      </c>
      <c r="DA188">
        <v>0</v>
      </c>
      <c r="DB188">
        <v>0</v>
      </c>
      <c r="DC188">
        <v>0</v>
      </c>
      <c r="DD188">
        <v>1581961132</v>
      </c>
      <c r="DE188">
        <v>1.81153846153846</v>
      </c>
      <c r="DF188">
        <v>12.2290601615796</v>
      </c>
      <c r="DG188">
        <v>-43.610256519457501</v>
      </c>
      <c r="DH188">
        <v>81.884615384615401</v>
      </c>
      <c r="DI188">
        <v>15</v>
      </c>
      <c r="DJ188">
        <v>100</v>
      </c>
      <c r="DK188">
        <v>100</v>
      </c>
      <c r="DL188">
        <v>3.069</v>
      </c>
      <c r="DM188">
        <v>0.46</v>
      </c>
      <c r="DN188">
        <v>2</v>
      </c>
      <c r="DO188">
        <v>344.03399999999999</v>
      </c>
      <c r="DP188">
        <v>677.32</v>
      </c>
      <c r="DQ188">
        <v>29.8123</v>
      </c>
      <c r="DR188">
        <v>31.058900000000001</v>
      </c>
      <c r="DS188">
        <v>29.9999</v>
      </c>
      <c r="DT188">
        <v>31.003699999999998</v>
      </c>
      <c r="DU188">
        <v>31.0168</v>
      </c>
      <c r="DV188">
        <v>20.995699999999999</v>
      </c>
      <c r="DW188">
        <v>23.830300000000001</v>
      </c>
      <c r="DX188">
        <v>88.432400000000001</v>
      </c>
      <c r="DY188">
        <v>29.814</v>
      </c>
      <c r="DZ188">
        <v>400</v>
      </c>
      <c r="EA188">
        <v>30.490600000000001</v>
      </c>
      <c r="EB188">
        <v>100.06100000000001</v>
      </c>
      <c r="EC188">
        <v>100.655</v>
      </c>
    </row>
    <row r="189" spans="1:133" x14ac:dyDescent="0.35">
      <c r="A189">
        <v>173</v>
      </c>
      <c r="B189">
        <v>1581961135.0999999</v>
      </c>
      <c r="C189">
        <v>860</v>
      </c>
      <c r="D189" t="s">
        <v>583</v>
      </c>
      <c r="E189" t="s">
        <v>584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1383</v>
      </c>
      <c r="M189" t="s">
        <v>238</v>
      </c>
      <c r="N189">
        <v>1581961126.4709699</v>
      </c>
      <c r="O189">
        <f t="shared" si="86"/>
        <v>1.6598936898760093E-4</v>
      </c>
      <c r="P189">
        <f t="shared" si="87"/>
        <v>-0.51313722851060617</v>
      </c>
      <c r="Q189">
        <f t="shared" si="88"/>
        <v>400.76141935483901</v>
      </c>
      <c r="R189">
        <f t="shared" si="89"/>
        <v>453.91262381472933</v>
      </c>
      <c r="S189">
        <f t="shared" si="90"/>
        <v>45.141274616244935</v>
      </c>
      <c r="T189">
        <f t="shared" si="91"/>
        <v>39.855426656027362</v>
      </c>
      <c r="U189">
        <f t="shared" si="92"/>
        <v>1.3349145009958622E-2</v>
      </c>
      <c r="V189">
        <f t="shared" si="93"/>
        <v>2.2492874737893631</v>
      </c>
      <c r="W189">
        <f t="shared" si="94"/>
        <v>1.3305287298103215E-2</v>
      </c>
      <c r="X189">
        <f t="shared" si="95"/>
        <v>8.3197329288447162E-3</v>
      </c>
      <c r="Y189">
        <f t="shared" si="96"/>
        <v>0</v>
      </c>
      <c r="Z189">
        <f t="shared" si="97"/>
        <v>30.325645011525062</v>
      </c>
      <c r="AA189">
        <f t="shared" si="98"/>
        <v>29.983467741935499</v>
      </c>
      <c r="AB189">
        <f t="shared" si="99"/>
        <v>4.2564057257543846</v>
      </c>
      <c r="AC189">
        <f t="shared" si="100"/>
        <v>70.304248436870992</v>
      </c>
      <c r="AD189">
        <f t="shared" si="101"/>
        <v>3.0613783351474382</v>
      </c>
      <c r="AE189">
        <f t="shared" si="102"/>
        <v>4.3544713203162573</v>
      </c>
      <c r="AF189">
        <f t="shared" si="103"/>
        <v>1.1950273906069464</v>
      </c>
      <c r="AG189">
        <f t="shared" si="104"/>
        <v>-7.320131172353201</v>
      </c>
      <c r="AH189">
        <f t="shared" si="105"/>
        <v>48.152987768823287</v>
      </c>
      <c r="AI189">
        <f t="shared" si="106"/>
        <v>4.7686996684229648</v>
      </c>
      <c r="AJ189">
        <f t="shared" si="107"/>
        <v>45.601556264893048</v>
      </c>
      <c r="AK189">
        <v>-4.1164567835706503E-2</v>
      </c>
      <c r="AL189">
        <v>4.62108336097862E-2</v>
      </c>
      <c r="AM189">
        <v>3.4539469142160799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51905.996167990052</v>
      </c>
      <c r="AS189" t="s">
        <v>239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239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-0.51313722851060617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239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240</v>
      </c>
      <c r="BX189">
        <v>1581961126.4709699</v>
      </c>
      <c r="BY189">
        <v>400.76141935483901</v>
      </c>
      <c r="BZ189">
        <v>399.99583870967803</v>
      </c>
      <c r="CA189">
        <v>30.783319354838699</v>
      </c>
      <c r="CB189">
        <v>30.5075419354839</v>
      </c>
      <c r="CC189">
        <v>350.02067741935502</v>
      </c>
      <c r="CD189">
        <v>99.249280645161306</v>
      </c>
      <c r="CE189">
        <v>0.199979516129032</v>
      </c>
      <c r="CF189">
        <v>30.3805612903226</v>
      </c>
      <c r="CG189">
        <v>29.983467741935499</v>
      </c>
      <c r="CH189">
        <v>999.9</v>
      </c>
      <c r="CI189">
        <v>0</v>
      </c>
      <c r="CJ189">
        <v>0</v>
      </c>
      <c r="CK189">
        <v>10002.123548387101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2.45806451612903</v>
      </c>
      <c r="CS189">
        <v>0</v>
      </c>
      <c r="CT189">
        <v>79.870967741935502</v>
      </c>
      <c r="CU189">
        <v>-2.0129032258064501</v>
      </c>
      <c r="CV189">
        <v>38.561999999999998</v>
      </c>
      <c r="CW189">
        <v>43.875</v>
      </c>
      <c r="CX189">
        <v>41.316064516129003</v>
      </c>
      <c r="CY189">
        <v>42.375</v>
      </c>
      <c r="CZ189">
        <v>39.634999999999998</v>
      </c>
      <c r="DA189">
        <v>0</v>
      </c>
      <c r="DB189">
        <v>0</v>
      </c>
      <c r="DC189">
        <v>0</v>
      </c>
      <c r="DD189">
        <v>1581961137.4000001</v>
      </c>
      <c r="DE189">
        <v>2.5307692307692302</v>
      </c>
      <c r="DF189">
        <v>28.9709405792502</v>
      </c>
      <c r="DG189">
        <v>-31.442735390047599</v>
      </c>
      <c r="DH189">
        <v>79.457692307692298</v>
      </c>
      <c r="DI189">
        <v>15</v>
      </c>
      <c r="DJ189">
        <v>100</v>
      </c>
      <c r="DK189">
        <v>100</v>
      </c>
      <c r="DL189">
        <v>3.069</v>
      </c>
      <c r="DM189">
        <v>0.46</v>
      </c>
      <c r="DN189">
        <v>2</v>
      </c>
      <c r="DO189">
        <v>343.95100000000002</v>
      </c>
      <c r="DP189">
        <v>677.22799999999995</v>
      </c>
      <c r="DQ189">
        <v>29.818899999999999</v>
      </c>
      <c r="DR189">
        <v>31.058900000000001</v>
      </c>
      <c r="DS189">
        <v>29.9999</v>
      </c>
      <c r="DT189">
        <v>31.003699999999998</v>
      </c>
      <c r="DU189">
        <v>31.0168</v>
      </c>
      <c r="DV189">
        <v>20.998799999999999</v>
      </c>
      <c r="DW189">
        <v>23.830300000000001</v>
      </c>
      <c r="DX189">
        <v>88.432400000000001</v>
      </c>
      <c r="DY189">
        <v>29.826799999999999</v>
      </c>
      <c r="DZ189">
        <v>400</v>
      </c>
      <c r="EA189">
        <v>30.490600000000001</v>
      </c>
      <c r="EB189">
        <v>100.063</v>
      </c>
      <c r="EC189">
        <v>100.657</v>
      </c>
    </row>
    <row r="190" spans="1:133" x14ac:dyDescent="0.35">
      <c r="A190">
        <v>174</v>
      </c>
      <c r="B190">
        <v>1581961140.0999999</v>
      </c>
      <c r="C190">
        <v>865</v>
      </c>
      <c r="D190" t="s">
        <v>585</v>
      </c>
      <c r="E190" t="s">
        <v>586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1383</v>
      </c>
      <c r="M190" t="s">
        <v>238</v>
      </c>
      <c r="N190">
        <v>1581961131.4709699</v>
      </c>
      <c r="O190">
        <f t="shared" si="86"/>
        <v>1.6269310042843962E-4</v>
      </c>
      <c r="P190">
        <f t="shared" si="87"/>
        <v>-0.5082559358761195</v>
      </c>
      <c r="Q190">
        <f t="shared" si="88"/>
        <v>400.75</v>
      </c>
      <c r="R190">
        <f t="shared" si="89"/>
        <v>454.54884447094349</v>
      </c>
      <c r="S190">
        <f t="shared" si="90"/>
        <v>45.204261463633649</v>
      </c>
      <c r="T190">
        <f t="shared" si="91"/>
        <v>39.85403989451612</v>
      </c>
      <c r="U190">
        <f t="shared" si="92"/>
        <v>1.308263236548713E-2</v>
      </c>
      <c r="V190">
        <f t="shared" si="93"/>
        <v>2.2487954492282771</v>
      </c>
      <c r="W190">
        <f t="shared" si="94"/>
        <v>1.3040496222421613E-2</v>
      </c>
      <c r="X190">
        <f t="shared" si="95"/>
        <v>8.1540845308142162E-3</v>
      </c>
      <c r="Y190">
        <f t="shared" si="96"/>
        <v>0</v>
      </c>
      <c r="Z190">
        <f t="shared" si="97"/>
        <v>30.326657097405068</v>
      </c>
      <c r="AA190">
        <f t="shared" si="98"/>
        <v>29.981829032258101</v>
      </c>
      <c r="AB190">
        <f t="shared" si="99"/>
        <v>4.2560050542542793</v>
      </c>
      <c r="AC190">
        <f t="shared" si="100"/>
        <v>70.294176712868676</v>
      </c>
      <c r="AD190">
        <f t="shared" si="101"/>
        <v>3.0609278879755832</v>
      </c>
      <c r="AE190">
        <f t="shared" si="102"/>
        <v>4.3544544244092727</v>
      </c>
      <c r="AF190">
        <f t="shared" si="103"/>
        <v>1.1950771662786961</v>
      </c>
      <c r="AG190">
        <f t="shared" si="104"/>
        <v>-7.1747657288941875</v>
      </c>
      <c r="AH190">
        <f t="shared" si="105"/>
        <v>48.332913964974786</v>
      </c>
      <c r="AI190">
        <f t="shared" si="106"/>
        <v>4.7875250292600837</v>
      </c>
      <c r="AJ190">
        <f t="shared" si="107"/>
        <v>45.94567326534068</v>
      </c>
      <c r="AK190">
        <v>-4.1151326924483901E-2</v>
      </c>
      <c r="AL190">
        <v>4.6195969526971303E-2</v>
      </c>
      <c r="AM190">
        <v>3.4530674013478699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51889.98030417371</v>
      </c>
      <c r="AS190" t="s">
        <v>239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239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-0.5082559358761195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239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240</v>
      </c>
      <c r="BX190">
        <v>1581961131.4709699</v>
      </c>
      <c r="BY190">
        <v>400.75</v>
      </c>
      <c r="BZ190">
        <v>399.99051612903202</v>
      </c>
      <c r="CA190">
        <v>30.7789838709677</v>
      </c>
      <c r="CB190">
        <v>30.508680645161299</v>
      </c>
      <c r="CC190">
        <v>350.01929032258101</v>
      </c>
      <c r="CD190">
        <v>99.248625806451599</v>
      </c>
      <c r="CE190">
        <v>0.20000774193548401</v>
      </c>
      <c r="CF190">
        <v>30.380493548387101</v>
      </c>
      <c r="CG190">
        <v>29.981829032258101</v>
      </c>
      <c r="CH190">
        <v>999.9</v>
      </c>
      <c r="CI190">
        <v>0</v>
      </c>
      <c r="CJ190">
        <v>0</v>
      </c>
      <c r="CK190">
        <v>9998.9722580645102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3.1903225806451601</v>
      </c>
      <c r="CS190">
        <v>0</v>
      </c>
      <c r="CT190">
        <v>77.619354838709697</v>
      </c>
      <c r="CU190">
        <v>-1.8838709677419401</v>
      </c>
      <c r="CV190">
        <v>38.561999999999998</v>
      </c>
      <c r="CW190">
        <v>43.875</v>
      </c>
      <c r="CX190">
        <v>41.316064516129003</v>
      </c>
      <c r="CY190">
        <v>42.375</v>
      </c>
      <c r="CZ190">
        <v>39.628999999999998</v>
      </c>
      <c r="DA190">
        <v>0</v>
      </c>
      <c r="DB190">
        <v>0</v>
      </c>
      <c r="DC190">
        <v>0</v>
      </c>
      <c r="DD190">
        <v>1581961142.2</v>
      </c>
      <c r="DE190">
        <v>3.6923076923076898</v>
      </c>
      <c r="DF190">
        <v>2.4888891178141401</v>
      </c>
      <c r="DG190">
        <v>-16.423931701727799</v>
      </c>
      <c r="DH190">
        <v>76.515384615384605</v>
      </c>
      <c r="DI190">
        <v>15</v>
      </c>
      <c r="DJ190">
        <v>100</v>
      </c>
      <c r="DK190">
        <v>100</v>
      </c>
      <c r="DL190">
        <v>3.069</v>
      </c>
      <c r="DM190">
        <v>0.46</v>
      </c>
      <c r="DN190">
        <v>2</v>
      </c>
      <c r="DO190">
        <v>343.98599999999999</v>
      </c>
      <c r="DP190">
        <v>677.22799999999995</v>
      </c>
      <c r="DQ190">
        <v>29.828700000000001</v>
      </c>
      <c r="DR190">
        <v>31.058900000000001</v>
      </c>
      <c r="DS190">
        <v>29.9999</v>
      </c>
      <c r="DT190">
        <v>31.003699999999998</v>
      </c>
      <c r="DU190">
        <v>31.0168</v>
      </c>
      <c r="DV190">
        <v>20.995200000000001</v>
      </c>
      <c r="DW190">
        <v>23.830300000000001</v>
      </c>
      <c r="DX190">
        <v>88.432400000000001</v>
      </c>
      <c r="DY190">
        <v>29.843399999999999</v>
      </c>
      <c r="DZ190">
        <v>400</v>
      </c>
      <c r="EA190">
        <v>30.490600000000001</v>
      </c>
      <c r="EB190">
        <v>100.065</v>
      </c>
      <c r="EC190">
        <v>100.65600000000001</v>
      </c>
    </row>
    <row r="191" spans="1:133" x14ac:dyDescent="0.35">
      <c r="A191">
        <v>175</v>
      </c>
      <c r="B191">
        <v>1581961145.0999999</v>
      </c>
      <c r="C191">
        <v>870</v>
      </c>
      <c r="D191" t="s">
        <v>587</v>
      </c>
      <c r="E191" t="s">
        <v>588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1383</v>
      </c>
      <c r="M191" t="s">
        <v>238</v>
      </c>
      <c r="N191">
        <v>1581961136.4709699</v>
      </c>
      <c r="O191">
        <f t="shared" si="86"/>
        <v>1.5967064313892037E-4</v>
      </c>
      <c r="P191">
        <f t="shared" si="87"/>
        <v>-0.5123443889207685</v>
      </c>
      <c r="Q191">
        <f t="shared" si="88"/>
        <v>400.75248387096798</v>
      </c>
      <c r="R191">
        <f t="shared" si="89"/>
        <v>456.20190973520778</v>
      </c>
      <c r="S191">
        <f t="shared" si="90"/>
        <v>45.36858271420261</v>
      </c>
      <c r="T191">
        <f t="shared" si="91"/>
        <v>39.854222054824902</v>
      </c>
      <c r="U191">
        <f t="shared" si="92"/>
        <v>1.2844435872195633E-2</v>
      </c>
      <c r="V191">
        <f t="shared" si="93"/>
        <v>2.248219940075129</v>
      </c>
      <c r="W191">
        <f t="shared" si="94"/>
        <v>1.2803807179374252E-2</v>
      </c>
      <c r="X191">
        <f t="shared" si="95"/>
        <v>8.0060190419961458E-3</v>
      </c>
      <c r="Y191">
        <f t="shared" si="96"/>
        <v>0</v>
      </c>
      <c r="Z191">
        <f t="shared" si="97"/>
        <v>30.327461069286002</v>
      </c>
      <c r="AA191">
        <f t="shared" si="98"/>
        <v>29.978112903225799</v>
      </c>
      <c r="AB191">
        <f t="shared" si="99"/>
        <v>4.2550965666554008</v>
      </c>
      <c r="AC191">
        <f t="shared" si="100"/>
        <v>70.285858767004896</v>
      </c>
      <c r="AD191">
        <f t="shared" si="101"/>
        <v>3.0605334536972784</v>
      </c>
      <c r="AE191">
        <f t="shared" si="102"/>
        <v>4.3544085643782733</v>
      </c>
      <c r="AF191">
        <f t="shared" si="103"/>
        <v>1.1945631129581225</v>
      </c>
      <c r="AG191">
        <f t="shared" si="104"/>
        <v>-7.0414753624263886</v>
      </c>
      <c r="AH191">
        <f t="shared" si="105"/>
        <v>48.748675650034585</v>
      </c>
      <c r="AI191">
        <f t="shared" si="106"/>
        <v>4.8298504293670437</v>
      </c>
      <c r="AJ191">
        <f t="shared" si="107"/>
        <v>46.537050716975237</v>
      </c>
      <c r="AK191">
        <v>-4.1135842671383198E-2</v>
      </c>
      <c r="AL191">
        <v>4.6178587096370703E-2</v>
      </c>
      <c r="AM191">
        <v>3.4520387536667001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51871.279882677583</v>
      </c>
      <c r="AS191" t="s">
        <v>239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239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-0.5123443889207685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239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240</v>
      </c>
      <c r="BX191">
        <v>1581961136.4709699</v>
      </c>
      <c r="BY191">
        <v>400.75248387096798</v>
      </c>
      <c r="BZ191">
        <v>399.98390322580599</v>
      </c>
      <c r="CA191">
        <v>30.775067741935501</v>
      </c>
      <c r="CB191">
        <v>30.5097806451613</v>
      </c>
      <c r="CC191">
        <v>350.013483870968</v>
      </c>
      <c r="CD191">
        <v>99.248464516129005</v>
      </c>
      <c r="CE191">
        <v>0.200007193548387</v>
      </c>
      <c r="CF191">
        <v>30.380309677419401</v>
      </c>
      <c r="CG191">
        <v>29.978112903225799</v>
      </c>
      <c r="CH191">
        <v>999.9</v>
      </c>
      <c r="CI191">
        <v>0</v>
      </c>
      <c r="CJ191">
        <v>0</v>
      </c>
      <c r="CK191">
        <v>9995.2261290322604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3.6064516129032298</v>
      </c>
      <c r="CS191">
        <v>0</v>
      </c>
      <c r="CT191">
        <v>76.464516129032305</v>
      </c>
      <c r="CU191">
        <v>-1.74193548387097</v>
      </c>
      <c r="CV191">
        <v>38.561999999999998</v>
      </c>
      <c r="CW191">
        <v>43.875</v>
      </c>
      <c r="CX191">
        <v>41.316064516129003</v>
      </c>
      <c r="CY191">
        <v>42.375</v>
      </c>
      <c r="CZ191">
        <v>39.628999999999998</v>
      </c>
      <c r="DA191">
        <v>0</v>
      </c>
      <c r="DB191">
        <v>0</v>
      </c>
      <c r="DC191">
        <v>0</v>
      </c>
      <c r="DD191">
        <v>1581961147</v>
      </c>
      <c r="DE191">
        <v>3.8230769230769202</v>
      </c>
      <c r="DF191">
        <v>15.8974358841281</v>
      </c>
      <c r="DG191">
        <v>-12.218803549155901</v>
      </c>
      <c r="DH191">
        <v>75.738461538461493</v>
      </c>
      <c r="DI191">
        <v>15</v>
      </c>
      <c r="DJ191">
        <v>100</v>
      </c>
      <c r="DK191">
        <v>100</v>
      </c>
      <c r="DL191">
        <v>3.069</v>
      </c>
      <c r="DM191">
        <v>0.46</v>
      </c>
      <c r="DN191">
        <v>2</v>
      </c>
      <c r="DO191">
        <v>344.02</v>
      </c>
      <c r="DP191">
        <v>677.31799999999998</v>
      </c>
      <c r="DQ191">
        <v>29.843</v>
      </c>
      <c r="DR191">
        <v>31.058900000000001</v>
      </c>
      <c r="DS191">
        <v>30.0002</v>
      </c>
      <c r="DT191">
        <v>31.001000000000001</v>
      </c>
      <c r="DU191">
        <v>31.0166</v>
      </c>
      <c r="DV191">
        <v>20.998899999999999</v>
      </c>
      <c r="DW191">
        <v>23.830300000000001</v>
      </c>
      <c r="DX191">
        <v>88.432400000000001</v>
      </c>
      <c r="DY191">
        <v>29.861499999999999</v>
      </c>
      <c r="DZ191">
        <v>400</v>
      </c>
      <c r="EA191">
        <v>30.490600000000001</v>
      </c>
      <c r="EB191">
        <v>100.06399999999999</v>
      </c>
      <c r="EC191">
        <v>100.65900000000001</v>
      </c>
    </row>
    <row r="192" spans="1:133" x14ac:dyDescent="0.35">
      <c r="A192">
        <v>176</v>
      </c>
      <c r="B192">
        <v>1581961150.0999999</v>
      </c>
      <c r="C192">
        <v>875</v>
      </c>
      <c r="D192" t="s">
        <v>589</v>
      </c>
      <c r="E192" t="s">
        <v>590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1383</v>
      </c>
      <c r="M192" t="s">
        <v>238</v>
      </c>
      <c r="N192">
        <v>1581961141.4709699</v>
      </c>
      <c r="O192">
        <f t="shared" si="86"/>
        <v>1.5780448037740183E-4</v>
      </c>
      <c r="P192">
        <f t="shared" si="87"/>
        <v>-0.52156992655564238</v>
      </c>
      <c r="Q192">
        <f t="shared" si="88"/>
        <v>400.78399999999999</v>
      </c>
      <c r="R192">
        <f t="shared" si="89"/>
        <v>458.14717707896165</v>
      </c>
      <c r="S192">
        <f t="shared" si="90"/>
        <v>45.562139750394174</v>
      </c>
      <c r="T192">
        <f t="shared" si="91"/>
        <v>39.857446539662448</v>
      </c>
      <c r="U192">
        <f t="shared" si="92"/>
        <v>1.2691528730310857E-2</v>
      </c>
      <c r="V192">
        <f t="shared" si="93"/>
        <v>2.2485502365302659</v>
      </c>
      <c r="W192">
        <f t="shared" si="94"/>
        <v>1.2651865806413799E-2</v>
      </c>
      <c r="X192">
        <f t="shared" si="95"/>
        <v>7.9109692946666959E-3</v>
      </c>
      <c r="Y192">
        <f t="shared" si="96"/>
        <v>0</v>
      </c>
      <c r="Z192">
        <f t="shared" si="97"/>
        <v>30.328343797530557</v>
      </c>
      <c r="AA192">
        <f t="shared" si="98"/>
        <v>29.9777129032258</v>
      </c>
      <c r="AB192">
        <f t="shared" si="99"/>
        <v>4.2549987881354623</v>
      </c>
      <c r="AC192">
        <f t="shared" si="100"/>
        <v>70.277471834862212</v>
      </c>
      <c r="AD192">
        <f t="shared" si="101"/>
        <v>3.0602134865531965</v>
      </c>
      <c r="AE192">
        <f t="shared" si="102"/>
        <v>4.3544729294532347</v>
      </c>
      <c r="AF192">
        <f t="shared" si="103"/>
        <v>1.1947853015822658</v>
      </c>
      <c r="AG192">
        <f t="shared" si="104"/>
        <v>-6.9591775846434212</v>
      </c>
      <c r="AH192">
        <f t="shared" si="105"/>
        <v>48.835610652702798</v>
      </c>
      <c r="AI192">
        <f t="shared" si="106"/>
        <v>4.837749522134521</v>
      </c>
      <c r="AJ192">
        <f t="shared" si="107"/>
        <v>46.7141825901939</v>
      </c>
      <c r="AK192">
        <v>-4.1144728963089502E-2</v>
      </c>
      <c r="AL192">
        <v>4.6188562737293E-2</v>
      </c>
      <c r="AM192">
        <v>3.4526291027777298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51881.988984938311</v>
      </c>
      <c r="AS192" t="s">
        <v>239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239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-0.52156992655564238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239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240</v>
      </c>
      <c r="BX192">
        <v>1581961141.4709699</v>
      </c>
      <c r="BY192">
        <v>400.78399999999999</v>
      </c>
      <c r="BZ192">
        <v>399.99832258064498</v>
      </c>
      <c r="CA192">
        <v>30.7717806451613</v>
      </c>
      <c r="CB192">
        <v>30.5095903225806</v>
      </c>
      <c r="CC192">
        <v>350.00961290322601</v>
      </c>
      <c r="CD192">
        <v>99.248693548387095</v>
      </c>
      <c r="CE192">
        <v>0.20000335483871001</v>
      </c>
      <c r="CF192">
        <v>30.380567741935501</v>
      </c>
      <c r="CG192">
        <v>29.9777129032258</v>
      </c>
      <c r="CH192">
        <v>999.9</v>
      </c>
      <c r="CI192">
        <v>0</v>
      </c>
      <c r="CJ192">
        <v>0</v>
      </c>
      <c r="CK192">
        <v>9997.3622580645206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3.7935483870967701</v>
      </c>
      <c r="CS192">
        <v>0</v>
      </c>
      <c r="CT192">
        <v>75.2</v>
      </c>
      <c r="CU192">
        <v>-1.6354838709677399</v>
      </c>
      <c r="CV192">
        <v>38.561999999999998</v>
      </c>
      <c r="CW192">
        <v>43.887</v>
      </c>
      <c r="CX192">
        <v>41.316064516129003</v>
      </c>
      <c r="CY192">
        <v>42.378999999999998</v>
      </c>
      <c r="CZ192">
        <v>39.628999999999998</v>
      </c>
      <c r="DA192">
        <v>0</v>
      </c>
      <c r="DB192">
        <v>0</v>
      </c>
      <c r="DC192">
        <v>0</v>
      </c>
      <c r="DD192">
        <v>1581961152.4000001</v>
      </c>
      <c r="DE192">
        <v>4.0115384615384597</v>
      </c>
      <c r="DF192">
        <v>-2.5743589342685702</v>
      </c>
      <c r="DG192">
        <v>7.9008544369579203</v>
      </c>
      <c r="DH192">
        <v>74.380769230769204</v>
      </c>
      <c r="DI192">
        <v>15</v>
      </c>
      <c r="DJ192">
        <v>100</v>
      </c>
      <c r="DK192">
        <v>100</v>
      </c>
      <c r="DL192">
        <v>3.069</v>
      </c>
      <c r="DM192">
        <v>0.46</v>
      </c>
      <c r="DN192">
        <v>2</v>
      </c>
      <c r="DO192">
        <v>344.05599999999998</v>
      </c>
      <c r="DP192">
        <v>677.17200000000003</v>
      </c>
      <c r="DQ192">
        <v>29.861899999999999</v>
      </c>
      <c r="DR192">
        <v>31.058599999999998</v>
      </c>
      <c r="DS192">
        <v>30</v>
      </c>
      <c r="DT192">
        <v>31.001000000000001</v>
      </c>
      <c r="DU192">
        <v>31.013999999999999</v>
      </c>
      <c r="DV192">
        <v>20.994499999999999</v>
      </c>
      <c r="DW192">
        <v>23.830300000000001</v>
      </c>
      <c r="DX192">
        <v>88.432400000000001</v>
      </c>
      <c r="DY192">
        <v>29.874199999999998</v>
      </c>
      <c r="DZ192">
        <v>400</v>
      </c>
      <c r="EA192">
        <v>30.490600000000001</v>
      </c>
      <c r="EB192">
        <v>100.06399999999999</v>
      </c>
      <c r="EC192">
        <v>100.65600000000001</v>
      </c>
    </row>
    <row r="193" spans="1:133" x14ac:dyDescent="0.35">
      <c r="A193">
        <v>177</v>
      </c>
      <c r="B193">
        <v>1581961155.0999999</v>
      </c>
      <c r="C193">
        <v>880</v>
      </c>
      <c r="D193" t="s">
        <v>591</v>
      </c>
      <c r="E193" t="s">
        <v>592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1383</v>
      </c>
      <c r="M193" t="s">
        <v>238</v>
      </c>
      <c r="N193">
        <v>1581961146.4709699</v>
      </c>
      <c r="O193">
        <f t="shared" si="86"/>
        <v>1.5676542587446339E-4</v>
      </c>
      <c r="P193">
        <f t="shared" si="87"/>
        <v>-0.50969442630901873</v>
      </c>
      <c r="Q193">
        <f t="shared" si="88"/>
        <v>400.78887096774201</v>
      </c>
      <c r="R193">
        <f t="shared" si="89"/>
        <v>457.14051728197728</v>
      </c>
      <c r="S193">
        <f t="shared" si="90"/>
        <v>45.462187550076344</v>
      </c>
      <c r="T193">
        <f t="shared" si="91"/>
        <v>39.858070179939368</v>
      </c>
      <c r="U193">
        <f t="shared" si="92"/>
        <v>1.259594019660263E-2</v>
      </c>
      <c r="V193">
        <f t="shared" si="93"/>
        <v>2.2487875061845792</v>
      </c>
      <c r="W193">
        <f t="shared" si="94"/>
        <v>1.2556875595200497E-2</v>
      </c>
      <c r="X193">
        <f t="shared" si="95"/>
        <v>7.8515468897251573E-3</v>
      </c>
      <c r="Y193">
        <f t="shared" si="96"/>
        <v>0</v>
      </c>
      <c r="Z193">
        <f t="shared" si="97"/>
        <v>30.3302281977133</v>
      </c>
      <c r="AA193">
        <f t="shared" si="98"/>
        <v>29.981296774193499</v>
      </c>
      <c r="AB193">
        <f t="shared" si="99"/>
        <v>4.2558749219613468</v>
      </c>
      <c r="AC193">
        <f t="shared" si="100"/>
        <v>70.265871834686294</v>
      </c>
      <c r="AD193">
        <f t="shared" si="101"/>
        <v>3.0599774784822236</v>
      </c>
      <c r="AE193">
        <f t="shared" si="102"/>
        <v>4.3548559187899887</v>
      </c>
      <c r="AF193">
        <f t="shared" si="103"/>
        <v>1.1958974434791232</v>
      </c>
      <c r="AG193">
        <f t="shared" si="104"/>
        <v>-6.9133552810638355</v>
      </c>
      <c r="AH193">
        <f t="shared" si="105"/>
        <v>48.592424290827324</v>
      </c>
      <c r="AI193">
        <f t="shared" si="106"/>
        <v>4.8132730127328855</v>
      </c>
      <c r="AJ193">
        <f t="shared" si="107"/>
        <v>46.492342022496373</v>
      </c>
      <c r="AK193">
        <v>-4.11511131900726E-2</v>
      </c>
      <c r="AL193">
        <v>4.6195729591370499E-2</v>
      </c>
      <c r="AM193">
        <v>3.4530532034789698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51889.455788022955</v>
      </c>
      <c r="AS193" t="s">
        <v>239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239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-0.50969442630901873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239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240</v>
      </c>
      <c r="BX193">
        <v>1581961146.4709699</v>
      </c>
      <c r="BY193">
        <v>400.78887096774201</v>
      </c>
      <c r="BZ193">
        <v>400.02283870967699</v>
      </c>
      <c r="CA193">
        <v>30.769300000000001</v>
      </c>
      <c r="CB193">
        <v>30.508835483871</v>
      </c>
      <c r="CC193">
        <v>350.00974193548399</v>
      </c>
      <c r="CD193">
        <v>99.249061290322601</v>
      </c>
      <c r="CE193">
        <v>0.19998299999999999</v>
      </c>
      <c r="CF193">
        <v>30.3821032258065</v>
      </c>
      <c r="CG193">
        <v>29.981296774193499</v>
      </c>
      <c r="CH193">
        <v>999.9</v>
      </c>
      <c r="CI193">
        <v>0</v>
      </c>
      <c r="CJ193">
        <v>0</v>
      </c>
      <c r="CK193">
        <v>9998.8764516128995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4.7903225806451601</v>
      </c>
      <c r="CS193">
        <v>0</v>
      </c>
      <c r="CT193">
        <v>73.8</v>
      </c>
      <c r="CU193">
        <v>-1.73870967741936</v>
      </c>
      <c r="CV193">
        <v>38.561999999999998</v>
      </c>
      <c r="CW193">
        <v>43.890999999999998</v>
      </c>
      <c r="CX193">
        <v>41.311999999999998</v>
      </c>
      <c r="CY193">
        <v>42.378999999999998</v>
      </c>
      <c r="CZ193">
        <v>39.628999999999998</v>
      </c>
      <c r="DA193">
        <v>0</v>
      </c>
      <c r="DB193">
        <v>0</v>
      </c>
      <c r="DC193">
        <v>0</v>
      </c>
      <c r="DD193">
        <v>1581961157.2</v>
      </c>
      <c r="DE193">
        <v>4.8230769230769202</v>
      </c>
      <c r="DF193">
        <v>8.3418804025491209</v>
      </c>
      <c r="DG193">
        <v>-14.365812420629201</v>
      </c>
      <c r="DH193">
        <v>73.907692307692301</v>
      </c>
      <c r="DI193">
        <v>15</v>
      </c>
      <c r="DJ193">
        <v>100</v>
      </c>
      <c r="DK193">
        <v>100</v>
      </c>
      <c r="DL193">
        <v>3.069</v>
      </c>
      <c r="DM193">
        <v>0.46</v>
      </c>
      <c r="DN193">
        <v>2</v>
      </c>
      <c r="DO193">
        <v>343.92399999999998</v>
      </c>
      <c r="DP193">
        <v>677.31100000000004</v>
      </c>
      <c r="DQ193">
        <v>29.8767</v>
      </c>
      <c r="DR193">
        <v>31.0562</v>
      </c>
      <c r="DS193">
        <v>30.0002</v>
      </c>
      <c r="DT193">
        <v>31.001000000000001</v>
      </c>
      <c r="DU193">
        <v>31.013999999999999</v>
      </c>
      <c r="DV193">
        <v>20.994800000000001</v>
      </c>
      <c r="DW193">
        <v>23.830300000000001</v>
      </c>
      <c r="DX193">
        <v>88.432400000000001</v>
      </c>
      <c r="DY193">
        <v>29.8828</v>
      </c>
      <c r="DZ193">
        <v>400</v>
      </c>
      <c r="EA193">
        <v>30.490600000000001</v>
      </c>
      <c r="EB193">
        <v>100.06699999999999</v>
      </c>
      <c r="EC193">
        <v>100.657</v>
      </c>
    </row>
    <row r="194" spans="1:133" x14ac:dyDescent="0.35">
      <c r="A194">
        <v>178</v>
      </c>
      <c r="B194">
        <v>1581961160.0999999</v>
      </c>
      <c r="C194">
        <v>885</v>
      </c>
      <c r="D194" t="s">
        <v>593</v>
      </c>
      <c r="E194" t="s">
        <v>594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1383</v>
      </c>
      <c r="M194" t="s">
        <v>238</v>
      </c>
      <c r="N194">
        <v>1581961151.4709699</v>
      </c>
      <c r="O194">
        <f t="shared" si="86"/>
        <v>1.5682479202272268E-4</v>
      </c>
      <c r="P194">
        <f t="shared" si="87"/>
        <v>-0.52372757528306502</v>
      </c>
      <c r="Q194">
        <f t="shared" si="88"/>
        <v>400.78564516129001</v>
      </c>
      <c r="R194">
        <f t="shared" si="89"/>
        <v>458.95732437382213</v>
      </c>
      <c r="S194">
        <f t="shared" si="90"/>
        <v>45.642927920607328</v>
      </c>
      <c r="T194">
        <f t="shared" si="91"/>
        <v>39.857802331990101</v>
      </c>
      <c r="U194">
        <f t="shared" si="92"/>
        <v>1.2584202969947805E-2</v>
      </c>
      <c r="V194">
        <f t="shared" si="93"/>
        <v>2.2485512280680648</v>
      </c>
      <c r="W194">
        <f t="shared" si="94"/>
        <v>1.2545206932229958E-2</v>
      </c>
      <c r="X194">
        <f t="shared" si="95"/>
        <v>7.8442478413033208E-3</v>
      </c>
      <c r="Y194">
        <f t="shared" si="96"/>
        <v>0</v>
      </c>
      <c r="Z194">
        <f t="shared" si="97"/>
        <v>30.332761775309272</v>
      </c>
      <c r="AA194">
        <f t="shared" si="98"/>
        <v>29.987283870967701</v>
      </c>
      <c r="AB194">
        <f t="shared" si="99"/>
        <v>4.2573389129830579</v>
      </c>
      <c r="AC194">
        <f t="shared" si="100"/>
        <v>70.253402126614702</v>
      </c>
      <c r="AD194">
        <f t="shared" si="101"/>
        <v>3.0598827364312271</v>
      </c>
      <c r="AE194">
        <f t="shared" si="102"/>
        <v>4.3554940313303705</v>
      </c>
      <c r="AF194">
        <f t="shared" si="103"/>
        <v>1.1974561765518308</v>
      </c>
      <c r="AG194">
        <f t="shared" si="104"/>
        <v>-6.9159733282020701</v>
      </c>
      <c r="AH194">
        <f t="shared" si="105"/>
        <v>48.171638085418707</v>
      </c>
      <c r="AI194">
        <f t="shared" si="106"/>
        <v>4.772295583246545</v>
      </c>
      <c r="AJ194">
        <f t="shared" si="107"/>
        <v>46.027960340463181</v>
      </c>
      <c r="AK194">
        <v>-4.1144755641183597E-2</v>
      </c>
      <c r="AL194">
        <v>4.6188592685790703E-2</v>
      </c>
      <c r="AM194">
        <v>3.45263087503593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51881.331533761499</v>
      </c>
      <c r="AS194" t="s">
        <v>239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239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-0.52372757528306502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239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240</v>
      </c>
      <c r="BX194">
        <v>1581961151.4709699</v>
      </c>
      <c r="BY194">
        <v>400.78564516129001</v>
      </c>
      <c r="BZ194">
        <v>399.995612903226</v>
      </c>
      <c r="CA194">
        <v>30.768306451612901</v>
      </c>
      <c r="CB194">
        <v>30.5077483870968</v>
      </c>
      <c r="CC194">
        <v>350.01693548387101</v>
      </c>
      <c r="CD194">
        <v>99.249177419354893</v>
      </c>
      <c r="CE194">
        <v>0.19999900000000001</v>
      </c>
      <c r="CF194">
        <v>30.384661290322601</v>
      </c>
      <c r="CG194">
        <v>29.987283870967701</v>
      </c>
      <c r="CH194">
        <v>999.9</v>
      </c>
      <c r="CI194">
        <v>0</v>
      </c>
      <c r="CJ194">
        <v>0</v>
      </c>
      <c r="CK194">
        <v>9997.32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4.3612903225806496</v>
      </c>
      <c r="CS194">
        <v>0</v>
      </c>
      <c r="CT194">
        <v>72.045161290322596</v>
      </c>
      <c r="CU194">
        <v>-2.2935483870967701</v>
      </c>
      <c r="CV194">
        <v>38.561999999999998</v>
      </c>
      <c r="CW194">
        <v>43.899000000000001</v>
      </c>
      <c r="CX194">
        <v>41.311999999999998</v>
      </c>
      <c r="CY194">
        <v>42.378999999999998</v>
      </c>
      <c r="CZ194">
        <v>39.628999999999998</v>
      </c>
      <c r="DA194">
        <v>0</v>
      </c>
      <c r="DB194">
        <v>0</v>
      </c>
      <c r="DC194">
        <v>0</v>
      </c>
      <c r="DD194">
        <v>1581961162</v>
      </c>
      <c r="DE194">
        <v>4.1461538461538501</v>
      </c>
      <c r="DF194">
        <v>-13.9213675259155</v>
      </c>
      <c r="DG194">
        <v>1.6239314157398601</v>
      </c>
      <c r="DH194">
        <v>73.111538461538501</v>
      </c>
      <c r="DI194">
        <v>15</v>
      </c>
      <c r="DJ194">
        <v>100</v>
      </c>
      <c r="DK194">
        <v>100</v>
      </c>
      <c r="DL194">
        <v>3.069</v>
      </c>
      <c r="DM194">
        <v>0.46</v>
      </c>
      <c r="DN194">
        <v>2</v>
      </c>
      <c r="DO194">
        <v>343.93599999999998</v>
      </c>
      <c r="DP194">
        <v>677.19600000000003</v>
      </c>
      <c r="DQ194">
        <v>29.885899999999999</v>
      </c>
      <c r="DR194">
        <v>31.0562</v>
      </c>
      <c r="DS194">
        <v>30.0001</v>
      </c>
      <c r="DT194">
        <v>31.001000000000001</v>
      </c>
      <c r="DU194">
        <v>31.013999999999999</v>
      </c>
      <c r="DV194">
        <v>21.000800000000002</v>
      </c>
      <c r="DW194">
        <v>23.830300000000001</v>
      </c>
      <c r="DX194">
        <v>88.432400000000001</v>
      </c>
      <c r="DY194">
        <v>29.886900000000001</v>
      </c>
      <c r="DZ194">
        <v>400</v>
      </c>
      <c r="EA194">
        <v>30.490600000000001</v>
      </c>
      <c r="EB194">
        <v>100.06699999999999</v>
      </c>
      <c r="EC194">
        <v>100.65900000000001</v>
      </c>
    </row>
    <row r="195" spans="1:133" x14ac:dyDescent="0.35">
      <c r="A195">
        <v>179</v>
      </c>
      <c r="B195">
        <v>1581961165.0999999</v>
      </c>
      <c r="C195">
        <v>890</v>
      </c>
      <c r="D195" t="s">
        <v>595</v>
      </c>
      <c r="E195" t="s">
        <v>596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1383</v>
      </c>
      <c r="M195" t="s">
        <v>238</v>
      </c>
      <c r="N195">
        <v>1581961156.4709699</v>
      </c>
      <c r="O195">
        <f t="shared" si="86"/>
        <v>1.5628882897162749E-4</v>
      </c>
      <c r="P195">
        <f t="shared" si="87"/>
        <v>-0.52213010297851858</v>
      </c>
      <c r="Q195">
        <f t="shared" si="88"/>
        <v>400.76364516129001</v>
      </c>
      <c r="R195">
        <f t="shared" si="89"/>
        <v>459.00948947072385</v>
      </c>
      <c r="S195">
        <f t="shared" si="90"/>
        <v>45.648756296098227</v>
      </c>
      <c r="T195">
        <f t="shared" si="91"/>
        <v>39.856173761023186</v>
      </c>
      <c r="U195">
        <f t="shared" si="92"/>
        <v>1.2530316869278996E-2</v>
      </c>
      <c r="V195">
        <f t="shared" si="93"/>
        <v>2.2486809576572395</v>
      </c>
      <c r="W195">
        <f t="shared" si="94"/>
        <v>1.2491655751189587E-2</v>
      </c>
      <c r="X195">
        <f t="shared" si="95"/>
        <v>7.8107483920253108E-3</v>
      </c>
      <c r="Y195">
        <f t="shared" si="96"/>
        <v>0</v>
      </c>
      <c r="Z195">
        <f t="shared" si="97"/>
        <v>30.336458152537503</v>
      </c>
      <c r="AA195">
        <f t="shared" si="98"/>
        <v>29.991277419354802</v>
      </c>
      <c r="AB195">
        <f t="shared" si="99"/>
        <v>4.2583156768522041</v>
      </c>
      <c r="AC195">
        <f t="shared" si="100"/>
        <v>70.237913940984569</v>
      </c>
      <c r="AD195">
        <f t="shared" si="101"/>
        <v>3.0598243016549067</v>
      </c>
      <c r="AE195">
        <f t="shared" si="102"/>
        <v>4.3563712672700357</v>
      </c>
      <c r="AF195">
        <f t="shared" si="103"/>
        <v>1.1984913751972974</v>
      </c>
      <c r="AG195">
        <f t="shared" si="104"/>
        <v>-6.8923373576487723</v>
      </c>
      <c r="AH195">
        <f t="shared" si="105"/>
        <v>48.116539363540113</v>
      </c>
      <c r="AI195">
        <f t="shared" si="106"/>
        <v>4.7667391189577861</v>
      </c>
      <c r="AJ195">
        <f t="shared" si="107"/>
        <v>45.99094112484913</v>
      </c>
      <c r="AK195">
        <v>-4.1148246208059E-2</v>
      </c>
      <c r="AL195">
        <v>4.61925111528989E-2</v>
      </c>
      <c r="AM195">
        <v>3.4528627542299701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51884.982042677126</v>
      </c>
      <c r="AS195" t="s">
        <v>239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239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-0.52213010297851858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239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240</v>
      </c>
      <c r="BX195">
        <v>1581961156.4709699</v>
      </c>
      <c r="BY195">
        <v>400.76364516129001</v>
      </c>
      <c r="BZ195">
        <v>399.97596774193499</v>
      </c>
      <c r="CA195">
        <v>30.767287096774201</v>
      </c>
      <c r="CB195">
        <v>30.5076161290323</v>
      </c>
      <c r="CC195">
        <v>350.01274193548397</v>
      </c>
      <c r="CD195">
        <v>99.250587096774197</v>
      </c>
      <c r="CE195">
        <v>0.199984935483871</v>
      </c>
      <c r="CF195">
        <v>30.3881774193548</v>
      </c>
      <c r="CG195">
        <v>29.991277419354802</v>
      </c>
      <c r="CH195">
        <v>999.9</v>
      </c>
      <c r="CI195">
        <v>0</v>
      </c>
      <c r="CJ195">
        <v>0</v>
      </c>
      <c r="CK195">
        <v>9998.0261290322596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3.8580645161290299</v>
      </c>
      <c r="CS195">
        <v>0</v>
      </c>
      <c r="CT195">
        <v>72.822580645161295</v>
      </c>
      <c r="CU195">
        <v>-2.0161290322580601</v>
      </c>
      <c r="CV195">
        <v>38.561999999999998</v>
      </c>
      <c r="CW195">
        <v>43.895000000000003</v>
      </c>
      <c r="CX195">
        <v>41.311999999999998</v>
      </c>
      <c r="CY195">
        <v>42.378999999999998</v>
      </c>
      <c r="CZ195">
        <v>39.633000000000003</v>
      </c>
      <c r="DA195">
        <v>0</v>
      </c>
      <c r="DB195">
        <v>0</v>
      </c>
      <c r="DC195">
        <v>0</v>
      </c>
      <c r="DD195">
        <v>1581961167.4000001</v>
      </c>
      <c r="DE195">
        <v>3.39230769230769</v>
      </c>
      <c r="DF195">
        <v>-13.121367538144201</v>
      </c>
      <c r="DG195">
        <v>9.61709366622439</v>
      </c>
      <c r="DH195">
        <v>72.334615384615404</v>
      </c>
      <c r="DI195">
        <v>15</v>
      </c>
      <c r="DJ195">
        <v>100</v>
      </c>
      <c r="DK195">
        <v>100</v>
      </c>
      <c r="DL195">
        <v>3.069</v>
      </c>
      <c r="DM195">
        <v>0.46</v>
      </c>
      <c r="DN195">
        <v>2</v>
      </c>
      <c r="DO195">
        <v>343.98399999999998</v>
      </c>
      <c r="DP195">
        <v>677.12599999999998</v>
      </c>
      <c r="DQ195">
        <v>29.889700000000001</v>
      </c>
      <c r="DR195">
        <v>31.0562</v>
      </c>
      <c r="DS195">
        <v>30.0001</v>
      </c>
      <c r="DT195">
        <v>31.001000000000001</v>
      </c>
      <c r="DU195">
        <v>31.013999999999999</v>
      </c>
      <c r="DV195">
        <v>21.001200000000001</v>
      </c>
      <c r="DW195">
        <v>23.830300000000001</v>
      </c>
      <c r="DX195">
        <v>88.432400000000001</v>
      </c>
      <c r="DY195">
        <v>29.8904</v>
      </c>
      <c r="DZ195">
        <v>400</v>
      </c>
      <c r="EA195">
        <v>30.490600000000001</v>
      </c>
      <c r="EB195">
        <v>100.068</v>
      </c>
      <c r="EC195">
        <v>100.658</v>
      </c>
    </row>
    <row r="196" spans="1:133" x14ac:dyDescent="0.35">
      <c r="A196">
        <v>180</v>
      </c>
      <c r="B196">
        <v>1581961170.0999999</v>
      </c>
      <c r="C196">
        <v>895</v>
      </c>
      <c r="D196" t="s">
        <v>597</v>
      </c>
      <c r="E196" t="s">
        <v>598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1383</v>
      </c>
      <c r="M196" t="s">
        <v>238</v>
      </c>
      <c r="N196">
        <v>1581961161.4709699</v>
      </c>
      <c r="O196">
        <f t="shared" si="86"/>
        <v>1.5454664376153752E-4</v>
      </c>
      <c r="P196">
        <f t="shared" si="87"/>
        <v>-0.52195104873242859</v>
      </c>
      <c r="Q196">
        <f t="shared" si="88"/>
        <v>400.75738709677398</v>
      </c>
      <c r="R196">
        <f t="shared" si="89"/>
        <v>459.78028440784715</v>
      </c>
      <c r="S196">
        <f t="shared" si="90"/>
        <v>45.726729786503896</v>
      </c>
      <c r="T196">
        <f t="shared" si="91"/>
        <v>39.856699756756171</v>
      </c>
      <c r="U196">
        <f t="shared" si="92"/>
        <v>1.2378827638498334E-2</v>
      </c>
      <c r="V196">
        <f t="shared" si="93"/>
        <v>2.2495426480975294</v>
      </c>
      <c r="W196">
        <f t="shared" si="94"/>
        <v>1.2341108567871536E-2</v>
      </c>
      <c r="X196">
        <f t="shared" si="95"/>
        <v>7.7165721271069791E-3</v>
      </c>
      <c r="Y196">
        <f t="shared" si="96"/>
        <v>0</v>
      </c>
      <c r="Z196">
        <f t="shared" si="97"/>
        <v>30.340749443174552</v>
      </c>
      <c r="AA196">
        <f t="shared" si="98"/>
        <v>29.995480645161301</v>
      </c>
      <c r="AB196">
        <f t="shared" si="99"/>
        <v>4.2593439357182206</v>
      </c>
      <c r="AC196">
        <f t="shared" si="100"/>
        <v>70.220767549735456</v>
      </c>
      <c r="AD196">
        <f t="shared" si="101"/>
        <v>3.0597251073762637</v>
      </c>
      <c r="AE196">
        <f t="shared" si="102"/>
        <v>4.3572937382223058</v>
      </c>
      <c r="AF196">
        <f t="shared" si="103"/>
        <v>1.1996188283419569</v>
      </c>
      <c r="AG196">
        <f t="shared" si="104"/>
        <v>-6.8155069898838043</v>
      </c>
      <c r="AH196">
        <f t="shared" si="105"/>
        <v>48.073556427542094</v>
      </c>
      <c r="AI196">
        <f t="shared" si="106"/>
        <v>4.7608427379735208</v>
      </c>
      <c r="AJ196">
        <f t="shared" si="107"/>
        <v>46.018892175631812</v>
      </c>
      <c r="AK196">
        <v>-4.11714358817604E-2</v>
      </c>
      <c r="AL196">
        <v>4.6218543593155602E-2</v>
      </c>
      <c r="AM196">
        <v>3.4544030782819699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51912.455589220684</v>
      </c>
      <c r="AS196" t="s">
        <v>239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239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-0.52195104873242859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239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240</v>
      </c>
      <c r="BX196">
        <v>1581961161.4709699</v>
      </c>
      <c r="BY196">
        <v>400.75738709677398</v>
      </c>
      <c r="BZ196">
        <v>399.96880645161298</v>
      </c>
      <c r="CA196">
        <v>30.765403225806502</v>
      </c>
      <c r="CB196">
        <v>30.508622580645198</v>
      </c>
      <c r="CC196">
        <v>350.007580645161</v>
      </c>
      <c r="CD196">
        <v>99.2534645161291</v>
      </c>
      <c r="CE196">
        <v>0.19997300000000001</v>
      </c>
      <c r="CF196">
        <v>30.3918741935484</v>
      </c>
      <c r="CG196">
        <v>29.995480645161301</v>
      </c>
      <c r="CH196">
        <v>999.9</v>
      </c>
      <c r="CI196">
        <v>0</v>
      </c>
      <c r="CJ196">
        <v>0</v>
      </c>
      <c r="CK196">
        <v>10003.3706451613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3.4677419354838701</v>
      </c>
      <c r="CS196">
        <v>0</v>
      </c>
      <c r="CT196">
        <v>71.554838709677398</v>
      </c>
      <c r="CU196">
        <v>-2.1225806451612899</v>
      </c>
      <c r="CV196">
        <v>38.558</v>
      </c>
      <c r="CW196">
        <v>43.901000000000003</v>
      </c>
      <c r="CX196">
        <v>41.322161290322597</v>
      </c>
      <c r="CY196">
        <v>42.375</v>
      </c>
      <c r="CZ196">
        <v>39.637</v>
      </c>
      <c r="DA196">
        <v>0</v>
      </c>
      <c r="DB196">
        <v>0</v>
      </c>
      <c r="DC196">
        <v>0</v>
      </c>
      <c r="DD196">
        <v>1581961172.2</v>
      </c>
      <c r="DE196">
        <v>2.3692307692307701</v>
      </c>
      <c r="DF196">
        <v>1.71623919104931</v>
      </c>
      <c r="DG196">
        <v>-35.158974804382296</v>
      </c>
      <c r="DH196">
        <v>71.876923076923106</v>
      </c>
      <c r="DI196">
        <v>15</v>
      </c>
      <c r="DJ196">
        <v>100</v>
      </c>
      <c r="DK196">
        <v>100</v>
      </c>
      <c r="DL196">
        <v>3.069</v>
      </c>
      <c r="DM196">
        <v>0.46</v>
      </c>
      <c r="DN196">
        <v>2</v>
      </c>
      <c r="DO196">
        <v>344.17899999999997</v>
      </c>
      <c r="DP196">
        <v>677.28800000000001</v>
      </c>
      <c r="DQ196">
        <v>29.892399999999999</v>
      </c>
      <c r="DR196">
        <v>31.0562</v>
      </c>
      <c r="DS196">
        <v>30.0001</v>
      </c>
      <c r="DT196">
        <v>30.999300000000002</v>
      </c>
      <c r="DU196">
        <v>31.013999999999999</v>
      </c>
      <c r="DV196">
        <v>20.9986</v>
      </c>
      <c r="DW196">
        <v>23.830300000000001</v>
      </c>
      <c r="DX196">
        <v>88.432400000000001</v>
      </c>
      <c r="DY196">
        <v>29.891500000000001</v>
      </c>
      <c r="DZ196">
        <v>400</v>
      </c>
      <c r="EA196">
        <v>30.490600000000001</v>
      </c>
      <c r="EB196">
        <v>100.069</v>
      </c>
      <c r="EC196">
        <v>100.66</v>
      </c>
    </row>
    <row r="197" spans="1:133" x14ac:dyDescent="0.35">
      <c r="A197">
        <v>181</v>
      </c>
      <c r="B197">
        <v>1581961175.0999999</v>
      </c>
      <c r="C197">
        <v>900</v>
      </c>
      <c r="D197" t="s">
        <v>599</v>
      </c>
      <c r="E197" t="s">
        <v>600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1383</v>
      </c>
      <c r="M197" t="s">
        <v>238</v>
      </c>
      <c r="N197">
        <v>1581961166.4709699</v>
      </c>
      <c r="O197">
        <f t="shared" si="86"/>
        <v>1.538931730853902E-4</v>
      </c>
      <c r="P197">
        <f t="shared" si="87"/>
        <v>-0.51767336513124729</v>
      </c>
      <c r="Q197">
        <f t="shared" si="88"/>
        <v>400.77261290322599</v>
      </c>
      <c r="R197">
        <f t="shared" si="89"/>
        <v>459.56027489087103</v>
      </c>
      <c r="S197">
        <f t="shared" si="90"/>
        <v>45.705792042140303</v>
      </c>
      <c r="T197">
        <f t="shared" si="91"/>
        <v>39.859036349235836</v>
      </c>
      <c r="U197">
        <f t="shared" si="92"/>
        <v>1.2319593426148124E-2</v>
      </c>
      <c r="V197">
        <f t="shared" si="93"/>
        <v>2.2486485441174637</v>
      </c>
      <c r="W197">
        <f t="shared" si="94"/>
        <v>1.2282219078338633E-2</v>
      </c>
      <c r="X197">
        <f t="shared" si="95"/>
        <v>7.6797353536521788E-3</v>
      </c>
      <c r="Y197">
        <f t="shared" si="96"/>
        <v>0</v>
      </c>
      <c r="Z197">
        <f t="shared" si="97"/>
        <v>30.343786038815686</v>
      </c>
      <c r="AA197">
        <f t="shared" si="98"/>
        <v>29.997932258064498</v>
      </c>
      <c r="AB197">
        <f t="shared" si="99"/>
        <v>4.2599437875370363</v>
      </c>
      <c r="AC197">
        <f t="shared" si="100"/>
        <v>70.207568649451446</v>
      </c>
      <c r="AD197">
        <f t="shared" si="101"/>
        <v>3.0596473922080087</v>
      </c>
      <c r="AE197">
        <f t="shared" si="102"/>
        <v>4.3580022084013796</v>
      </c>
      <c r="AF197">
        <f t="shared" si="103"/>
        <v>1.2002963953290275</v>
      </c>
      <c r="AG197">
        <f t="shared" si="104"/>
        <v>-6.7866889330657081</v>
      </c>
      <c r="AH197">
        <f t="shared" si="105"/>
        <v>48.101376504734368</v>
      </c>
      <c r="AI197">
        <f t="shared" si="106"/>
        <v>4.7656166549745951</v>
      </c>
      <c r="AJ197">
        <f t="shared" si="107"/>
        <v>46.080304226643257</v>
      </c>
      <c r="AK197">
        <v>-4.1147374056694802E-2</v>
      </c>
      <c r="AL197">
        <v>4.61915320865878E-2</v>
      </c>
      <c r="AM197">
        <v>3.4528048176389499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51882.914252498413</v>
      </c>
      <c r="AS197" t="s">
        <v>239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239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-0.51767336513124729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239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240</v>
      </c>
      <c r="BX197">
        <v>1581961166.4709699</v>
      </c>
      <c r="BY197">
        <v>400.77261290322599</v>
      </c>
      <c r="BZ197">
        <v>399.990935483871</v>
      </c>
      <c r="CA197">
        <v>30.763987096774201</v>
      </c>
      <c r="CB197">
        <v>30.5082967741935</v>
      </c>
      <c r="CC197">
        <v>350.01435483871001</v>
      </c>
      <c r="CD197">
        <v>99.255493548387093</v>
      </c>
      <c r="CE197">
        <v>0.19999583870967699</v>
      </c>
      <c r="CF197">
        <v>30.394712903225798</v>
      </c>
      <c r="CG197">
        <v>29.997932258064498</v>
      </c>
      <c r="CH197">
        <v>999.9</v>
      </c>
      <c r="CI197">
        <v>0</v>
      </c>
      <c r="CJ197">
        <v>0</v>
      </c>
      <c r="CK197">
        <v>9997.32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1.67741935483871</v>
      </c>
      <c r="CS197">
        <v>0</v>
      </c>
      <c r="CT197">
        <v>70.332258064516097</v>
      </c>
      <c r="CU197">
        <v>-1.93225806451613</v>
      </c>
      <c r="CV197">
        <v>38.558</v>
      </c>
      <c r="CW197">
        <v>43.911000000000001</v>
      </c>
      <c r="CX197">
        <v>41.322161290322597</v>
      </c>
      <c r="CY197">
        <v>42.375</v>
      </c>
      <c r="CZ197">
        <v>39.637</v>
      </c>
      <c r="DA197">
        <v>0</v>
      </c>
      <c r="DB197">
        <v>0</v>
      </c>
      <c r="DC197">
        <v>0</v>
      </c>
      <c r="DD197">
        <v>1581961177</v>
      </c>
      <c r="DE197">
        <v>1.59230769230769</v>
      </c>
      <c r="DF197">
        <v>3.0017094272489699</v>
      </c>
      <c r="DG197">
        <v>-26.611966253718698</v>
      </c>
      <c r="DH197">
        <v>70.515384615384605</v>
      </c>
      <c r="DI197">
        <v>15</v>
      </c>
      <c r="DJ197">
        <v>100</v>
      </c>
      <c r="DK197">
        <v>100</v>
      </c>
      <c r="DL197">
        <v>3.069</v>
      </c>
      <c r="DM197">
        <v>0.46</v>
      </c>
      <c r="DN197">
        <v>2</v>
      </c>
      <c r="DO197">
        <v>344.06599999999997</v>
      </c>
      <c r="DP197">
        <v>677.21699999999998</v>
      </c>
      <c r="DQ197">
        <v>29.893000000000001</v>
      </c>
      <c r="DR197">
        <v>31.054500000000001</v>
      </c>
      <c r="DS197">
        <v>30</v>
      </c>
      <c r="DT197">
        <v>30.9983</v>
      </c>
      <c r="DU197">
        <v>31.0138</v>
      </c>
      <c r="DV197">
        <v>20.9955</v>
      </c>
      <c r="DW197">
        <v>23.830300000000001</v>
      </c>
      <c r="DX197">
        <v>88.432400000000001</v>
      </c>
      <c r="DY197">
        <v>29.828199999999999</v>
      </c>
      <c r="DZ197">
        <v>400</v>
      </c>
      <c r="EA197">
        <v>30.490600000000001</v>
      </c>
      <c r="EB197">
        <v>100.066</v>
      </c>
      <c r="EC197">
        <v>100.661</v>
      </c>
    </row>
    <row r="198" spans="1:133" x14ac:dyDescent="0.35">
      <c r="A198">
        <v>182</v>
      </c>
      <c r="B198">
        <v>1581961180.0999999</v>
      </c>
      <c r="C198">
        <v>905</v>
      </c>
      <c r="D198" t="s">
        <v>601</v>
      </c>
      <c r="E198" t="s">
        <v>602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1383</v>
      </c>
      <c r="M198" t="s">
        <v>238</v>
      </c>
      <c r="N198">
        <v>1581961171.4709699</v>
      </c>
      <c r="O198">
        <f t="shared" si="86"/>
        <v>1.5249310737628347E-4</v>
      </c>
      <c r="P198">
        <f t="shared" si="87"/>
        <v>-0.51005364810834819</v>
      </c>
      <c r="Q198">
        <f t="shared" si="88"/>
        <v>400.79319354838702</v>
      </c>
      <c r="R198">
        <f t="shared" si="89"/>
        <v>459.23577787090397</v>
      </c>
      <c r="S198">
        <f t="shared" si="90"/>
        <v>45.67377146375209</v>
      </c>
      <c r="T198">
        <f t="shared" si="91"/>
        <v>39.861303514340563</v>
      </c>
      <c r="U198">
        <f t="shared" si="92"/>
        <v>1.2200038155712179E-2</v>
      </c>
      <c r="V198">
        <f t="shared" si="93"/>
        <v>2.2490704624323965</v>
      </c>
      <c r="W198">
        <f t="shared" si="94"/>
        <v>1.2163391374194791E-2</v>
      </c>
      <c r="X198">
        <f t="shared" si="95"/>
        <v>7.6054029457834817E-3</v>
      </c>
      <c r="Y198">
        <f t="shared" si="96"/>
        <v>0</v>
      </c>
      <c r="Z198">
        <f t="shared" si="97"/>
        <v>30.346641943832779</v>
      </c>
      <c r="AA198">
        <f t="shared" si="98"/>
        <v>29.999680645161298</v>
      </c>
      <c r="AB198">
        <f t="shared" si="99"/>
        <v>4.2603716215705774</v>
      </c>
      <c r="AC198">
        <f t="shared" si="100"/>
        <v>70.191614776576856</v>
      </c>
      <c r="AD198">
        <f t="shared" si="101"/>
        <v>3.0593697842710399</v>
      </c>
      <c r="AE198">
        <f t="shared" si="102"/>
        <v>4.3585972398685442</v>
      </c>
      <c r="AF198">
        <f t="shared" si="103"/>
        <v>1.2010018372995375</v>
      </c>
      <c r="AG198">
        <f t="shared" si="104"/>
        <v>-6.7249460352941011</v>
      </c>
      <c r="AH198">
        <f t="shared" si="105"/>
        <v>48.187455478244672</v>
      </c>
      <c r="AI198">
        <f t="shared" si="106"/>
        <v>4.7733468554860732</v>
      </c>
      <c r="AJ198">
        <f t="shared" si="107"/>
        <v>46.235856298436644</v>
      </c>
      <c r="AK198">
        <v>-4.1158727503735199E-2</v>
      </c>
      <c r="AL198">
        <v>4.6204277325507297E-2</v>
      </c>
      <c r="AM198">
        <v>3.4535589886138198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51896.249073403291</v>
      </c>
      <c r="AS198" t="s">
        <v>239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239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-0.51005364810834819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239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240</v>
      </c>
      <c r="BX198">
        <v>1581961171.4709699</v>
      </c>
      <c r="BY198">
        <v>400.79319354838702</v>
      </c>
      <c r="BZ198">
        <v>400.02361290322602</v>
      </c>
      <c r="CA198">
        <v>30.761025806451599</v>
      </c>
      <c r="CB198">
        <v>30.5076580645161</v>
      </c>
      <c r="CC198">
        <v>350.01045161290301</v>
      </c>
      <c r="CD198">
        <v>99.256041935483907</v>
      </c>
      <c r="CE198">
        <v>0.199997129032258</v>
      </c>
      <c r="CF198">
        <v>30.3970967741935</v>
      </c>
      <c r="CG198">
        <v>29.999680645161298</v>
      </c>
      <c r="CH198">
        <v>999.9</v>
      </c>
      <c r="CI198">
        <v>0</v>
      </c>
      <c r="CJ198">
        <v>0</v>
      </c>
      <c r="CK198">
        <v>10000.023225806501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2.8193548387096801</v>
      </c>
      <c r="CS198">
        <v>0</v>
      </c>
      <c r="CT198">
        <v>70.767741935483897</v>
      </c>
      <c r="CU198">
        <v>-2.0580645161290301</v>
      </c>
      <c r="CV198">
        <v>38.558</v>
      </c>
      <c r="CW198">
        <v>43.920999999999999</v>
      </c>
      <c r="CX198">
        <v>41.3241935483871</v>
      </c>
      <c r="CY198">
        <v>42.375</v>
      </c>
      <c r="CZ198">
        <v>39.640999999999998</v>
      </c>
      <c r="DA198">
        <v>0</v>
      </c>
      <c r="DB198">
        <v>0</v>
      </c>
      <c r="DC198">
        <v>0</v>
      </c>
      <c r="DD198">
        <v>1581961182.4000001</v>
      </c>
      <c r="DE198">
        <v>3.1307692307692299</v>
      </c>
      <c r="DF198">
        <v>6.6871797449756896</v>
      </c>
      <c r="DG198">
        <v>24.899144755358101</v>
      </c>
      <c r="DH198">
        <v>69.834615384615404</v>
      </c>
      <c r="DI198">
        <v>15</v>
      </c>
      <c r="DJ198">
        <v>100</v>
      </c>
      <c r="DK198">
        <v>100</v>
      </c>
      <c r="DL198">
        <v>3.069</v>
      </c>
      <c r="DM198">
        <v>0.46</v>
      </c>
      <c r="DN198">
        <v>2</v>
      </c>
      <c r="DO198">
        <v>343.99400000000003</v>
      </c>
      <c r="DP198">
        <v>677.30200000000002</v>
      </c>
      <c r="DQ198">
        <v>29.842500000000001</v>
      </c>
      <c r="DR198">
        <v>31.0535</v>
      </c>
      <c r="DS198">
        <v>30.000399999999999</v>
      </c>
      <c r="DT198">
        <v>30.9983</v>
      </c>
      <c r="DU198">
        <v>31.011299999999999</v>
      </c>
      <c r="DV198">
        <v>20.995200000000001</v>
      </c>
      <c r="DW198">
        <v>23.830300000000001</v>
      </c>
      <c r="DX198">
        <v>88.432400000000001</v>
      </c>
      <c r="DY198">
        <v>29.8261</v>
      </c>
      <c r="DZ198">
        <v>400</v>
      </c>
      <c r="EA198">
        <v>30.4937</v>
      </c>
      <c r="EB198">
        <v>100.06399999999999</v>
      </c>
      <c r="EC198">
        <v>100.66</v>
      </c>
    </row>
    <row r="199" spans="1:133" x14ac:dyDescent="0.35">
      <c r="A199">
        <v>183</v>
      </c>
      <c r="B199">
        <v>1581961185.0999999</v>
      </c>
      <c r="C199">
        <v>910</v>
      </c>
      <c r="D199" t="s">
        <v>603</v>
      </c>
      <c r="E199" t="s">
        <v>604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1383</v>
      </c>
      <c r="M199" t="s">
        <v>238</v>
      </c>
      <c r="N199">
        <v>1581961176.4709699</v>
      </c>
      <c r="O199">
        <f t="shared" si="86"/>
        <v>1.5170030606952541E-4</v>
      </c>
      <c r="P199">
        <f t="shared" si="87"/>
        <v>-0.49530916353820192</v>
      </c>
      <c r="Q199">
        <f t="shared" si="88"/>
        <v>400.803516129032</v>
      </c>
      <c r="R199">
        <f t="shared" si="89"/>
        <v>457.73426943320845</v>
      </c>
      <c r="S199">
        <f t="shared" si="90"/>
        <v>45.523558000557266</v>
      </c>
      <c r="T199">
        <f t="shared" si="91"/>
        <v>39.861560149124237</v>
      </c>
      <c r="U199">
        <f t="shared" si="92"/>
        <v>1.2121160567407091E-2</v>
      </c>
      <c r="V199">
        <f t="shared" si="93"/>
        <v>2.2487535405636279</v>
      </c>
      <c r="W199">
        <f t="shared" si="94"/>
        <v>1.2084980282656426E-2</v>
      </c>
      <c r="X199">
        <f t="shared" si="95"/>
        <v>7.5563542751439627E-3</v>
      </c>
      <c r="Y199">
        <f t="shared" si="96"/>
        <v>0</v>
      </c>
      <c r="Z199">
        <f t="shared" si="97"/>
        <v>30.347930124436456</v>
      </c>
      <c r="AA199">
        <f t="shared" si="98"/>
        <v>30.004319354838699</v>
      </c>
      <c r="AB199">
        <f t="shared" si="99"/>
        <v>4.2615069051515491</v>
      </c>
      <c r="AC199">
        <f t="shared" si="100"/>
        <v>70.179581008531827</v>
      </c>
      <c r="AD199">
        <f t="shared" si="101"/>
        <v>3.0590261202739111</v>
      </c>
      <c r="AE199">
        <f t="shared" si="102"/>
        <v>4.3588549209235392</v>
      </c>
      <c r="AF199">
        <f t="shared" si="103"/>
        <v>1.202480784877638</v>
      </c>
      <c r="AG199">
        <f t="shared" si="104"/>
        <v>-6.6899834976660708</v>
      </c>
      <c r="AH199">
        <f t="shared" si="105"/>
        <v>47.743437826111716</v>
      </c>
      <c r="AI199">
        <f t="shared" si="106"/>
        <v>4.7301625998950225</v>
      </c>
      <c r="AJ199">
        <f t="shared" si="107"/>
        <v>45.78361692834067</v>
      </c>
      <c r="AK199">
        <v>-4.1150199238040197E-2</v>
      </c>
      <c r="AL199">
        <v>4.6194703600147498E-2</v>
      </c>
      <c r="AM199">
        <v>3.4529924915321901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51885.717655631794</v>
      </c>
      <c r="AS199" t="s">
        <v>239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239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-0.49530916353820192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239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240</v>
      </c>
      <c r="BX199">
        <v>1581961176.4709699</v>
      </c>
      <c r="BY199">
        <v>400.803516129032</v>
      </c>
      <c r="BZ199">
        <v>400.05867741935498</v>
      </c>
      <c r="CA199">
        <v>30.758164516129</v>
      </c>
      <c r="CB199">
        <v>30.5061161290323</v>
      </c>
      <c r="CC199">
        <v>350.01441935483899</v>
      </c>
      <c r="CD199">
        <v>99.254122580645202</v>
      </c>
      <c r="CE199">
        <v>0.19999532258064501</v>
      </c>
      <c r="CF199">
        <v>30.398129032258101</v>
      </c>
      <c r="CG199">
        <v>30.004319354838699</v>
      </c>
      <c r="CH199">
        <v>999.9</v>
      </c>
      <c r="CI199">
        <v>0</v>
      </c>
      <c r="CJ199">
        <v>0</v>
      </c>
      <c r="CK199">
        <v>9998.1445161290303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1.6838709677419399</v>
      </c>
      <c r="CS199">
        <v>0</v>
      </c>
      <c r="CT199">
        <v>71.638709677419399</v>
      </c>
      <c r="CU199">
        <v>-2.0096774193548401</v>
      </c>
      <c r="CV199">
        <v>38.561999999999998</v>
      </c>
      <c r="CW199">
        <v>43.929000000000002</v>
      </c>
      <c r="CX199">
        <v>41.326225806451603</v>
      </c>
      <c r="CY199">
        <v>42.375</v>
      </c>
      <c r="CZ199">
        <v>39.643000000000001</v>
      </c>
      <c r="DA199">
        <v>0</v>
      </c>
      <c r="DB199">
        <v>0</v>
      </c>
      <c r="DC199">
        <v>0</v>
      </c>
      <c r="DD199">
        <v>1581961187.2</v>
      </c>
      <c r="DE199">
        <v>2.1038461538461499</v>
      </c>
      <c r="DF199">
        <v>9.8017097024738309</v>
      </c>
      <c r="DG199">
        <v>37.203418418170997</v>
      </c>
      <c r="DH199">
        <v>72.099999999999994</v>
      </c>
      <c r="DI199">
        <v>15</v>
      </c>
      <c r="DJ199">
        <v>100</v>
      </c>
      <c r="DK199">
        <v>100</v>
      </c>
      <c r="DL199">
        <v>3.069</v>
      </c>
      <c r="DM199">
        <v>0.46</v>
      </c>
      <c r="DN199">
        <v>2</v>
      </c>
      <c r="DO199">
        <v>343.97</v>
      </c>
      <c r="DP199">
        <v>677.34799999999996</v>
      </c>
      <c r="DQ199">
        <v>29.8216</v>
      </c>
      <c r="DR199">
        <v>31.0535</v>
      </c>
      <c r="DS199">
        <v>30</v>
      </c>
      <c r="DT199">
        <v>30.9983</v>
      </c>
      <c r="DU199">
        <v>31.011299999999999</v>
      </c>
      <c r="DV199">
        <v>20.992599999999999</v>
      </c>
      <c r="DW199">
        <v>23.830300000000001</v>
      </c>
      <c r="DX199">
        <v>88.432400000000001</v>
      </c>
      <c r="DY199">
        <v>29.816099999999999</v>
      </c>
      <c r="DZ199">
        <v>400</v>
      </c>
      <c r="EA199">
        <v>30.492699999999999</v>
      </c>
      <c r="EB199">
        <v>100.062</v>
      </c>
      <c r="EC199">
        <v>100.661</v>
      </c>
    </row>
    <row r="200" spans="1:133" x14ac:dyDescent="0.35">
      <c r="A200">
        <v>184</v>
      </c>
      <c r="B200">
        <v>1581961190.0999999</v>
      </c>
      <c r="C200">
        <v>915</v>
      </c>
      <c r="D200" t="s">
        <v>605</v>
      </c>
      <c r="E200" t="s">
        <v>606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1383</v>
      </c>
      <c r="M200" t="s">
        <v>238</v>
      </c>
      <c r="N200">
        <v>1581961181.4709699</v>
      </c>
      <c r="O200">
        <f t="shared" si="86"/>
        <v>1.4957676057896396E-4</v>
      </c>
      <c r="P200">
        <f t="shared" si="87"/>
        <v>-0.5196728298274339</v>
      </c>
      <c r="Q200">
        <f t="shared" si="88"/>
        <v>400.81577419354801</v>
      </c>
      <c r="R200">
        <f t="shared" si="89"/>
        <v>461.92910943215315</v>
      </c>
      <c r="S200">
        <f t="shared" si="90"/>
        <v>45.939382820408632</v>
      </c>
      <c r="T200">
        <f t="shared" si="91"/>
        <v>39.861591129797254</v>
      </c>
      <c r="U200">
        <f t="shared" si="92"/>
        <v>1.1946321998608848E-2</v>
      </c>
      <c r="V200">
        <f t="shared" si="93"/>
        <v>2.2483041753376813</v>
      </c>
      <c r="W200">
        <f t="shared" si="94"/>
        <v>1.1911169296760544E-2</v>
      </c>
      <c r="X200">
        <f t="shared" si="95"/>
        <v>7.4476304656092944E-3</v>
      </c>
      <c r="Y200">
        <f t="shared" si="96"/>
        <v>0</v>
      </c>
      <c r="Z200">
        <f t="shared" si="97"/>
        <v>30.349069005257569</v>
      </c>
      <c r="AA200">
        <f t="shared" si="98"/>
        <v>30.004535483870999</v>
      </c>
      <c r="AB200">
        <f t="shared" si="99"/>
        <v>4.2615598072675756</v>
      </c>
      <c r="AC200">
        <f t="shared" si="100"/>
        <v>70.169061614649209</v>
      </c>
      <c r="AD200">
        <f t="shared" si="101"/>
        <v>3.0586455733685023</v>
      </c>
      <c r="AE200">
        <f t="shared" si="102"/>
        <v>4.358966049974863</v>
      </c>
      <c r="AF200">
        <f t="shared" si="103"/>
        <v>1.2029142338990733</v>
      </c>
      <c r="AG200">
        <f t="shared" si="104"/>
        <v>-6.596335141532311</v>
      </c>
      <c r="AH200">
        <f t="shared" si="105"/>
        <v>47.761658454361296</v>
      </c>
      <c r="AI200">
        <f t="shared" si="106"/>
        <v>4.7329290592332152</v>
      </c>
      <c r="AJ200">
        <f t="shared" si="107"/>
        <v>45.898252372062203</v>
      </c>
      <c r="AK200">
        <v>-4.1138108823936197E-2</v>
      </c>
      <c r="AL200">
        <v>4.61811310511374E-2</v>
      </c>
      <c r="AM200">
        <v>3.45218930669256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51870.955679829385</v>
      </c>
      <c r="AS200" t="s">
        <v>239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239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-0.5196728298274339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239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240</v>
      </c>
      <c r="BX200">
        <v>1581961181.4709699</v>
      </c>
      <c r="BY200">
        <v>400.81577419354801</v>
      </c>
      <c r="BZ200">
        <v>400.02770967741901</v>
      </c>
      <c r="CA200">
        <v>30.7552548387097</v>
      </c>
      <c r="CB200">
        <v>30.506732258064499</v>
      </c>
      <c r="CC200">
        <v>350.01203225806501</v>
      </c>
      <c r="CD200">
        <v>99.251164516128995</v>
      </c>
      <c r="CE200">
        <v>0.19998909677419399</v>
      </c>
      <c r="CF200">
        <v>30.398574193548399</v>
      </c>
      <c r="CG200">
        <v>30.004535483870999</v>
      </c>
      <c r="CH200">
        <v>999.9</v>
      </c>
      <c r="CI200">
        <v>0</v>
      </c>
      <c r="CJ200">
        <v>0</v>
      </c>
      <c r="CK200">
        <v>9995.5048387096795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0.95806451612903198</v>
      </c>
      <c r="CS200">
        <v>0</v>
      </c>
      <c r="CT200">
        <v>72.735483870967698</v>
      </c>
      <c r="CU200">
        <v>-1.7096774193548401</v>
      </c>
      <c r="CV200">
        <v>38.561999999999998</v>
      </c>
      <c r="CW200">
        <v>43.920999999999999</v>
      </c>
      <c r="CX200">
        <v>41.320129032258002</v>
      </c>
      <c r="CY200">
        <v>42.375</v>
      </c>
      <c r="CZ200">
        <v>39.634999999999998</v>
      </c>
      <c r="DA200">
        <v>0</v>
      </c>
      <c r="DB200">
        <v>0</v>
      </c>
      <c r="DC200">
        <v>0</v>
      </c>
      <c r="DD200">
        <v>1581961192</v>
      </c>
      <c r="DE200">
        <v>1.70384615384615</v>
      </c>
      <c r="DF200">
        <v>-8.6598287031769701</v>
      </c>
      <c r="DG200">
        <v>-9.4940173415565106</v>
      </c>
      <c r="DH200">
        <v>73.442307692307693</v>
      </c>
      <c r="DI200">
        <v>15</v>
      </c>
      <c r="DJ200">
        <v>100</v>
      </c>
      <c r="DK200">
        <v>100</v>
      </c>
      <c r="DL200">
        <v>3.069</v>
      </c>
      <c r="DM200">
        <v>0.46</v>
      </c>
      <c r="DN200">
        <v>2</v>
      </c>
      <c r="DO200">
        <v>343.88600000000002</v>
      </c>
      <c r="DP200">
        <v>677.14</v>
      </c>
      <c r="DQ200">
        <v>29.811199999999999</v>
      </c>
      <c r="DR200">
        <v>31.0535</v>
      </c>
      <c r="DS200">
        <v>29.9999</v>
      </c>
      <c r="DT200">
        <v>30.9983</v>
      </c>
      <c r="DU200">
        <v>31.011299999999999</v>
      </c>
      <c r="DV200">
        <v>20.998699999999999</v>
      </c>
      <c r="DW200">
        <v>23.830300000000001</v>
      </c>
      <c r="DX200">
        <v>88.432400000000001</v>
      </c>
      <c r="DY200">
        <v>29.813300000000002</v>
      </c>
      <c r="DZ200">
        <v>400</v>
      </c>
      <c r="EA200">
        <v>30.497</v>
      </c>
      <c r="EB200">
        <v>100.063</v>
      </c>
      <c r="EC200">
        <v>100.661</v>
      </c>
    </row>
    <row r="201" spans="1:133" x14ac:dyDescent="0.35">
      <c r="A201">
        <v>185</v>
      </c>
      <c r="B201">
        <v>1581961195.0999999</v>
      </c>
      <c r="C201">
        <v>920</v>
      </c>
      <c r="D201" t="s">
        <v>607</v>
      </c>
      <c r="E201" t="s">
        <v>608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1383</v>
      </c>
      <c r="M201" t="s">
        <v>238</v>
      </c>
      <c r="N201">
        <v>1581961186.4709699</v>
      </c>
      <c r="O201">
        <f t="shared" si="86"/>
        <v>1.4686769041594126E-4</v>
      </c>
      <c r="P201">
        <f t="shared" si="87"/>
        <v>-0.53098494118170747</v>
      </c>
      <c r="Q201">
        <f t="shared" si="88"/>
        <v>400.79732258064502</v>
      </c>
      <c r="R201">
        <f t="shared" si="89"/>
        <v>464.73105472250336</v>
      </c>
      <c r="S201">
        <f t="shared" si="90"/>
        <v>46.217051223828022</v>
      </c>
      <c r="T201">
        <f t="shared" si="91"/>
        <v>39.858903767779211</v>
      </c>
      <c r="U201">
        <f t="shared" si="92"/>
        <v>1.1726759498145965E-2</v>
      </c>
      <c r="V201">
        <f t="shared" si="93"/>
        <v>2.2496528950034089</v>
      </c>
      <c r="W201">
        <f t="shared" si="94"/>
        <v>1.1692905338500849E-2</v>
      </c>
      <c r="X201">
        <f t="shared" si="95"/>
        <v>7.3110992998591355E-3</v>
      </c>
      <c r="Y201">
        <f t="shared" si="96"/>
        <v>0</v>
      </c>
      <c r="Z201">
        <f t="shared" si="97"/>
        <v>30.349682442458871</v>
      </c>
      <c r="AA201">
        <f t="shared" si="98"/>
        <v>30.003664516129</v>
      </c>
      <c r="AB201">
        <f t="shared" si="99"/>
        <v>4.2613466231298469</v>
      </c>
      <c r="AC201">
        <f t="shared" si="100"/>
        <v>70.159951861171706</v>
      </c>
      <c r="AD201">
        <f t="shared" si="101"/>
        <v>3.058194243453277</v>
      </c>
      <c r="AE201">
        <f t="shared" si="102"/>
        <v>4.358888742547383</v>
      </c>
      <c r="AF201">
        <f t="shared" si="103"/>
        <v>1.20315237967657</v>
      </c>
      <c r="AG201">
        <f t="shared" si="104"/>
        <v>-6.4768651473430099</v>
      </c>
      <c r="AH201">
        <f t="shared" si="105"/>
        <v>47.858385001042294</v>
      </c>
      <c r="AI201">
        <f t="shared" si="106"/>
        <v>4.7396432245026991</v>
      </c>
      <c r="AJ201">
        <f t="shared" si="107"/>
        <v>46.121163078201981</v>
      </c>
      <c r="AK201">
        <v>-4.1174403407792097E-2</v>
      </c>
      <c r="AL201">
        <v>4.6221874901095701E-2</v>
      </c>
      <c r="AM201">
        <v>3.4546001682773499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51914.856512230406</v>
      </c>
      <c r="AS201" t="s">
        <v>239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239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-0.53098494118170747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239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240</v>
      </c>
      <c r="BX201">
        <v>1581961186.4709699</v>
      </c>
      <c r="BY201">
        <v>400.79732258064502</v>
      </c>
      <c r="BZ201">
        <v>399.988</v>
      </c>
      <c r="CA201">
        <v>30.751374193548401</v>
      </c>
      <c r="CB201">
        <v>30.5073516129032</v>
      </c>
      <c r="CC201">
        <v>350.01180645161298</v>
      </c>
      <c r="CD201">
        <v>99.249077419354805</v>
      </c>
      <c r="CE201">
        <v>0.19994961290322599</v>
      </c>
      <c r="CF201">
        <v>30.398264516129</v>
      </c>
      <c r="CG201">
        <v>30.003664516129</v>
      </c>
      <c r="CH201">
        <v>999.9</v>
      </c>
      <c r="CI201">
        <v>0</v>
      </c>
      <c r="CJ201">
        <v>0</v>
      </c>
      <c r="CK201">
        <v>10004.5338709677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1.25806451612903</v>
      </c>
      <c r="CS201">
        <v>0</v>
      </c>
      <c r="CT201">
        <v>72.038709677419305</v>
      </c>
      <c r="CU201">
        <v>-2.0064516129032302</v>
      </c>
      <c r="CV201">
        <v>38.561999999999998</v>
      </c>
      <c r="CW201">
        <v>43.912999999999997</v>
      </c>
      <c r="CX201">
        <v>41.318096774193499</v>
      </c>
      <c r="CY201">
        <v>42.375</v>
      </c>
      <c r="CZ201">
        <v>39.639000000000003</v>
      </c>
      <c r="DA201">
        <v>0</v>
      </c>
      <c r="DB201">
        <v>0</v>
      </c>
      <c r="DC201">
        <v>0</v>
      </c>
      <c r="DD201">
        <v>1581961197.4000001</v>
      </c>
      <c r="DE201">
        <v>1.0846153846153801</v>
      </c>
      <c r="DF201">
        <v>4.5948719759878696</v>
      </c>
      <c r="DG201">
        <v>-31.5316241350403</v>
      </c>
      <c r="DH201">
        <v>71.765384615384605</v>
      </c>
      <c r="DI201">
        <v>15</v>
      </c>
      <c r="DJ201">
        <v>100</v>
      </c>
      <c r="DK201">
        <v>100</v>
      </c>
      <c r="DL201">
        <v>3.069</v>
      </c>
      <c r="DM201">
        <v>0.46</v>
      </c>
      <c r="DN201">
        <v>2</v>
      </c>
      <c r="DO201">
        <v>343.73099999999999</v>
      </c>
      <c r="DP201">
        <v>677.37099999999998</v>
      </c>
      <c r="DQ201">
        <v>29.808199999999999</v>
      </c>
      <c r="DR201">
        <v>31.051100000000002</v>
      </c>
      <c r="DS201">
        <v>30</v>
      </c>
      <c r="DT201">
        <v>30.9983</v>
      </c>
      <c r="DU201">
        <v>31.011299999999999</v>
      </c>
      <c r="DV201">
        <v>20.998200000000001</v>
      </c>
      <c r="DW201">
        <v>23.830300000000001</v>
      </c>
      <c r="DX201">
        <v>88.432400000000001</v>
      </c>
      <c r="DY201">
        <v>29.818300000000001</v>
      </c>
      <c r="DZ201">
        <v>400</v>
      </c>
      <c r="EA201">
        <v>30.503</v>
      </c>
      <c r="EB201">
        <v>100.06399999999999</v>
      </c>
      <c r="EC201">
        <v>100.661</v>
      </c>
    </row>
    <row r="202" spans="1:133" x14ac:dyDescent="0.35">
      <c r="A202">
        <v>186</v>
      </c>
      <c r="B202">
        <v>1581961200.0999999</v>
      </c>
      <c r="C202">
        <v>925</v>
      </c>
      <c r="D202" t="s">
        <v>609</v>
      </c>
      <c r="E202" t="s">
        <v>610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1383</v>
      </c>
      <c r="M202" t="s">
        <v>238</v>
      </c>
      <c r="N202">
        <v>1581961191.4709699</v>
      </c>
      <c r="O202">
        <f t="shared" si="86"/>
        <v>1.4427434053914566E-4</v>
      </c>
      <c r="P202">
        <f t="shared" si="87"/>
        <v>-0.53503444332682637</v>
      </c>
      <c r="Q202">
        <f t="shared" si="88"/>
        <v>400.78635483871</v>
      </c>
      <c r="R202">
        <f t="shared" si="89"/>
        <v>466.52782760230491</v>
      </c>
      <c r="S202">
        <f t="shared" si="90"/>
        <v>46.39534990579255</v>
      </c>
      <c r="T202">
        <f t="shared" si="91"/>
        <v>39.85747916855285</v>
      </c>
      <c r="U202">
        <f t="shared" si="92"/>
        <v>1.1526857409885178E-2</v>
      </c>
      <c r="V202">
        <f t="shared" si="93"/>
        <v>2.2493619293946425</v>
      </c>
      <c r="W202">
        <f t="shared" si="94"/>
        <v>1.1494141656852083E-2</v>
      </c>
      <c r="X202">
        <f t="shared" si="95"/>
        <v>7.1867701256078179E-3</v>
      </c>
      <c r="Y202">
        <f t="shared" si="96"/>
        <v>0</v>
      </c>
      <c r="Z202">
        <f t="shared" si="97"/>
        <v>30.348408778506322</v>
      </c>
      <c r="AA202">
        <f t="shared" si="98"/>
        <v>29.998877419354798</v>
      </c>
      <c r="AB202">
        <f t="shared" si="99"/>
        <v>4.2601750658611044</v>
      </c>
      <c r="AC202">
        <f t="shared" si="100"/>
        <v>70.16014099114399</v>
      </c>
      <c r="AD202">
        <f t="shared" si="101"/>
        <v>3.0578301819063625</v>
      </c>
      <c r="AE202">
        <f t="shared" si="102"/>
        <v>4.3583580915157212</v>
      </c>
      <c r="AF202">
        <f t="shared" si="103"/>
        <v>1.2023448839547419</v>
      </c>
      <c r="AG202">
        <f t="shared" si="104"/>
        <v>-6.3624984177763242</v>
      </c>
      <c r="AH202">
        <f t="shared" si="105"/>
        <v>48.17492338441015</v>
      </c>
      <c r="AI202">
        <f t="shared" si="106"/>
        <v>4.7714455167893721</v>
      </c>
      <c r="AJ202">
        <f t="shared" si="107"/>
        <v>46.583870483423198</v>
      </c>
      <c r="AK202">
        <v>-4.1166571744211303E-2</v>
      </c>
      <c r="AL202">
        <v>4.6213083172634901E-2</v>
      </c>
      <c r="AM202">
        <v>3.4540800131504401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51905.731599370069</v>
      </c>
      <c r="AS202" t="s">
        <v>239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239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-0.53503444332682637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239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240</v>
      </c>
      <c r="BX202">
        <v>1581961191.4709699</v>
      </c>
      <c r="BY202">
        <v>400.78635483871</v>
      </c>
      <c r="BZ202">
        <v>399.96832258064501</v>
      </c>
      <c r="CA202">
        <v>30.7479709677419</v>
      </c>
      <c r="CB202">
        <v>30.508261290322601</v>
      </c>
      <c r="CC202">
        <v>350.01890322580601</v>
      </c>
      <c r="CD202">
        <v>99.248216129032201</v>
      </c>
      <c r="CE202">
        <v>0.199977870967742</v>
      </c>
      <c r="CF202">
        <v>30.396138709677398</v>
      </c>
      <c r="CG202">
        <v>29.998877419354798</v>
      </c>
      <c r="CH202">
        <v>999.9</v>
      </c>
      <c r="CI202">
        <v>0</v>
      </c>
      <c r="CJ202">
        <v>0</v>
      </c>
      <c r="CK202">
        <v>10002.717741935499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1.6193548387096799</v>
      </c>
      <c r="CS202">
        <v>0</v>
      </c>
      <c r="CT202">
        <v>71.077419354838696</v>
      </c>
      <c r="CU202">
        <v>-2.40967741935484</v>
      </c>
      <c r="CV202">
        <v>38.561999999999998</v>
      </c>
      <c r="CW202">
        <v>43.917000000000002</v>
      </c>
      <c r="CX202">
        <v>41.3241935483871</v>
      </c>
      <c r="CY202">
        <v>42.378999999999998</v>
      </c>
      <c r="CZ202">
        <v>39.640999999999998</v>
      </c>
      <c r="DA202">
        <v>0</v>
      </c>
      <c r="DB202">
        <v>0</v>
      </c>
      <c r="DC202">
        <v>0</v>
      </c>
      <c r="DD202">
        <v>1581961202.2</v>
      </c>
      <c r="DE202">
        <v>2.3884615384615402</v>
      </c>
      <c r="DF202">
        <v>16.9333333830456</v>
      </c>
      <c r="DG202">
        <v>-1.52136755633694</v>
      </c>
      <c r="DH202">
        <v>70.757692307692295</v>
      </c>
      <c r="DI202">
        <v>15</v>
      </c>
      <c r="DJ202">
        <v>100</v>
      </c>
      <c r="DK202">
        <v>100</v>
      </c>
      <c r="DL202">
        <v>3.069</v>
      </c>
      <c r="DM202">
        <v>0.46</v>
      </c>
      <c r="DN202">
        <v>2</v>
      </c>
      <c r="DO202">
        <v>343.88600000000002</v>
      </c>
      <c r="DP202">
        <v>677.11699999999996</v>
      </c>
      <c r="DQ202">
        <v>29.813500000000001</v>
      </c>
      <c r="DR202">
        <v>31.050799999999999</v>
      </c>
      <c r="DS202">
        <v>30</v>
      </c>
      <c r="DT202">
        <v>30.995899999999999</v>
      </c>
      <c r="DU202">
        <v>31.011299999999999</v>
      </c>
      <c r="DV202">
        <v>20.996700000000001</v>
      </c>
      <c r="DW202">
        <v>23.830300000000001</v>
      </c>
      <c r="DX202">
        <v>88.432400000000001</v>
      </c>
      <c r="DY202">
        <v>29.8233</v>
      </c>
      <c r="DZ202">
        <v>400</v>
      </c>
      <c r="EA202">
        <v>30.5059</v>
      </c>
      <c r="EB202">
        <v>100.06399999999999</v>
      </c>
      <c r="EC202">
        <v>100.661</v>
      </c>
    </row>
    <row r="203" spans="1:133" x14ac:dyDescent="0.35">
      <c r="A203">
        <v>187</v>
      </c>
      <c r="B203">
        <v>1581961205.0999999</v>
      </c>
      <c r="C203">
        <v>930</v>
      </c>
      <c r="D203" t="s">
        <v>611</v>
      </c>
      <c r="E203" t="s">
        <v>612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1383</v>
      </c>
      <c r="M203" t="s">
        <v>238</v>
      </c>
      <c r="N203">
        <v>1581961196.4709699</v>
      </c>
      <c r="O203">
        <f t="shared" si="86"/>
        <v>1.4248852026788503E-4</v>
      </c>
      <c r="P203">
        <f t="shared" si="87"/>
        <v>-0.52259063887502655</v>
      </c>
      <c r="Q203">
        <f t="shared" si="88"/>
        <v>400.78041935483901</v>
      </c>
      <c r="R203">
        <f t="shared" si="89"/>
        <v>465.64401730491664</v>
      </c>
      <c r="S203">
        <f t="shared" si="90"/>
        <v>46.307735759019018</v>
      </c>
      <c r="T203">
        <f t="shared" si="91"/>
        <v>39.857129195583788</v>
      </c>
      <c r="U203">
        <f t="shared" si="92"/>
        <v>1.139556518743684E-2</v>
      </c>
      <c r="V203">
        <f t="shared" si="93"/>
        <v>2.2492722235143527</v>
      </c>
      <c r="W203">
        <f t="shared" si="94"/>
        <v>1.1363588074896182E-2</v>
      </c>
      <c r="X203">
        <f t="shared" si="95"/>
        <v>7.1051080342157073E-3</v>
      </c>
      <c r="Y203">
        <f t="shared" si="96"/>
        <v>0</v>
      </c>
      <c r="Z203">
        <f t="shared" si="97"/>
        <v>30.345575142150572</v>
      </c>
      <c r="AA203">
        <f t="shared" si="98"/>
        <v>29.992580645161301</v>
      </c>
      <c r="AB203">
        <f t="shared" si="99"/>
        <v>4.2586344691989604</v>
      </c>
      <c r="AC203">
        <f t="shared" si="100"/>
        <v>70.166558530819103</v>
      </c>
      <c r="AD203">
        <f t="shared" si="101"/>
        <v>3.0575104918964602</v>
      </c>
      <c r="AE203">
        <f t="shared" si="102"/>
        <v>4.3575038535679598</v>
      </c>
      <c r="AF203">
        <f t="shared" si="103"/>
        <v>1.2011239773025002</v>
      </c>
      <c r="AG203">
        <f t="shared" si="104"/>
        <v>-6.28374374381373</v>
      </c>
      <c r="AH203">
        <f t="shared" si="105"/>
        <v>48.521534794332744</v>
      </c>
      <c r="AI203">
        <f t="shared" si="106"/>
        <v>4.805735964831606</v>
      </c>
      <c r="AJ203">
        <f t="shared" si="107"/>
        <v>47.04352701535062</v>
      </c>
      <c r="AK203">
        <v>-4.1164157395080198E-2</v>
      </c>
      <c r="AL203">
        <v>4.6210372854226599E-2</v>
      </c>
      <c r="AM203">
        <v>3.4539196526118801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51903.410027602251</v>
      </c>
      <c r="AS203" t="s">
        <v>239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239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-0.52259063887502655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239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240</v>
      </c>
      <c r="BX203">
        <v>1581961196.4709699</v>
      </c>
      <c r="BY203">
        <v>400.78041935483901</v>
      </c>
      <c r="BZ203">
        <v>399.982483870968</v>
      </c>
      <c r="CA203">
        <v>30.7445709677419</v>
      </c>
      <c r="CB203">
        <v>30.507825806451599</v>
      </c>
      <c r="CC203">
        <v>350.01629032258103</v>
      </c>
      <c r="CD203">
        <v>99.248800000000003</v>
      </c>
      <c r="CE203">
        <v>0.19999358064516101</v>
      </c>
      <c r="CF203">
        <v>30.392716129032301</v>
      </c>
      <c r="CG203">
        <v>29.992580645161301</v>
      </c>
      <c r="CH203">
        <v>999.9</v>
      </c>
      <c r="CI203">
        <v>0</v>
      </c>
      <c r="CJ203">
        <v>0</v>
      </c>
      <c r="CK203">
        <v>10002.0722580645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1.3419354838709701</v>
      </c>
      <c r="CS203">
        <v>0</v>
      </c>
      <c r="CT203">
        <v>71.864516129032296</v>
      </c>
      <c r="CU203">
        <v>-2.4451612903225799</v>
      </c>
      <c r="CV203">
        <v>38.561999999999998</v>
      </c>
      <c r="CW203">
        <v>43.914999999999999</v>
      </c>
      <c r="CX203">
        <v>41.330290322580602</v>
      </c>
      <c r="CY203">
        <v>42.378999999999998</v>
      </c>
      <c r="CZ203">
        <v>39.640999999999998</v>
      </c>
      <c r="DA203">
        <v>0</v>
      </c>
      <c r="DB203">
        <v>0</v>
      </c>
      <c r="DC203">
        <v>0</v>
      </c>
      <c r="DD203">
        <v>1581961207</v>
      </c>
      <c r="DE203">
        <v>2.85769230769231</v>
      </c>
      <c r="DF203">
        <v>4.8717945080615399</v>
      </c>
      <c r="DG203">
        <v>13.859829147679701</v>
      </c>
      <c r="DH203">
        <v>70.676923076923103</v>
      </c>
      <c r="DI203">
        <v>15</v>
      </c>
      <c r="DJ203">
        <v>100</v>
      </c>
      <c r="DK203">
        <v>100</v>
      </c>
      <c r="DL203">
        <v>3.069</v>
      </c>
      <c r="DM203">
        <v>0.46</v>
      </c>
      <c r="DN203">
        <v>2</v>
      </c>
      <c r="DO203">
        <v>343.90800000000002</v>
      </c>
      <c r="DP203">
        <v>677.154</v>
      </c>
      <c r="DQ203">
        <v>29.820499999999999</v>
      </c>
      <c r="DR203">
        <v>31.050799999999999</v>
      </c>
      <c r="DS203">
        <v>30</v>
      </c>
      <c r="DT203">
        <v>30.9956</v>
      </c>
      <c r="DU203">
        <v>31.008600000000001</v>
      </c>
      <c r="DV203">
        <v>20.995899999999999</v>
      </c>
      <c r="DW203">
        <v>23.830300000000001</v>
      </c>
      <c r="DX203">
        <v>88.432400000000001</v>
      </c>
      <c r="DY203">
        <v>29.833100000000002</v>
      </c>
      <c r="DZ203">
        <v>400</v>
      </c>
      <c r="EA203">
        <v>30.5139</v>
      </c>
      <c r="EB203">
        <v>100.06699999999999</v>
      </c>
      <c r="EC203">
        <v>100.66200000000001</v>
      </c>
    </row>
    <row r="204" spans="1:133" x14ac:dyDescent="0.35">
      <c r="A204">
        <v>188</v>
      </c>
      <c r="B204">
        <v>1581961210.0999999</v>
      </c>
      <c r="C204">
        <v>935</v>
      </c>
      <c r="D204" t="s">
        <v>613</v>
      </c>
      <c r="E204" t="s">
        <v>614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1383</v>
      </c>
      <c r="M204" t="s">
        <v>238</v>
      </c>
      <c r="N204">
        <v>1581961201.4709699</v>
      </c>
      <c r="O204">
        <f t="shared" si="86"/>
        <v>1.4085157321171938E-4</v>
      </c>
      <c r="P204">
        <f t="shared" si="87"/>
        <v>-0.5186551770779676</v>
      </c>
      <c r="Q204">
        <f t="shared" si="88"/>
        <v>400.78441935483897</v>
      </c>
      <c r="R204">
        <f t="shared" si="89"/>
        <v>465.87447682265298</v>
      </c>
      <c r="S204">
        <f t="shared" si="90"/>
        <v>46.331548948627649</v>
      </c>
      <c r="T204">
        <f t="shared" si="91"/>
        <v>39.858296315843852</v>
      </c>
      <c r="U204">
        <f t="shared" si="92"/>
        <v>1.1275728440704508E-2</v>
      </c>
      <c r="V204">
        <f t="shared" si="93"/>
        <v>2.2492329358924605</v>
      </c>
      <c r="W204">
        <f t="shared" si="94"/>
        <v>1.1244418797263374E-2</v>
      </c>
      <c r="X204">
        <f t="shared" si="95"/>
        <v>7.0305674998364827E-3</v>
      </c>
      <c r="Y204">
        <f t="shared" si="96"/>
        <v>0</v>
      </c>
      <c r="Z204">
        <f t="shared" si="97"/>
        <v>30.342570661445972</v>
      </c>
      <c r="AA204">
        <f t="shared" si="98"/>
        <v>29.986619354838702</v>
      </c>
      <c r="AB204">
        <f t="shared" si="99"/>
        <v>4.2571764009499526</v>
      </c>
      <c r="AC204">
        <f t="shared" si="100"/>
        <v>70.17443702623541</v>
      </c>
      <c r="AD204">
        <f t="shared" si="101"/>
        <v>3.0572329792071988</v>
      </c>
      <c r="AE204">
        <f t="shared" si="102"/>
        <v>4.3566191746778422</v>
      </c>
      <c r="AF204">
        <f t="shared" si="103"/>
        <v>1.1999434217427538</v>
      </c>
      <c r="AG204">
        <f t="shared" si="104"/>
        <v>-6.2115543786368246</v>
      </c>
      <c r="AH204">
        <f t="shared" si="105"/>
        <v>48.813668645019249</v>
      </c>
      <c r="AI204">
        <f t="shared" si="106"/>
        <v>4.8345269737225802</v>
      </c>
      <c r="AJ204">
        <f t="shared" si="107"/>
        <v>47.436641240105004</v>
      </c>
      <c r="AK204">
        <v>-4.1163100033195101E-2</v>
      </c>
      <c r="AL204">
        <v>4.6209185872880698E-2</v>
      </c>
      <c r="AM204">
        <v>3.4538494218502001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51902.778505105336</v>
      </c>
      <c r="AS204" t="s">
        <v>239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239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-0.5186551770779676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239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240</v>
      </c>
      <c r="BX204">
        <v>1581961201.4709699</v>
      </c>
      <c r="BY204">
        <v>400.78441935483897</v>
      </c>
      <c r="BZ204">
        <v>399.99209677419299</v>
      </c>
      <c r="CA204">
        <v>30.741187096774201</v>
      </c>
      <c r="CB204">
        <v>30.507158064516101</v>
      </c>
      <c r="CC204">
        <v>350.01203225806501</v>
      </c>
      <c r="CD204">
        <v>99.250699999999995</v>
      </c>
      <c r="CE204">
        <v>0.20001312903225801</v>
      </c>
      <c r="CF204">
        <v>30.389170967741901</v>
      </c>
      <c r="CG204">
        <v>29.986619354838702</v>
      </c>
      <c r="CH204">
        <v>999.9</v>
      </c>
      <c r="CI204">
        <v>0</v>
      </c>
      <c r="CJ204">
        <v>0</v>
      </c>
      <c r="CK204">
        <v>10001.6238709677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1.4870967741935499</v>
      </c>
      <c r="CS204">
        <v>0</v>
      </c>
      <c r="CT204">
        <v>71.774193548387103</v>
      </c>
      <c r="CU204">
        <v>-2.2999999999999998</v>
      </c>
      <c r="CV204">
        <v>38.561999999999998</v>
      </c>
      <c r="CW204">
        <v>43.927</v>
      </c>
      <c r="CX204">
        <v>41.330290322580602</v>
      </c>
      <c r="CY204">
        <v>42.378999999999998</v>
      </c>
      <c r="CZ204">
        <v>39.646999999999998</v>
      </c>
      <c r="DA204">
        <v>0</v>
      </c>
      <c r="DB204">
        <v>0</v>
      </c>
      <c r="DC204">
        <v>0</v>
      </c>
      <c r="DD204">
        <v>1581961212.4000001</v>
      </c>
      <c r="DE204">
        <v>3.0269230769230799</v>
      </c>
      <c r="DF204">
        <v>-14.0273505569627</v>
      </c>
      <c r="DG204">
        <v>-11.5350426931223</v>
      </c>
      <c r="DH204">
        <v>71.646153846153894</v>
      </c>
      <c r="DI204">
        <v>15</v>
      </c>
      <c r="DJ204">
        <v>100</v>
      </c>
      <c r="DK204">
        <v>100</v>
      </c>
      <c r="DL204">
        <v>3.069</v>
      </c>
      <c r="DM204">
        <v>0.46</v>
      </c>
      <c r="DN204">
        <v>2</v>
      </c>
      <c r="DO204">
        <v>343.88400000000001</v>
      </c>
      <c r="DP204">
        <v>677.2</v>
      </c>
      <c r="DQ204">
        <v>29.831</v>
      </c>
      <c r="DR204">
        <v>31.049099999999999</v>
      </c>
      <c r="DS204">
        <v>29.9999</v>
      </c>
      <c r="DT204">
        <v>30.9956</v>
      </c>
      <c r="DU204">
        <v>31.008600000000001</v>
      </c>
      <c r="DV204">
        <v>20.999300000000002</v>
      </c>
      <c r="DW204">
        <v>23.830300000000001</v>
      </c>
      <c r="DX204">
        <v>88.432400000000001</v>
      </c>
      <c r="DY204">
        <v>29.8476</v>
      </c>
      <c r="DZ204">
        <v>400</v>
      </c>
      <c r="EA204">
        <v>30.5215</v>
      </c>
      <c r="EB204">
        <v>100.065</v>
      </c>
      <c r="EC204">
        <v>100.663</v>
      </c>
    </row>
    <row r="205" spans="1:133" x14ac:dyDescent="0.35">
      <c r="A205">
        <v>189</v>
      </c>
      <c r="B205">
        <v>1581961215.0999999</v>
      </c>
      <c r="C205">
        <v>940</v>
      </c>
      <c r="D205" t="s">
        <v>615</v>
      </c>
      <c r="E205" t="s">
        <v>616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1383</v>
      </c>
      <c r="M205" t="s">
        <v>238</v>
      </c>
      <c r="N205">
        <v>1581961206.4709699</v>
      </c>
      <c r="O205">
        <f t="shared" si="86"/>
        <v>1.4006033739623867E-4</v>
      </c>
      <c r="P205">
        <f t="shared" si="87"/>
        <v>-0.51918306391745794</v>
      </c>
      <c r="Q205">
        <f t="shared" si="88"/>
        <v>400.78709677419403</v>
      </c>
      <c r="R205">
        <f t="shared" si="89"/>
        <v>466.26132775510325</v>
      </c>
      <c r="S205">
        <f t="shared" si="90"/>
        <v>46.371337339201389</v>
      </c>
      <c r="T205">
        <f t="shared" si="91"/>
        <v>39.859693608295167</v>
      </c>
      <c r="U205">
        <f t="shared" si="92"/>
        <v>1.1230123428936518E-2</v>
      </c>
      <c r="V205">
        <f t="shared" si="93"/>
        <v>2.2490010095903599</v>
      </c>
      <c r="W205">
        <f t="shared" si="94"/>
        <v>1.1199062969080917E-2</v>
      </c>
      <c r="X205">
        <f t="shared" si="95"/>
        <v>7.002197805300074E-3</v>
      </c>
      <c r="Y205">
        <f t="shared" si="96"/>
        <v>0</v>
      </c>
      <c r="Z205">
        <f t="shared" si="97"/>
        <v>30.340527997029263</v>
      </c>
      <c r="AA205">
        <f t="shared" si="98"/>
        <v>29.9782451612903</v>
      </c>
      <c r="AB205">
        <f t="shared" si="99"/>
        <v>4.2551288970806684</v>
      </c>
      <c r="AC205">
        <f t="shared" si="100"/>
        <v>70.179354342951072</v>
      </c>
      <c r="AD205">
        <f t="shared" si="101"/>
        <v>3.0570444691173759</v>
      </c>
      <c r="AE205">
        <f t="shared" si="102"/>
        <v>4.3560453038343327</v>
      </c>
      <c r="AF205">
        <f t="shared" si="103"/>
        <v>1.1980844279632925</v>
      </c>
      <c r="AG205">
        <f t="shared" si="104"/>
        <v>-6.1766608791741255</v>
      </c>
      <c r="AH205">
        <f t="shared" si="105"/>
        <v>49.545119980823024</v>
      </c>
      <c r="AI205">
        <f t="shared" si="106"/>
        <v>4.90721716684914</v>
      </c>
      <c r="AJ205">
        <f t="shared" si="107"/>
        <v>48.275676268498039</v>
      </c>
      <c r="AK205">
        <v>-4.1156858457208699E-2</v>
      </c>
      <c r="AL205">
        <v>4.6202179157043798E-2</v>
      </c>
      <c r="AM205">
        <v>3.4534348391076102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51895.684985170526</v>
      </c>
      <c r="AS205" t="s">
        <v>239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239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-0.51918306391745794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239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240</v>
      </c>
      <c r="BX205">
        <v>1581961206.4709699</v>
      </c>
      <c r="BY205">
        <v>400.78709677419403</v>
      </c>
      <c r="BZ205">
        <v>399.99332258064499</v>
      </c>
      <c r="CA205">
        <v>30.738419354838701</v>
      </c>
      <c r="CB205">
        <v>30.505703225806499</v>
      </c>
      <c r="CC205">
        <v>350.01038709677402</v>
      </c>
      <c r="CD205">
        <v>99.253567741935498</v>
      </c>
      <c r="CE205">
        <v>0.199967387096774</v>
      </c>
      <c r="CF205">
        <v>30.386870967741899</v>
      </c>
      <c r="CG205">
        <v>29.9782451612903</v>
      </c>
      <c r="CH205">
        <v>999.9</v>
      </c>
      <c r="CI205">
        <v>0</v>
      </c>
      <c r="CJ205">
        <v>0</v>
      </c>
      <c r="CK205">
        <v>9999.8183870967696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2.6032258064516101</v>
      </c>
      <c r="CS205">
        <v>0</v>
      </c>
      <c r="CT205">
        <v>72.509677419354801</v>
      </c>
      <c r="CU205">
        <v>-1.9419354838709699</v>
      </c>
      <c r="CV205">
        <v>38.561999999999998</v>
      </c>
      <c r="CW205">
        <v>43.930999999999997</v>
      </c>
      <c r="CX205">
        <v>41.328258064516099</v>
      </c>
      <c r="CY205">
        <v>42.378999999999998</v>
      </c>
      <c r="CZ205">
        <v>39.646999999999998</v>
      </c>
      <c r="DA205">
        <v>0</v>
      </c>
      <c r="DB205">
        <v>0</v>
      </c>
      <c r="DC205">
        <v>0</v>
      </c>
      <c r="DD205">
        <v>1581961217.2</v>
      </c>
      <c r="DE205">
        <v>2.9846153846153798</v>
      </c>
      <c r="DF205">
        <v>4.0136750111291803</v>
      </c>
      <c r="DG205">
        <v>21.432478779710401</v>
      </c>
      <c r="DH205">
        <v>72.265384615384605</v>
      </c>
      <c r="DI205">
        <v>15</v>
      </c>
      <c r="DJ205">
        <v>100</v>
      </c>
      <c r="DK205">
        <v>100</v>
      </c>
      <c r="DL205">
        <v>3.069</v>
      </c>
      <c r="DM205">
        <v>0.46</v>
      </c>
      <c r="DN205">
        <v>2</v>
      </c>
      <c r="DO205">
        <v>343.971</v>
      </c>
      <c r="DP205">
        <v>677.31399999999996</v>
      </c>
      <c r="DQ205">
        <v>29.845099999999999</v>
      </c>
      <c r="DR205">
        <v>31.048100000000002</v>
      </c>
      <c r="DS205">
        <v>29.9999</v>
      </c>
      <c r="DT205">
        <v>30.9939</v>
      </c>
      <c r="DU205">
        <v>31.008400000000002</v>
      </c>
      <c r="DV205">
        <v>21.000299999999999</v>
      </c>
      <c r="DW205">
        <v>23.830300000000001</v>
      </c>
      <c r="DX205">
        <v>88.432400000000001</v>
      </c>
      <c r="DY205">
        <v>29.869800000000001</v>
      </c>
      <c r="DZ205">
        <v>400</v>
      </c>
      <c r="EA205">
        <v>30.5243</v>
      </c>
      <c r="EB205">
        <v>100.06399999999999</v>
      </c>
      <c r="EC205">
        <v>100.66200000000001</v>
      </c>
    </row>
    <row r="206" spans="1:133" x14ac:dyDescent="0.35">
      <c r="A206">
        <v>190</v>
      </c>
      <c r="B206">
        <v>1581961220.0999999</v>
      </c>
      <c r="C206">
        <v>945</v>
      </c>
      <c r="D206" t="s">
        <v>617</v>
      </c>
      <c r="E206" t="s">
        <v>618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1383</v>
      </c>
      <c r="M206" t="s">
        <v>238</v>
      </c>
      <c r="N206">
        <v>1581961211.4709699</v>
      </c>
      <c r="O206">
        <f t="shared" si="86"/>
        <v>1.4027278823902924E-4</v>
      </c>
      <c r="P206">
        <f t="shared" si="87"/>
        <v>-0.52599069589264791</v>
      </c>
      <c r="Q206">
        <f t="shared" si="88"/>
        <v>400.79448387096801</v>
      </c>
      <c r="R206">
        <f t="shared" si="89"/>
        <v>467.07059870951957</v>
      </c>
      <c r="S206">
        <f t="shared" si="90"/>
        <v>46.4519614588677</v>
      </c>
      <c r="T206">
        <f t="shared" si="91"/>
        <v>39.860547782584121</v>
      </c>
      <c r="U206">
        <f t="shared" si="92"/>
        <v>1.125543482095101E-2</v>
      </c>
      <c r="V206">
        <f t="shared" si="93"/>
        <v>2.2486079024991406</v>
      </c>
      <c r="W206">
        <f t="shared" si="94"/>
        <v>1.1224228961771212E-2</v>
      </c>
      <c r="X206">
        <f t="shared" si="95"/>
        <v>7.0179395631631766E-3</v>
      </c>
      <c r="Y206">
        <f t="shared" si="96"/>
        <v>0</v>
      </c>
      <c r="Z206">
        <f t="shared" si="97"/>
        <v>30.339898684439785</v>
      </c>
      <c r="AA206">
        <f t="shared" si="98"/>
        <v>29.974151612903199</v>
      </c>
      <c r="AB206">
        <f t="shared" si="99"/>
        <v>4.2541283302164397</v>
      </c>
      <c r="AC206">
        <f t="shared" si="100"/>
        <v>70.178394061369758</v>
      </c>
      <c r="AD206">
        <f t="shared" si="101"/>
        <v>3.0569060574683062</v>
      </c>
      <c r="AE206">
        <f t="shared" si="102"/>
        <v>4.3559076812089721</v>
      </c>
      <c r="AF206">
        <f t="shared" si="103"/>
        <v>1.1972222727481334</v>
      </c>
      <c r="AG206">
        <f t="shared" si="104"/>
        <v>-6.1860299613411893</v>
      </c>
      <c r="AH206">
        <f t="shared" si="105"/>
        <v>49.965837929788279</v>
      </c>
      <c r="AI206">
        <f t="shared" si="106"/>
        <v>4.9496388136982281</v>
      </c>
      <c r="AJ206">
        <f t="shared" si="107"/>
        <v>48.729446782145317</v>
      </c>
      <c r="AK206">
        <v>-4.1146280528392198E-2</v>
      </c>
      <c r="AL206">
        <v>4.6190304505269897E-2</v>
      </c>
      <c r="AM206">
        <v>3.4527321744896402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51882.992438696965</v>
      </c>
      <c r="AS206" t="s">
        <v>239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239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-0.52599069589264791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239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240</v>
      </c>
      <c r="BX206">
        <v>1581961211.4709699</v>
      </c>
      <c r="BY206">
        <v>400.79448387096801</v>
      </c>
      <c r="BZ206">
        <v>399.98919354838699</v>
      </c>
      <c r="CA206">
        <v>30.736935483871001</v>
      </c>
      <c r="CB206">
        <v>30.503867741935501</v>
      </c>
      <c r="CC206">
        <v>350.01299999999998</v>
      </c>
      <c r="CD206">
        <v>99.253870967741904</v>
      </c>
      <c r="CE206">
        <v>0.199962322580645</v>
      </c>
      <c r="CF206">
        <v>30.386319354838701</v>
      </c>
      <c r="CG206">
        <v>29.974151612903199</v>
      </c>
      <c r="CH206">
        <v>999.9</v>
      </c>
      <c r="CI206">
        <v>0</v>
      </c>
      <c r="CJ206">
        <v>0</v>
      </c>
      <c r="CK206">
        <v>9997.2177419354794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2.3258064516129</v>
      </c>
      <c r="CS206">
        <v>0</v>
      </c>
      <c r="CT206">
        <v>73.516129032258107</v>
      </c>
      <c r="CU206">
        <v>-1.6806451612903199</v>
      </c>
      <c r="CV206">
        <v>38.558</v>
      </c>
      <c r="CW206">
        <v>43.933</v>
      </c>
      <c r="CX206">
        <v>41.3241935483871</v>
      </c>
      <c r="CY206">
        <v>42.375</v>
      </c>
      <c r="CZ206">
        <v>39.643000000000001</v>
      </c>
      <c r="DA206">
        <v>0</v>
      </c>
      <c r="DB206">
        <v>0</v>
      </c>
      <c r="DC206">
        <v>0</v>
      </c>
      <c r="DD206">
        <v>1581961222</v>
      </c>
      <c r="DE206">
        <v>2.29615384615385</v>
      </c>
      <c r="DF206">
        <v>-18.102564121297199</v>
      </c>
      <c r="DG206">
        <v>19.022222249875199</v>
      </c>
      <c r="DH206">
        <v>72.815384615384602</v>
      </c>
      <c r="DI206">
        <v>15</v>
      </c>
      <c r="DJ206">
        <v>100</v>
      </c>
      <c r="DK206">
        <v>100</v>
      </c>
      <c r="DL206">
        <v>3.069</v>
      </c>
      <c r="DM206">
        <v>0.46</v>
      </c>
      <c r="DN206">
        <v>2</v>
      </c>
      <c r="DO206">
        <v>343.99</v>
      </c>
      <c r="DP206">
        <v>677.37599999999998</v>
      </c>
      <c r="DQ206">
        <v>29.868600000000001</v>
      </c>
      <c r="DR206">
        <v>31.047000000000001</v>
      </c>
      <c r="DS206">
        <v>30.0001</v>
      </c>
      <c r="DT206">
        <v>30.992899999999999</v>
      </c>
      <c r="DU206">
        <v>31.0059</v>
      </c>
      <c r="DV206">
        <v>20.996400000000001</v>
      </c>
      <c r="DW206">
        <v>23.830300000000001</v>
      </c>
      <c r="DX206">
        <v>88.432400000000001</v>
      </c>
      <c r="DY206">
        <v>29.89</v>
      </c>
      <c r="DZ206">
        <v>400</v>
      </c>
      <c r="EA206">
        <v>30.5289</v>
      </c>
      <c r="EB206">
        <v>100.06699999999999</v>
      </c>
      <c r="EC206">
        <v>100.66200000000001</v>
      </c>
    </row>
    <row r="207" spans="1:133" x14ac:dyDescent="0.35">
      <c r="A207">
        <v>191</v>
      </c>
      <c r="B207">
        <v>1581961225.0999999</v>
      </c>
      <c r="C207">
        <v>950</v>
      </c>
      <c r="D207" t="s">
        <v>619</v>
      </c>
      <c r="E207" t="s">
        <v>620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1383</v>
      </c>
      <c r="M207" t="s">
        <v>238</v>
      </c>
      <c r="N207">
        <v>1581961216.4709699</v>
      </c>
      <c r="O207">
        <f t="shared" si="86"/>
        <v>1.4103068019147356E-4</v>
      </c>
      <c r="P207">
        <f t="shared" si="87"/>
        <v>-0.5192110104999822</v>
      </c>
      <c r="Q207">
        <f t="shared" si="88"/>
        <v>400.80770967741898</v>
      </c>
      <c r="R207">
        <f t="shared" si="89"/>
        <v>465.72308621915613</v>
      </c>
      <c r="S207">
        <f t="shared" si="90"/>
        <v>46.316780937132776</v>
      </c>
      <c r="T207">
        <f t="shared" si="91"/>
        <v>39.860860318844431</v>
      </c>
      <c r="U207">
        <f t="shared" si="92"/>
        <v>1.1318219051526194E-2</v>
      </c>
      <c r="V207">
        <f t="shared" si="93"/>
        <v>2.2484770078962231</v>
      </c>
      <c r="W207">
        <f t="shared" si="94"/>
        <v>1.1286662776430575E-2</v>
      </c>
      <c r="X207">
        <f t="shared" si="95"/>
        <v>7.056992058412653E-3</v>
      </c>
      <c r="Y207">
        <f t="shared" si="96"/>
        <v>0</v>
      </c>
      <c r="Z207">
        <f t="shared" si="97"/>
        <v>30.340022837661834</v>
      </c>
      <c r="AA207">
        <f t="shared" si="98"/>
        <v>29.9726838709677</v>
      </c>
      <c r="AB207">
        <f t="shared" si="99"/>
        <v>4.2537696268712253</v>
      </c>
      <c r="AC207">
        <f t="shared" si="100"/>
        <v>70.173645972493119</v>
      </c>
      <c r="AD207">
        <f t="shared" si="101"/>
        <v>3.0567653123172502</v>
      </c>
      <c r="AE207">
        <f t="shared" si="102"/>
        <v>4.3560018436486114</v>
      </c>
      <c r="AF207">
        <f t="shared" si="103"/>
        <v>1.197004314553975</v>
      </c>
      <c r="AG207">
        <f t="shared" si="104"/>
        <v>-6.2194529964439837</v>
      </c>
      <c r="AH207">
        <f t="shared" si="105"/>
        <v>50.186599601819964</v>
      </c>
      <c r="AI207">
        <f t="shared" si="106"/>
        <v>4.9717701820548053</v>
      </c>
      <c r="AJ207">
        <f t="shared" si="107"/>
        <v>48.938916787430784</v>
      </c>
      <c r="AK207">
        <v>-4.1142758719197002E-2</v>
      </c>
      <c r="AL207">
        <v>4.6186350965920803E-2</v>
      </c>
      <c r="AM207">
        <v>3.4524982159917901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51878.61434849818</v>
      </c>
      <c r="AS207" t="s">
        <v>239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239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-0.5192110104999822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239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240</v>
      </c>
      <c r="BX207">
        <v>1581961216.4709699</v>
      </c>
      <c r="BY207">
        <v>400.80770967741898</v>
      </c>
      <c r="BZ207">
        <v>400.014580645161</v>
      </c>
      <c r="CA207">
        <v>30.736293548387099</v>
      </c>
      <c r="CB207">
        <v>30.501970967741901</v>
      </c>
      <c r="CC207">
        <v>350.01983870967803</v>
      </c>
      <c r="CD207">
        <v>99.251341935483893</v>
      </c>
      <c r="CE207">
        <v>0.19998935483871</v>
      </c>
      <c r="CF207">
        <v>30.386696774193499</v>
      </c>
      <c r="CG207">
        <v>29.9726838709677</v>
      </c>
      <c r="CH207">
        <v>999.9</v>
      </c>
      <c r="CI207">
        <v>0</v>
      </c>
      <c r="CJ207">
        <v>0</v>
      </c>
      <c r="CK207">
        <v>9996.6167741935496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2.12903225806452</v>
      </c>
      <c r="CS207">
        <v>0</v>
      </c>
      <c r="CT207">
        <v>74.145161290322605</v>
      </c>
      <c r="CU207">
        <v>-1.3612903225806401</v>
      </c>
      <c r="CV207">
        <v>38.554000000000002</v>
      </c>
      <c r="CW207">
        <v>43.929000000000002</v>
      </c>
      <c r="CX207">
        <v>41.316064516129003</v>
      </c>
      <c r="CY207">
        <v>42.375</v>
      </c>
      <c r="CZ207">
        <v>39.640999999999998</v>
      </c>
      <c r="DA207">
        <v>0</v>
      </c>
      <c r="DB207">
        <v>0</v>
      </c>
      <c r="DC207">
        <v>0</v>
      </c>
      <c r="DD207">
        <v>1581961227.4000001</v>
      </c>
      <c r="DE207">
        <v>2.25</v>
      </c>
      <c r="DF207">
        <v>-18.950427422159599</v>
      </c>
      <c r="DG207">
        <v>-19.128204849603101</v>
      </c>
      <c r="DH207">
        <v>73.265384615384605</v>
      </c>
      <c r="DI207">
        <v>15</v>
      </c>
      <c r="DJ207">
        <v>100</v>
      </c>
      <c r="DK207">
        <v>100</v>
      </c>
      <c r="DL207">
        <v>3.069</v>
      </c>
      <c r="DM207">
        <v>0.46</v>
      </c>
      <c r="DN207">
        <v>2</v>
      </c>
      <c r="DO207">
        <v>343.916</v>
      </c>
      <c r="DP207">
        <v>677.399</v>
      </c>
      <c r="DQ207">
        <v>29.8901</v>
      </c>
      <c r="DR207">
        <v>31.045300000000001</v>
      </c>
      <c r="DS207">
        <v>30</v>
      </c>
      <c r="DT207">
        <v>30.9925</v>
      </c>
      <c r="DU207">
        <v>31.0059</v>
      </c>
      <c r="DV207">
        <v>20.9924</v>
      </c>
      <c r="DW207">
        <v>23.830300000000001</v>
      </c>
      <c r="DX207">
        <v>88.432400000000001</v>
      </c>
      <c r="DY207">
        <v>29.906600000000001</v>
      </c>
      <c r="DZ207">
        <v>400</v>
      </c>
      <c r="EA207">
        <v>30.534600000000001</v>
      </c>
      <c r="EB207">
        <v>100.068</v>
      </c>
      <c r="EC207">
        <v>100.66200000000001</v>
      </c>
    </row>
    <row r="208" spans="1:133" x14ac:dyDescent="0.35">
      <c r="A208">
        <v>192</v>
      </c>
      <c r="B208">
        <v>1581961230.0999999</v>
      </c>
      <c r="C208">
        <v>955</v>
      </c>
      <c r="D208" t="s">
        <v>621</v>
      </c>
      <c r="E208" t="s">
        <v>622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1383</v>
      </c>
      <c r="M208" t="s">
        <v>238</v>
      </c>
      <c r="N208">
        <v>1581961221.4709699</v>
      </c>
      <c r="O208">
        <f t="shared" si="86"/>
        <v>1.4082086351676552E-4</v>
      </c>
      <c r="P208">
        <f t="shared" si="87"/>
        <v>-0.5248757446120903</v>
      </c>
      <c r="Q208">
        <f t="shared" si="88"/>
        <v>400.83332258064502</v>
      </c>
      <c r="R208">
        <f t="shared" si="89"/>
        <v>466.68743951550709</v>
      </c>
      <c r="S208">
        <f t="shared" si="90"/>
        <v>46.410400598597519</v>
      </c>
      <c r="T208">
        <f t="shared" si="91"/>
        <v>39.861443653909312</v>
      </c>
      <c r="U208">
        <f t="shared" si="92"/>
        <v>1.1295301644364559E-2</v>
      </c>
      <c r="V208">
        <f t="shared" si="93"/>
        <v>2.2484998016286397</v>
      </c>
      <c r="W208">
        <f t="shared" si="94"/>
        <v>1.1263873157809084E-2</v>
      </c>
      <c r="X208">
        <f t="shared" si="95"/>
        <v>7.04273711015347E-3</v>
      </c>
      <c r="Y208">
        <f t="shared" si="96"/>
        <v>0</v>
      </c>
      <c r="Z208">
        <f t="shared" si="97"/>
        <v>30.34023142147246</v>
      </c>
      <c r="AA208">
        <f t="shared" si="98"/>
        <v>29.974254838709701</v>
      </c>
      <c r="AB208">
        <f t="shared" si="99"/>
        <v>4.2541535586966317</v>
      </c>
      <c r="AC208">
        <f t="shared" si="100"/>
        <v>70.168703423815387</v>
      </c>
      <c r="AD208">
        <f t="shared" si="101"/>
        <v>3.0565742981971908</v>
      </c>
      <c r="AE208">
        <f t="shared" si="102"/>
        <v>4.3560364508029137</v>
      </c>
      <c r="AF208">
        <f t="shared" si="103"/>
        <v>1.1975792604994409</v>
      </c>
      <c r="AG208">
        <f t="shared" si="104"/>
        <v>-6.2102000810893596</v>
      </c>
      <c r="AH208">
        <f t="shared" si="105"/>
        <v>50.013488435359328</v>
      </c>
      <c r="AI208">
        <f t="shared" si="106"/>
        <v>4.9546124717123821</v>
      </c>
      <c r="AJ208">
        <f t="shared" si="107"/>
        <v>48.757900825982347</v>
      </c>
      <c r="AK208">
        <v>-4.1143371986917997E-2</v>
      </c>
      <c r="AL208">
        <v>4.6187039412662903E-2</v>
      </c>
      <c r="AM208">
        <v>3.45253895668171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51879.227530528711</v>
      </c>
      <c r="AS208" t="s">
        <v>239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239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-0.5248757446120903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239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240</v>
      </c>
      <c r="BX208">
        <v>1581961221.4709699</v>
      </c>
      <c r="BY208">
        <v>400.83332258064502</v>
      </c>
      <c r="BZ208">
        <v>400.03032258064502</v>
      </c>
      <c r="CA208">
        <v>30.735887096774199</v>
      </c>
      <c r="CB208">
        <v>30.5019064516129</v>
      </c>
      <c r="CC208">
        <v>350.01</v>
      </c>
      <c r="CD208">
        <v>99.246425806451597</v>
      </c>
      <c r="CE208">
        <v>0.20000593548387099</v>
      </c>
      <c r="CF208">
        <v>30.386835483871</v>
      </c>
      <c r="CG208">
        <v>29.974254838709701</v>
      </c>
      <c r="CH208">
        <v>999.9</v>
      </c>
      <c r="CI208">
        <v>0</v>
      </c>
      <c r="CJ208">
        <v>0</v>
      </c>
      <c r="CK208">
        <v>9997.2609677419405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0.80322580645161301</v>
      </c>
      <c r="CS208">
        <v>0</v>
      </c>
      <c r="CT208">
        <v>72.493548387096794</v>
      </c>
      <c r="CU208">
        <v>-1.91612903225806</v>
      </c>
      <c r="CV208">
        <v>38.554000000000002</v>
      </c>
      <c r="CW208">
        <v>43.933</v>
      </c>
      <c r="CX208">
        <v>41.320129032258102</v>
      </c>
      <c r="CY208">
        <v>42.375</v>
      </c>
      <c r="CZ208">
        <v>39.637</v>
      </c>
      <c r="DA208">
        <v>0</v>
      </c>
      <c r="DB208">
        <v>0</v>
      </c>
      <c r="DC208">
        <v>0</v>
      </c>
      <c r="DD208">
        <v>1581961232.2</v>
      </c>
      <c r="DE208">
        <v>0.37692307692307703</v>
      </c>
      <c r="DF208">
        <v>3.65128193464537</v>
      </c>
      <c r="DG208">
        <v>-22.9059828675151</v>
      </c>
      <c r="DH208">
        <v>71.592307692307699</v>
      </c>
      <c r="DI208">
        <v>15</v>
      </c>
      <c r="DJ208">
        <v>100</v>
      </c>
      <c r="DK208">
        <v>100</v>
      </c>
      <c r="DL208">
        <v>3.069</v>
      </c>
      <c r="DM208">
        <v>0.46</v>
      </c>
      <c r="DN208">
        <v>2</v>
      </c>
      <c r="DO208">
        <v>343.86700000000002</v>
      </c>
      <c r="DP208">
        <v>676.85900000000004</v>
      </c>
      <c r="DQ208">
        <v>29.908899999999999</v>
      </c>
      <c r="DR208">
        <v>31.042999999999999</v>
      </c>
      <c r="DS208">
        <v>30</v>
      </c>
      <c r="DT208">
        <v>30.990100000000002</v>
      </c>
      <c r="DU208">
        <v>31.0032</v>
      </c>
      <c r="DV208">
        <v>20.997199999999999</v>
      </c>
      <c r="DW208">
        <v>23.830300000000001</v>
      </c>
      <c r="DX208">
        <v>88.432400000000001</v>
      </c>
      <c r="DY208">
        <v>29.922000000000001</v>
      </c>
      <c r="DZ208">
        <v>400</v>
      </c>
      <c r="EA208">
        <v>30.546399999999998</v>
      </c>
      <c r="EB208">
        <v>100.065</v>
      </c>
      <c r="EC208">
        <v>100.66</v>
      </c>
    </row>
    <row r="209" spans="1:133" x14ac:dyDescent="0.35">
      <c r="A209">
        <v>193</v>
      </c>
      <c r="B209">
        <v>1581961235.0999999</v>
      </c>
      <c r="C209">
        <v>960</v>
      </c>
      <c r="D209" t="s">
        <v>623</v>
      </c>
      <c r="E209" t="s">
        <v>624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1383</v>
      </c>
      <c r="M209" t="s">
        <v>238</v>
      </c>
      <c r="N209">
        <v>1581961226.4709699</v>
      </c>
      <c r="O209">
        <f t="shared" ref="O209:O272" si="129">CC209*AP209*(CA209-CB209)/(100*BU209*(1000-AP209*CA209))</f>
        <v>1.3951921584781546E-4</v>
      </c>
      <c r="P209">
        <f t="shared" ref="P209:P272" si="130">CC209*AP209*(BZ209-BY209*(1000-AP209*CB209)/(1000-AP209*CA209))/(100*BU209)</f>
        <v>-0.53707252383322879</v>
      </c>
      <c r="Q209">
        <f t="shared" ref="Q209:Q272" si="131">BY209 - IF(AP209&gt;1, P209*BU209*100/(AR209*CK209), 0)</f>
        <v>400.83325806451597</v>
      </c>
      <c r="R209">
        <f t="shared" ref="R209:R272" si="132">((X209-O209/2)*Q209-P209)/(X209+O209/2)</f>
        <v>469.15246337711744</v>
      </c>
      <c r="S209">
        <f t="shared" ref="S209:S272" si="133">R209*(CD209+CE209)/1000</f>
        <v>46.65488292899834</v>
      </c>
      <c r="T209">
        <f t="shared" ref="T209:T272" si="134">(BY209 - IF(AP209&gt;1, P209*BU209*100/(AR209*CK209), 0))*(CD209+CE209)/1000</f>
        <v>39.860877196368342</v>
      </c>
      <c r="U209">
        <f t="shared" ref="U209:U272" si="135">2/((1/W209-1/V209)+SIGN(W209)*SQRT((1/W209-1/V209)*(1/W209-1/V209) + 4*BV209/((BV209+1)*(BV209+1))*(2*1/W209*1/V209-1/V209*1/V209)))</f>
        <v>1.1183011248223745E-2</v>
      </c>
      <c r="V209">
        <f t="shared" ref="V209:V272" si="136">AM209+AL209*BU209+AK209*BU209*BU209</f>
        <v>2.249477507674027</v>
      </c>
      <c r="W209">
        <f t="shared" ref="W209:W272" si="137">O209*(1000-(1000*0.61365*EXP(17.502*AA209/(240.97+AA209))/(CD209+CE209)+CA209)/2)/(1000*0.61365*EXP(17.502*AA209/(240.97+AA209))/(CD209+CE209)-CA209)</f>
        <v>1.1152216968163067E-2</v>
      </c>
      <c r="X209">
        <f t="shared" ref="X209:X272" si="138">1/((BV209+1)/(U209/1.6)+1/(V209/1.37)) + BV209/((BV209+1)/(U209/1.6) + BV209/(V209/1.37))</f>
        <v>6.9728952324068349E-3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30.341103051320463</v>
      </c>
      <c r="AA209">
        <f t="shared" ref="AA209:AA272" si="141">($C$7*CG209+$D$7*CH209+$E$7*Z209)</f>
        <v>29.976680645161299</v>
      </c>
      <c r="AB209">
        <f t="shared" ref="AB209:AB272" si="142">0.61365*EXP(17.502*AA209/(240.97+AA209))</f>
        <v>4.2547464655181697</v>
      </c>
      <c r="AC209">
        <f t="shared" ref="AC209:AC272" si="143">(AD209/AE209*100)</f>
        <v>70.162484524860844</v>
      </c>
      <c r="AD209">
        <f t="shared" ref="AD209:AD272" si="144">CA209*(CD209+CE209)/1000</f>
        <v>3.0563773748056993</v>
      </c>
      <c r="AE209">
        <f t="shared" ref="AE209:AE272" si="145">0.61365*EXP(17.502*CF209/(240.97+CF209))</f>
        <v>4.3561418833774699</v>
      </c>
      <c r="AF209">
        <f t="shared" ref="AF209:AF272" si="146">(AB209-CA209*(CD209+CE209)/1000)</f>
        <v>1.1983690907124704</v>
      </c>
      <c r="AG209">
        <f t="shared" ref="AG209:AG272" si="147">(-O209*44100)</f>
        <v>-6.1527974188886612</v>
      </c>
      <c r="AH209">
        <f t="shared" ref="AH209:AH272" si="148">2*29.3*V209*0.92*(CF209-AA209)</f>
        <v>49.792296728903757</v>
      </c>
      <c r="AI209">
        <f t="shared" ref="AI209:AI272" si="149">2*0.95*0.0000000567*(((CF209+$B$7)+273)^4-(AA209+273)^4)</f>
        <v>4.9306255277720643</v>
      </c>
      <c r="AJ209">
        <f t="shared" ref="AJ209:AJ272" si="150">Y209+AI209+AG209+AH209</f>
        <v>48.570124837787162</v>
      </c>
      <c r="AK209">
        <v>-4.1169682552801297E-2</v>
      </c>
      <c r="AL209">
        <v>4.6216575327798999E-2</v>
      </c>
      <c r="AM209">
        <v>3.4542866276080799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51910.944992121338</v>
      </c>
      <c r="AS209" t="s">
        <v>239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239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-0.53707252383322879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239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240</v>
      </c>
      <c r="BX209">
        <v>1581961226.4709699</v>
      </c>
      <c r="BY209">
        <v>400.83325806451597</v>
      </c>
      <c r="BZ209">
        <v>400.008451612903</v>
      </c>
      <c r="CA209">
        <v>30.734338709677399</v>
      </c>
      <c r="CB209">
        <v>30.5025193548387</v>
      </c>
      <c r="CC209">
        <v>350.00835483870998</v>
      </c>
      <c r="CD209">
        <v>99.245051612903197</v>
      </c>
      <c r="CE209">
        <v>0.199982935483871</v>
      </c>
      <c r="CF209">
        <v>30.3872580645161</v>
      </c>
      <c r="CG209">
        <v>29.976680645161299</v>
      </c>
      <c r="CH209">
        <v>999.9</v>
      </c>
      <c r="CI209">
        <v>0</v>
      </c>
      <c r="CJ209">
        <v>0</v>
      </c>
      <c r="CK209">
        <v>10003.7925806452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0.98387096774193505</v>
      </c>
      <c r="CS209">
        <v>0</v>
      </c>
      <c r="CT209">
        <v>70.541935483871001</v>
      </c>
      <c r="CU209">
        <v>-2.13225806451613</v>
      </c>
      <c r="CV209">
        <v>38.545999999999999</v>
      </c>
      <c r="CW209">
        <v>43.929000000000002</v>
      </c>
      <c r="CX209">
        <v>41.318096774193499</v>
      </c>
      <c r="CY209">
        <v>42.375</v>
      </c>
      <c r="CZ209">
        <v>39.628999999999998</v>
      </c>
      <c r="DA209">
        <v>0</v>
      </c>
      <c r="DB209">
        <v>0</v>
      </c>
      <c r="DC209">
        <v>0</v>
      </c>
      <c r="DD209">
        <v>1581961237</v>
      </c>
      <c r="DE209">
        <v>1.85</v>
      </c>
      <c r="DF209">
        <v>12.769230864966</v>
      </c>
      <c r="DG209">
        <v>6.9094013803412597</v>
      </c>
      <c r="DH209">
        <v>70.542307692307702</v>
      </c>
      <c r="DI209">
        <v>15</v>
      </c>
      <c r="DJ209">
        <v>100</v>
      </c>
      <c r="DK209">
        <v>100</v>
      </c>
      <c r="DL209">
        <v>3.069</v>
      </c>
      <c r="DM209">
        <v>0.46</v>
      </c>
      <c r="DN209">
        <v>2</v>
      </c>
      <c r="DO209">
        <v>343.99900000000002</v>
      </c>
      <c r="DP209">
        <v>677.15899999999999</v>
      </c>
      <c r="DQ209">
        <v>29.924800000000001</v>
      </c>
      <c r="DR209">
        <v>31.0427</v>
      </c>
      <c r="DS209">
        <v>29.9999</v>
      </c>
      <c r="DT209">
        <v>30.990100000000002</v>
      </c>
      <c r="DU209">
        <v>31.0032</v>
      </c>
      <c r="DV209">
        <v>20.998799999999999</v>
      </c>
      <c r="DW209">
        <v>23.830300000000001</v>
      </c>
      <c r="DX209">
        <v>88.432400000000001</v>
      </c>
      <c r="DY209">
        <v>29.939599999999999</v>
      </c>
      <c r="DZ209">
        <v>400</v>
      </c>
      <c r="EA209">
        <v>30.546900000000001</v>
      </c>
      <c r="EB209">
        <v>100.06399999999999</v>
      </c>
      <c r="EC209">
        <v>100.66</v>
      </c>
    </row>
    <row r="210" spans="1:133" x14ac:dyDescent="0.35">
      <c r="A210">
        <v>194</v>
      </c>
      <c r="B210">
        <v>1581961240.0999999</v>
      </c>
      <c r="C210">
        <v>965</v>
      </c>
      <c r="D210" t="s">
        <v>625</v>
      </c>
      <c r="E210" t="s">
        <v>626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1383</v>
      </c>
      <c r="M210" t="s">
        <v>238</v>
      </c>
      <c r="N210">
        <v>1581961231.4709699</v>
      </c>
      <c r="O210">
        <f t="shared" si="129"/>
        <v>1.3836404559565155E-4</v>
      </c>
      <c r="P210">
        <f t="shared" si="130"/>
        <v>-0.53773010629119178</v>
      </c>
      <c r="Q210">
        <f t="shared" si="131"/>
        <v>400.816225806452</v>
      </c>
      <c r="R210">
        <f t="shared" si="132"/>
        <v>469.88355238127758</v>
      </c>
      <c r="S210">
        <f t="shared" si="133"/>
        <v>46.728235827967694</v>
      </c>
      <c r="T210">
        <f t="shared" si="134"/>
        <v>39.8597376482806</v>
      </c>
      <c r="U210">
        <f t="shared" si="135"/>
        <v>1.1087441715304075E-2</v>
      </c>
      <c r="V210">
        <f t="shared" si="136"/>
        <v>2.2498901310120893</v>
      </c>
      <c r="W210">
        <f t="shared" si="137"/>
        <v>1.1057176285541653E-2</v>
      </c>
      <c r="X210">
        <f t="shared" si="138"/>
        <v>6.9134474731585849E-3</v>
      </c>
      <c r="Y210">
        <f t="shared" si="139"/>
        <v>0</v>
      </c>
      <c r="Z210">
        <f t="shared" si="140"/>
        <v>30.342034793257028</v>
      </c>
      <c r="AA210">
        <f t="shared" si="141"/>
        <v>29.977519354838702</v>
      </c>
      <c r="AB210">
        <f t="shared" si="142"/>
        <v>4.2549514766513852</v>
      </c>
      <c r="AC210">
        <f t="shared" si="143"/>
        <v>70.15790223952591</v>
      </c>
      <c r="AD210">
        <f t="shared" si="144"/>
        <v>3.0562726276081249</v>
      </c>
      <c r="AE210">
        <f t="shared" si="145"/>
        <v>4.3562770978723293</v>
      </c>
      <c r="AF210">
        <f t="shared" si="146"/>
        <v>1.1986788490432603</v>
      </c>
      <c r="AG210">
        <f t="shared" si="147"/>
        <v>-6.101854410768234</v>
      </c>
      <c r="AH210">
        <f t="shared" si="148"/>
        <v>49.765432621703013</v>
      </c>
      <c r="AI210">
        <f t="shared" si="149"/>
        <v>4.9270952179925356</v>
      </c>
      <c r="AJ210">
        <f t="shared" si="150"/>
        <v>48.590673428927317</v>
      </c>
      <c r="AK210">
        <v>-4.1180789556861101E-2</v>
      </c>
      <c r="AL210">
        <v>4.62290439128831E-2</v>
      </c>
      <c r="AM210">
        <v>3.4550242915817901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51924.312568039713</v>
      </c>
      <c r="AS210" t="s">
        <v>239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239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-0.53773010629119178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239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240</v>
      </c>
      <c r="BX210">
        <v>1581961231.4709699</v>
      </c>
      <c r="BY210">
        <v>400.816225806452</v>
      </c>
      <c r="BZ210">
        <v>399.989483870968</v>
      </c>
      <c r="CA210">
        <v>30.732858064516101</v>
      </c>
      <c r="CB210">
        <v>30.502954838709702</v>
      </c>
      <c r="CC210">
        <v>350.00393548387098</v>
      </c>
      <c r="CD210">
        <v>99.246435483870997</v>
      </c>
      <c r="CE210">
        <v>0.19998180645161301</v>
      </c>
      <c r="CF210">
        <v>30.387799999999999</v>
      </c>
      <c r="CG210">
        <v>29.977519354838702</v>
      </c>
      <c r="CH210">
        <v>999.9</v>
      </c>
      <c r="CI210">
        <v>0</v>
      </c>
      <c r="CJ210">
        <v>0</v>
      </c>
      <c r="CK210">
        <v>10006.351935483901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2.1677419354838698</v>
      </c>
      <c r="CS210">
        <v>0</v>
      </c>
      <c r="CT210">
        <v>69.154838709677406</v>
      </c>
      <c r="CU210">
        <v>-2.4645161290322601</v>
      </c>
      <c r="CV210">
        <v>38.545999999999999</v>
      </c>
      <c r="CW210">
        <v>43.923000000000002</v>
      </c>
      <c r="CX210">
        <v>41.322161290322597</v>
      </c>
      <c r="CY210">
        <v>42.375</v>
      </c>
      <c r="CZ210">
        <v>39.625</v>
      </c>
      <c r="DA210">
        <v>0</v>
      </c>
      <c r="DB210">
        <v>0</v>
      </c>
      <c r="DC210">
        <v>0</v>
      </c>
      <c r="DD210">
        <v>1581961242.4000001</v>
      </c>
      <c r="DE210">
        <v>2.5</v>
      </c>
      <c r="DF210">
        <v>21.743589909332499</v>
      </c>
      <c r="DG210">
        <v>-11.4700862227039</v>
      </c>
      <c r="DH210">
        <v>70.05</v>
      </c>
      <c r="DI210">
        <v>15</v>
      </c>
      <c r="DJ210">
        <v>100</v>
      </c>
      <c r="DK210">
        <v>100</v>
      </c>
      <c r="DL210">
        <v>3.069</v>
      </c>
      <c r="DM210">
        <v>0.46</v>
      </c>
      <c r="DN210">
        <v>2</v>
      </c>
      <c r="DO210">
        <v>343.85500000000002</v>
      </c>
      <c r="DP210">
        <v>677.17200000000003</v>
      </c>
      <c r="DQ210">
        <v>29.9407</v>
      </c>
      <c r="DR210">
        <v>31.040299999999998</v>
      </c>
      <c r="DS210">
        <v>30</v>
      </c>
      <c r="DT210">
        <v>30.9878</v>
      </c>
      <c r="DU210">
        <v>31.002300000000002</v>
      </c>
      <c r="DV210">
        <v>21.001000000000001</v>
      </c>
      <c r="DW210">
        <v>23.830300000000001</v>
      </c>
      <c r="DX210">
        <v>88.432400000000001</v>
      </c>
      <c r="DY210">
        <v>29.953900000000001</v>
      </c>
      <c r="DZ210">
        <v>400</v>
      </c>
      <c r="EA210">
        <v>30.552099999999999</v>
      </c>
      <c r="EB210">
        <v>100.066</v>
      </c>
      <c r="EC210">
        <v>100.658</v>
      </c>
    </row>
    <row r="211" spans="1:133" x14ac:dyDescent="0.35">
      <c r="A211">
        <v>195</v>
      </c>
      <c r="B211">
        <v>1581961245.0999999</v>
      </c>
      <c r="C211">
        <v>970</v>
      </c>
      <c r="D211" t="s">
        <v>627</v>
      </c>
      <c r="E211" t="s">
        <v>628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1383</v>
      </c>
      <c r="M211" t="s">
        <v>238</v>
      </c>
      <c r="N211">
        <v>1581961236.4709699</v>
      </c>
      <c r="O211">
        <f t="shared" si="129"/>
        <v>1.3827033344081377E-4</v>
      </c>
      <c r="P211">
        <f t="shared" si="130"/>
        <v>-0.54322547818273859</v>
      </c>
      <c r="Q211">
        <f t="shared" si="131"/>
        <v>400.77806451612901</v>
      </c>
      <c r="R211">
        <f t="shared" si="132"/>
        <v>470.70439464852387</v>
      </c>
      <c r="S211">
        <f t="shared" si="133"/>
        <v>46.812448390435179</v>
      </c>
      <c r="T211">
        <f t="shared" si="134"/>
        <v>39.858141700990437</v>
      </c>
      <c r="U211">
        <f t="shared" si="135"/>
        <v>1.1076957777124516E-2</v>
      </c>
      <c r="V211">
        <f t="shared" si="136"/>
        <v>2.2487603017029851</v>
      </c>
      <c r="W211">
        <f t="shared" si="137"/>
        <v>1.1046734339563718E-2</v>
      </c>
      <c r="X211">
        <f t="shared" si="138"/>
        <v>6.9069174967432076E-3</v>
      </c>
      <c r="Y211">
        <f t="shared" si="139"/>
        <v>0</v>
      </c>
      <c r="Z211">
        <f t="shared" si="140"/>
        <v>30.344393369329325</v>
      </c>
      <c r="AA211">
        <f t="shared" si="141"/>
        <v>29.979070967741901</v>
      </c>
      <c r="AB211">
        <f t="shared" si="142"/>
        <v>4.2553307699434786</v>
      </c>
      <c r="AC211">
        <f t="shared" si="143"/>
        <v>70.148294377513849</v>
      </c>
      <c r="AD211">
        <f t="shared" si="144"/>
        <v>3.0562651316946274</v>
      </c>
      <c r="AE211">
        <f t="shared" si="145"/>
        <v>4.3568630696091715</v>
      </c>
      <c r="AF211">
        <f t="shared" si="146"/>
        <v>1.1990656382488512</v>
      </c>
      <c r="AG211">
        <f t="shared" si="147"/>
        <v>-6.0977217047398868</v>
      </c>
      <c r="AH211">
        <f t="shared" si="148"/>
        <v>49.837038921699374</v>
      </c>
      <c r="AI211">
        <f t="shared" si="149"/>
        <v>4.9367590109309294</v>
      </c>
      <c r="AJ211">
        <f t="shared" si="150"/>
        <v>48.67607622789042</v>
      </c>
      <c r="AK211">
        <v>-4.1150381166800497E-2</v>
      </c>
      <c r="AL211">
        <v>4.6194907831118799E-2</v>
      </c>
      <c r="AM211">
        <v>3.45300457672109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51887.255987447978</v>
      </c>
      <c r="AS211" t="s">
        <v>239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239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-0.54322547818273859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239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240</v>
      </c>
      <c r="BX211">
        <v>1581961236.4709699</v>
      </c>
      <c r="BY211">
        <v>400.77806451612901</v>
      </c>
      <c r="BZ211">
        <v>399.94183870967697</v>
      </c>
      <c r="CA211">
        <v>30.7310870967742</v>
      </c>
      <c r="CB211">
        <v>30.5013419354839</v>
      </c>
      <c r="CC211">
        <v>350.00816129032302</v>
      </c>
      <c r="CD211">
        <v>99.251941935483799</v>
      </c>
      <c r="CE211">
        <v>0.199962322580645</v>
      </c>
      <c r="CF211">
        <v>30.390148387096801</v>
      </c>
      <c r="CG211">
        <v>29.979070967741901</v>
      </c>
      <c r="CH211">
        <v>999.9</v>
      </c>
      <c r="CI211">
        <v>0</v>
      </c>
      <c r="CJ211">
        <v>0</v>
      </c>
      <c r="CK211">
        <v>9998.4083870967697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2.7677419354838699</v>
      </c>
      <c r="CS211">
        <v>0</v>
      </c>
      <c r="CT211">
        <v>70.335483870967707</v>
      </c>
      <c r="CU211">
        <v>-2.1645161290322599</v>
      </c>
      <c r="CV211">
        <v>38.549999999999997</v>
      </c>
      <c r="CW211">
        <v>43.914999999999999</v>
      </c>
      <c r="CX211">
        <v>41.318096774193499</v>
      </c>
      <c r="CY211">
        <v>42.375</v>
      </c>
      <c r="CZ211">
        <v>39.625</v>
      </c>
      <c r="DA211">
        <v>0</v>
      </c>
      <c r="DB211">
        <v>0</v>
      </c>
      <c r="DC211">
        <v>0</v>
      </c>
      <c r="DD211">
        <v>1581961247.2</v>
      </c>
      <c r="DE211">
        <v>2.58076923076923</v>
      </c>
      <c r="DF211">
        <v>-9.4119657278838709</v>
      </c>
      <c r="DG211">
        <v>14.263247340204501</v>
      </c>
      <c r="DH211">
        <v>71.915384615384596</v>
      </c>
      <c r="DI211">
        <v>15</v>
      </c>
      <c r="DJ211">
        <v>100</v>
      </c>
      <c r="DK211">
        <v>100</v>
      </c>
      <c r="DL211">
        <v>3.069</v>
      </c>
      <c r="DM211">
        <v>0.46</v>
      </c>
      <c r="DN211">
        <v>2</v>
      </c>
      <c r="DO211">
        <v>343.92500000000001</v>
      </c>
      <c r="DP211">
        <v>677.24099999999999</v>
      </c>
      <c r="DQ211">
        <v>29.956399999999999</v>
      </c>
      <c r="DR211">
        <v>31.039899999999999</v>
      </c>
      <c r="DS211">
        <v>30</v>
      </c>
      <c r="DT211">
        <v>30.987400000000001</v>
      </c>
      <c r="DU211">
        <v>31.000499999999999</v>
      </c>
      <c r="DV211">
        <v>21.000800000000002</v>
      </c>
      <c r="DW211">
        <v>23.830300000000001</v>
      </c>
      <c r="DX211">
        <v>88.432400000000001</v>
      </c>
      <c r="DY211">
        <v>29.965499999999999</v>
      </c>
      <c r="DZ211">
        <v>400</v>
      </c>
      <c r="EA211">
        <v>30.560600000000001</v>
      </c>
      <c r="EB211">
        <v>100.06699999999999</v>
      </c>
      <c r="EC211">
        <v>100.65900000000001</v>
      </c>
    </row>
    <row r="212" spans="1:133" x14ac:dyDescent="0.35">
      <c r="A212">
        <v>196</v>
      </c>
      <c r="B212">
        <v>1581961250.0999999</v>
      </c>
      <c r="C212">
        <v>975</v>
      </c>
      <c r="D212" t="s">
        <v>629</v>
      </c>
      <c r="E212" t="s">
        <v>630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1383</v>
      </c>
      <c r="M212" t="s">
        <v>238</v>
      </c>
      <c r="N212">
        <v>1581961241.4709699</v>
      </c>
      <c r="O212">
        <f t="shared" si="129"/>
        <v>1.3956879205843115E-4</v>
      </c>
      <c r="P212">
        <f t="shared" si="130"/>
        <v>-0.50764467486566156</v>
      </c>
      <c r="Q212">
        <f t="shared" si="131"/>
        <v>400.76400000000001</v>
      </c>
      <c r="R212">
        <f t="shared" si="132"/>
        <v>464.92080002869886</v>
      </c>
      <c r="S212">
        <f t="shared" si="133"/>
        <v>46.238768039951239</v>
      </c>
      <c r="T212">
        <f t="shared" si="134"/>
        <v>39.858043850950821</v>
      </c>
      <c r="U212">
        <f t="shared" si="135"/>
        <v>1.1179886341921503E-2</v>
      </c>
      <c r="V212">
        <f t="shared" si="136"/>
        <v>2.2483071237254877</v>
      </c>
      <c r="W212">
        <f t="shared" si="137"/>
        <v>1.11490932700322E-2</v>
      </c>
      <c r="X212">
        <f t="shared" si="138"/>
        <v>6.9709428111116604E-3</v>
      </c>
      <c r="Y212">
        <f t="shared" si="139"/>
        <v>0</v>
      </c>
      <c r="Z212">
        <f t="shared" si="140"/>
        <v>30.346919866550504</v>
      </c>
      <c r="AA212">
        <f t="shared" si="141"/>
        <v>29.979890322580601</v>
      </c>
      <c r="AB212">
        <f t="shared" si="142"/>
        <v>4.2555310739236578</v>
      </c>
      <c r="AC212">
        <f t="shared" si="143"/>
        <v>70.136679026518252</v>
      </c>
      <c r="AD212">
        <f t="shared" si="144"/>
        <v>3.0562779427439315</v>
      </c>
      <c r="AE212">
        <f t="shared" si="145"/>
        <v>4.357602876503992</v>
      </c>
      <c r="AF212">
        <f t="shared" si="146"/>
        <v>1.1992531311797263</v>
      </c>
      <c r="AG212">
        <f t="shared" si="147"/>
        <v>-6.1549837297768137</v>
      </c>
      <c r="AH212">
        <f t="shared" si="148"/>
        <v>50.087012162522718</v>
      </c>
      <c r="AI212">
        <f t="shared" si="149"/>
        <v>4.96261385865491</v>
      </c>
      <c r="AJ212">
        <f t="shared" si="150"/>
        <v>48.894642291400814</v>
      </c>
      <c r="AK212">
        <v>-4.1138188144795799E-2</v>
      </c>
      <c r="AL212">
        <v>4.6181220095751097E-2</v>
      </c>
      <c r="AM212">
        <v>3.4521945763636301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51872.070542459522</v>
      </c>
      <c r="AS212" t="s">
        <v>239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239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-0.50764467486566156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239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240</v>
      </c>
      <c r="BX212">
        <v>1581961241.4709699</v>
      </c>
      <c r="BY212">
        <v>400.76400000000001</v>
      </c>
      <c r="BZ212">
        <v>399.98967741935502</v>
      </c>
      <c r="CA212">
        <v>30.730212903225802</v>
      </c>
      <c r="CB212">
        <v>30.4983161290323</v>
      </c>
      <c r="CC212">
        <v>350.01732258064499</v>
      </c>
      <c r="CD212">
        <v>99.255164516129</v>
      </c>
      <c r="CE212">
        <v>0.19998577419354799</v>
      </c>
      <c r="CF212">
        <v>30.393112903225799</v>
      </c>
      <c r="CG212">
        <v>29.979890322580601</v>
      </c>
      <c r="CH212">
        <v>999.9</v>
      </c>
      <c r="CI212">
        <v>0</v>
      </c>
      <c r="CJ212">
        <v>0</v>
      </c>
      <c r="CK212">
        <v>9995.1212903225805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2.5612903225806498</v>
      </c>
      <c r="CS212">
        <v>0</v>
      </c>
      <c r="CT212">
        <v>70.419354838709694</v>
      </c>
      <c r="CU212">
        <v>-2.4774193548387098</v>
      </c>
      <c r="CV212">
        <v>38.545999999999999</v>
      </c>
      <c r="CW212">
        <v>43.906999999999996</v>
      </c>
      <c r="CX212">
        <v>41.320129032258002</v>
      </c>
      <c r="CY212">
        <v>42.375</v>
      </c>
      <c r="CZ212">
        <v>39.625</v>
      </c>
      <c r="DA212">
        <v>0</v>
      </c>
      <c r="DB212">
        <v>0</v>
      </c>
      <c r="DC212">
        <v>0</v>
      </c>
      <c r="DD212">
        <v>1581961252</v>
      </c>
      <c r="DE212">
        <v>2.6192307692307701</v>
      </c>
      <c r="DF212">
        <v>-26.615384480581</v>
      </c>
      <c r="DG212">
        <v>22.991452643701599</v>
      </c>
      <c r="DH212">
        <v>71.719230769230805</v>
      </c>
      <c r="DI212">
        <v>15</v>
      </c>
      <c r="DJ212">
        <v>100</v>
      </c>
      <c r="DK212">
        <v>100</v>
      </c>
      <c r="DL212">
        <v>3.069</v>
      </c>
      <c r="DM212">
        <v>0.46</v>
      </c>
      <c r="DN212">
        <v>2</v>
      </c>
      <c r="DO212">
        <v>343.952</v>
      </c>
      <c r="DP212">
        <v>677.53200000000004</v>
      </c>
      <c r="DQ212">
        <v>29.968299999999999</v>
      </c>
      <c r="DR212">
        <v>31.037199999999999</v>
      </c>
      <c r="DS212">
        <v>30.0001</v>
      </c>
      <c r="DT212">
        <v>30.985700000000001</v>
      </c>
      <c r="DU212">
        <v>30.999600000000001</v>
      </c>
      <c r="DV212">
        <v>20.995200000000001</v>
      </c>
      <c r="DW212">
        <v>23.830300000000001</v>
      </c>
      <c r="DX212">
        <v>88.432400000000001</v>
      </c>
      <c r="DY212">
        <v>29.9816</v>
      </c>
      <c r="DZ212">
        <v>400</v>
      </c>
      <c r="EA212">
        <v>30.5717</v>
      </c>
      <c r="EB212">
        <v>100.07</v>
      </c>
      <c r="EC212">
        <v>100.661</v>
      </c>
    </row>
    <row r="213" spans="1:133" x14ac:dyDescent="0.35">
      <c r="A213">
        <v>197</v>
      </c>
      <c r="B213">
        <v>1581961255.0999999</v>
      </c>
      <c r="C213">
        <v>980</v>
      </c>
      <c r="D213" t="s">
        <v>631</v>
      </c>
      <c r="E213" t="s">
        <v>632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1383</v>
      </c>
      <c r="M213" t="s">
        <v>238</v>
      </c>
      <c r="N213">
        <v>1581961246.4709699</v>
      </c>
      <c r="O213">
        <f t="shared" si="129"/>
        <v>1.4056142009399422E-4</v>
      </c>
      <c r="P213">
        <f t="shared" si="130"/>
        <v>-0.50228241848786948</v>
      </c>
      <c r="Q213">
        <f t="shared" si="131"/>
        <v>400.78161290322601</v>
      </c>
      <c r="R213">
        <f t="shared" si="132"/>
        <v>463.69593628977759</v>
      </c>
      <c r="S213">
        <f t="shared" si="133"/>
        <v>46.116822159520339</v>
      </c>
      <c r="T213">
        <f t="shared" si="134"/>
        <v>39.85968588586757</v>
      </c>
      <c r="U213">
        <f t="shared" si="135"/>
        <v>1.1255372181615701E-2</v>
      </c>
      <c r="V213">
        <f t="shared" si="136"/>
        <v>2.2482963362210668</v>
      </c>
      <c r="W213">
        <f t="shared" si="137"/>
        <v>1.1224162357775194E-2</v>
      </c>
      <c r="X213">
        <f t="shared" si="138"/>
        <v>7.0178982899985719E-3</v>
      </c>
      <c r="Y213">
        <f t="shared" si="139"/>
        <v>0</v>
      </c>
      <c r="Z213">
        <f t="shared" si="140"/>
        <v>30.350210638937916</v>
      </c>
      <c r="AA213">
        <f t="shared" si="141"/>
        <v>29.981438709677398</v>
      </c>
      <c r="AB213">
        <f t="shared" si="142"/>
        <v>4.2559096235670619</v>
      </c>
      <c r="AC213">
        <f t="shared" si="143"/>
        <v>70.120594726421331</v>
      </c>
      <c r="AD213">
        <f t="shared" si="144"/>
        <v>3.0562105032795222</v>
      </c>
      <c r="AE213">
        <f t="shared" si="145"/>
        <v>4.3585062494171156</v>
      </c>
      <c r="AF213">
        <f t="shared" si="146"/>
        <v>1.1996991202875398</v>
      </c>
      <c r="AG213">
        <f t="shared" si="147"/>
        <v>-6.1987586261451453</v>
      </c>
      <c r="AH213">
        <f t="shared" si="148"/>
        <v>50.3377941571582</v>
      </c>
      <c r="AI213">
        <f t="shared" si="149"/>
        <v>4.9876127724109507</v>
      </c>
      <c r="AJ213">
        <f t="shared" si="150"/>
        <v>49.126648303424005</v>
      </c>
      <c r="AK213">
        <v>-4.1137897927621202E-2</v>
      </c>
      <c r="AL213">
        <v>4.61808943015483E-2</v>
      </c>
      <c r="AM213">
        <v>3.45217529580614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51871.094942761018</v>
      </c>
      <c r="AS213" t="s">
        <v>239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239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-0.50228241848786948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239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240</v>
      </c>
      <c r="BX213">
        <v>1581961246.4709699</v>
      </c>
      <c r="BY213">
        <v>400.78161290322601</v>
      </c>
      <c r="BZ213">
        <v>400.01716129032297</v>
      </c>
      <c r="CA213">
        <v>30.7296193548387</v>
      </c>
      <c r="CB213">
        <v>30.4960709677419</v>
      </c>
      <c r="CC213">
        <v>350.01403225806399</v>
      </c>
      <c r="CD213">
        <v>99.254893548387102</v>
      </c>
      <c r="CE213">
        <v>0.19998312903225801</v>
      </c>
      <c r="CF213">
        <v>30.3967322580645</v>
      </c>
      <c r="CG213">
        <v>29.981438709677398</v>
      </c>
      <c r="CH213">
        <v>999.9</v>
      </c>
      <c r="CI213">
        <v>0</v>
      </c>
      <c r="CJ213">
        <v>0</v>
      </c>
      <c r="CK213">
        <v>9995.0780645161303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3.7032258064516101</v>
      </c>
      <c r="CS213">
        <v>0</v>
      </c>
      <c r="CT213">
        <v>71.690322580645201</v>
      </c>
      <c r="CU213">
        <v>-2.3903225806451598</v>
      </c>
      <c r="CV213">
        <v>38.545999999999999</v>
      </c>
      <c r="CW213">
        <v>43.908999999999999</v>
      </c>
      <c r="CX213">
        <v>41.320129032258002</v>
      </c>
      <c r="CY213">
        <v>42.375</v>
      </c>
      <c r="CZ213">
        <v>39.625</v>
      </c>
      <c r="DA213">
        <v>0</v>
      </c>
      <c r="DB213">
        <v>0</v>
      </c>
      <c r="DC213">
        <v>0</v>
      </c>
      <c r="DD213">
        <v>1581961257.4000001</v>
      </c>
      <c r="DE213">
        <v>2.70384615384615</v>
      </c>
      <c r="DF213">
        <v>5.8905982791500104</v>
      </c>
      <c r="DG213">
        <v>-20.345298995315101</v>
      </c>
      <c r="DH213">
        <v>72.650000000000006</v>
      </c>
      <c r="DI213">
        <v>15</v>
      </c>
      <c r="DJ213">
        <v>100</v>
      </c>
      <c r="DK213">
        <v>100</v>
      </c>
      <c r="DL213">
        <v>3.069</v>
      </c>
      <c r="DM213">
        <v>0.46</v>
      </c>
      <c r="DN213">
        <v>2</v>
      </c>
      <c r="DO213">
        <v>344.00700000000001</v>
      </c>
      <c r="DP213">
        <v>677.27800000000002</v>
      </c>
      <c r="DQ213">
        <v>29.982399999999998</v>
      </c>
      <c r="DR213">
        <v>31.036200000000001</v>
      </c>
      <c r="DS213">
        <v>30</v>
      </c>
      <c r="DT213">
        <v>30.9847</v>
      </c>
      <c r="DU213">
        <v>30.997800000000002</v>
      </c>
      <c r="DV213">
        <v>20.998100000000001</v>
      </c>
      <c r="DW213">
        <v>23.830300000000001</v>
      </c>
      <c r="DX213">
        <v>88.432400000000001</v>
      </c>
      <c r="DY213">
        <v>29.993400000000001</v>
      </c>
      <c r="DZ213">
        <v>400</v>
      </c>
      <c r="EA213">
        <v>30.575600000000001</v>
      </c>
      <c r="EB213">
        <v>100.06699999999999</v>
      </c>
      <c r="EC213">
        <v>100.66</v>
      </c>
    </row>
    <row r="214" spans="1:133" x14ac:dyDescent="0.35">
      <c r="A214">
        <v>198</v>
      </c>
      <c r="B214">
        <v>1581961260.0999999</v>
      </c>
      <c r="C214">
        <v>985</v>
      </c>
      <c r="D214" t="s">
        <v>633</v>
      </c>
      <c r="E214" t="s">
        <v>634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1383</v>
      </c>
      <c r="M214" t="s">
        <v>238</v>
      </c>
      <c r="N214">
        <v>1581961251.4709699</v>
      </c>
      <c r="O214">
        <f t="shared" si="129"/>
        <v>1.4159767772779268E-4</v>
      </c>
      <c r="P214">
        <f t="shared" si="130"/>
        <v>-0.51207562673019902</v>
      </c>
      <c r="Q214">
        <f t="shared" si="131"/>
        <v>400.79558064516101</v>
      </c>
      <c r="R214">
        <f t="shared" si="132"/>
        <v>464.56813556473401</v>
      </c>
      <c r="S214">
        <f t="shared" si="133"/>
        <v>46.202836719377935</v>
      </c>
      <c r="T214">
        <f t="shared" si="134"/>
        <v>39.860445331417523</v>
      </c>
      <c r="U214">
        <f t="shared" si="135"/>
        <v>1.1337534139684299E-2</v>
      </c>
      <c r="V214">
        <f t="shared" si="136"/>
        <v>2.2490708898539236</v>
      </c>
      <c r="W214">
        <f t="shared" si="137"/>
        <v>1.1305878566588099E-2</v>
      </c>
      <c r="X214">
        <f t="shared" si="138"/>
        <v>7.0690108150148843E-3</v>
      </c>
      <c r="Y214">
        <f t="shared" si="139"/>
        <v>0</v>
      </c>
      <c r="Z214">
        <f t="shared" si="140"/>
        <v>30.353753480718328</v>
      </c>
      <c r="AA214">
        <f t="shared" si="141"/>
        <v>29.9817161290323</v>
      </c>
      <c r="AB214">
        <f t="shared" si="142"/>
        <v>4.2559774501447967</v>
      </c>
      <c r="AC214">
        <f t="shared" si="143"/>
        <v>70.104554549550301</v>
      </c>
      <c r="AD214">
        <f t="shared" si="144"/>
        <v>3.0561888499116354</v>
      </c>
      <c r="AE214">
        <f t="shared" si="145"/>
        <v>4.3594726042392917</v>
      </c>
      <c r="AF214">
        <f t="shared" si="146"/>
        <v>1.1997886002331613</v>
      </c>
      <c r="AG214">
        <f t="shared" si="147"/>
        <v>-6.2444575877956572</v>
      </c>
      <c r="AH214">
        <f t="shared" si="148"/>
        <v>50.790860480219621</v>
      </c>
      <c r="AI214">
        <f t="shared" si="149"/>
        <v>5.0308740376447387</v>
      </c>
      <c r="AJ214">
        <f t="shared" si="150"/>
        <v>49.577276930068706</v>
      </c>
      <c r="AK214">
        <v>-4.1158739006244303E-2</v>
      </c>
      <c r="AL214">
        <v>4.6204290238081397E-2</v>
      </c>
      <c r="AM214">
        <v>3.45355975265023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51895.605159666644</v>
      </c>
      <c r="AS214" t="s">
        <v>239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239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-0.51207562673019902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239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240</v>
      </c>
      <c r="BX214">
        <v>1581961251.4709699</v>
      </c>
      <c r="BY214">
        <v>400.79558064516101</v>
      </c>
      <c r="BZ214">
        <v>400.01506451612897</v>
      </c>
      <c r="CA214">
        <v>30.729887096774199</v>
      </c>
      <c r="CB214">
        <v>30.494619354838701</v>
      </c>
      <c r="CC214">
        <v>350.01754838709701</v>
      </c>
      <c r="CD214">
        <v>99.253325806451599</v>
      </c>
      <c r="CE214">
        <v>0.19997970967741899</v>
      </c>
      <c r="CF214">
        <v>30.4006032258064</v>
      </c>
      <c r="CG214">
        <v>29.9817161290323</v>
      </c>
      <c r="CH214">
        <v>999.9</v>
      </c>
      <c r="CI214">
        <v>0</v>
      </c>
      <c r="CJ214">
        <v>0</v>
      </c>
      <c r="CK214">
        <v>10000.2996774194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4.5483870967741904</v>
      </c>
      <c r="CS214">
        <v>0</v>
      </c>
      <c r="CT214">
        <v>71.941935483871006</v>
      </c>
      <c r="CU214">
        <v>-2.19354838709677</v>
      </c>
      <c r="CV214">
        <v>38.545999999999999</v>
      </c>
      <c r="CW214">
        <v>43.901000000000003</v>
      </c>
      <c r="CX214">
        <v>41.316064516129003</v>
      </c>
      <c r="CY214">
        <v>42.370935483871001</v>
      </c>
      <c r="CZ214">
        <v>39.625</v>
      </c>
      <c r="DA214">
        <v>0</v>
      </c>
      <c r="DB214">
        <v>0</v>
      </c>
      <c r="DC214">
        <v>0</v>
      </c>
      <c r="DD214">
        <v>1581961262.2</v>
      </c>
      <c r="DE214">
        <v>3.0269230769230799</v>
      </c>
      <c r="DF214">
        <v>1.4051282590707299</v>
      </c>
      <c r="DG214">
        <v>-4.3111108970757099</v>
      </c>
      <c r="DH214">
        <v>71.634615384615401</v>
      </c>
      <c r="DI214">
        <v>15</v>
      </c>
      <c r="DJ214">
        <v>100</v>
      </c>
      <c r="DK214">
        <v>100</v>
      </c>
      <c r="DL214">
        <v>3.069</v>
      </c>
      <c r="DM214">
        <v>0.46</v>
      </c>
      <c r="DN214">
        <v>2</v>
      </c>
      <c r="DO214">
        <v>343.923</v>
      </c>
      <c r="DP214">
        <v>677.22299999999996</v>
      </c>
      <c r="DQ214">
        <v>29.9955</v>
      </c>
      <c r="DR214">
        <v>31.034199999999998</v>
      </c>
      <c r="DS214">
        <v>30</v>
      </c>
      <c r="DT214">
        <v>30.982399999999998</v>
      </c>
      <c r="DU214">
        <v>30.9969</v>
      </c>
      <c r="DV214">
        <v>20.997699999999998</v>
      </c>
      <c r="DW214">
        <v>23.5566</v>
      </c>
      <c r="DX214">
        <v>88.432400000000001</v>
      </c>
      <c r="DY214">
        <v>30.0047</v>
      </c>
      <c r="DZ214">
        <v>400</v>
      </c>
      <c r="EA214">
        <v>30.5778</v>
      </c>
      <c r="EB214">
        <v>100.06699999999999</v>
      </c>
      <c r="EC214">
        <v>100.66200000000001</v>
      </c>
    </row>
    <row r="215" spans="1:133" x14ac:dyDescent="0.35">
      <c r="A215">
        <v>199</v>
      </c>
      <c r="B215">
        <v>1581961265.0999999</v>
      </c>
      <c r="C215">
        <v>990</v>
      </c>
      <c r="D215" t="s">
        <v>635</v>
      </c>
      <c r="E215" t="s">
        <v>636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1383</v>
      </c>
      <c r="M215" t="s">
        <v>238</v>
      </c>
      <c r="N215">
        <v>1581961256.4709699</v>
      </c>
      <c r="O215">
        <f t="shared" si="129"/>
        <v>1.3756276714020095E-4</v>
      </c>
      <c r="P215">
        <f t="shared" si="130"/>
        <v>-0.51373262317255508</v>
      </c>
      <c r="Q215">
        <f t="shared" si="131"/>
        <v>400.80835483870999</v>
      </c>
      <c r="R215">
        <f t="shared" si="132"/>
        <v>467.01077819084401</v>
      </c>
      <c r="S215">
        <f t="shared" si="133"/>
        <v>46.444894175691921</v>
      </c>
      <c r="T215">
        <f t="shared" si="134"/>
        <v>39.860967871730445</v>
      </c>
      <c r="U215">
        <f t="shared" si="135"/>
        <v>1.0998967870404136E-2</v>
      </c>
      <c r="V215">
        <f t="shared" si="136"/>
        <v>2.2489401304185419</v>
      </c>
      <c r="W215">
        <f t="shared" si="137"/>
        <v>1.0969170282729347E-2</v>
      </c>
      <c r="X215">
        <f t="shared" si="138"/>
        <v>6.8584018457919626E-3</v>
      </c>
      <c r="Y215">
        <f t="shared" si="139"/>
        <v>0</v>
      </c>
      <c r="Z215">
        <f t="shared" si="140"/>
        <v>30.359866924314009</v>
      </c>
      <c r="AA215">
        <f t="shared" si="141"/>
        <v>29.9880225806452</v>
      </c>
      <c r="AB215">
        <f t="shared" si="142"/>
        <v>4.2575195759092637</v>
      </c>
      <c r="AC215">
        <f t="shared" si="143"/>
        <v>70.085012653180684</v>
      </c>
      <c r="AD215">
        <f t="shared" si="144"/>
        <v>3.0561735351870891</v>
      </c>
      <c r="AE215">
        <f t="shared" si="145"/>
        <v>4.3606663100864695</v>
      </c>
      <c r="AF215">
        <f t="shared" si="146"/>
        <v>1.2013460407221745</v>
      </c>
      <c r="AG215">
        <f t="shared" si="147"/>
        <v>-6.0665180308828619</v>
      </c>
      <c r="AH215">
        <f t="shared" si="148"/>
        <v>50.602911344422147</v>
      </c>
      <c r="AI215">
        <f t="shared" si="149"/>
        <v>5.0128238923821771</v>
      </c>
      <c r="AJ215">
        <f t="shared" si="150"/>
        <v>49.549217205921465</v>
      </c>
      <c r="AK215">
        <v>-4.1155220179726101E-2</v>
      </c>
      <c r="AL215">
        <v>4.6200340047048601E-2</v>
      </c>
      <c r="AM215">
        <v>3.4533260166063902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51890.491632191799</v>
      </c>
      <c r="AS215" t="s">
        <v>239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239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-0.51373262317255508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239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240</v>
      </c>
      <c r="BX215">
        <v>1581961256.4709699</v>
      </c>
      <c r="BY215">
        <v>400.80835483870999</v>
      </c>
      <c r="BZ215">
        <v>400.02222580645201</v>
      </c>
      <c r="CA215">
        <v>30.730309677419399</v>
      </c>
      <c r="CB215">
        <v>30.501745161290302</v>
      </c>
      <c r="CC215">
        <v>350.01606451612901</v>
      </c>
      <c r="CD215">
        <v>99.251432258064497</v>
      </c>
      <c r="CE215">
        <v>0.20000729032258099</v>
      </c>
      <c r="CF215">
        <v>30.4053838709677</v>
      </c>
      <c r="CG215">
        <v>29.9880225806452</v>
      </c>
      <c r="CH215">
        <v>999.9</v>
      </c>
      <c r="CI215">
        <v>0</v>
      </c>
      <c r="CJ215">
        <v>0</v>
      </c>
      <c r="CK215">
        <v>9999.6354838709703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4.4258064516128997</v>
      </c>
      <c r="CS215">
        <v>0</v>
      </c>
      <c r="CT215">
        <v>72.7870967741936</v>
      </c>
      <c r="CU215">
        <v>-1.9838709677419399</v>
      </c>
      <c r="CV215">
        <v>38.536000000000001</v>
      </c>
      <c r="CW215">
        <v>43.890999999999998</v>
      </c>
      <c r="CX215">
        <v>41.316064516129003</v>
      </c>
      <c r="CY215">
        <v>42.370935483871001</v>
      </c>
      <c r="CZ215">
        <v>39.625</v>
      </c>
      <c r="DA215">
        <v>0</v>
      </c>
      <c r="DB215">
        <v>0</v>
      </c>
      <c r="DC215">
        <v>0</v>
      </c>
      <c r="DD215">
        <v>1581961267</v>
      </c>
      <c r="DE215">
        <v>3.5846153846153799</v>
      </c>
      <c r="DF215">
        <v>-24.540170665340401</v>
      </c>
      <c r="DG215">
        <v>27.870085683968298</v>
      </c>
      <c r="DH215">
        <v>71.9538461538462</v>
      </c>
      <c r="DI215">
        <v>15</v>
      </c>
      <c r="DJ215">
        <v>100</v>
      </c>
      <c r="DK215">
        <v>100</v>
      </c>
      <c r="DL215">
        <v>3.069</v>
      </c>
      <c r="DM215">
        <v>0.46</v>
      </c>
      <c r="DN215">
        <v>2</v>
      </c>
      <c r="DO215">
        <v>343.97899999999998</v>
      </c>
      <c r="DP215">
        <v>677.24699999999996</v>
      </c>
      <c r="DQ215">
        <v>30.006799999999998</v>
      </c>
      <c r="DR215">
        <v>31.0319</v>
      </c>
      <c r="DS215">
        <v>29.9999</v>
      </c>
      <c r="DT215">
        <v>30.9817</v>
      </c>
      <c r="DU215">
        <v>30.995100000000001</v>
      </c>
      <c r="DV215">
        <v>20.9955</v>
      </c>
      <c r="DW215">
        <v>23.5566</v>
      </c>
      <c r="DX215">
        <v>88.432400000000001</v>
      </c>
      <c r="DY215">
        <v>30.007000000000001</v>
      </c>
      <c r="DZ215">
        <v>400</v>
      </c>
      <c r="EA215">
        <v>30.581700000000001</v>
      </c>
      <c r="EB215">
        <v>100.069</v>
      </c>
      <c r="EC215">
        <v>100.663</v>
      </c>
    </row>
    <row r="216" spans="1:133" x14ac:dyDescent="0.35">
      <c r="A216">
        <v>200</v>
      </c>
      <c r="B216">
        <v>1581961270.0999999</v>
      </c>
      <c r="C216">
        <v>995</v>
      </c>
      <c r="D216" t="s">
        <v>637</v>
      </c>
      <c r="E216" t="s">
        <v>638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1383</v>
      </c>
      <c r="M216" t="s">
        <v>238</v>
      </c>
      <c r="N216">
        <v>1581961261.4709699</v>
      </c>
      <c r="O216">
        <f t="shared" si="129"/>
        <v>1.3142932060620553E-4</v>
      </c>
      <c r="P216">
        <f t="shared" si="130"/>
        <v>-0.5253346185461345</v>
      </c>
      <c r="Q216">
        <f t="shared" si="131"/>
        <v>400.80148387096801</v>
      </c>
      <c r="R216">
        <f t="shared" si="132"/>
        <v>472.35230616130377</v>
      </c>
      <c r="S216">
        <f t="shared" si="133"/>
        <v>46.976489903878146</v>
      </c>
      <c r="T216">
        <f t="shared" si="134"/>
        <v>39.860601112624273</v>
      </c>
      <c r="U216">
        <f t="shared" si="135"/>
        <v>1.0487507601605838E-2</v>
      </c>
      <c r="V216">
        <f t="shared" si="136"/>
        <v>2.2486816349356724</v>
      </c>
      <c r="W216">
        <f t="shared" si="137"/>
        <v>1.0460410011216387E-2</v>
      </c>
      <c r="X216">
        <f t="shared" si="138"/>
        <v>6.5401849882723599E-3</v>
      </c>
      <c r="Y216">
        <f t="shared" si="139"/>
        <v>0</v>
      </c>
      <c r="Z216">
        <f t="shared" si="140"/>
        <v>30.367953345187324</v>
      </c>
      <c r="AA216">
        <f t="shared" si="141"/>
        <v>29.9986580645161</v>
      </c>
      <c r="AB216">
        <f t="shared" si="142"/>
        <v>4.2601213893705205</v>
      </c>
      <c r="AC216">
        <f t="shared" si="143"/>
        <v>70.068710945919989</v>
      </c>
      <c r="AD216">
        <f t="shared" si="144"/>
        <v>3.0565234330230568</v>
      </c>
      <c r="AE216">
        <f t="shared" si="145"/>
        <v>4.3621801967815914</v>
      </c>
      <c r="AF216">
        <f t="shared" si="146"/>
        <v>1.2035979563474637</v>
      </c>
      <c r="AG216">
        <f t="shared" si="147"/>
        <v>-5.7960330387336638</v>
      </c>
      <c r="AH216">
        <f t="shared" si="148"/>
        <v>50.042561282144405</v>
      </c>
      <c r="AI216">
        <f t="shared" si="149"/>
        <v>4.9582938771787095</v>
      </c>
      <c r="AJ216">
        <f t="shared" si="150"/>
        <v>49.204822120589448</v>
      </c>
      <c r="AK216">
        <v>-4.1148264431716097E-2</v>
      </c>
      <c r="AL216">
        <v>4.61925316105503E-2</v>
      </c>
      <c r="AM216">
        <v>3.4528639648141501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51881.060142034657</v>
      </c>
      <c r="AS216" t="s">
        <v>239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239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-0.5253346185461345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239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240</v>
      </c>
      <c r="BX216">
        <v>1581961261.4709699</v>
      </c>
      <c r="BY216">
        <v>400.80148387096801</v>
      </c>
      <c r="BZ216">
        <v>399.99125806451599</v>
      </c>
      <c r="CA216">
        <v>30.733583870967699</v>
      </c>
      <c r="CB216">
        <v>30.515212903225802</v>
      </c>
      <c r="CC216">
        <v>350.01912903225798</v>
      </c>
      <c r="CD216">
        <v>99.252225806451605</v>
      </c>
      <c r="CE216">
        <v>0.20000358064516099</v>
      </c>
      <c r="CF216">
        <v>30.411445161290299</v>
      </c>
      <c r="CG216">
        <v>29.9986580645161</v>
      </c>
      <c r="CH216">
        <v>999.9</v>
      </c>
      <c r="CI216">
        <v>0</v>
      </c>
      <c r="CJ216">
        <v>0</v>
      </c>
      <c r="CK216">
        <v>9997.8654838709699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2.67741935483871</v>
      </c>
      <c r="CS216">
        <v>0</v>
      </c>
      <c r="CT216">
        <v>72.219354838709705</v>
      </c>
      <c r="CU216">
        <v>-1.76129032258064</v>
      </c>
      <c r="CV216">
        <v>38.542000000000002</v>
      </c>
      <c r="CW216">
        <v>43.881</v>
      </c>
      <c r="CX216">
        <v>41.316064516129003</v>
      </c>
      <c r="CY216">
        <v>42.370935483871001</v>
      </c>
      <c r="CZ216">
        <v>39.625</v>
      </c>
      <c r="DA216">
        <v>0</v>
      </c>
      <c r="DB216">
        <v>0</v>
      </c>
      <c r="DC216">
        <v>0</v>
      </c>
      <c r="DD216">
        <v>1581961272.4000001</v>
      </c>
      <c r="DE216">
        <v>1.92307692307692</v>
      </c>
      <c r="DF216">
        <v>-2.65299124781275</v>
      </c>
      <c r="DG216">
        <v>4.4307694603237398</v>
      </c>
      <c r="DH216">
        <v>72.676923076923103</v>
      </c>
      <c r="DI216">
        <v>15</v>
      </c>
      <c r="DJ216">
        <v>100</v>
      </c>
      <c r="DK216">
        <v>100</v>
      </c>
      <c r="DL216">
        <v>3.069</v>
      </c>
      <c r="DM216">
        <v>0.46</v>
      </c>
      <c r="DN216">
        <v>2</v>
      </c>
      <c r="DO216">
        <v>343.97800000000001</v>
      </c>
      <c r="DP216">
        <v>677.12800000000004</v>
      </c>
      <c r="DQ216">
        <v>30.009599999999999</v>
      </c>
      <c r="DR216">
        <v>31.029499999999999</v>
      </c>
      <c r="DS216">
        <v>29.9999</v>
      </c>
      <c r="DT216">
        <v>30.979299999999999</v>
      </c>
      <c r="DU216">
        <v>30.992799999999999</v>
      </c>
      <c r="DV216">
        <v>20.998100000000001</v>
      </c>
      <c r="DW216">
        <v>23.5566</v>
      </c>
      <c r="DX216">
        <v>88.432400000000001</v>
      </c>
      <c r="DY216">
        <v>29.914100000000001</v>
      </c>
      <c r="DZ216">
        <v>400</v>
      </c>
      <c r="EA216">
        <v>30.576899999999998</v>
      </c>
      <c r="EB216">
        <v>100.069</v>
      </c>
      <c r="EC216">
        <v>100.66500000000001</v>
      </c>
    </row>
    <row r="217" spans="1:133" x14ac:dyDescent="0.35">
      <c r="A217">
        <v>201</v>
      </c>
      <c r="B217">
        <v>1581961275.0999999</v>
      </c>
      <c r="C217">
        <v>1000</v>
      </c>
      <c r="D217" t="s">
        <v>639</v>
      </c>
      <c r="E217" t="s">
        <v>640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1383</v>
      </c>
      <c r="M217" t="s">
        <v>238</v>
      </c>
      <c r="N217">
        <v>1581961266.4709699</v>
      </c>
      <c r="O217">
        <f t="shared" si="129"/>
        <v>1.2692220458311257E-4</v>
      </c>
      <c r="P217">
        <f t="shared" si="130"/>
        <v>-0.51881493854971206</v>
      </c>
      <c r="Q217">
        <f t="shared" si="131"/>
        <v>400.78283870967698</v>
      </c>
      <c r="R217">
        <f t="shared" si="132"/>
        <v>474.24453268203155</v>
      </c>
      <c r="S217">
        <f t="shared" si="133"/>
        <v>47.165668857851777</v>
      </c>
      <c r="T217">
        <f t="shared" si="134"/>
        <v>39.859585829246733</v>
      </c>
      <c r="U217">
        <f t="shared" si="135"/>
        <v>1.0111942821910381E-2</v>
      </c>
      <c r="V217">
        <f t="shared" si="136"/>
        <v>2.2493803186131451</v>
      </c>
      <c r="W217">
        <f t="shared" si="137"/>
        <v>1.0086756535297304E-2</v>
      </c>
      <c r="X217">
        <f t="shared" si="138"/>
        <v>6.3064804522511651E-3</v>
      </c>
      <c r="Y217">
        <f t="shared" si="139"/>
        <v>0</v>
      </c>
      <c r="Z217">
        <f t="shared" si="140"/>
        <v>30.376737599414987</v>
      </c>
      <c r="AA217">
        <f t="shared" si="141"/>
        <v>30.008696774193499</v>
      </c>
      <c r="AB217">
        <f t="shared" si="142"/>
        <v>4.2625784819965018</v>
      </c>
      <c r="AC217">
        <f t="shared" si="143"/>
        <v>70.054821503862385</v>
      </c>
      <c r="AD217">
        <f t="shared" si="144"/>
        <v>3.0571918770999305</v>
      </c>
      <c r="AE217">
        <f t="shared" si="145"/>
        <v>4.3639992386981898</v>
      </c>
      <c r="AF217">
        <f t="shared" si="146"/>
        <v>1.2053866048965713</v>
      </c>
      <c r="AG217">
        <f t="shared" si="147"/>
        <v>-5.5972692221152638</v>
      </c>
      <c r="AH217">
        <f t="shared" si="148"/>
        <v>49.723643313254414</v>
      </c>
      <c r="AI217">
        <f t="shared" si="149"/>
        <v>4.9255866824845604</v>
      </c>
      <c r="AJ217">
        <f t="shared" si="150"/>
        <v>49.051960773623712</v>
      </c>
      <c r="AK217">
        <v>-4.1167066683421003E-2</v>
      </c>
      <c r="AL217">
        <v>4.6213638785256902E-2</v>
      </c>
      <c r="AM217">
        <v>3.4541128865047601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51902.597222195865</v>
      </c>
      <c r="AS217" t="s">
        <v>239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239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-0.51881493854971206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239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240</v>
      </c>
      <c r="BX217">
        <v>1581961266.4709699</v>
      </c>
      <c r="BY217">
        <v>400.78283870967698</v>
      </c>
      <c r="BZ217">
        <v>399.980677419355</v>
      </c>
      <c r="CA217">
        <v>30.7396580645161</v>
      </c>
      <c r="CB217">
        <v>30.528774193548401</v>
      </c>
      <c r="CC217">
        <v>350.01441935483899</v>
      </c>
      <c r="CD217">
        <v>99.254341935483893</v>
      </c>
      <c r="CE217">
        <v>0.199980903225806</v>
      </c>
      <c r="CF217">
        <v>30.418725806451601</v>
      </c>
      <c r="CG217">
        <v>30.008696774193499</v>
      </c>
      <c r="CH217">
        <v>999.9</v>
      </c>
      <c r="CI217">
        <v>0</v>
      </c>
      <c r="CJ217">
        <v>0</v>
      </c>
      <c r="CK217">
        <v>10002.2206451613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2.0580645161290301</v>
      </c>
      <c r="CS217">
        <v>0</v>
      </c>
      <c r="CT217">
        <v>72.370967741935502</v>
      </c>
      <c r="CU217">
        <v>-1.67096774193548</v>
      </c>
      <c r="CV217">
        <v>38.533999999999999</v>
      </c>
      <c r="CW217">
        <v>43.875</v>
      </c>
      <c r="CX217">
        <v>41.316064516129003</v>
      </c>
      <c r="CY217">
        <v>42.375</v>
      </c>
      <c r="CZ217">
        <v>39.625</v>
      </c>
      <c r="DA217">
        <v>0</v>
      </c>
      <c r="DB217">
        <v>0</v>
      </c>
      <c r="DC217">
        <v>0</v>
      </c>
      <c r="DD217">
        <v>1581961277.2</v>
      </c>
      <c r="DE217">
        <v>0.81153846153846199</v>
      </c>
      <c r="DF217">
        <v>-5.1863246657490798</v>
      </c>
      <c r="DG217">
        <v>-7.6136751839465404</v>
      </c>
      <c r="DH217">
        <v>71.626923076923106</v>
      </c>
      <c r="DI217">
        <v>15</v>
      </c>
      <c r="DJ217">
        <v>100</v>
      </c>
      <c r="DK217">
        <v>100</v>
      </c>
      <c r="DL217">
        <v>3.069</v>
      </c>
      <c r="DM217">
        <v>0.46</v>
      </c>
      <c r="DN217">
        <v>2</v>
      </c>
      <c r="DO217">
        <v>343.96100000000001</v>
      </c>
      <c r="DP217">
        <v>677.18899999999996</v>
      </c>
      <c r="DQ217">
        <v>29.9346</v>
      </c>
      <c r="DR217">
        <v>31.0274</v>
      </c>
      <c r="DS217">
        <v>30</v>
      </c>
      <c r="DT217">
        <v>30.978300000000001</v>
      </c>
      <c r="DU217">
        <v>30.992100000000001</v>
      </c>
      <c r="DV217">
        <v>21.002199999999998</v>
      </c>
      <c r="DW217">
        <v>23.5566</v>
      </c>
      <c r="DX217">
        <v>88.432400000000001</v>
      </c>
      <c r="DY217">
        <v>29.895299999999999</v>
      </c>
      <c r="DZ217">
        <v>400</v>
      </c>
      <c r="EA217">
        <v>30.575600000000001</v>
      </c>
      <c r="EB217">
        <v>100.06699999999999</v>
      </c>
      <c r="EC217">
        <v>100.664</v>
      </c>
    </row>
    <row r="218" spans="1:133" x14ac:dyDescent="0.35">
      <c r="A218">
        <v>202</v>
      </c>
      <c r="B218">
        <v>1581961280.0999999</v>
      </c>
      <c r="C218">
        <v>1005</v>
      </c>
      <c r="D218" t="s">
        <v>641</v>
      </c>
      <c r="E218" t="s">
        <v>642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1383</v>
      </c>
      <c r="M218" t="s">
        <v>238</v>
      </c>
      <c r="N218">
        <v>1581961271.4709699</v>
      </c>
      <c r="O218">
        <f t="shared" si="129"/>
        <v>1.2365196301182739E-4</v>
      </c>
      <c r="P218">
        <f t="shared" si="130"/>
        <v>-0.51305590356123287</v>
      </c>
      <c r="Q218">
        <f t="shared" si="131"/>
        <v>400.76877419354798</v>
      </c>
      <c r="R218">
        <f t="shared" si="132"/>
        <v>475.53858590301263</v>
      </c>
      <c r="S218">
        <f t="shared" si="133"/>
        <v>47.295201633122872</v>
      </c>
      <c r="T218">
        <f t="shared" si="134"/>
        <v>39.85888957412417</v>
      </c>
      <c r="U218">
        <f t="shared" si="135"/>
        <v>9.8399511099930333E-3</v>
      </c>
      <c r="V218">
        <f t="shared" si="136"/>
        <v>2.2494226518814098</v>
      </c>
      <c r="W218">
        <f t="shared" si="137"/>
        <v>9.8161002481478611E-3</v>
      </c>
      <c r="X218">
        <f t="shared" si="138"/>
        <v>6.1372007021427448E-3</v>
      </c>
      <c r="Y218">
        <f t="shared" si="139"/>
        <v>0</v>
      </c>
      <c r="Z218">
        <f t="shared" si="140"/>
        <v>30.384413945178899</v>
      </c>
      <c r="AA218">
        <f t="shared" si="141"/>
        <v>30.016570967741899</v>
      </c>
      <c r="AB218">
        <f t="shared" si="142"/>
        <v>4.2645066479905909</v>
      </c>
      <c r="AC218">
        <f t="shared" si="143"/>
        <v>70.042126649139064</v>
      </c>
      <c r="AD218">
        <f t="shared" si="144"/>
        <v>3.0577921285019696</v>
      </c>
      <c r="AE218">
        <f t="shared" si="145"/>
        <v>4.3656471823297434</v>
      </c>
      <c r="AF218">
        <f t="shared" si="146"/>
        <v>1.2067145194886213</v>
      </c>
      <c r="AG218">
        <f t="shared" si="147"/>
        <v>-5.4530515688215875</v>
      </c>
      <c r="AH218">
        <f t="shared" si="148"/>
        <v>49.569274152683498</v>
      </c>
      <c r="AI218">
        <f t="shared" si="149"/>
        <v>4.9105540070752278</v>
      </c>
      <c r="AJ218">
        <f t="shared" si="150"/>
        <v>49.026776590937139</v>
      </c>
      <c r="AK218">
        <v>-4.1168206082023998E-2</v>
      </c>
      <c r="AL218">
        <v>4.6214917860005603E-2</v>
      </c>
      <c r="AM218">
        <v>3.45418856367424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51902.884414957116</v>
      </c>
      <c r="AS218" t="s">
        <v>239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239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-0.51305590356123287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239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240</v>
      </c>
      <c r="BX218">
        <v>1581961271.4709699</v>
      </c>
      <c r="BY218">
        <v>400.76877419354798</v>
      </c>
      <c r="BZ218">
        <v>399.97422580645201</v>
      </c>
      <c r="CA218">
        <v>30.7451516129032</v>
      </c>
      <c r="CB218">
        <v>30.5397</v>
      </c>
      <c r="CC218">
        <v>350.01019354838701</v>
      </c>
      <c r="CD218">
        <v>99.256087096774195</v>
      </c>
      <c r="CE218">
        <v>0.199988677419355</v>
      </c>
      <c r="CF218">
        <v>30.425319354838699</v>
      </c>
      <c r="CG218">
        <v>30.016570967741899</v>
      </c>
      <c r="CH218">
        <v>999.9</v>
      </c>
      <c r="CI218">
        <v>0</v>
      </c>
      <c r="CJ218">
        <v>0</v>
      </c>
      <c r="CK218">
        <v>10002.321612903201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0.96451612903225803</v>
      </c>
      <c r="CS218">
        <v>0</v>
      </c>
      <c r="CT218">
        <v>71.041935483871001</v>
      </c>
      <c r="CU218">
        <v>-1.7903225806451599</v>
      </c>
      <c r="CV218">
        <v>38.527999999999999</v>
      </c>
      <c r="CW218">
        <v>43.875</v>
      </c>
      <c r="CX218">
        <v>41.311999999999998</v>
      </c>
      <c r="CY218">
        <v>42.375</v>
      </c>
      <c r="CZ218">
        <v>39.625</v>
      </c>
      <c r="DA218">
        <v>0</v>
      </c>
      <c r="DB218">
        <v>0</v>
      </c>
      <c r="DC218">
        <v>0</v>
      </c>
      <c r="DD218">
        <v>1581961282</v>
      </c>
      <c r="DE218">
        <v>1.0115384615384599</v>
      </c>
      <c r="DF218">
        <v>14.9641024897414</v>
      </c>
      <c r="DG218">
        <v>-1.97264975639396</v>
      </c>
      <c r="DH218">
        <v>70.065384615384602</v>
      </c>
      <c r="DI218">
        <v>15</v>
      </c>
      <c r="DJ218">
        <v>100</v>
      </c>
      <c r="DK218">
        <v>100</v>
      </c>
      <c r="DL218">
        <v>3.069</v>
      </c>
      <c r="DM218">
        <v>0.46</v>
      </c>
      <c r="DN218">
        <v>2</v>
      </c>
      <c r="DO218">
        <v>343.988</v>
      </c>
      <c r="DP218">
        <v>677.45799999999997</v>
      </c>
      <c r="DQ218">
        <v>29.892199999999999</v>
      </c>
      <c r="DR218">
        <v>31.025400000000001</v>
      </c>
      <c r="DS218">
        <v>29.9999</v>
      </c>
      <c r="DT218">
        <v>30.976600000000001</v>
      </c>
      <c r="DU218">
        <v>30.989599999999999</v>
      </c>
      <c r="DV218">
        <v>21.000499999999999</v>
      </c>
      <c r="DW218">
        <v>23.5566</v>
      </c>
      <c r="DX218">
        <v>88.432400000000001</v>
      </c>
      <c r="DY218">
        <v>29.877400000000002</v>
      </c>
      <c r="DZ218">
        <v>400</v>
      </c>
      <c r="EA218">
        <v>30.577400000000001</v>
      </c>
      <c r="EB218">
        <v>100.06699999999999</v>
      </c>
      <c r="EC218">
        <v>100.66200000000001</v>
      </c>
    </row>
    <row r="219" spans="1:133" x14ac:dyDescent="0.35">
      <c r="A219">
        <v>203</v>
      </c>
      <c r="B219">
        <v>1581961285.0999999</v>
      </c>
      <c r="C219">
        <v>1010</v>
      </c>
      <c r="D219" t="s">
        <v>643</v>
      </c>
      <c r="E219" t="s">
        <v>644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1383</v>
      </c>
      <c r="M219" t="s">
        <v>238</v>
      </c>
      <c r="N219">
        <v>1581961276.4709699</v>
      </c>
      <c r="O219">
        <f t="shared" si="129"/>
        <v>1.2528232327032541E-4</v>
      </c>
      <c r="P219">
        <f t="shared" si="130"/>
        <v>-0.51637859355856275</v>
      </c>
      <c r="Q219">
        <f t="shared" si="131"/>
        <v>400.77980645161301</v>
      </c>
      <c r="R219">
        <f t="shared" si="132"/>
        <v>475.05114147698418</v>
      </c>
      <c r="S219">
        <f t="shared" si="133"/>
        <v>47.246780279591334</v>
      </c>
      <c r="T219">
        <f t="shared" si="134"/>
        <v>39.860035694354636</v>
      </c>
      <c r="U219">
        <f t="shared" si="135"/>
        <v>9.9631995669558059E-3</v>
      </c>
      <c r="V219">
        <f t="shared" si="136"/>
        <v>2.2498221495610253</v>
      </c>
      <c r="W219">
        <f t="shared" si="137"/>
        <v>9.9387526161286328E-3</v>
      </c>
      <c r="X219">
        <f t="shared" si="138"/>
        <v>6.2139118063063783E-3</v>
      </c>
      <c r="Y219">
        <f t="shared" si="139"/>
        <v>0</v>
      </c>
      <c r="Z219">
        <f t="shared" si="140"/>
        <v>30.388739543394831</v>
      </c>
      <c r="AA219">
        <f t="shared" si="141"/>
        <v>30.021977419354801</v>
      </c>
      <c r="AB219">
        <f t="shared" si="142"/>
        <v>4.2658309742649445</v>
      </c>
      <c r="AC219">
        <f t="shared" si="143"/>
        <v>70.034369429734937</v>
      </c>
      <c r="AD219">
        <f t="shared" si="144"/>
        <v>3.0583040684984524</v>
      </c>
      <c r="AE219">
        <f t="shared" si="145"/>
        <v>4.366861718612074</v>
      </c>
      <c r="AF219">
        <f t="shared" si="146"/>
        <v>1.2075269057664921</v>
      </c>
      <c r="AG219">
        <f t="shared" si="147"/>
        <v>-5.5249504562213509</v>
      </c>
      <c r="AH219">
        <f t="shared" si="148"/>
        <v>49.511562467015764</v>
      </c>
      <c r="AI219">
        <f t="shared" si="149"/>
        <v>4.9042148934023935</v>
      </c>
      <c r="AJ219">
        <f t="shared" si="150"/>
        <v>48.890826904196807</v>
      </c>
      <c r="AK219">
        <v>-4.1178959503974197E-2</v>
      </c>
      <c r="AL219">
        <v>4.62269895181961E-2</v>
      </c>
      <c r="AM219">
        <v>3.45490275459492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51915.057788911421</v>
      </c>
      <c r="AS219" t="s">
        <v>239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239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-0.51637859355856275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239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240</v>
      </c>
      <c r="BX219">
        <v>1581961276.4709699</v>
      </c>
      <c r="BY219">
        <v>400.77980645161301</v>
      </c>
      <c r="BZ219">
        <v>399.980677419355</v>
      </c>
      <c r="CA219">
        <v>30.750261290322602</v>
      </c>
      <c r="CB219">
        <v>30.542100000000001</v>
      </c>
      <c r="CC219">
        <v>350.00703225806399</v>
      </c>
      <c r="CD219">
        <v>99.256206451612897</v>
      </c>
      <c r="CE219">
        <v>0.199991322580645</v>
      </c>
      <c r="CF219">
        <v>30.430177419354798</v>
      </c>
      <c r="CG219">
        <v>30.021977419354801</v>
      </c>
      <c r="CH219">
        <v>999.9</v>
      </c>
      <c r="CI219">
        <v>0</v>
      </c>
      <c r="CJ219">
        <v>0</v>
      </c>
      <c r="CK219">
        <v>10004.9222580645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2.5806451612903198</v>
      </c>
      <c r="CS219">
        <v>0</v>
      </c>
      <c r="CT219">
        <v>70.474193548387106</v>
      </c>
      <c r="CU219">
        <v>-2.0709677419354802</v>
      </c>
      <c r="CV219">
        <v>38.526000000000003</v>
      </c>
      <c r="CW219">
        <v>43.875</v>
      </c>
      <c r="CX219">
        <v>41.311999999999998</v>
      </c>
      <c r="CY219">
        <v>42.3648387096774</v>
      </c>
      <c r="CZ219">
        <v>39.625</v>
      </c>
      <c r="DA219">
        <v>0</v>
      </c>
      <c r="DB219">
        <v>0</v>
      </c>
      <c r="DC219">
        <v>0</v>
      </c>
      <c r="DD219">
        <v>1581961287.4000001</v>
      </c>
      <c r="DE219">
        <v>1.8538461538461499</v>
      </c>
      <c r="DF219">
        <v>12.1709402969711</v>
      </c>
      <c r="DG219">
        <v>-31.1042734311585</v>
      </c>
      <c r="DH219">
        <v>69.823076923076897</v>
      </c>
      <c r="DI219">
        <v>15</v>
      </c>
      <c r="DJ219">
        <v>100</v>
      </c>
      <c r="DK219">
        <v>100</v>
      </c>
      <c r="DL219">
        <v>3.069</v>
      </c>
      <c r="DM219">
        <v>0.46</v>
      </c>
      <c r="DN219">
        <v>2</v>
      </c>
      <c r="DO219">
        <v>343.93799999999999</v>
      </c>
      <c r="DP219">
        <v>677.44100000000003</v>
      </c>
      <c r="DQ219">
        <v>29.87</v>
      </c>
      <c r="DR219">
        <v>31.023399999999999</v>
      </c>
      <c r="DS219">
        <v>29.9999</v>
      </c>
      <c r="DT219">
        <v>30.9739</v>
      </c>
      <c r="DU219">
        <v>30.988099999999999</v>
      </c>
      <c r="DV219">
        <v>20.996600000000001</v>
      </c>
      <c r="DW219">
        <v>23.5566</v>
      </c>
      <c r="DX219">
        <v>88.432400000000001</v>
      </c>
      <c r="DY219">
        <v>29.8492</v>
      </c>
      <c r="DZ219">
        <v>400</v>
      </c>
      <c r="EA219">
        <v>30.573499999999999</v>
      </c>
      <c r="EB219">
        <v>100.071</v>
      </c>
      <c r="EC219">
        <v>100.66500000000001</v>
      </c>
    </row>
    <row r="220" spans="1:133" x14ac:dyDescent="0.35">
      <c r="A220">
        <v>204</v>
      </c>
      <c r="B220">
        <v>1581961290.0999999</v>
      </c>
      <c r="C220">
        <v>1015</v>
      </c>
      <c r="D220" t="s">
        <v>645</v>
      </c>
      <c r="E220" t="s">
        <v>646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1383</v>
      </c>
      <c r="M220" t="s">
        <v>238</v>
      </c>
      <c r="N220">
        <v>1581961281.4709699</v>
      </c>
      <c r="O220">
        <f t="shared" si="129"/>
        <v>1.2516637854544549E-4</v>
      </c>
      <c r="P220">
        <f t="shared" si="130"/>
        <v>-0.50598164880909458</v>
      </c>
      <c r="Q220">
        <f t="shared" si="131"/>
        <v>400.804225806452</v>
      </c>
      <c r="R220">
        <f t="shared" si="132"/>
        <v>473.48541684586496</v>
      </c>
      <c r="S220">
        <f t="shared" si="133"/>
        <v>47.089889324374944</v>
      </c>
      <c r="T220">
        <f t="shared" si="134"/>
        <v>39.861474002084542</v>
      </c>
      <c r="U220">
        <f t="shared" si="135"/>
        <v>9.9550596865412219E-3</v>
      </c>
      <c r="V220">
        <f t="shared" si="136"/>
        <v>2.2486633944816381</v>
      </c>
      <c r="W220">
        <f t="shared" si="137"/>
        <v>9.9306400687632652E-3</v>
      </c>
      <c r="X220">
        <f t="shared" si="138"/>
        <v>6.2088390155727417E-3</v>
      </c>
      <c r="Y220">
        <f t="shared" si="139"/>
        <v>0</v>
      </c>
      <c r="Z220">
        <f t="shared" si="140"/>
        <v>30.39110373444198</v>
      </c>
      <c r="AA220">
        <f t="shared" si="141"/>
        <v>30.021999999999998</v>
      </c>
      <c r="AB220">
        <f t="shared" si="142"/>
        <v>4.265836506212124</v>
      </c>
      <c r="AC220">
        <f t="shared" si="143"/>
        <v>70.02885318111673</v>
      </c>
      <c r="AD220">
        <f t="shared" si="144"/>
        <v>3.0584738345295444</v>
      </c>
      <c r="AE220">
        <f t="shared" si="145"/>
        <v>4.3674481240173462</v>
      </c>
      <c r="AF220">
        <f t="shared" si="146"/>
        <v>1.2073626716825796</v>
      </c>
      <c r="AG220">
        <f t="shared" si="147"/>
        <v>-5.5198372938541462</v>
      </c>
      <c r="AH220">
        <f t="shared" si="148"/>
        <v>49.767628199296226</v>
      </c>
      <c r="AI220">
        <f t="shared" si="149"/>
        <v>4.9321767411982966</v>
      </c>
      <c r="AJ220">
        <f t="shared" si="150"/>
        <v>49.179967646640378</v>
      </c>
      <c r="AK220">
        <v>-4.1147773634149301E-2</v>
      </c>
      <c r="AL220">
        <v>4.6191980647285497E-2</v>
      </c>
      <c r="AM220">
        <v>3.4528313614272998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51876.894182106786</v>
      </c>
      <c r="AS220" t="s">
        <v>239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239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-0.50598164880909458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239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240</v>
      </c>
      <c r="BX220">
        <v>1581961281.4709699</v>
      </c>
      <c r="BY220">
        <v>400.804225806452</v>
      </c>
      <c r="BZ220">
        <v>400.02287096774199</v>
      </c>
      <c r="CA220">
        <v>30.752732258064501</v>
      </c>
      <c r="CB220">
        <v>30.544770967741901</v>
      </c>
      <c r="CC220">
        <v>350.01851612903198</v>
      </c>
      <c r="CD220">
        <v>99.2536967741935</v>
      </c>
      <c r="CE220">
        <v>0.20003009677419401</v>
      </c>
      <c r="CF220">
        <v>30.432522580645202</v>
      </c>
      <c r="CG220">
        <v>30.021999999999998</v>
      </c>
      <c r="CH220">
        <v>999.9</v>
      </c>
      <c r="CI220">
        <v>0</v>
      </c>
      <c r="CJ220">
        <v>0</v>
      </c>
      <c r="CK220">
        <v>9997.5980645161308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3.09032258064516</v>
      </c>
      <c r="CS220">
        <v>0</v>
      </c>
      <c r="CT220">
        <v>68.051612903225802</v>
      </c>
      <c r="CU220">
        <v>-2.4419354838709699</v>
      </c>
      <c r="CV220">
        <v>38.512</v>
      </c>
      <c r="CW220">
        <v>43.875</v>
      </c>
      <c r="CX220">
        <v>41.311999999999998</v>
      </c>
      <c r="CY220">
        <v>42.360774193548401</v>
      </c>
      <c r="CZ220">
        <v>39.625</v>
      </c>
      <c r="DA220">
        <v>0</v>
      </c>
      <c r="DB220">
        <v>0</v>
      </c>
      <c r="DC220">
        <v>0</v>
      </c>
      <c r="DD220">
        <v>1581961292.2</v>
      </c>
      <c r="DE220">
        <v>3.06153846153846</v>
      </c>
      <c r="DF220">
        <v>13.9145299798354</v>
      </c>
      <c r="DG220">
        <v>-13.8461538434457</v>
      </c>
      <c r="DH220">
        <v>67.738461538461493</v>
      </c>
      <c r="DI220">
        <v>15</v>
      </c>
      <c r="DJ220">
        <v>100</v>
      </c>
      <c r="DK220">
        <v>100</v>
      </c>
      <c r="DL220">
        <v>3.069</v>
      </c>
      <c r="DM220">
        <v>0.46</v>
      </c>
      <c r="DN220">
        <v>2</v>
      </c>
      <c r="DO220">
        <v>343.87</v>
      </c>
      <c r="DP220">
        <v>677.33399999999995</v>
      </c>
      <c r="DQ220">
        <v>29.845700000000001</v>
      </c>
      <c r="DR220">
        <v>31.021000000000001</v>
      </c>
      <c r="DS220">
        <v>29.9998</v>
      </c>
      <c r="DT220">
        <v>30.972200000000001</v>
      </c>
      <c r="DU220">
        <v>30.986899999999999</v>
      </c>
      <c r="DV220">
        <v>20.997800000000002</v>
      </c>
      <c r="DW220">
        <v>23.5566</v>
      </c>
      <c r="DX220">
        <v>88.432400000000001</v>
      </c>
      <c r="DY220">
        <v>29.8277</v>
      </c>
      <c r="DZ220">
        <v>400</v>
      </c>
      <c r="EA220">
        <v>30.573799999999999</v>
      </c>
      <c r="EB220">
        <v>100.072</v>
      </c>
      <c r="EC220">
        <v>100.66500000000001</v>
      </c>
    </row>
    <row r="221" spans="1:133" x14ac:dyDescent="0.35">
      <c r="A221">
        <v>205</v>
      </c>
      <c r="B221">
        <v>1581961295.0999999</v>
      </c>
      <c r="C221">
        <v>1020</v>
      </c>
      <c r="D221" t="s">
        <v>647</v>
      </c>
      <c r="E221" t="s">
        <v>648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1383</v>
      </c>
      <c r="M221" t="s">
        <v>238</v>
      </c>
      <c r="N221">
        <v>1581961286.4709699</v>
      </c>
      <c r="O221">
        <f t="shared" si="129"/>
        <v>1.2436901433749746E-4</v>
      </c>
      <c r="P221">
        <f t="shared" si="130"/>
        <v>-0.52491030552715567</v>
      </c>
      <c r="Q221">
        <f t="shared" si="131"/>
        <v>400.82803225806498</v>
      </c>
      <c r="R221">
        <f t="shared" si="132"/>
        <v>477.07494199760805</v>
      </c>
      <c r="S221">
        <f t="shared" si="133"/>
        <v>47.445976475101887</v>
      </c>
      <c r="T221">
        <f t="shared" si="134"/>
        <v>39.863081698331754</v>
      </c>
      <c r="U221">
        <f t="shared" si="135"/>
        <v>9.8900199531235938E-3</v>
      </c>
      <c r="V221">
        <f t="shared" si="136"/>
        <v>2.2486867695370361</v>
      </c>
      <c r="W221">
        <f t="shared" si="137"/>
        <v>9.8659182088883628E-3</v>
      </c>
      <c r="X221">
        <f t="shared" si="138"/>
        <v>6.1683593910583385E-3</v>
      </c>
      <c r="Y221">
        <f t="shared" si="139"/>
        <v>0</v>
      </c>
      <c r="Z221">
        <f t="shared" si="140"/>
        <v>30.391764768423432</v>
      </c>
      <c r="AA221">
        <f t="shared" si="141"/>
        <v>30.022903225806399</v>
      </c>
      <c r="AB221">
        <f t="shared" si="142"/>
        <v>4.2660577892256377</v>
      </c>
      <c r="AC221">
        <f t="shared" si="143"/>
        <v>70.028828755362568</v>
      </c>
      <c r="AD221">
        <f t="shared" si="144"/>
        <v>3.058542250214586</v>
      </c>
      <c r="AE221">
        <f t="shared" si="145"/>
        <v>4.3675473438221299</v>
      </c>
      <c r="AF221">
        <f t="shared" si="146"/>
        <v>1.2075155390110517</v>
      </c>
      <c r="AG221">
        <f t="shared" si="147"/>
        <v>-5.4846735322836375</v>
      </c>
      <c r="AH221">
        <f t="shared" si="148"/>
        <v>49.706747800863724</v>
      </c>
      <c r="AI221">
        <f t="shared" si="149"/>
        <v>4.9261237093412662</v>
      </c>
      <c r="AJ221">
        <f t="shared" si="150"/>
        <v>49.148197977921356</v>
      </c>
      <c r="AK221">
        <v>-4.1148402589553303E-2</v>
      </c>
      <c r="AL221">
        <v>4.6192686704825903E-2</v>
      </c>
      <c r="AM221">
        <v>3.4528731425319998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51877.546738233061</v>
      </c>
      <c r="AS221" t="s">
        <v>239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239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-0.52491030552715567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239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240</v>
      </c>
      <c r="BX221">
        <v>1581961286.4709699</v>
      </c>
      <c r="BY221">
        <v>400.82803225806498</v>
      </c>
      <c r="BZ221">
        <v>400.01367741935502</v>
      </c>
      <c r="CA221">
        <v>30.754006451612899</v>
      </c>
      <c r="CB221">
        <v>30.547367741935499</v>
      </c>
      <c r="CC221">
        <v>350.01429032258102</v>
      </c>
      <c r="CD221">
        <v>99.251812903225797</v>
      </c>
      <c r="CE221">
        <v>0.200018032258065</v>
      </c>
      <c r="CF221">
        <v>30.432919354838699</v>
      </c>
      <c r="CG221">
        <v>30.022903225806399</v>
      </c>
      <c r="CH221">
        <v>999.9</v>
      </c>
      <c r="CI221">
        <v>0</v>
      </c>
      <c r="CJ221">
        <v>0</v>
      </c>
      <c r="CK221">
        <v>9997.9406451612904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3.35161290322581</v>
      </c>
      <c r="CS221">
        <v>0</v>
      </c>
      <c r="CT221">
        <v>70.451612903225794</v>
      </c>
      <c r="CU221">
        <v>-2.23870967741935</v>
      </c>
      <c r="CV221">
        <v>38.506</v>
      </c>
      <c r="CW221">
        <v>43.875</v>
      </c>
      <c r="CX221">
        <v>41.311999999999998</v>
      </c>
      <c r="CY221">
        <v>42.356709677419403</v>
      </c>
      <c r="CZ221">
        <v>39.625</v>
      </c>
      <c r="DA221">
        <v>0</v>
      </c>
      <c r="DB221">
        <v>0</v>
      </c>
      <c r="DC221">
        <v>0</v>
      </c>
      <c r="DD221">
        <v>1581961297</v>
      </c>
      <c r="DE221">
        <v>2.6961538461538499</v>
      </c>
      <c r="DF221">
        <v>-3.3128203766623798</v>
      </c>
      <c r="DG221">
        <v>10.687179596162499</v>
      </c>
      <c r="DH221">
        <v>70.092307692307699</v>
      </c>
      <c r="DI221">
        <v>15</v>
      </c>
      <c r="DJ221">
        <v>100</v>
      </c>
      <c r="DK221">
        <v>100</v>
      </c>
      <c r="DL221">
        <v>3.069</v>
      </c>
      <c r="DM221">
        <v>0.46</v>
      </c>
      <c r="DN221">
        <v>2</v>
      </c>
      <c r="DO221">
        <v>343.94799999999998</v>
      </c>
      <c r="DP221">
        <v>677.12300000000005</v>
      </c>
      <c r="DQ221">
        <v>29.823799999999999</v>
      </c>
      <c r="DR221">
        <v>31.0183</v>
      </c>
      <c r="DS221">
        <v>29.9999</v>
      </c>
      <c r="DT221">
        <v>30.9712</v>
      </c>
      <c r="DU221">
        <v>30.9847</v>
      </c>
      <c r="DV221">
        <v>21.001799999999999</v>
      </c>
      <c r="DW221">
        <v>23.5566</v>
      </c>
      <c r="DX221">
        <v>88.432400000000001</v>
      </c>
      <c r="DY221">
        <v>29.807099999999998</v>
      </c>
      <c r="DZ221">
        <v>400</v>
      </c>
      <c r="EA221">
        <v>30.5778</v>
      </c>
      <c r="EB221">
        <v>100.072</v>
      </c>
      <c r="EC221">
        <v>100.666</v>
      </c>
    </row>
    <row r="222" spans="1:133" x14ac:dyDescent="0.35">
      <c r="A222">
        <v>206</v>
      </c>
      <c r="B222">
        <v>1581961300.0999999</v>
      </c>
      <c r="C222">
        <v>1025</v>
      </c>
      <c r="D222" t="s">
        <v>649</v>
      </c>
      <c r="E222" t="s">
        <v>650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1383</v>
      </c>
      <c r="M222" t="s">
        <v>238</v>
      </c>
      <c r="N222">
        <v>1581961291.4709699</v>
      </c>
      <c r="O222">
        <f t="shared" si="129"/>
        <v>1.233193909776534E-4</v>
      </c>
      <c r="P222">
        <f t="shared" si="130"/>
        <v>-0.53175528748761536</v>
      </c>
      <c r="Q222">
        <f t="shared" si="131"/>
        <v>400.82232258064499</v>
      </c>
      <c r="R222">
        <f t="shared" si="132"/>
        <v>478.86958259999119</v>
      </c>
      <c r="S222">
        <f t="shared" si="133"/>
        <v>47.62423596366024</v>
      </c>
      <c r="T222">
        <f t="shared" si="134"/>
        <v>39.862329042578303</v>
      </c>
      <c r="U222">
        <f t="shared" si="135"/>
        <v>9.8095348956608007E-3</v>
      </c>
      <c r="V222">
        <f t="shared" si="136"/>
        <v>2.2485075056138686</v>
      </c>
      <c r="W222">
        <f t="shared" si="137"/>
        <v>9.7858214423628496E-3</v>
      </c>
      <c r="X222">
        <f t="shared" si="138"/>
        <v>6.1182641436973769E-3</v>
      </c>
      <c r="Y222">
        <f t="shared" si="139"/>
        <v>0</v>
      </c>
      <c r="Z222">
        <f t="shared" si="140"/>
        <v>30.390718763481871</v>
      </c>
      <c r="AA222">
        <f t="shared" si="141"/>
        <v>30.021393548387099</v>
      </c>
      <c r="AB222">
        <f t="shared" si="142"/>
        <v>4.2656879360874633</v>
      </c>
      <c r="AC222">
        <f t="shared" si="143"/>
        <v>70.034967760040459</v>
      </c>
      <c r="AD222">
        <f t="shared" si="144"/>
        <v>3.0585668877567467</v>
      </c>
      <c r="AE222">
        <f t="shared" si="145"/>
        <v>4.367199679788901</v>
      </c>
      <c r="AF222">
        <f t="shared" si="146"/>
        <v>1.2071210483307167</v>
      </c>
      <c r="AG222">
        <f t="shared" si="147"/>
        <v>-5.4383851421145151</v>
      </c>
      <c r="AH222">
        <f t="shared" si="148"/>
        <v>49.7172535865217</v>
      </c>
      <c r="AI222">
        <f t="shared" si="149"/>
        <v>4.9274870063393799</v>
      </c>
      <c r="AJ222">
        <f t="shared" si="150"/>
        <v>49.206355450746564</v>
      </c>
      <c r="AK222">
        <v>-4.11435792647038E-2</v>
      </c>
      <c r="AL222">
        <v>4.6187272100135901E-2</v>
      </c>
      <c r="AM222">
        <v>3.4525527265423901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51871.942027338526</v>
      </c>
      <c r="AS222" t="s">
        <v>239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239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-0.53175528748761536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239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240</v>
      </c>
      <c r="BX222">
        <v>1581961291.4709699</v>
      </c>
      <c r="BY222">
        <v>400.82232258064499</v>
      </c>
      <c r="BZ222">
        <v>399.99551612903201</v>
      </c>
      <c r="CA222">
        <v>30.754396774193602</v>
      </c>
      <c r="CB222">
        <v>30.5495032258065</v>
      </c>
      <c r="CC222">
        <v>350.01622580645198</v>
      </c>
      <c r="CD222">
        <v>99.251364516129001</v>
      </c>
      <c r="CE222">
        <v>0.20000532258064499</v>
      </c>
      <c r="CF222">
        <v>30.431529032258101</v>
      </c>
      <c r="CG222">
        <v>30.021393548387099</v>
      </c>
      <c r="CH222">
        <v>999.9</v>
      </c>
      <c r="CI222">
        <v>0</v>
      </c>
      <c r="CJ222">
        <v>0</v>
      </c>
      <c r="CK222">
        <v>9996.8138709677405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3.6580645161290302</v>
      </c>
      <c r="CS222">
        <v>0</v>
      </c>
      <c r="CT222">
        <v>68.496774193548404</v>
      </c>
      <c r="CU222">
        <v>-2.5322580645161299</v>
      </c>
      <c r="CV222">
        <v>38.503999999999998</v>
      </c>
      <c r="CW222">
        <v>43.875</v>
      </c>
      <c r="CX222">
        <v>41.311999999999998</v>
      </c>
      <c r="CY222">
        <v>42.3546774193548</v>
      </c>
      <c r="CZ222">
        <v>39.625</v>
      </c>
      <c r="DA222">
        <v>0</v>
      </c>
      <c r="DB222">
        <v>0</v>
      </c>
      <c r="DC222">
        <v>0</v>
      </c>
      <c r="DD222">
        <v>1581961302.4000001</v>
      </c>
      <c r="DE222">
        <v>4.2538461538461503</v>
      </c>
      <c r="DF222">
        <v>11.781196462153</v>
      </c>
      <c r="DG222">
        <v>9.0324786552193004</v>
      </c>
      <c r="DH222">
        <v>68.907692307692301</v>
      </c>
      <c r="DI222">
        <v>15</v>
      </c>
      <c r="DJ222">
        <v>100</v>
      </c>
      <c r="DK222">
        <v>100</v>
      </c>
      <c r="DL222">
        <v>3.069</v>
      </c>
      <c r="DM222">
        <v>0.46</v>
      </c>
      <c r="DN222">
        <v>2</v>
      </c>
      <c r="DO222">
        <v>343.77800000000002</v>
      </c>
      <c r="DP222">
        <v>677.44</v>
      </c>
      <c r="DQ222">
        <v>29.8032</v>
      </c>
      <c r="DR222">
        <v>31.0166</v>
      </c>
      <c r="DS222">
        <v>29.9999</v>
      </c>
      <c r="DT222">
        <v>30.968399999999999</v>
      </c>
      <c r="DU222">
        <v>30.984200000000001</v>
      </c>
      <c r="DV222">
        <v>21.0015</v>
      </c>
      <c r="DW222">
        <v>23.5566</v>
      </c>
      <c r="DX222">
        <v>88.432400000000001</v>
      </c>
      <c r="DY222">
        <v>29.787600000000001</v>
      </c>
      <c r="DZ222">
        <v>400</v>
      </c>
      <c r="EA222">
        <v>30.578700000000001</v>
      </c>
      <c r="EB222">
        <v>100.07</v>
      </c>
      <c r="EC222">
        <v>100.66800000000001</v>
      </c>
    </row>
    <row r="223" spans="1:133" x14ac:dyDescent="0.35">
      <c r="A223">
        <v>207</v>
      </c>
      <c r="B223">
        <v>1581961305.0999999</v>
      </c>
      <c r="C223">
        <v>1030</v>
      </c>
      <c r="D223" t="s">
        <v>651</v>
      </c>
      <c r="E223" t="s">
        <v>652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1383</v>
      </c>
      <c r="M223" t="s">
        <v>238</v>
      </c>
      <c r="N223">
        <v>1581961296.4709699</v>
      </c>
      <c r="O223">
        <f t="shared" si="129"/>
        <v>1.2241498172394638E-4</v>
      </c>
      <c r="P223">
        <f t="shared" si="130"/>
        <v>-0.55084550960044354</v>
      </c>
      <c r="Q223">
        <f t="shared" si="131"/>
        <v>400.82964516128999</v>
      </c>
      <c r="R223">
        <f t="shared" si="132"/>
        <v>482.57740672865179</v>
      </c>
      <c r="S223">
        <f t="shared" si="133"/>
        <v>47.993281046450768</v>
      </c>
      <c r="T223">
        <f t="shared" si="134"/>
        <v>39.86330388399589</v>
      </c>
      <c r="U223">
        <f t="shared" si="135"/>
        <v>9.7431021292454043E-3</v>
      </c>
      <c r="V223">
        <f t="shared" si="136"/>
        <v>2.2489365950831086</v>
      </c>
      <c r="W223">
        <f t="shared" si="137"/>
        <v>9.719712814292741E-3</v>
      </c>
      <c r="X223">
        <f t="shared" si="138"/>
        <v>6.0769172270868253E-3</v>
      </c>
      <c r="Y223">
        <f t="shared" si="139"/>
        <v>0</v>
      </c>
      <c r="Z223">
        <f t="shared" si="140"/>
        <v>30.387728198745865</v>
      </c>
      <c r="AA223">
        <f t="shared" si="141"/>
        <v>30.0182516129032</v>
      </c>
      <c r="AB223">
        <f t="shared" si="142"/>
        <v>4.2649182885974133</v>
      </c>
      <c r="AC223">
        <f t="shared" si="143"/>
        <v>70.046359478927172</v>
      </c>
      <c r="AD223">
        <f t="shared" si="144"/>
        <v>3.0584869982959484</v>
      </c>
      <c r="AE223">
        <f t="shared" si="145"/>
        <v>4.3663753848850169</v>
      </c>
      <c r="AF223">
        <f t="shared" si="146"/>
        <v>1.2064312903014649</v>
      </c>
      <c r="AG223">
        <f t="shared" si="147"/>
        <v>-5.3985006940260352</v>
      </c>
      <c r="AH223">
        <f t="shared" si="148"/>
        <v>49.707967911764037</v>
      </c>
      <c r="AI223">
        <f t="shared" si="149"/>
        <v>4.9254698429410233</v>
      </c>
      <c r="AJ223">
        <f t="shared" si="150"/>
        <v>49.234937060679023</v>
      </c>
      <c r="AK223">
        <v>-4.1155125043978197E-2</v>
      </c>
      <c r="AL223">
        <v>4.6200233248837298E-2</v>
      </c>
      <c r="AM223">
        <v>3.4533196971733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51886.481530360499</v>
      </c>
      <c r="AS223" t="s">
        <v>239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239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-0.55084550960044354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239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240</v>
      </c>
      <c r="BX223">
        <v>1581961296.4709699</v>
      </c>
      <c r="BY223">
        <v>400.82964516128999</v>
      </c>
      <c r="BZ223">
        <v>399.96948387096802</v>
      </c>
      <c r="CA223">
        <v>30.753403225806501</v>
      </c>
      <c r="CB223">
        <v>30.5500096774194</v>
      </c>
      <c r="CC223">
        <v>350.012</v>
      </c>
      <c r="CD223">
        <v>99.252009677419295</v>
      </c>
      <c r="CE223">
        <v>0.19997538709677401</v>
      </c>
      <c r="CF223">
        <v>30.428232258064501</v>
      </c>
      <c r="CG223">
        <v>30.0182516129032</v>
      </c>
      <c r="CH223">
        <v>999.9</v>
      </c>
      <c r="CI223">
        <v>0</v>
      </c>
      <c r="CJ223">
        <v>0</v>
      </c>
      <c r="CK223">
        <v>9999.5541935483907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3.7129032258064498</v>
      </c>
      <c r="CS223">
        <v>0</v>
      </c>
      <c r="CT223">
        <v>70.077419354838696</v>
      </c>
      <c r="CU223">
        <v>-2.2548387096774198</v>
      </c>
      <c r="CV223">
        <v>38.5</v>
      </c>
      <c r="CW223">
        <v>43.875</v>
      </c>
      <c r="CX223">
        <v>41.311999999999998</v>
      </c>
      <c r="CY223">
        <v>42.350612903225802</v>
      </c>
      <c r="CZ223">
        <v>39.625</v>
      </c>
      <c r="DA223">
        <v>0</v>
      </c>
      <c r="DB223">
        <v>0</v>
      </c>
      <c r="DC223">
        <v>0</v>
      </c>
      <c r="DD223">
        <v>1581961307.2</v>
      </c>
      <c r="DE223">
        <v>3.06153846153846</v>
      </c>
      <c r="DF223">
        <v>4.9572648772634098</v>
      </c>
      <c r="DG223">
        <v>-21.3675212935178</v>
      </c>
      <c r="DH223">
        <v>70.438461538461496</v>
      </c>
      <c r="DI223">
        <v>15</v>
      </c>
      <c r="DJ223">
        <v>100</v>
      </c>
      <c r="DK223">
        <v>100</v>
      </c>
      <c r="DL223">
        <v>3.069</v>
      </c>
      <c r="DM223">
        <v>0.46</v>
      </c>
      <c r="DN223">
        <v>2</v>
      </c>
      <c r="DO223">
        <v>343.96800000000002</v>
      </c>
      <c r="DP223">
        <v>677.43700000000001</v>
      </c>
      <c r="DQ223">
        <v>29.784700000000001</v>
      </c>
      <c r="DR223">
        <v>31.014600000000002</v>
      </c>
      <c r="DS223">
        <v>29.9999</v>
      </c>
      <c r="DT223">
        <v>30.9681</v>
      </c>
      <c r="DU223">
        <v>30.981999999999999</v>
      </c>
      <c r="DV223">
        <v>20.999199999999998</v>
      </c>
      <c r="DW223">
        <v>23.5566</v>
      </c>
      <c r="DX223">
        <v>88.432400000000001</v>
      </c>
      <c r="DY223">
        <v>29.772099999999998</v>
      </c>
      <c r="DZ223">
        <v>400</v>
      </c>
      <c r="EA223">
        <v>30.5838</v>
      </c>
      <c r="EB223">
        <v>100.072</v>
      </c>
      <c r="EC223">
        <v>100.667</v>
      </c>
    </row>
    <row r="224" spans="1:133" x14ac:dyDescent="0.35">
      <c r="A224">
        <v>208</v>
      </c>
      <c r="B224">
        <v>1581961310.0999999</v>
      </c>
      <c r="C224">
        <v>1035</v>
      </c>
      <c r="D224" t="s">
        <v>653</v>
      </c>
      <c r="E224" t="s">
        <v>654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1383</v>
      </c>
      <c r="M224" t="s">
        <v>238</v>
      </c>
      <c r="N224">
        <v>1581961301.4709699</v>
      </c>
      <c r="O224">
        <f t="shared" si="129"/>
        <v>1.2164896933979795E-4</v>
      </c>
      <c r="P224">
        <f t="shared" si="130"/>
        <v>-0.53748306995577522</v>
      </c>
      <c r="Q224">
        <f t="shared" si="131"/>
        <v>400.82741935483898</v>
      </c>
      <c r="R224">
        <f t="shared" si="132"/>
        <v>480.93333273724676</v>
      </c>
      <c r="S224">
        <f t="shared" si="133"/>
        <v>47.830269861633496</v>
      </c>
      <c r="T224">
        <f t="shared" si="134"/>
        <v>39.863495271928571</v>
      </c>
      <c r="U224">
        <f t="shared" si="135"/>
        <v>9.6840082947684484E-3</v>
      </c>
      <c r="V224">
        <f t="shared" si="136"/>
        <v>2.2487270646764896</v>
      </c>
      <c r="W224">
        <f t="shared" si="137"/>
        <v>9.6608993302661986E-3</v>
      </c>
      <c r="X224">
        <f t="shared" si="138"/>
        <v>6.0401336952221945E-3</v>
      </c>
      <c r="Y224">
        <f t="shared" si="139"/>
        <v>0</v>
      </c>
      <c r="Z224">
        <f t="shared" si="140"/>
        <v>30.383300653929691</v>
      </c>
      <c r="AA224">
        <f t="shared" si="141"/>
        <v>30.016670967741899</v>
      </c>
      <c r="AB224">
        <f t="shared" si="142"/>
        <v>4.2645311400328936</v>
      </c>
      <c r="AC224">
        <f t="shared" si="143"/>
        <v>70.061621692003911</v>
      </c>
      <c r="AD224">
        <f t="shared" si="144"/>
        <v>3.0583341970632496</v>
      </c>
      <c r="AE224">
        <f t="shared" si="145"/>
        <v>4.3652061188476532</v>
      </c>
      <c r="AF224">
        <f t="shared" si="146"/>
        <v>1.206196942969644</v>
      </c>
      <c r="AG224">
        <f t="shared" si="147"/>
        <v>-5.3647195478850893</v>
      </c>
      <c r="AH224">
        <f t="shared" si="148"/>
        <v>49.327904304575256</v>
      </c>
      <c r="AI224">
        <f t="shared" si="149"/>
        <v>4.8881141204897025</v>
      </c>
      <c r="AJ224">
        <f t="shared" si="150"/>
        <v>48.851298877179872</v>
      </c>
      <c r="AK224">
        <v>-4.1149486829534003E-2</v>
      </c>
      <c r="AL224">
        <v>4.6193903859188902E-2</v>
      </c>
      <c r="AM224">
        <v>3.4529451673845801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51880.483997220595</v>
      </c>
      <c r="AS224" t="s">
        <v>239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239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-0.53748306995577522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239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240</v>
      </c>
      <c r="BX224">
        <v>1581961301.4709699</v>
      </c>
      <c r="BY224">
        <v>400.82741935483898</v>
      </c>
      <c r="BZ224">
        <v>399.98964516129001</v>
      </c>
      <c r="CA224">
        <v>30.7515483870968</v>
      </c>
      <c r="CB224">
        <v>30.5494290322581</v>
      </c>
      <c r="CC224">
        <v>350.015193548387</v>
      </c>
      <c r="CD224">
        <v>99.252983870967697</v>
      </c>
      <c r="CE224">
        <v>0.20003093548387099</v>
      </c>
      <c r="CF224">
        <v>30.423554838709698</v>
      </c>
      <c r="CG224">
        <v>30.016670967741899</v>
      </c>
      <c r="CH224">
        <v>999.9</v>
      </c>
      <c r="CI224">
        <v>0</v>
      </c>
      <c r="CJ224">
        <v>0</v>
      </c>
      <c r="CK224">
        <v>9998.0861290322591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4.5419354838709696</v>
      </c>
      <c r="CS224">
        <v>0</v>
      </c>
      <c r="CT224">
        <v>70.867741935483906</v>
      </c>
      <c r="CU224">
        <v>-2.04193548387097</v>
      </c>
      <c r="CV224">
        <v>38.5</v>
      </c>
      <c r="CW224">
        <v>43.875</v>
      </c>
      <c r="CX224">
        <v>41.311999999999998</v>
      </c>
      <c r="CY224">
        <v>42.336387096774203</v>
      </c>
      <c r="CZ224">
        <v>39.625</v>
      </c>
      <c r="DA224">
        <v>0</v>
      </c>
      <c r="DB224">
        <v>0</v>
      </c>
      <c r="DC224">
        <v>0</v>
      </c>
      <c r="DD224">
        <v>1581961312</v>
      </c>
      <c r="DE224">
        <v>3.9923076923076901</v>
      </c>
      <c r="DF224">
        <v>-16.198290653186302</v>
      </c>
      <c r="DG224">
        <v>29.887179660306799</v>
      </c>
      <c r="DH224">
        <v>69.915384615384596</v>
      </c>
      <c r="DI224">
        <v>15</v>
      </c>
      <c r="DJ224">
        <v>100</v>
      </c>
      <c r="DK224">
        <v>100</v>
      </c>
      <c r="DL224">
        <v>3.069</v>
      </c>
      <c r="DM224">
        <v>0.46</v>
      </c>
      <c r="DN224">
        <v>2</v>
      </c>
      <c r="DO224">
        <v>343.89600000000002</v>
      </c>
      <c r="DP224">
        <v>677.26800000000003</v>
      </c>
      <c r="DQ224">
        <v>29.7682</v>
      </c>
      <c r="DR224">
        <v>31.012499999999999</v>
      </c>
      <c r="DS224">
        <v>30</v>
      </c>
      <c r="DT224">
        <v>30.965699999999998</v>
      </c>
      <c r="DU224">
        <v>30.981300000000001</v>
      </c>
      <c r="DV224">
        <v>20.999199999999998</v>
      </c>
      <c r="DW224">
        <v>23.5566</v>
      </c>
      <c r="DX224">
        <v>88.432400000000001</v>
      </c>
      <c r="DY224">
        <v>29.757200000000001</v>
      </c>
      <c r="DZ224">
        <v>400</v>
      </c>
      <c r="EA224">
        <v>30.5868</v>
      </c>
      <c r="EB224">
        <v>100.074</v>
      </c>
      <c r="EC224">
        <v>100.667</v>
      </c>
    </row>
    <row r="225" spans="1:133" x14ac:dyDescent="0.35">
      <c r="A225">
        <v>209</v>
      </c>
      <c r="B225">
        <v>1581961315.0999999</v>
      </c>
      <c r="C225">
        <v>1040</v>
      </c>
      <c r="D225" t="s">
        <v>655</v>
      </c>
      <c r="E225" t="s">
        <v>656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1383</v>
      </c>
      <c r="M225" t="s">
        <v>238</v>
      </c>
      <c r="N225">
        <v>1581961306.4709699</v>
      </c>
      <c r="O225">
        <f t="shared" si="129"/>
        <v>1.2060363897153196E-4</v>
      </c>
      <c r="P225">
        <f t="shared" si="130"/>
        <v>-0.52909470244997159</v>
      </c>
      <c r="Q225">
        <f t="shared" si="131"/>
        <v>400.83367741935501</v>
      </c>
      <c r="R225">
        <f t="shared" si="132"/>
        <v>480.20201105239602</v>
      </c>
      <c r="S225">
        <f t="shared" si="133"/>
        <v>47.757803174051581</v>
      </c>
      <c r="T225">
        <f t="shared" si="134"/>
        <v>39.864339238754475</v>
      </c>
      <c r="U225">
        <f t="shared" si="135"/>
        <v>9.6146016552159756E-3</v>
      </c>
      <c r="V225">
        <f t="shared" si="136"/>
        <v>2.249245900944965</v>
      </c>
      <c r="W225">
        <f t="shared" si="137"/>
        <v>9.5918275744456324E-3</v>
      </c>
      <c r="X225">
        <f t="shared" si="138"/>
        <v>5.9969338603461115E-3</v>
      </c>
      <c r="Y225">
        <f t="shared" si="139"/>
        <v>0</v>
      </c>
      <c r="Z225">
        <f t="shared" si="140"/>
        <v>30.379667693941176</v>
      </c>
      <c r="AA225">
        <f t="shared" si="141"/>
        <v>30.0089838709677</v>
      </c>
      <c r="AB225">
        <f t="shared" si="142"/>
        <v>4.2626487704809479</v>
      </c>
      <c r="AC225">
        <f t="shared" si="143"/>
        <v>70.074215262189881</v>
      </c>
      <c r="AD225">
        <f t="shared" si="144"/>
        <v>3.0581856546502091</v>
      </c>
      <c r="AE225">
        <f t="shared" si="145"/>
        <v>4.3642096357521707</v>
      </c>
      <c r="AF225">
        <f t="shared" si="146"/>
        <v>1.2044631158307388</v>
      </c>
      <c r="AG225">
        <f t="shared" si="147"/>
        <v>-5.3186204786445597</v>
      </c>
      <c r="AH225">
        <f t="shared" si="148"/>
        <v>49.787952433683962</v>
      </c>
      <c r="AI225">
        <f t="shared" si="149"/>
        <v>4.9322793897006605</v>
      </c>
      <c r="AJ225">
        <f t="shared" si="150"/>
        <v>49.401611344740061</v>
      </c>
      <c r="AK225">
        <v>-4.11634489644674E-2</v>
      </c>
      <c r="AL225">
        <v>4.6209577578801897E-2</v>
      </c>
      <c r="AM225">
        <v>3.4538725981929801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51898.061984599452</v>
      </c>
      <c r="AS225" t="s">
        <v>239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239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-0.52909470244997159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239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240</v>
      </c>
      <c r="BX225">
        <v>1581961306.4709699</v>
      </c>
      <c r="BY225">
        <v>400.83367741935501</v>
      </c>
      <c r="BZ225">
        <v>400.00954838709703</v>
      </c>
      <c r="CA225">
        <v>30.7498838709677</v>
      </c>
      <c r="CB225">
        <v>30.5494967741935</v>
      </c>
      <c r="CC225">
        <v>350.007838709677</v>
      </c>
      <c r="CD225">
        <v>99.253561290322594</v>
      </c>
      <c r="CE225">
        <v>0.20000632258064499</v>
      </c>
      <c r="CF225">
        <v>30.419567741935499</v>
      </c>
      <c r="CG225">
        <v>30.0089838709677</v>
      </c>
      <c r="CH225">
        <v>999.9</v>
      </c>
      <c r="CI225">
        <v>0</v>
      </c>
      <c r="CJ225">
        <v>0</v>
      </c>
      <c r="CK225">
        <v>10001.4203225806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3.4806451612903202</v>
      </c>
      <c r="CS225">
        <v>0</v>
      </c>
      <c r="CT225">
        <v>70.716129032258095</v>
      </c>
      <c r="CU225">
        <v>-2.1032258064516101</v>
      </c>
      <c r="CV225">
        <v>38.5</v>
      </c>
      <c r="CW225">
        <v>43.875</v>
      </c>
      <c r="CX225">
        <v>41.311999999999998</v>
      </c>
      <c r="CY225">
        <v>42.322161290322597</v>
      </c>
      <c r="CZ225">
        <v>39.625</v>
      </c>
      <c r="DA225">
        <v>0</v>
      </c>
      <c r="DB225">
        <v>0</v>
      </c>
      <c r="DC225">
        <v>0</v>
      </c>
      <c r="DD225">
        <v>1581961317.4000001</v>
      </c>
      <c r="DE225">
        <v>2.39230769230769</v>
      </c>
      <c r="DF225">
        <v>-9.9076925010637193</v>
      </c>
      <c r="DG225">
        <v>24.895726748792502</v>
      </c>
      <c r="DH225">
        <v>72.515384615384605</v>
      </c>
      <c r="DI225">
        <v>15</v>
      </c>
      <c r="DJ225">
        <v>100</v>
      </c>
      <c r="DK225">
        <v>100</v>
      </c>
      <c r="DL225">
        <v>3.069</v>
      </c>
      <c r="DM225">
        <v>0.46</v>
      </c>
      <c r="DN225">
        <v>2</v>
      </c>
      <c r="DO225">
        <v>343.983</v>
      </c>
      <c r="DP225">
        <v>677.37599999999998</v>
      </c>
      <c r="DQ225">
        <v>29.754300000000001</v>
      </c>
      <c r="DR225">
        <v>31.010200000000001</v>
      </c>
      <c r="DS225">
        <v>30</v>
      </c>
      <c r="DT225">
        <v>30.963999999999999</v>
      </c>
      <c r="DU225">
        <v>30.9788</v>
      </c>
      <c r="DV225">
        <v>21.0002</v>
      </c>
      <c r="DW225">
        <v>23.5566</v>
      </c>
      <c r="DX225">
        <v>88.432400000000001</v>
      </c>
      <c r="DY225">
        <v>29.835100000000001</v>
      </c>
      <c r="DZ225">
        <v>400</v>
      </c>
      <c r="EA225">
        <v>30.5869</v>
      </c>
      <c r="EB225">
        <v>100.07299999999999</v>
      </c>
      <c r="EC225">
        <v>100.666</v>
      </c>
    </row>
    <row r="226" spans="1:133" x14ac:dyDescent="0.35">
      <c r="A226">
        <v>210</v>
      </c>
      <c r="B226">
        <v>1581961320.0999999</v>
      </c>
      <c r="C226">
        <v>1045</v>
      </c>
      <c r="D226" t="s">
        <v>657</v>
      </c>
      <c r="E226" t="s">
        <v>658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1383</v>
      </c>
      <c r="M226" t="s">
        <v>238</v>
      </c>
      <c r="N226">
        <v>1581961311.4709699</v>
      </c>
      <c r="O226">
        <f t="shared" si="129"/>
        <v>1.1963690051012533E-4</v>
      </c>
      <c r="P226">
        <f t="shared" si="130"/>
        <v>-0.52485005287743691</v>
      </c>
      <c r="Q226">
        <f t="shared" si="131"/>
        <v>400.82764516128998</v>
      </c>
      <c r="R226">
        <f t="shared" si="132"/>
        <v>480.13434017126701</v>
      </c>
      <c r="S226">
        <f t="shared" si="133"/>
        <v>47.751772619233407</v>
      </c>
      <c r="T226">
        <f t="shared" si="134"/>
        <v>39.864323315048132</v>
      </c>
      <c r="U226">
        <f t="shared" si="135"/>
        <v>9.5448243772937261E-3</v>
      </c>
      <c r="V226">
        <f t="shared" si="136"/>
        <v>2.249073699816198</v>
      </c>
      <c r="W226">
        <f t="shared" si="137"/>
        <v>9.5223775287379773E-3</v>
      </c>
      <c r="X226">
        <f t="shared" si="138"/>
        <v>5.9534982780687275E-3</v>
      </c>
      <c r="Y226">
        <f t="shared" si="139"/>
        <v>0</v>
      </c>
      <c r="Z226">
        <f t="shared" si="140"/>
        <v>30.377181444329821</v>
      </c>
      <c r="AA226">
        <f t="shared" si="141"/>
        <v>30.004809677419299</v>
      </c>
      <c r="AB226">
        <f t="shared" si="142"/>
        <v>4.2616269227159815</v>
      </c>
      <c r="AC226">
        <f t="shared" si="143"/>
        <v>70.083020843252726</v>
      </c>
      <c r="AD226">
        <f t="shared" si="144"/>
        <v>3.0580790289354747</v>
      </c>
      <c r="AE226">
        <f t="shared" si="145"/>
        <v>4.3635091526307868</v>
      </c>
      <c r="AF226">
        <f t="shared" si="146"/>
        <v>1.2035478937805069</v>
      </c>
      <c r="AG226">
        <f t="shared" si="147"/>
        <v>-5.2759873124965271</v>
      </c>
      <c r="AH226">
        <f t="shared" si="148"/>
        <v>49.950373357910259</v>
      </c>
      <c r="AI226">
        <f t="shared" si="149"/>
        <v>4.9485778092051751</v>
      </c>
      <c r="AJ226">
        <f t="shared" si="150"/>
        <v>49.622963854618909</v>
      </c>
      <c r="AK226">
        <v>-4.1158814626293297E-2</v>
      </c>
      <c r="AL226">
        <v>4.62043751282111E-2</v>
      </c>
      <c r="AM226">
        <v>3.45356477559349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51892.968614224927</v>
      </c>
      <c r="AS226" t="s">
        <v>239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239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-0.52485005287743691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239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240</v>
      </c>
      <c r="BX226">
        <v>1581961311.4709699</v>
      </c>
      <c r="BY226">
        <v>400.82764516128998</v>
      </c>
      <c r="BZ226">
        <v>400.01012903225802</v>
      </c>
      <c r="CA226">
        <v>30.748361290322599</v>
      </c>
      <c r="CB226">
        <v>30.549580645161299</v>
      </c>
      <c r="CC226">
        <v>350.00870967741901</v>
      </c>
      <c r="CD226">
        <v>99.255019354838694</v>
      </c>
      <c r="CE226">
        <v>0.20000525806451599</v>
      </c>
      <c r="CF226">
        <v>30.416764516129</v>
      </c>
      <c r="CG226">
        <v>30.004809677419299</v>
      </c>
      <c r="CH226">
        <v>999.9</v>
      </c>
      <c r="CI226">
        <v>0</v>
      </c>
      <c r="CJ226">
        <v>0</v>
      </c>
      <c r="CK226">
        <v>10000.1474193548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4.0129032258064496</v>
      </c>
      <c r="CS226">
        <v>0</v>
      </c>
      <c r="CT226">
        <v>73.219354838709705</v>
      </c>
      <c r="CU226">
        <v>-1.8838709677419401</v>
      </c>
      <c r="CV226">
        <v>38.5</v>
      </c>
      <c r="CW226">
        <v>43.875</v>
      </c>
      <c r="CX226">
        <v>41.311999999999998</v>
      </c>
      <c r="CY226">
        <v>42.318096774193499</v>
      </c>
      <c r="CZ226">
        <v>39.625</v>
      </c>
      <c r="DA226">
        <v>0</v>
      </c>
      <c r="DB226">
        <v>0</v>
      </c>
      <c r="DC226">
        <v>0</v>
      </c>
      <c r="DD226">
        <v>1581961322.2</v>
      </c>
      <c r="DE226">
        <v>4.1807692307692301</v>
      </c>
      <c r="DF226">
        <v>42.287179186630603</v>
      </c>
      <c r="DG226">
        <v>-5.7333331702022798</v>
      </c>
      <c r="DH226">
        <v>74.45</v>
      </c>
      <c r="DI226">
        <v>15</v>
      </c>
      <c r="DJ226">
        <v>100</v>
      </c>
      <c r="DK226">
        <v>100</v>
      </c>
      <c r="DL226">
        <v>3.069</v>
      </c>
      <c r="DM226">
        <v>0.46</v>
      </c>
      <c r="DN226">
        <v>2</v>
      </c>
      <c r="DO226">
        <v>343.964</v>
      </c>
      <c r="DP226">
        <v>677.41200000000003</v>
      </c>
      <c r="DQ226">
        <v>29.8154</v>
      </c>
      <c r="DR226">
        <v>31.0078</v>
      </c>
      <c r="DS226">
        <v>29.9998</v>
      </c>
      <c r="DT226">
        <v>30.962599999999998</v>
      </c>
      <c r="DU226">
        <v>30.977900000000002</v>
      </c>
      <c r="DV226">
        <v>20.9983</v>
      </c>
      <c r="DW226">
        <v>23.5566</v>
      </c>
      <c r="DX226">
        <v>88.432400000000001</v>
      </c>
      <c r="DY226">
        <v>29.8184</v>
      </c>
      <c r="DZ226">
        <v>400</v>
      </c>
      <c r="EA226">
        <v>30.587900000000001</v>
      </c>
      <c r="EB226">
        <v>100.07299999999999</v>
      </c>
      <c r="EC226">
        <v>100.667</v>
      </c>
    </row>
    <row r="227" spans="1:133" x14ac:dyDescent="0.35">
      <c r="A227">
        <v>211</v>
      </c>
      <c r="B227">
        <v>1581961325.0999999</v>
      </c>
      <c r="C227">
        <v>1050</v>
      </c>
      <c r="D227" t="s">
        <v>659</v>
      </c>
      <c r="E227" t="s">
        <v>660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1383</v>
      </c>
      <c r="M227" t="s">
        <v>238</v>
      </c>
      <c r="N227">
        <v>1581961316.4709699</v>
      </c>
      <c r="O227">
        <f t="shared" si="129"/>
        <v>1.1961434433697964E-4</v>
      </c>
      <c r="P227">
        <f t="shared" si="130"/>
        <v>-0.51037101268601359</v>
      </c>
      <c r="Q227">
        <f t="shared" si="131"/>
        <v>400.81038709677398</v>
      </c>
      <c r="R227">
        <f t="shared" si="132"/>
        <v>477.68738397250195</v>
      </c>
      <c r="S227">
        <f t="shared" si="133"/>
        <v>47.509416401205733</v>
      </c>
      <c r="T227">
        <f t="shared" si="134"/>
        <v>39.863450904127831</v>
      </c>
      <c r="U227">
        <f t="shared" si="135"/>
        <v>9.5478226059009519E-3</v>
      </c>
      <c r="V227">
        <f t="shared" si="136"/>
        <v>2.2490671381479332</v>
      </c>
      <c r="W227">
        <f t="shared" si="137"/>
        <v>9.5253616056347433E-3</v>
      </c>
      <c r="X227">
        <f t="shared" si="138"/>
        <v>5.9553645934182914E-3</v>
      </c>
      <c r="Y227">
        <f t="shared" si="139"/>
        <v>0</v>
      </c>
      <c r="Z227">
        <f t="shared" si="140"/>
        <v>30.375208087080011</v>
      </c>
      <c r="AA227">
        <f t="shared" si="141"/>
        <v>30.002735483871</v>
      </c>
      <c r="AB227">
        <f t="shared" si="142"/>
        <v>4.2611192369605417</v>
      </c>
      <c r="AC227">
        <f t="shared" si="143"/>
        <v>70.092505465420203</v>
      </c>
      <c r="AD227">
        <f t="shared" si="144"/>
        <v>3.0581460218635703</v>
      </c>
      <c r="AE227">
        <f t="shared" si="145"/>
        <v>4.3630142788550934</v>
      </c>
      <c r="AF227">
        <f t="shared" si="146"/>
        <v>1.2029732150969714</v>
      </c>
      <c r="AG227">
        <f t="shared" si="147"/>
        <v>-5.2749925852608017</v>
      </c>
      <c r="AH227">
        <f t="shared" si="148"/>
        <v>49.961570529452885</v>
      </c>
      <c r="AI227">
        <f t="shared" si="149"/>
        <v>4.9496022656351144</v>
      </c>
      <c r="AJ227">
        <f t="shared" si="150"/>
        <v>49.636180209827195</v>
      </c>
      <c r="AK227">
        <v>-4.1158638042675902E-2</v>
      </c>
      <c r="AL227">
        <v>4.6204176897630997E-2</v>
      </c>
      <c r="AM227">
        <v>3.45355304629848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51893.139804143917</v>
      </c>
      <c r="AS227" t="s">
        <v>239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239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-0.51037101268601359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239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240</v>
      </c>
      <c r="BX227">
        <v>1581961316.4709699</v>
      </c>
      <c r="BY227">
        <v>400.81038709677398</v>
      </c>
      <c r="BZ227">
        <v>400.01767741935498</v>
      </c>
      <c r="CA227">
        <v>30.7483838709677</v>
      </c>
      <c r="CB227">
        <v>30.549641935483901</v>
      </c>
      <c r="CC227">
        <v>350.01087096774199</v>
      </c>
      <c r="CD227">
        <v>99.257170967741899</v>
      </c>
      <c r="CE227">
        <v>0.19995935483871</v>
      </c>
      <c r="CF227">
        <v>30.4147838709677</v>
      </c>
      <c r="CG227">
        <v>30.002735483871</v>
      </c>
      <c r="CH227">
        <v>999.9</v>
      </c>
      <c r="CI227">
        <v>0</v>
      </c>
      <c r="CJ227">
        <v>0</v>
      </c>
      <c r="CK227">
        <v>9999.8877419354794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4.5709677419354904</v>
      </c>
      <c r="CS227">
        <v>0</v>
      </c>
      <c r="CT227">
        <v>73.977419354838702</v>
      </c>
      <c r="CU227">
        <v>-1.5935483870967699</v>
      </c>
      <c r="CV227">
        <v>38.5</v>
      </c>
      <c r="CW227">
        <v>43.875</v>
      </c>
      <c r="CX227">
        <v>41.311999999999998</v>
      </c>
      <c r="CY227">
        <v>42.322161290322597</v>
      </c>
      <c r="CZ227">
        <v>39.625</v>
      </c>
      <c r="DA227">
        <v>0</v>
      </c>
      <c r="DB227">
        <v>0</v>
      </c>
      <c r="DC227">
        <v>0</v>
      </c>
      <c r="DD227">
        <v>1581961327</v>
      </c>
      <c r="DE227">
        <v>5.0615384615384604</v>
      </c>
      <c r="DF227">
        <v>31.876922694677098</v>
      </c>
      <c r="DG227">
        <v>-7.5111110760227602</v>
      </c>
      <c r="DH227">
        <v>73.903846153846203</v>
      </c>
      <c r="DI227">
        <v>15</v>
      </c>
      <c r="DJ227">
        <v>100</v>
      </c>
      <c r="DK227">
        <v>100</v>
      </c>
      <c r="DL227">
        <v>3.069</v>
      </c>
      <c r="DM227">
        <v>0.46</v>
      </c>
      <c r="DN227">
        <v>2</v>
      </c>
      <c r="DO227">
        <v>343.89100000000002</v>
      </c>
      <c r="DP227">
        <v>677.71199999999999</v>
      </c>
      <c r="DQ227">
        <v>29.823899999999998</v>
      </c>
      <c r="DR227">
        <v>31.006499999999999</v>
      </c>
      <c r="DS227">
        <v>29.999700000000001</v>
      </c>
      <c r="DT227">
        <v>30.9603</v>
      </c>
      <c r="DU227">
        <v>30.976099999999999</v>
      </c>
      <c r="DV227">
        <v>20.995200000000001</v>
      </c>
      <c r="DW227">
        <v>23.5566</v>
      </c>
      <c r="DX227">
        <v>88.432400000000001</v>
      </c>
      <c r="DY227">
        <v>29.811499999999999</v>
      </c>
      <c r="DZ227">
        <v>400</v>
      </c>
      <c r="EA227">
        <v>30.586099999999998</v>
      </c>
      <c r="EB227">
        <v>100.072</v>
      </c>
      <c r="EC227">
        <v>100.667</v>
      </c>
    </row>
    <row r="228" spans="1:133" x14ac:dyDescent="0.35">
      <c r="A228">
        <v>212</v>
      </c>
      <c r="B228">
        <v>1581961330.0999999</v>
      </c>
      <c r="C228">
        <v>1055</v>
      </c>
      <c r="D228" t="s">
        <v>661</v>
      </c>
      <c r="E228" t="s">
        <v>662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1383</v>
      </c>
      <c r="M228" t="s">
        <v>238</v>
      </c>
      <c r="N228">
        <v>1581961321.4709699</v>
      </c>
      <c r="O228">
        <f t="shared" si="129"/>
        <v>1.2060826812364484E-4</v>
      </c>
      <c r="P228">
        <f t="shared" si="130"/>
        <v>-0.50377519005883675</v>
      </c>
      <c r="Q228">
        <f t="shared" si="131"/>
        <v>400.80809677419398</v>
      </c>
      <c r="R228">
        <f t="shared" si="132"/>
        <v>475.86287866229981</v>
      </c>
      <c r="S228">
        <f t="shared" si="133"/>
        <v>47.328267092604918</v>
      </c>
      <c r="T228">
        <f t="shared" si="134"/>
        <v>39.863484855833015</v>
      </c>
      <c r="U228">
        <f t="shared" si="135"/>
        <v>9.6319329630274158E-3</v>
      </c>
      <c r="V228">
        <f t="shared" si="136"/>
        <v>2.2493516699616714</v>
      </c>
      <c r="W228">
        <f t="shared" si="137"/>
        <v>9.6090778803731933E-3</v>
      </c>
      <c r="X228">
        <f t="shared" si="138"/>
        <v>6.0077225552428509E-3</v>
      </c>
      <c r="Y228">
        <f t="shared" si="139"/>
        <v>0</v>
      </c>
      <c r="Z228">
        <f t="shared" si="140"/>
        <v>30.37311602298978</v>
      </c>
      <c r="AA228">
        <f t="shared" si="141"/>
        <v>30.001051612903201</v>
      </c>
      <c r="AB228">
        <f t="shared" si="142"/>
        <v>4.2607071264804048</v>
      </c>
      <c r="AC228">
        <f t="shared" si="143"/>
        <v>70.10303252171029</v>
      </c>
      <c r="AD228">
        <f t="shared" si="144"/>
        <v>3.0582957175000476</v>
      </c>
      <c r="AE228">
        <f t="shared" si="145"/>
        <v>4.3625726412804182</v>
      </c>
      <c r="AF228">
        <f t="shared" si="146"/>
        <v>1.2024114089803573</v>
      </c>
      <c r="AG228">
        <f t="shared" si="147"/>
        <v>-5.3188246242527368</v>
      </c>
      <c r="AH228">
        <f t="shared" si="148"/>
        <v>49.95772043491273</v>
      </c>
      <c r="AI228">
        <f t="shared" si="149"/>
        <v>4.9485102920937605</v>
      </c>
      <c r="AJ228">
        <f t="shared" si="150"/>
        <v>49.587406102753754</v>
      </c>
      <c r="AK228">
        <v>-4.1166295616846899E-2</v>
      </c>
      <c r="AL228">
        <v>4.6212773195478299E-2</v>
      </c>
      <c r="AM228">
        <v>3.45406167299529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51902.715545405357</v>
      </c>
      <c r="AS228" t="s">
        <v>239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239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-0.50377519005883675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239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240</v>
      </c>
      <c r="BX228">
        <v>1581961321.4709699</v>
      </c>
      <c r="BY228">
        <v>400.80809677419398</v>
      </c>
      <c r="BZ228">
        <v>400.02738709677402</v>
      </c>
      <c r="CA228">
        <v>30.749687096774199</v>
      </c>
      <c r="CB228">
        <v>30.5492967741936</v>
      </c>
      <c r="CC228">
        <v>350.01570967741901</v>
      </c>
      <c r="CD228">
        <v>99.257800000000003</v>
      </c>
      <c r="CE228">
        <v>0.19998335483870999</v>
      </c>
      <c r="CF228">
        <v>30.4130161290323</v>
      </c>
      <c r="CG228">
        <v>30.001051612903201</v>
      </c>
      <c r="CH228">
        <v>999.9</v>
      </c>
      <c r="CI228">
        <v>0</v>
      </c>
      <c r="CJ228">
        <v>0</v>
      </c>
      <c r="CK228">
        <v>10001.6848387097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4.50322580645161</v>
      </c>
      <c r="CS228">
        <v>0</v>
      </c>
      <c r="CT228">
        <v>75.3</v>
      </c>
      <c r="CU228">
        <v>-1.5387096774193501</v>
      </c>
      <c r="CV228">
        <v>38.502000000000002</v>
      </c>
      <c r="CW228">
        <v>43.875</v>
      </c>
      <c r="CX228">
        <v>41.311999999999998</v>
      </c>
      <c r="CY228">
        <v>42.322161290322597</v>
      </c>
      <c r="CZ228">
        <v>39.625</v>
      </c>
      <c r="DA228">
        <v>0</v>
      </c>
      <c r="DB228">
        <v>0</v>
      </c>
      <c r="DC228">
        <v>0</v>
      </c>
      <c r="DD228">
        <v>1581961332.4000001</v>
      </c>
      <c r="DE228">
        <v>4.9384615384615396</v>
      </c>
      <c r="DF228">
        <v>-39.904273835092702</v>
      </c>
      <c r="DG228">
        <v>13.7059832697805</v>
      </c>
      <c r="DH228">
        <v>75.2269230769231</v>
      </c>
      <c r="DI228">
        <v>15</v>
      </c>
      <c r="DJ228">
        <v>100</v>
      </c>
      <c r="DK228">
        <v>100</v>
      </c>
      <c r="DL228">
        <v>3.069</v>
      </c>
      <c r="DM228">
        <v>0.46</v>
      </c>
      <c r="DN228">
        <v>2</v>
      </c>
      <c r="DO228">
        <v>343.858</v>
      </c>
      <c r="DP228">
        <v>677.67100000000005</v>
      </c>
      <c r="DQ228">
        <v>29.8171</v>
      </c>
      <c r="DR228">
        <v>31.004799999999999</v>
      </c>
      <c r="DS228">
        <v>29.9999</v>
      </c>
      <c r="DT228">
        <v>30.958600000000001</v>
      </c>
      <c r="DU228">
        <v>30.974499999999999</v>
      </c>
      <c r="DV228">
        <v>20.9984</v>
      </c>
      <c r="DW228">
        <v>23.5566</v>
      </c>
      <c r="DX228">
        <v>88.432400000000001</v>
      </c>
      <c r="DY228">
        <v>29.8185</v>
      </c>
      <c r="DZ228">
        <v>400</v>
      </c>
      <c r="EA228">
        <v>30.59</v>
      </c>
      <c r="EB228">
        <v>100.07299999999999</v>
      </c>
      <c r="EC228">
        <v>100.669</v>
      </c>
    </row>
    <row r="229" spans="1:133" x14ac:dyDescent="0.35">
      <c r="A229">
        <v>213</v>
      </c>
      <c r="B229">
        <v>1581961335.0999999</v>
      </c>
      <c r="C229">
        <v>1060</v>
      </c>
      <c r="D229" t="s">
        <v>663</v>
      </c>
      <c r="E229" t="s">
        <v>664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1383</v>
      </c>
      <c r="M229" t="s">
        <v>238</v>
      </c>
      <c r="N229">
        <v>1581961326.4709699</v>
      </c>
      <c r="O229">
        <f t="shared" si="129"/>
        <v>1.2145463763864442E-4</v>
      </c>
      <c r="P229">
        <f t="shared" si="130"/>
        <v>-0.52082418411577791</v>
      </c>
      <c r="Q229">
        <f t="shared" si="131"/>
        <v>400.81193548387103</v>
      </c>
      <c r="R229">
        <f t="shared" si="132"/>
        <v>478.08735710747141</v>
      </c>
      <c r="S229">
        <f t="shared" si="133"/>
        <v>47.549098064576043</v>
      </c>
      <c r="T229">
        <f t="shared" si="134"/>
        <v>39.863522309147612</v>
      </c>
      <c r="U229">
        <f t="shared" si="135"/>
        <v>9.6985041623040939E-3</v>
      </c>
      <c r="V229">
        <f t="shared" si="136"/>
        <v>2.2483997982541024</v>
      </c>
      <c r="W229">
        <f t="shared" si="137"/>
        <v>9.675322687402706E-3</v>
      </c>
      <c r="X229">
        <f t="shared" si="138"/>
        <v>6.0491547861285817E-3</v>
      </c>
      <c r="Y229">
        <f t="shared" si="139"/>
        <v>0</v>
      </c>
      <c r="Z229">
        <f t="shared" si="140"/>
        <v>30.370762411340721</v>
      </c>
      <c r="AA229">
        <f t="shared" si="141"/>
        <v>30.002025806451599</v>
      </c>
      <c r="AB229">
        <f t="shared" si="142"/>
        <v>4.2609455463163037</v>
      </c>
      <c r="AC229">
        <f t="shared" si="143"/>
        <v>70.113675510439691</v>
      </c>
      <c r="AD229">
        <f t="shared" si="144"/>
        <v>3.0583995570309499</v>
      </c>
      <c r="AE229">
        <f t="shared" si="145"/>
        <v>4.3620585210592253</v>
      </c>
      <c r="AF229">
        <f t="shared" si="146"/>
        <v>1.2025459892853538</v>
      </c>
      <c r="AG229">
        <f t="shared" si="147"/>
        <v>-5.3561495198642186</v>
      </c>
      <c r="AH229">
        <f t="shared" si="148"/>
        <v>49.569022150543681</v>
      </c>
      <c r="AI229">
        <f t="shared" si="149"/>
        <v>4.9120604912750689</v>
      </c>
      <c r="AJ229">
        <f t="shared" si="150"/>
        <v>49.124933121954534</v>
      </c>
      <c r="AK229">
        <v>-4.1140681427503697E-2</v>
      </c>
      <c r="AL229">
        <v>4.6184019024014297E-2</v>
      </c>
      <c r="AM229">
        <v>3.4523602155001498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51872.073327252845</v>
      </c>
      <c r="AS229" t="s">
        <v>239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239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-0.52082418411577791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239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240</v>
      </c>
      <c r="BX229">
        <v>1581961326.4709699</v>
      </c>
      <c r="BY229">
        <v>400.81193548387103</v>
      </c>
      <c r="BZ229">
        <v>400.002580645161</v>
      </c>
      <c r="CA229">
        <v>30.750996774193499</v>
      </c>
      <c r="CB229">
        <v>30.549199999999999</v>
      </c>
      <c r="CC229">
        <v>350.01487096774201</v>
      </c>
      <c r="CD229">
        <v>99.256954838709703</v>
      </c>
      <c r="CE229">
        <v>0.199969419354839</v>
      </c>
      <c r="CF229">
        <v>30.410958064516102</v>
      </c>
      <c r="CG229">
        <v>30.002025806451599</v>
      </c>
      <c r="CH229">
        <v>999.9</v>
      </c>
      <c r="CI229">
        <v>0</v>
      </c>
      <c r="CJ229">
        <v>0</v>
      </c>
      <c r="CK229">
        <v>9995.5467741935499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3.5774193548387099</v>
      </c>
      <c r="CS229">
        <v>0</v>
      </c>
      <c r="CT229">
        <v>75.116129032258101</v>
      </c>
      <c r="CU229">
        <v>-1.69677419354839</v>
      </c>
      <c r="CV229">
        <v>38.502000000000002</v>
      </c>
      <c r="CW229">
        <v>43.875</v>
      </c>
      <c r="CX229">
        <v>41.311999999999998</v>
      </c>
      <c r="CY229">
        <v>42.320129032258002</v>
      </c>
      <c r="CZ229">
        <v>39.625</v>
      </c>
      <c r="DA229">
        <v>0</v>
      </c>
      <c r="DB229">
        <v>0</v>
      </c>
      <c r="DC229">
        <v>0</v>
      </c>
      <c r="DD229">
        <v>1581961337.2</v>
      </c>
      <c r="DE229">
        <v>3.4038461538461502</v>
      </c>
      <c r="DF229">
        <v>-29.938462004094699</v>
      </c>
      <c r="DG229">
        <v>15.7025647780121</v>
      </c>
      <c r="DH229">
        <v>74.926923076923103</v>
      </c>
      <c r="DI229">
        <v>15</v>
      </c>
      <c r="DJ229">
        <v>100</v>
      </c>
      <c r="DK229">
        <v>100</v>
      </c>
      <c r="DL229">
        <v>3.069</v>
      </c>
      <c r="DM229">
        <v>0.46</v>
      </c>
      <c r="DN229">
        <v>2</v>
      </c>
      <c r="DO229">
        <v>343.69799999999998</v>
      </c>
      <c r="DP229">
        <v>677.42600000000004</v>
      </c>
      <c r="DQ229">
        <v>29.8186</v>
      </c>
      <c r="DR229">
        <v>31.001999999999999</v>
      </c>
      <c r="DS229">
        <v>29.9998</v>
      </c>
      <c r="DT229">
        <v>30.9575</v>
      </c>
      <c r="DU229">
        <v>30.973400000000002</v>
      </c>
      <c r="DV229">
        <v>21.001300000000001</v>
      </c>
      <c r="DW229">
        <v>23.5566</v>
      </c>
      <c r="DX229">
        <v>88.432400000000001</v>
      </c>
      <c r="DY229">
        <v>29.818200000000001</v>
      </c>
      <c r="DZ229">
        <v>400</v>
      </c>
      <c r="EA229">
        <v>30.594200000000001</v>
      </c>
      <c r="EB229">
        <v>100.071</v>
      </c>
      <c r="EC229">
        <v>100.669</v>
      </c>
    </row>
    <row r="230" spans="1:133" x14ac:dyDescent="0.35">
      <c r="A230">
        <v>214</v>
      </c>
      <c r="B230">
        <v>1581961340.0999999</v>
      </c>
      <c r="C230">
        <v>1065</v>
      </c>
      <c r="D230" t="s">
        <v>665</v>
      </c>
      <c r="E230" t="s">
        <v>666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1383</v>
      </c>
      <c r="M230" t="s">
        <v>238</v>
      </c>
      <c r="N230">
        <v>1581961331.4709699</v>
      </c>
      <c r="O230">
        <f t="shared" si="129"/>
        <v>1.218114393174506E-4</v>
      </c>
      <c r="P230">
        <f t="shared" si="130"/>
        <v>-0.53393696246877287</v>
      </c>
      <c r="Q230">
        <f t="shared" si="131"/>
        <v>400.79509677419298</v>
      </c>
      <c r="R230">
        <f t="shared" si="132"/>
        <v>479.91517683384438</v>
      </c>
      <c r="S230">
        <f t="shared" si="133"/>
        <v>47.731569739153933</v>
      </c>
      <c r="T230">
        <f t="shared" si="134"/>
        <v>39.862417435928911</v>
      </c>
      <c r="U230">
        <f t="shared" si="135"/>
        <v>9.7327667988234157E-3</v>
      </c>
      <c r="V230">
        <f t="shared" si="136"/>
        <v>2.24774281264256</v>
      </c>
      <c r="W230">
        <f t="shared" si="137"/>
        <v>9.709414651706395E-3</v>
      </c>
      <c r="X230">
        <f t="shared" si="138"/>
        <v>6.0704775460506417E-3</v>
      </c>
      <c r="Y230">
        <f t="shared" si="139"/>
        <v>0</v>
      </c>
      <c r="Z230">
        <f t="shared" si="140"/>
        <v>30.368017385288372</v>
      </c>
      <c r="AA230">
        <f t="shared" si="141"/>
        <v>29.999251612903201</v>
      </c>
      <c r="AB230">
        <f t="shared" si="142"/>
        <v>4.2602666329994934</v>
      </c>
      <c r="AC230">
        <f t="shared" si="143"/>
        <v>70.124204477358631</v>
      </c>
      <c r="AD230">
        <f t="shared" si="144"/>
        <v>3.0584006081577666</v>
      </c>
      <c r="AE230">
        <f t="shared" si="145"/>
        <v>4.3614050682674748</v>
      </c>
      <c r="AF230">
        <f t="shared" si="146"/>
        <v>1.2018660248417268</v>
      </c>
      <c r="AG230">
        <f t="shared" si="147"/>
        <v>-5.3718844738995717</v>
      </c>
      <c r="AH230">
        <f t="shared" si="148"/>
        <v>49.573692319086597</v>
      </c>
      <c r="AI230">
        <f t="shared" si="149"/>
        <v>4.9138281135692221</v>
      </c>
      <c r="AJ230">
        <f t="shared" si="150"/>
        <v>49.115635958756243</v>
      </c>
      <c r="AK230">
        <v>-4.1123008120244602E-2</v>
      </c>
      <c r="AL230">
        <v>4.6164179188349197E-2</v>
      </c>
      <c r="AM230">
        <v>3.4511860298412702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51851.174077847718</v>
      </c>
      <c r="AS230" t="s">
        <v>239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239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-0.53393696246877287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239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240</v>
      </c>
      <c r="BX230">
        <v>1581961331.4709699</v>
      </c>
      <c r="BY230">
        <v>400.79509677419298</v>
      </c>
      <c r="BZ230">
        <v>399.96351612903197</v>
      </c>
      <c r="CA230">
        <v>30.750567741935502</v>
      </c>
      <c r="CB230">
        <v>30.548180645161299</v>
      </c>
      <c r="CC230">
        <v>350.01935483871</v>
      </c>
      <c r="CD230">
        <v>99.258364516129006</v>
      </c>
      <c r="CE230">
        <v>0.199981548387097</v>
      </c>
      <c r="CF230">
        <v>30.4083419354839</v>
      </c>
      <c r="CG230">
        <v>29.999251612903201</v>
      </c>
      <c r="CH230">
        <v>999.9</v>
      </c>
      <c r="CI230">
        <v>0</v>
      </c>
      <c r="CJ230">
        <v>0</v>
      </c>
      <c r="CK230">
        <v>9991.1109677419299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2.59032258064516</v>
      </c>
      <c r="CS230">
        <v>0</v>
      </c>
      <c r="CT230">
        <v>76.625806451612902</v>
      </c>
      <c r="CU230">
        <v>-2.12903225806452</v>
      </c>
      <c r="CV230">
        <v>38.503999999999998</v>
      </c>
      <c r="CW230">
        <v>43.875</v>
      </c>
      <c r="CX230">
        <v>41.311999999999998</v>
      </c>
      <c r="CY230">
        <v>42.330290322580602</v>
      </c>
      <c r="CZ230">
        <v>39.625</v>
      </c>
      <c r="DA230">
        <v>0</v>
      </c>
      <c r="DB230">
        <v>0</v>
      </c>
      <c r="DC230">
        <v>0</v>
      </c>
      <c r="DD230">
        <v>1581961342</v>
      </c>
      <c r="DE230">
        <v>1.7</v>
      </c>
      <c r="DF230">
        <v>0.40341845562636802</v>
      </c>
      <c r="DG230">
        <v>30.543590492544599</v>
      </c>
      <c r="DH230">
        <v>78.161538461538498</v>
      </c>
      <c r="DI230">
        <v>15</v>
      </c>
      <c r="DJ230">
        <v>100</v>
      </c>
      <c r="DK230">
        <v>100</v>
      </c>
      <c r="DL230">
        <v>3.069</v>
      </c>
      <c r="DM230">
        <v>0.46</v>
      </c>
      <c r="DN230">
        <v>2</v>
      </c>
      <c r="DO230">
        <v>343.875</v>
      </c>
      <c r="DP230">
        <v>677.34799999999996</v>
      </c>
      <c r="DQ230">
        <v>29.8188</v>
      </c>
      <c r="DR230">
        <v>30.999700000000001</v>
      </c>
      <c r="DS230">
        <v>30</v>
      </c>
      <c r="DT230">
        <v>30.954899999999999</v>
      </c>
      <c r="DU230">
        <v>30.970700000000001</v>
      </c>
      <c r="DV230">
        <v>21.006699999999999</v>
      </c>
      <c r="DW230">
        <v>23.5566</v>
      </c>
      <c r="DX230">
        <v>88.432400000000001</v>
      </c>
      <c r="DY230">
        <v>29.8185</v>
      </c>
      <c r="DZ230">
        <v>400</v>
      </c>
      <c r="EA230">
        <v>30.5974</v>
      </c>
      <c r="EB230">
        <v>100.071</v>
      </c>
      <c r="EC230">
        <v>100.667</v>
      </c>
    </row>
    <row r="231" spans="1:133" x14ac:dyDescent="0.35">
      <c r="A231">
        <v>215</v>
      </c>
      <c r="B231">
        <v>1581961345.0999999</v>
      </c>
      <c r="C231">
        <v>1070</v>
      </c>
      <c r="D231" t="s">
        <v>667</v>
      </c>
      <c r="E231" t="s">
        <v>668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1383</v>
      </c>
      <c r="M231" t="s">
        <v>238</v>
      </c>
      <c r="N231">
        <v>1581961336.4709699</v>
      </c>
      <c r="O231">
        <f t="shared" si="129"/>
        <v>1.2099239396185979E-4</v>
      </c>
      <c r="P231">
        <f t="shared" si="130"/>
        <v>-0.55119409028098842</v>
      </c>
      <c r="Q231">
        <f t="shared" si="131"/>
        <v>400.785387096774</v>
      </c>
      <c r="R231">
        <f t="shared" si="132"/>
        <v>483.29365423214131</v>
      </c>
      <c r="S231">
        <f t="shared" si="133"/>
        <v>48.068257623441667</v>
      </c>
      <c r="T231">
        <f t="shared" si="134"/>
        <v>39.862007435804053</v>
      </c>
      <c r="U231">
        <f t="shared" si="135"/>
        <v>9.6713586685442492E-3</v>
      </c>
      <c r="V231">
        <f t="shared" si="136"/>
        <v>2.2473016958463887</v>
      </c>
      <c r="W231">
        <f t="shared" si="137"/>
        <v>9.6482953775010472E-3</v>
      </c>
      <c r="X231">
        <f t="shared" si="138"/>
        <v>6.0322521333949827E-3</v>
      </c>
      <c r="Y231">
        <f t="shared" si="139"/>
        <v>0</v>
      </c>
      <c r="Z231">
        <f t="shared" si="140"/>
        <v>30.365478045002355</v>
      </c>
      <c r="AA231">
        <f t="shared" si="141"/>
        <v>29.996532258064502</v>
      </c>
      <c r="AB231">
        <f t="shared" si="142"/>
        <v>4.2596012315609588</v>
      </c>
      <c r="AC231">
        <f t="shared" si="143"/>
        <v>70.131584415570643</v>
      </c>
      <c r="AD231">
        <f t="shared" si="144"/>
        <v>3.0582314923287566</v>
      </c>
      <c r="AE231">
        <f t="shared" si="145"/>
        <v>4.360704977385006</v>
      </c>
      <c r="AF231">
        <f t="shared" si="146"/>
        <v>1.2013697392322022</v>
      </c>
      <c r="AG231">
        <f t="shared" si="147"/>
        <v>-5.3357645737180173</v>
      </c>
      <c r="AH231">
        <f t="shared" si="148"/>
        <v>49.553802026851997</v>
      </c>
      <c r="AI231">
        <f t="shared" si="149"/>
        <v>4.9126864658229437</v>
      </c>
      <c r="AJ231">
        <f t="shared" si="150"/>
        <v>49.130723918956924</v>
      </c>
      <c r="AK231">
        <v>-4.1111144427056899E-2</v>
      </c>
      <c r="AL231">
        <v>4.61508611534295E-2</v>
      </c>
      <c r="AM231">
        <v>3.4503977282998601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51837.331039988741</v>
      </c>
      <c r="AS231" t="s">
        <v>239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239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-0.55119409028098842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239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240</v>
      </c>
      <c r="BX231">
        <v>1581961336.4709699</v>
      </c>
      <c r="BY231">
        <v>400.785387096774</v>
      </c>
      <c r="BZ231">
        <v>399.92367741935499</v>
      </c>
      <c r="CA231">
        <v>30.748438709677401</v>
      </c>
      <c r="CB231">
        <v>30.5474161290323</v>
      </c>
      <c r="CC231">
        <v>350.02654838709702</v>
      </c>
      <c r="CD231">
        <v>99.259738709677407</v>
      </c>
      <c r="CE231">
        <v>0.19999390322580601</v>
      </c>
      <c r="CF231">
        <v>30.405538709677401</v>
      </c>
      <c r="CG231">
        <v>29.996532258064502</v>
      </c>
      <c r="CH231">
        <v>999.9</v>
      </c>
      <c r="CI231">
        <v>0</v>
      </c>
      <c r="CJ231">
        <v>0</v>
      </c>
      <c r="CK231">
        <v>9988.0903225806396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1.9225806451612899</v>
      </c>
      <c r="CS231">
        <v>0</v>
      </c>
      <c r="CT231">
        <v>77.738709677419294</v>
      </c>
      <c r="CU231">
        <v>-2.3483870967741902</v>
      </c>
      <c r="CV231">
        <v>38.502000000000002</v>
      </c>
      <c r="CW231">
        <v>43.875</v>
      </c>
      <c r="CX231">
        <v>41.311999999999998</v>
      </c>
      <c r="CY231">
        <v>42.332322580645098</v>
      </c>
      <c r="CZ231">
        <v>39.625</v>
      </c>
      <c r="DA231">
        <v>0</v>
      </c>
      <c r="DB231">
        <v>0</v>
      </c>
      <c r="DC231">
        <v>0</v>
      </c>
      <c r="DD231">
        <v>1581961347.4000001</v>
      </c>
      <c r="DE231">
        <v>1.4115384615384601</v>
      </c>
      <c r="DF231">
        <v>-15.066666798295399</v>
      </c>
      <c r="DG231">
        <v>62.823931945242897</v>
      </c>
      <c r="DH231">
        <v>79.984615384615395</v>
      </c>
      <c r="DI231">
        <v>15</v>
      </c>
      <c r="DJ231">
        <v>100</v>
      </c>
      <c r="DK231">
        <v>100</v>
      </c>
      <c r="DL231">
        <v>3.069</v>
      </c>
      <c r="DM231">
        <v>0.46</v>
      </c>
      <c r="DN231">
        <v>2</v>
      </c>
      <c r="DO231">
        <v>343.96199999999999</v>
      </c>
      <c r="DP231">
        <v>678.02200000000005</v>
      </c>
      <c r="DQ231">
        <v>29.8184</v>
      </c>
      <c r="DR231">
        <v>30.9984</v>
      </c>
      <c r="DS231">
        <v>29.9999</v>
      </c>
      <c r="DT231">
        <v>30.953199999999999</v>
      </c>
      <c r="DU231">
        <v>30.969100000000001</v>
      </c>
      <c r="DV231">
        <v>21.0046</v>
      </c>
      <c r="DW231">
        <v>23.5566</v>
      </c>
      <c r="DX231">
        <v>88.432400000000001</v>
      </c>
      <c r="DY231">
        <v>29.8231</v>
      </c>
      <c r="DZ231">
        <v>400</v>
      </c>
      <c r="EA231">
        <v>30.599499999999999</v>
      </c>
      <c r="EB231">
        <v>100.072</v>
      </c>
      <c r="EC231">
        <v>100.669</v>
      </c>
    </row>
    <row r="232" spans="1:133" x14ac:dyDescent="0.35">
      <c r="A232">
        <v>216</v>
      </c>
      <c r="B232">
        <v>1581961350.0999999</v>
      </c>
      <c r="C232">
        <v>1075</v>
      </c>
      <c r="D232" t="s">
        <v>669</v>
      </c>
      <c r="E232" t="s">
        <v>670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1383</v>
      </c>
      <c r="M232" t="s">
        <v>238</v>
      </c>
      <c r="N232">
        <v>1581961341.4709699</v>
      </c>
      <c r="O232">
        <f t="shared" si="129"/>
        <v>1.2044246126727493E-4</v>
      </c>
      <c r="P232">
        <f t="shared" si="130"/>
        <v>-0.5246774185168035</v>
      </c>
      <c r="Q232">
        <f t="shared" si="131"/>
        <v>400.79770967741899</v>
      </c>
      <c r="R232">
        <f t="shared" si="132"/>
        <v>479.28999700126951</v>
      </c>
      <c r="S232">
        <f t="shared" si="133"/>
        <v>47.669607690913395</v>
      </c>
      <c r="T232">
        <f t="shared" si="134"/>
        <v>39.862859027472169</v>
      </c>
      <c r="U232">
        <f t="shared" si="135"/>
        <v>9.6343459656282864E-3</v>
      </c>
      <c r="V232">
        <f t="shared" si="136"/>
        <v>2.2485852518345126</v>
      </c>
      <c r="W232">
        <f t="shared" si="137"/>
        <v>9.6114716709047032E-3</v>
      </c>
      <c r="X232">
        <f t="shared" si="138"/>
        <v>6.0092203939603409E-3</v>
      </c>
      <c r="Y232">
        <f t="shared" si="139"/>
        <v>0</v>
      </c>
      <c r="Z232">
        <f t="shared" si="140"/>
        <v>30.36196457468397</v>
      </c>
      <c r="AA232">
        <f t="shared" si="141"/>
        <v>29.991641935483901</v>
      </c>
      <c r="AB232">
        <f t="shared" si="142"/>
        <v>4.2584048419233973</v>
      </c>
      <c r="AC232">
        <f t="shared" si="143"/>
        <v>70.139274128016922</v>
      </c>
      <c r="AD232">
        <f t="shared" si="144"/>
        <v>3.0579159727317937</v>
      </c>
      <c r="AE232">
        <f t="shared" si="145"/>
        <v>4.3597770446704951</v>
      </c>
      <c r="AF232">
        <f t="shared" si="146"/>
        <v>1.2004888691916036</v>
      </c>
      <c r="AG232">
        <f t="shared" si="147"/>
        <v>-5.3115125418868248</v>
      </c>
      <c r="AH232">
        <f t="shared" si="148"/>
        <v>49.724447360935365</v>
      </c>
      <c r="AI232">
        <f t="shared" si="149"/>
        <v>4.9265802635822462</v>
      </c>
      <c r="AJ232">
        <f t="shared" si="150"/>
        <v>49.339515082630783</v>
      </c>
      <c r="AK232">
        <v>-4.11456710834633E-2</v>
      </c>
      <c r="AL232">
        <v>4.6189620349946899E-2</v>
      </c>
      <c r="AM232">
        <v>3.45269168873951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51879.709415249803</v>
      </c>
      <c r="AS232" t="s">
        <v>239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239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-0.5246774185168035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239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240</v>
      </c>
      <c r="BX232">
        <v>1581961341.4709699</v>
      </c>
      <c r="BY232">
        <v>400.79770967741899</v>
      </c>
      <c r="BZ232">
        <v>399.98106451612898</v>
      </c>
      <c r="CA232">
        <v>30.745554838709701</v>
      </c>
      <c r="CB232">
        <v>30.5454419354839</v>
      </c>
      <c r="CC232">
        <v>350.02058064516098</v>
      </c>
      <c r="CD232">
        <v>99.258803225806403</v>
      </c>
      <c r="CE232">
        <v>0.19999622580645199</v>
      </c>
      <c r="CF232">
        <v>30.401822580645199</v>
      </c>
      <c r="CG232">
        <v>29.991641935483901</v>
      </c>
      <c r="CH232">
        <v>999.9</v>
      </c>
      <c r="CI232">
        <v>0</v>
      </c>
      <c r="CJ232">
        <v>0</v>
      </c>
      <c r="CK232">
        <v>9996.5729032258096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2.7709677419354799</v>
      </c>
      <c r="CS232">
        <v>0</v>
      </c>
      <c r="CT232">
        <v>81.664516129032293</v>
      </c>
      <c r="CU232">
        <v>-1.9870967741935499</v>
      </c>
      <c r="CV232">
        <v>38.502000000000002</v>
      </c>
      <c r="CW232">
        <v>43.875</v>
      </c>
      <c r="CX232">
        <v>41.311999999999998</v>
      </c>
      <c r="CY232">
        <v>42.336387096774203</v>
      </c>
      <c r="CZ232">
        <v>39.625</v>
      </c>
      <c r="DA232">
        <v>0</v>
      </c>
      <c r="DB232">
        <v>0</v>
      </c>
      <c r="DC232">
        <v>0</v>
      </c>
      <c r="DD232">
        <v>1581961352.2</v>
      </c>
      <c r="DE232">
        <v>1.86153846153846</v>
      </c>
      <c r="DF232">
        <v>1.9145301211169701</v>
      </c>
      <c r="DG232">
        <v>28.817094135465201</v>
      </c>
      <c r="DH232">
        <v>84.119230769230796</v>
      </c>
      <c r="DI232">
        <v>15</v>
      </c>
      <c r="DJ232">
        <v>100</v>
      </c>
      <c r="DK232">
        <v>100</v>
      </c>
      <c r="DL232">
        <v>3.069</v>
      </c>
      <c r="DM232">
        <v>0.46</v>
      </c>
      <c r="DN232">
        <v>2</v>
      </c>
      <c r="DO232">
        <v>343.82499999999999</v>
      </c>
      <c r="DP232">
        <v>677.59299999999996</v>
      </c>
      <c r="DQ232">
        <v>29.8217</v>
      </c>
      <c r="DR232">
        <v>30.996300000000002</v>
      </c>
      <c r="DS232">
        <v>29.9999</v>
      </c>
      <c r="DT232">
        <v>30.952100000000002</v>
      </c>
      <c r="DU232">
        <v>30.968</v>
      </c>
      <c r="DV232">
        <v>20.9985</v>
      </c>
      <c r="DW232">
        <v>23.5566</v>
      </c>
      <c r="DX232">
        <v>88.432400000000001</v>
      </c>
      <c r="DY232">
        <v>29.835799999999999</v>
      </c>
      <c r="DZ232">
        <v>400</v>
      </c>
      <c r="EA232">
        <v>30.607800000000001</v>
      </c>
      <c r="EB232">
        <v>100.07299999999999</v>
      </c>
      <c r="EC232">
        <v>100.67</v>
      </c>
    </row>
    <row r="233" spans="1:133" x14ac:dyDescent="0.35">
      <c r="A233">
        <v>217</v>
      </c>
      <c r="B233">
        <v>1581961355.0999999</v>
      </c>
      <c r="C233">
        <v>1080</v>
      </c>
      <c r="D233" t="s">
        <v>671</v>
      </c>
      <c r="E233" t="s">
        <v>672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1383</v>
      </c>
      <c r="M233" t="s">
        <v>238</v>
      </c>
      <c r="N233">
        <v>1581961346.4709699</v>
      </c>
      <c r="O233">
        <f t="shared" si="129"/>
        <v>1.1854909546611875E-4</v>
      </c>
      <c r="P233">
        <f t="shared" si="130"/>
        <v>-0.52234379872390502</v>
      </c>
      <c r="Q233">
        <f t="shared" si="131"/>
        <v>400.84441935483898</v>
      </c>
      <c r="R233">
        <f t="shared" si="132"/>
        <v>480.25370266789389</v>
      </c>
      <c r="S233">
        <f t="shared" si="133"/>
        <v>47.763964783667255</v>
      </c>
      <c r="T233">
        <f t="shared" si="134"/>
        <v>39.866259486257213</v>
      </c>
      <c r="U233">
        <f t="shared" si="135"/>
        <v>9.4913011102945571E-3</v>
      </c>
      <c r="V233">
        <f t="shared" si="136"/>
        <v>2.2486357385178408</v>
      </c>
      <c r="W233">
        <f t="shared" si="137"/>
        <v>9.4691006722161589E-3</v>
      </c>
      <c r="X233">
        <f t="shared" si="138"/>
        <v>5.9201781758842827E-3</v>
      </c>
      <c r="Y233">
        <f t="shared" si="139"/>
        <v>0</v>
      </c>
      <c r="Z233">
        <f t="shared" si="140"/>
        <v>30.358278892915838</v>
      </c>
      <c r="AA233">
        <f t="shared" si="141"/>
        <v>29.984999999999999</v>
      </c>
      <c r="AB233">
        <f t="shared" si="142"/>
        <v>4.2567803991207187</v>
      </c>
      <c r="AC233">
        <f t="shared" si="143"/>
        <v>70.145289680019687</v>
      </c>
      <c r="AD233">
        <f t="shared" si="144"/>
        <v>3.0574229592228628</v>
      </c>
      <c r="AE233">
        <f t="shared" si="145"/>
        <v>4.3587003106977615</v>
      </c>
      <c r="AF233">
        <f t="shared" si="146"/>
        <v>1.1993574398978559</v>
      </c>
      <c r="AG233">
        <f t="shared" si="147"/>
        <v>-5.2280151100558374</v>
      </c>
      <c r="AH233">
        <f t="shared" si="148"/>
        <v>50.007908776730012</v>
      </c>
      <c r="AI233">
        <f t="shared" si="149"/>
        <v>4.9542852156214892</v>
      </c>
      <c r="AJ233">
        <f t="shared" si="150"/>
        <v>49.734178882295666</v>
      </c>
      <c r="AK233">
        <v>-4.1147029499454202E-2</v>
      </c>
      <c r="AL233">
        <v>4.6191145290900397E-2</v>
      </c>
      <c r="AM233">
        <v>3.4527819287527901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51882.023874978877</v>
      </c>
      <c r="AS233" t="s">
        <v>239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239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-0.52234379872390502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239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240</v>
      </c>
      <c r="BX233">
        <v>1581961346.4709699</v>
      </c>
      <c r="BY233">
        <v>400.84441935483898</v>
      </c>
      <c r="BZ233">
        <v>400.030483870968</v>
      </c>
      <c r="CA233">
        <v>30.741558064516099</v>
      </c>
      <c r="CB233">
        <v>30.5445903225806</v>
      </c>
      <c r="CC233">
        <v>350.02090322580602</v>
      </c>
      <c r="CD233">
        <v>99.255709677419404</v>
      </c>
      <c r="CE233">
        <v>0.199983258064516</v>
      </c>
      <c r="CF233">
        <v>30.3975096774194</v>
      </c>
      <c r="CG233">
        <v>29.984999999999999</v>
      </c>
      <c r="CH233">
        <v>999.9</v>
      </c>
      <c r="CI233">
        <v>0</v>
      </c>
      <c r="CJ233">
        <v>0</v>
      </c>
      <c r="CK233">
        <v>9997.21451612903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2.1516129032258098</v>
      </c>
      <c r="CS233">
        <v>0</v>
      </c>
      <c r="CT233">
        <v>84.306451612903203</v>
      </c>
      <c r="CU233">
        <v>-1.93548387096774</v>
      </c>
      <c r="CV233">
        <v>38.5</v>
      </c>
      <c r="CW233">
        <v>43.875</v>
      </c>
      <c r="CX233">
        <v>41.311999999999998</v>
      </c>
      <c r="CY233">
        <v>42.330290322580602</v>
      </c>
      <c r="CZ233">
        <v>39.625</v>
      </c>
      <c r="DA233">
        <v>0</v>
      </c>
      <c r="DB233">
        <v>0</v>
      </c>
      <c r="DC233">
        <v>0</v>
      </c>
      <c r="DD233">
        <v>1581961357</v>
      </c>
      <c r="DE233">
        <v>1.7576923076923101</v>
      </c>
      <c r="DF233">
        <v>12.9811966236331</v>
      </c>
      <c r="DG233">
        <v>-7.4051279290568202</v>
      </c>
      <c r="DH233">
        <v>85.130769230769204</v>
      </c>
      <c r="DI233">
        <v>15</v>
      </c>
      <c r="DJ233">
        <v>100</v>
      </c>
      <c r="DK233">
        <v>100</v>
      </c>
      <c r="DL233">
        <v>3.069</v>
      </c>
      <c r="DM233">
        <v>0.46</v>
      </c>
      <c r="DN233">
        <v>2</v>
      </c>
      <c r="DO233">
        <v>343.81099999999998</v>
      </c>
      <c r="DP233">
        <v>677.67499999999995</v>
      </c>
      <c r="DQ233">
        <v>29.832699999999999</v>
      </c>
      <c r="DR233">
        <v>30.993600000000001</v>
      </c>
      <c r="DS233">
        <v>29.9999</v>
      </c>
      <c r="DT233">
        <v>30.949400000000001</v>
      </c>
      <c r="DU233">
        <v>30.965299999999999</v>
      </c>
      <c r="DV233">
        <v>20.995899999999999</v>
      </c>
      <c r="DW233">
        <v>23.5566</v>
      </c>
      <c r="DX233">
        <v>88.432400000000001</v>
      </c>
      <c r="DY233">
        <v>29.850100000000001</v>
      </c>
      <c r="DZ233">
        <v>400</v>
      </c>
      <c r="EA233">
        <v>30.6174</v>
      </c>
      <c r="EB233">
        <v>100.072</v>
      </c>
      <c r="EC233">
        <v>100.669</v>
      </c>
    </row>
    <row r="234" spans="1:133" x14ac:dyDescent="0.35">
      <c r="A234">
        <v>218</v>
      </c>
      <c r="B234">
        <v>1581961360.0999999</v>
      </c>
      <c r="C234">
        <v>1085</v>
      </c>
      <c r="D234" t="s">
        <v>673</v>
      </c>
      <c r="E234" t="s">
        <v>674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1383</v>
      </c>
      <c r="M234" t="s">
        <v>238</v>
      </c>
      <c r="N234">
        <v>1581961351.4709699</v>
      </c>
      <c r="O234">
        <f t="shared" si="129"/>
        <v>1.1590014207404216E-4</v>
      </c>
      <c r="P234">
        <f t="shared" si="130"/>
        <v>-0.52583296411761493</v>
      </c>
      <c r="Q234">
        <f t="shared" si="131"/>
        <v>400.89241935483898</v>
      </c>
      <c r="R234">
        <f t="shared" si="132"/>
        <v>482.75282408393275</v>
      </c>
      <c r="S234">
        <f t="shared" si="133"/>
        <v>48.010065139125224</v>
      </c>
      <c r="T234">
        <f t="shared" si="134"/>
        <v>39.868997563152547</v>
      </c>
      <c r="U234">
        <f t="shared" si="135"/>
        <v>9.295020333711098E-3</v>
      </c>
      <c r="V234">
        <f t="shared" si="136"/>
        <v>2.2485412202858042</v>
      </c>
      <c r="W234">
        <f t="shared" si="137"/>
        <v>9.2737266096045937E-3</v>
      </c>
      <c r="X234">
        <f t="shared" si="138"/>
        <v>5.7979881856133437E-3</v>
      </c>
      <c r="Y234">
        <f t="shared" si="139"/>
        <v>0</v>
      </c>
      <c r="Z234">
        <f t="shared" si="140"/>
        <v>30.353211890512892</v>
      </c>
      <c r="AA234">
        <f t="shared" si="141"/>
        <v>29.973635483871</v>
      </c>
      <c r="AB234">
        <f t="shared" si="142"/>
        <v>4.2540021897713887</v>
      </c>
      <c r="AC234">
        <f t="shared" si="143"/>
        <v>70.154486378890027</v>
      </c>
      <c r="AD234">
        <f t="shared" si="144"/>
        <v>3.0567833903215256</v>
      </c>
      <c r="AE234">
        <f t="shared" si="145"/>
        <v>4.3572172616480493</v>
      </c>
      <c r="AF234">
        <f t="shared" si="146"/>
        <v>1.1972187994498631</v>
      </c>
      <c r="AG234">
        <f t="shared" si="147"/>
        <v>-5.1111962654652592</v>
      </c>
      <c r="AH234">
        <f t="shared" si="148"/>
        <v>50.663150179398258</v>
      </c>
      <c r="AI234">
        <f t="shared" si="149"/>
        <v>5.0189812920092249</v>
      </c>
      <c r="AJ234">
        <f t="shared" si="150"/>
        <v>50.57093520594222</v>
      </c>
      <c r="AK234">
        <v>-4.1144486374520901E-2</v>
      </c>
      <c r="AL234">
        <v>4.6188290410372798E-2</v>
      </c>
      <c r="AM234">
        <v>3.45261298730632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51879.854898907142</v>
      </c>
      <c r="AS234" t="s">
        <v>239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239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-0.52583296411761493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239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240</v>
      </c>
      <c r="BX234">
        <v>1581961351.4709699</v>
      </c>
      <c r="BY234">
        <v>400.89241935483898</v>
      </c>
      <c r="BZ234">
        <v>400.07067741935498</v>
      </c>
      <c r="CA234">
        <v>30.7366967741936</v>
      </c>
      <c r="CB234">
        <v>30.5441258064516</v>
      </c>
      <c r="CC234">
        <v>350.01461290322601</v>
      </c>
      <c r="CD234">
        <v>99.250587096774197</v>
      </c>
      <c r="CE234">
        <v>0.20002767741935501</v>
      </c>
      <c r="CF234">
        <v>30.3915677419355</v>
      </c>
      <c r="CG234">
        <v>29.973635483871</v>
      </c>
      <c r="CH234">
        <v>999.9</v>
      </c>
      <c r="CI234">
        <v>0</v>
      </c>
      <c r="CJ234">
        <v>0</v>
      </c>
      <c r="CK234">
        <v>9997.1125806451601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2.1</v>
      </c>
      <c r="CS234">
        <v>0</v>
      </c>
      <c r="CT234">
        <v>85.761290322580606</v>
      </c>
      <c r="CU234">
        <v>-1.6193548387096799</v>
      </c>
      <c r="CV234">
        <v>38.5</v>
      </c>
      <c r="CW234">
        <v>43.875</v>
      </c>
      <c r="CX234">
        <v>41.311999999999998</v>
      </c>
      <c r="CY234">
        <v>42.3241935483871</v>
      </c>
      <c r="CZ234">
        <v>39.625</v>
      </c>
      <c r="DA234">
        <v>0</v>
      </c>
      <c r="DB234">
        <v>0</v>
      </c>
      <c r="DC234">
        <v>0</v>
      </c>
      <c r="DD234">
        <v>1581961362.4000001</v>
      </c>
      <c r="DE234">
        <v>2</v>
      </c>
      <c r="DF234">
        <v>-19.863247648611001</v>
      </c>
      <c r="DG234">
        <v>3.4940173345399899</v>
      </c>
      <c r="DH234">
        <v>85.869230769230796</v>
      </c>
      <c r="DI234">
        <v>15</v>
      </c>
      <c r="DJ234">
        <v>100</v>
      </c>
      <c r="DK234">
        <v>100</v>
      </c>
      <c r="DL234">
        <v>3.069</v>
      </c>
      <c r="DM234">
        <v>0.46</v>
      </c>
      <c r="DN234">
        <v>2</v>
      </c>
      <c r="DO234">
        <v>343.81400000000002</v>
      </c>
      <c r="DP234">
        <v>677.45</v>
      </c>
      <c r="DQ234">
        <v>29.847100000000001</v>
      </c>
      <c r="DR234">
        <v>30.991299999999999</v>
      </c>
      <c r="DS234">
        <v>29.9999</v>
      </c>
      <c r="DT234">
        <v>30.947700000000001</v>
      </c>
      <c r="DU234">
        <v>30.963699999999999</v>
      </c>
      <c r="DV234">
        <v>20.998000000000001</v>
      </c>
      <c r="DW234">
        <v>23.5566</v>
      </c>
      <c r="DX234">
        <v>88.432400000000001</v>
      </c>
      <c r="DY234">
        <v>29.880500000000001</v>
      </c>
      <c r="DZ234">
        <v>400</v>
      </c>
      <c r="EA234">
        <v>30.624099999999999</v>
      </c>
      <c r="EB234">
        <v>100.07</v>
      </c>
      <c r="EC234">
        <v>100.66800000000001</v>
      </c>
    </row>
    <row r="235" spans="1:133" x14ac:dyDescent="0.35">
      <c r="A235">
        <v>219</v>
      </c>
      <c r="B235">
        <v>1581961365.0999999</v>
      </c>
      <c r="C235">
        <v>1090</v>
      </c>
      <c r="D235" t="s">
        <v>675</v>
      </c>
      <c r="E235" t="s">
        <v>676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1383</v>
      </c>
      <c r="M235" t="s">
        <v>238</v>
      </c>
      <c r="N235">
        <v>1581961356.4709699</v>
      </c>
      <c r="O235">
        <f t="shared" si="129"/>
        <v>1.132573022519615E-4</v>
      </c>
      <c r="P235">
        <f t="shared" si="130"/>
        <v>-0.54415838435264774</v>
      </c>
      <c r="Q235">
        <f t="shared" si="131"/>
        <v>400.89790322580598</v>
      </c>
      <c r="R235">
        <f t="shared" si="132"/>
        <v>487.89742235597879</v>
      </c>
      <c r="S235">
        <f t="shared" si="133"/>
        <v>48.521488473643686</v>
      </c>
      <c r="T235">
        <f t="shared" si="134"/>
        <v>39.869370279817176</v>
      </c>
      <c r="U235">
        <f t="shared" si="135"/>
        <v>9.0994107040944655E-3</v>
      </c>
      <c r="V235">
        <f t="shared" si="136"/>
        <v>2.2482432214076522</v>
      </c>
      <c r="W235">
        <f t="shared" si="137"/>
        <v>9.0790000229392185E-3</v>
      </c>
      <c r="X235">
        <f t="shared" si="138"/>
        <v>5.6762049822250953E-3</v>
      </c>
      <c r="Y235">
        <f t="shared" si="139"/>
        <v>0</v>
      </c>
      <c r="Z235">
        <f t="shared" si="140"/>
        <v>30.348285021098881</v>
      </c>
      <c r="AA235">
        <f t="shared" si="141"/>
        <v>29.9628451612903</v>
      </c>
      <c r="AB235">
        <f t="shared" si="142"/>
        <v>4.2513658124120983</v>
      </c>
      <c r="AC235">
        <f t="shared" si="143"/>
        <v>70.167616371575647</v>
      </c>
      <c r="AD235">
        <f t="shared" si="144"/>
        <v>3.0563405920863813</v>
      </c>
      <c r="AE235">
        <f t="shared" si="145"/>
        <v>4.3557708671495945</v>
      </c>
      <c r="AF235">
        <f t="shared" si="146"/>
        <v>1.195025220325717</v>
      </c>
      <c r="AG235">
        <f t="shared" si="147"/>
        <v>-4.9946470293115022</v>
      </c>
      <c r="AH235">
        <f t="shared" si="148"/>
        <v>51.261690258890468</v>
      </c>
      <c r="AI235">
        <f t="shared" si="149"/>
        <v>5.0785324727042145</v>
      </c>
      <c r="AJ235">
        <f t="shared" si="150"/>
        <v>51.345575702283178</v>
      </c>
      <c r="AK235">
        <v>-4.1136468993475103E-2</v>
      </c>
      <c r="AL235">
        <v>4.6179290197787701E-2</v>
      </c>
      <c r="AM235">
        <v>3.4520803639860298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51871.14026961186</v>
      </c>
      <c r="AS235" t="s">
        <v>239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239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-0.54415838435264774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239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240</v>
      </c>
      <c r="BX235">
        <v>1581961356.4709699</v>
      </c>
      <c r="BY235">
        <v>400.89790322580598</v>
      </c>
      <c r="BZ235">
        <v>400.04290322580601</v>
      </c>
      <c r="CA235">
        <v>30.732377419354801</v>
      </c>
      <c r="CB235">
        <v>30.544190322580601</v>
      </c>
      <c r="CC235">
        <v>350.00264516128999</v>
      </c>
      <c r="CD235">
        <v>99.250180645161294</v>
      </c>
      <c r="CE235">
        <v>0.200003451612903</v>
      </c>
      <c r="CF235">
        <v>30.385770967741902</v>
      </c>
      <c r="CG235">
        <v>29.9628451612903</v>
      </c>
      <c r="CH235">
        <v>999.9</v>
      </c>
      <c r="CI235">
        <v>0</v>
      </c>
      <c r="CJ235">
        <v>0</v>
      </c>
      <c r="CK235">
        <v>9995.2054838709701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3.0677419354838702</v>
      </c>
      <c r="CS235">
        <v>0</v>
      </c>
      <c r="CT235">
        <v>85.083870967741902</v>
      </c>
      <c r="CU235">
        <v>-2</v>
      </c>
      <c r="CV235">
        <v>38.5</v>
      </c>
      <c r="CW235">
        <v>43.875</v>
      </c>
      <c r="CX235">
        <v>41.311999999999998</v>
      </c>
      <c r="CY235">
        <v>42.3241935483871</v>
      </c>
      <c r="CZ235">
        <v>39.625</v>
      </c>
      <c r="DA235">
        <v>0</v>
      </c>
      <c r="DB235">
        <v>0</v>
      </c>
      <c r="DC235">
        <v>0</v>
      </c>
      <c r="DD235">
        <v>1581961367.2</v>
      </c>
      <c r="DE235">
        <v>1.7153846153846199</v>
      </c>
      <c r="DF235">
        <v>-0.191452918429103</v>
      </c>
      <c r="DG235">
        <v>-7.6854698660479697</v>
      </c>
      <c r="DH235">
        <v>85.4</v>
      </c>
      <c r="DI235">
        <v>15</v>
      </c>
      <c r="DJ235">
        <v>100</v>
      </c>
      <c r="DK235">
        <v>100</v>
      </c>
      <c r="DL235">
        <v>3.069</v>
      </c>
      <c r="DM235">
        <v>0.46</v>
      </c>
      <c r="DN235">
        <v>2</v>
      </c>
      <c r="DO235">
        <v>343.815</v>
      </c>
      <c r="DP235">
        <v>677.38699999999994</v>
      </c>
      <c r="DQ235">
        <v>29.877700000000001</v>
      </c>
      <c r="DR235">
        <v>30.988600000000002</v>
      </c>
      <c r="DS235">
        <v>30</v>
      </c>
      <c r="DT235">
        <v>30.945699999999999</v>
      </c>
      <c r="DU235">
        <v>30.962299999999999</v>
      </c>
      <c r="DV235">
        <v>20.9971</v>
      </c>
      <c r="DW235">
        <v>23.2742</v>
      </c>
      <c r="DX235">
        <v>88.432400000000001</v>
      </c>
      <c r="DY235">
        <v>29.9146</v>
      </c>
      <c r="DZ235">
        <v>400</v>
      </c>
      <c r="EA235">
        <v>30.633500000000002</v>
      </c>
      <c r="EB235">
        <v>100.072</v>
      </c>
      <c r="EC235">
        <v>100.672</v>
      </c>
    </row>
    <row r="236" spans="1:133" x14ac:dyDescent="0.35">
      <c r="A236">
        <v>220</v>
      </c>
      <c r="B236">
        <v>1581961370.0999999</v>
      </c>
      <c r="C236">
        <v>1095</v>
      </c>
      <c r="D236" t="s">
        <v>677</v>
      </c>
      <c r="E236" t="s">
        <v>678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1383</v>
      </c>
      <c r="M236" t="s">
        <v>238</v>
      </c>
      <c r="N236">
        <v>1581961361.4709699</v>
      </c>
      <c r="O236">
        <f t="shared" si="129"/>
        <v>1.0850375685596631E-4</v>
      </c>
      <c r="P236">
        <f t="shared" si="130"/>
        <v>-0.54552763484920719</v>
      </c>
      <c r="Q236">
        <f t="shared" si="131"/>
        <v>400.849516129032</v>
      </c>
      <c r="R236">
        <f t="shared" si="132"/>
        <v>492.05668223631005</v>
      </c>
      <c r="S236">
        <f t="shared" si="133"/>
        <v>48.936905974916918</v>
      </c>
      <c r="T236">
        <f t="shared" si="134"/>
        <v>39.866006883078249</v>
      </c>
      <c r="U236">
        <f t="shared" si="135"/>
        <v>8.736230331464789E-3</v>
      </c>
      <c r="V236">
        <f t="shared" si="136"/>
        <v>2.2488417242943592</v>
      </c>
      <c r="W236">
        <f t="shared" si="137"/>
        <v>8.7174195962735068E-3</v>
      </c>
      <c r="X236">
        <f t="shared" si="138"/>
        <v>5.4500739091402628E-3</v>
      </c>
      <c r="Y236">
        <f t="shared" si="139"/>
        <v>0</v>
      </c>
      <c r="Z236">
        <f t="shared" si="140"/>
        <v>30.3444765508149</v>
      </c>
      <c r="AA236">
        <f t="shared" si="141"/>
        <v>29.951351612903199</v>
      </c>
      <c r="AB236">
        <f t="shared" si="142"/>
        <v>4.24855918361839</v>
      </c>
      <c r="AC236">
        <f t="shared" si="143"/>
        <v>70.184680165384307</v>
      </c>
      <c r="AD236">
        <f t="shared" si="144"/>
        <v>3.0561401469110372</v>
      </c>
      <c r="AE236">
        <f t="shared" si="145"/>
        <v>4.3544262646912397</v>
      </c>
      <c r="AF236">
        <f t="shared" si="146"/>
        <v>1.1924190367073528</v>
      </c>
      <c r="AG236">
        <f t="shared" si="147"/>
        <v>-4.7850156773481141</v>
      </c>
      <c r="AH236">
        <f t="shared" si="148"/>
        <v>52.015288970281432</v>
      </c>
      <c r="AI236">
        <f t="shared" si="149"/>
        <v>5.1513903018676608</v>
      </c>
      <c r="AJ236">
        <f t="shared" si="150"/>
        <v>52.381663594800976</v>
      </c>
      <c r="AK236">
        <v>-4.11525721249432E-2</v>
      </c>
      <c r="AL236">
        <v>4.6197367373572398E-2</v>
      </c>
      <c r="AM236">
        <v>3.45315011655088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51891.616050724719</v>
      </c>
      <c r="AS236" t="s">
        <v>239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239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-0.54552763484920719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239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240</v>
      </c>
      <c r="BX236">
        <v>1581961361.4709699</v>
      </c>
      <c r="BY236">
        <v>400.849516129032</v>
      </c>
      <c r="BZ236">
        <v>399.98890322580598</v>
      </c>
      <c r="CA236">
        <v>30.729245161290301</v>
      </c>
      <c r="CB236">
        <v>30.5489580645161</v>
      </c>
      <c r="CC236">
        <v>350.00680645161299</v>
      </c>
      <c r="CD236">
        <v>99.253796774193503</v>
      </c>
      <c r="CE236">
        <v>0.20000141935483901</v>
      </c>
      <c r="CF236">
        <v>30.380380645161299</v>
      </c>
      <c r="CG236">
        <v>29.951351612903199</v>
      </c>
      <c r="CH236">
        <v>999.9</v>
      </c>
      <c r="CI236">
        <v>0</v>
      </c>
      <c r="CJ236">
        <v>0</v>
      </c>
      <c r="CK236">
        <v>9998.7538709677392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2.4322580645161298</v>
      </c>
      <c r="CS236">
        <v>0</v>
      </c>
      <c r="CT236">
        <v>84.354838709677395</v>
      </c>
      <c r="CU236">
        <v>-1.8967741935483899</v>
      </c>
      <c r="CV236">
        <v>38.5</v>
      </c>
      <c r="CW236">
        <v>43.875</v>
      </c>
      <c r="CX236">
        <v>41.311999999999998</v>
      </c>
      <c r="CY236">
        <v>42.311999999999998</v>
      </c>
      <c r="CZ236">
        <v>39.625</v>
      </c>
      <c r="DA236">
        <v>0</v>
      </c>
      <c r="DB236">
        <v>0</v>
      </c>
      <c r="DC236">
        <v>0</v>
      </c>
      <c r="DD236">
        <v>1581961372</v>
      </c>
      <c r="DE236">
        <v>1.0576923076923099</v>
      </c>
      <c r="DF236">
        <v>10.1914532675251</v>
      </c>
      <c r="DG236">
        <v>-13.1965813644786</v>
      </c>
      <c r="DH236">
        <v>84.815384615384602</v>
      </c>
      <c r="DI236">
        <v>15</v>
      </c>
      <c r="DJ236">
        <v>100</v>
      </c>
      <c r="DK236">
        <v>100</v>
      </c>
      <c r="DL236">
        <v>3.069</v>
      </c>
      <c r="DM236">
        <v>0.46</v>
      </c>
      <c r="DN236">
        <v>2</v>
      </c>
      <c r="DO236">
        <v>344.02100000000002</v>
      </c>
      <c r="DP236">
        <v>677.54200000000003</v>
      </c>
      <c r="DQ236">
        <v>29.9133</v>
      </c>
      <c r="DR236">
        <v>30.985800000000001</v>
      </c>
      <c r="DS236">
        <v>30.0001</v>
      </c>
      <c r="DT236">
        <v>30.943999999999999</v>
      </c>
      <c r="DU236">
        <v>30.959900000000001</v>
      </c>
      <c r="DV236">
        <v>21.001200000000001</v>
      </c>
      <c r="DW236">
        <v>23.2742</v>
      </c>
      <c r="DX236">
        <v>88.432400000000001</v>
      </c>
      <c r="DY236">
        <v>29.956700000000001</v>
      </c>
      <c r="DZ236">
        <v>400</v>
      </c>
      <c r="EA236">
        <v>30.634699999999999</v>
      </c>
      <c r="EB236">
        <v>100.072</v>
      </c>
      <c r="EC236">
        <v>100.669</v>
      </c>
    </row>
    <row r="237" spans="1:133" x14ac:dyDescent="0.35">
      <c r="A237">
        <v>221</v>
      </c>
      <c r="B237">
        <v>1581961375.0999999</v>
      </c>
      <c r="C237">
        <v>1100</v>
      </c>
      <c r="D237" t="s">
        <v>679</v>
      </c>
      <c r="E237" t="s">
        <v>680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1383</v>
      </c>
      <c r="M237" t="s">
        <v>238</v>
      </c>
      <c r="N237">
        <v>1581961366.4709699</v>
      </c>
      <c r="O237">
        <f t="shared" si="129"/>
        <v>1.0223298630245779E-4</v>
      </c>
      <c r="P237">
        <f t="shared" si="130"/>
        <v>-0.5307681645684279</v>
      </c>
      <c r="Q237">
        <f t="shared" si="131"/>
        <v>400.80516129032299</v>
      </c>
      <c r="R237">
        <f t="shared" si="132"/>
        <v>495.13623484254924</v>
      </c>
      <c r="S237">
        <f t="shared" si="133"/>
        <v>49.245065615454749</v>
      </c>
      <c r="T237">
        <f t="shared" si="134"/>
        <v>39.863122667706513</v>
      </c>
      <c r="U237">
        <f t="shared" si="135"/>
        <v>8.2401832735800457E-3</v>
      </c>
      <c r="V237">
        <f t="shared" si="136"/>
        <v>2.249245041256895</v>
      </c>
      <c r="W237">
        <f t="shared" si="137"/>
        <v>8.2234488412337488E-3</v>
      </c>
      <c r="X237">
        <f t="shared" si="138"/>
        <v>5.1411561860429441E-3</v>
      </c>
      <c r="Y237">
        <f t="shared" si="139"/>
        <v>0</v>
      </c>
      <c r="Z237">
        <f t="shared" si="140"/>
        <v>30.343215042418311</v>
      </c>
      <c r="AA237">
        <f t="shared" si="141"/>
        <v>29.946503225806399</v>
      </c>
      <c r="AB237">
        <f t="shared" si="142"/>
        <v>4.2473757322199779</v>
      </c>
      <c r="AC237">
        <f t="shared" si="143"/>
        <v>70.202463677415906</v>
      </c>
      <c r="AD237">
        <f t="shared" si="144"/>
        <v>3.056329410326212</v>
      </c>
      <c r="AE237">
        <f t="shared" si="145"/>
        <v>4.3535928088937306</v>
      </c>
      <c r="AF237">
        <f t="shared" si="146"/>
        <v>1.1910463218937659</v>
      </c>
      <c r="AG237">
        <f t="shared" si="147"/>
        <v>-4.5084746959383883</v>
      </c>
      <c r="AH237">
        <f t="shared" si="148"/>
        <v>52.207291895235272</v>
      </c>
      <c r="AI237">
        <f t="shared" si="149"/>
        <v>5.1692689356406198</v>
      </c>
      <c r="AJ237">
        <f t="shared" si="150"/>
        <v>52.868086134937506</v>
      </c>
      <c r="AK237">
        <v>-4.1163425827439502E-2</v>
      </c>
      <c r="AL237">
        <v>4.6209551605461099E-2</v>
      </c>
      <c r="AM237">
        <v>3.4538710614119501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51905.396015861967</v>
      </c>
      <c r="AS237" t="s">
        <v>239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239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-0.5307681645684279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239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240</v>
      </c>
      <c r="BX237">
        <v>1581961366.4709699</v>
      </c>
      <c r="BY237">
        <v>400.80516129032299</v>
      </c>
      <c r="BZ237">
        <v>399.96554838709699</v>
      </c>
      <c r="CA237">
        <v>30.729970967741899</v>
      </c>
      <c r="CB237">
        <v>30.560106451612899</v>
      </c>
      <c r="CC237">
        <v>350.01319354838699</v>
      </c>
      <c r="CD237">
        <v>99.257612903225805</v>
      </c>
      <c r="CE237">
        <v>0.19999522580645199</v>
      </c>
      <c r="CF237">
        <v>30.3770387096774</v>
      </c>
      <c r="CG237">
        <v>29.946503225806399</v>
      </c>
      <c r="CH237">
        <v>999.9</v>
      </c>
      <c r="CI237">
        <v>0</v>
      </c>
      <c r="CJ237">
        <v>0</v>
      </c>
      <c r="CK237">
        <v>10001.0064516129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2.4612903225806502</v>
      </c>
      <c r="CS237">
        <v>0</v>
      </c>
      <c r="CT237">
        <v>84.8</v>
      </c>
      <c r="CU237">
        <v>-1.9290322580645201</v>
      </c>
      <c r="CV237">
        <v>38.5</v>
      </c>
      <c r="CW237">
        <v>43.870935483871001</v>
      </c>
      <c r="CX237">
        <v>41.311999999999998</v>
      </c>
      <c r="CY237">
        <v>42.311999999999998</v>
      </c>
      <c r="CZ237">
        <v>39.625</v>
      </c>
      <c r="DA237">
        <v>0</v>
      </c>
      <c r="DB237">
        <v>0</v>
      </c>
      <c r="DC237">
        <v>0</v>
      </c>
      <c r="DD237">
        <v>1581961377.4000001</v>
      </c>
      <c r="DE237">
        <v>2.7269230769230801</v>
      </c>
      <c r="DF237">
        <v>13.781196712956501</v>
      </c>
      <c r="DG237">
        <v>24.393162453935499</v>
      </c>
      <c r="DH237">
        <v>85.003846153846098</v>
      </c>
      <c r="DI237">
        <v>15</v>
      </c>
      <c r="DJ237">
        <v>100</v>
      </c>
      <c r="DK237">
        <v>100</v>
      </c>
      <c r="DL237">
        <v>3.069</v>
      </c>
      <c r="DM237">
        <v>0.46</v>
      </c>
      <c r="DN237">
        <v>2</v>
      </c>
      <c r="DO237">
        <v>343.91199999999998</v>
      </c>
      <c r="DP237">
        <v>677.87900000000002</v>
      </c>
      <c r="DQ237">
        <v>29.956399999999999</v>
      </c>
      <c r="DR237">
        <v>30.9832</v>
      </c>
      <c r="DS237">
        <v>30</v>
      </c>
      <c r="DT237">
        <v>30.941299999999998</v>
      </c>
      <c r="DU237">
        <v>30.9572</v>
      </c>
      <c r="DV237">
        <v>21.0017</v>
      </c>
      <c r="DW237">
        <v>23.2742</v>
      </c>
      <c r="DX237">
        <v>88.432400000000001</v>
      </c>
      <c r="DY237">
        <v>29.9938</v>
      </c>
      <c r="DZ237">
        <v>400</v>
      </c>
      <c r="EA237">
        <v>30.629300000000001</v>
      </c>
      <c r="EB237">
        <v>100.071</v>
      </c>
      <c r="EC237">
        <v>100.67</v>
      </c>
    </row>
    <row r="238" spans="1:133" x14ac:dyDescent="0.35">
      <c r="A238">
        <v>222</v>
      </c>
      <c r="B238">
        <v>1581961380.0999999</v>
      </c>
      <c r="C238">
        <v>1105</v>
      </c>
      <c r="D238" t="s">
        <v>681</v>
      </c>
      <c r="E238" t="s">
        <v>682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1383</v>
      </c>
      <c r="M238" t="s">
        <v>238</v>
      </c>
      <c r="N238">
        <v>1581961371.4709699</v>
      </c>
      <c r="O238">
        <f t="shared" si="129"/>
        <v>9.8417946744447206E-5</v>
      </c>
      <c r="P238">
        <f t="shared" si="130"/>
        <v>-0.5126836471943369</v>
      </c>
      <c r="Q238">
        <f t="shared" si="131"/>
        <v>400.78361290322601</v>
      </c>
      <c r="R238">
        <f t="shared" si="132"/>
        <v>495.37984210256906</v>
      </c>
      <c r="S238">
        <f t="shared" si="133"/>
        <v>49.269996068215477</v>
      </c>
      <c r="T238">
        <f t="shared" si="134"/>
        <v>39.861547349475273</v>
      </c>
      <c r="U238">
        <f t="shared" si="135"/>
        <v>7.9389375875769611E-3</v>
      </c>
      <c r="V238">
        <f t="shared" si="136"/>
        <v>2.2493647873171891</v>
      </c>
      <c r="W238">
        <f t="shared" si="137"/>
        <v>7.9234039287032661E-3</v>
      </c>
      <c r="X238">
        <f t="shared" si="138"/>
        <v>4.9535205321170582E-3</v>
      </c>
      <c r="Y238">
        <f t="shared" si="139"/>
        <v>0</v>
      </c>
      <c r="Z238">
        <f t="shared" si="140"/>
        <v>30.34322717159915</v>
      </c>
      <c r="AA238">
        <f t="shared" si="141"/>
        <v>29.9446032258065</v>
      </c>
      <c r="AB238">
        <f t="shared" si="142"/>
        <v>4.2469120362143551</v>
      </c>
      <c r="AC238">
        <f t="shared" si="143"/>
        <v>70.220038338944391</v>
      </c>
      <c r="AD238">
        <f t="shared" si="144"/>
        <v>3.0568753772410506</v>
      </c>
      <c r="AE238">
        <f t="shared" si="145"/>
        <v>4.353280700995704</v>
      </c>
      <c r="AF238">
        <f t="shared" si="146"/>
        <v>1.1900366589733045</v>
      </c>
      <c r="AG238">
        <f t="shared" si="147"/>
        <v>-4.3402314514301219</v>
      </c>
      <c r="AH238">
        <f t="shared" si="148"/>
        <v>52.288699771721831</v>
      </c>
      <c r="AI238">
        <f t="shared" si="149"/>
        <v>5.1769731413524598</v>
      </c>
      <c r="AJ238">
        <f t="shared" si="150"/>
        <v>53.125441461644172</v>
      </c>
      <c r="AK238">
        <v>-4.1166648663929897E-2</v>
      </c>
      <c r="AL238">
        <v>4.6213169521757601E-2</v>
      </c>
      <c r="AM238">
        <v>3.4540851220881201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51909.538026469818</v>
      </c>
      <c r="AS238" t="s">
        <v>239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239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-0.5126836471943369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239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240</v>
      </c>
      <c r="BX238">
        <v>1581961371.4709699</v>
      </c>
      <c r="BY238">
        <v>400.78361290322601</v>
      </c>
      <c r="BZ238">
        <v>399.97238709677401</v>
      </c>
      <c r="CA238">
        <v>30.7350225806452</v>
      </c>
      <c r="CB238">
        <v>30.5715</v>
      </c>
      <c r="CC238">
        <v>350.01796774193502</v>
      </c>
      <c r="CD238">
        <v>99.259025806451604</v>
      </c>
      <c r="CE238">
        <v>0.199999129032258</v>
      </c>
      <c r="CF238">
        <v>30.3757870967742</v>
      </c>
      <c r="CG238">
        <v>29.9446032258065</v>
      </c>
      <c r="CH238">
        <v>999.9</v>
      </c>
      <c r="CI238">
        <v>0</v>
      </c>
      <c r="CJ238">
        <v>0</v>
      </c>
      <c r="CK238">
        <v>10001.647096774201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3.7290322580645201</v>
      </c>
      <c r="CS238">
        <v>0</v>
      </c>
      <c r="CT238">
        <v>83.016129032257993</v>
      </c>
      <c r="CU238">
        <v>-1.9645161290322599</v>
      </c>
      <c r="CV238">
        <v>38.5</v>
      </c>
      <c r="CW238">
        <v>43.870935483871001</v>
      </c>
      <c r="CX238">
        <v>41.311999999999998</v>
      </c>
      <c r="CY238">
        <v>42.311999999999998</v>
      </c>
      <c r="CZ238">
        <v>39.625</v>
      </c>
      <c r="DA238">
        <v>0</v>
      </c>
      <c r="DB238">
        <v>0</v>
      </c>
      <c r="DC238">
        <v>0</v>
      </c>
      <c r="DD238">
        <v>1581961382.2</v>
      </c>
      <c r="DE238">
        <v>2.87692307692308</v>
      </c>
      <c r="DF238">
        <v>29.852991492042399</v>
      </c>
      <c r="DG238">
        <v>-5.5316238823357597</v>
      </c>
      <c r="DH238">
        <v>84.146153846153894</v>
      </c>
      <c r="DI238">
        <v>15</v>
      </c>
      <c r="DJ238">
        <v>100</v>
      </c>
      <c r="DK238">
        <v>100</v>
      </c>
      <c r="DL238">
        <v>3.069</v>
      </c>
      <c r="DM238">
        <v>0.46</v>
      </c>
      <c r="DN238">
        <v>2</v>
      </c>
      <c r="DO238">
        <v>344.01900000000001</v>
      </c>
      <c r="DP238">
        <v>677.58399999999995</v>
      </c>
      <c r="DQ238">
        <v>29.997</v>
      </c>
      <c r="DR238">
        <v>30.980499999999999</v>
      </c>
      <c r="DS238">
        <v>29.9999</v>
      </c>
      <c r="DT238">
        <v>30.9389</v>
      </c>
      <c r="DU238">
        <v>30.9556</v>
      </c>
      <c r="DV238">
        <v>20.999199999999998</v>
      </c>
      <c r="DW238">
        <v>23.2742</v>
      </c>
      <c r="DX238">
        <v>88.432400000000001</v>
      </c>
      <c r="DY238">
        <v>30.031700000000001</v>
      </c>
      <c r="DZ238">
        <v>400</v>
      </c>
      <c r="EA238">
        <v>30.6249</v>
      </c>
      <c r="EB238">
        <v>100.072</v>
      </c>
      <c r="EC238">
        <v>100.672</v>
      </c>
    </row>
    <row r="239" spans="1:133" x14ac:dyDescent="0.35">
      <c r="A239">
        <v>223</v>
      </c>
      <c r="B239">
        <v>1581961385.0999999</v>
      </c>
      <c r="C239">
        <v>1110</v>
      </c>
      <c r="D239" t="s">
        <v>683</v>
      </c>
      <c r="E239" t="s">
        <v>684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1383</v>
      </c>
      <c r="M239" t="s">
        <v>238</v>
      </c>
      <c r="N239">
        <v>1581961376.4709699</v>
      </c>
      <c r="O239">
        <f t="shared" si="129"/>
        <v>9.6507414969432829E-5</v>
      </c>
      <c r="P239">
        <f t="shared" si="130"/>
        <v>-0.50243954948578284</v>
      </c>
      <c r="Q239">
        <f t="shared" si="131"/>
        <v>400.791</v>
      </c>
      <c r="R239">
        <f t="shared" si="132"/>
        <v>495.28784494993556</v>
      </c>
      <c r="S239">
        <f t="shared" si="133"/>
        <v>49.26038232399349</v>
      </c>
      <c r="T239">
        <f t="shared" si="134"/>
        <v>39.861906754467874</v>
      </c>
      <c r="U239">
        <f t="shared" si="135"/>
        <v>7.7878891084937531E-3</v>
      </c>
      <c r="V239">
        <f t="shared" si="136"/>
        <v>2.2486904755892789</v>
      </c>
      <c r="W239">
        <f t="shared" si="137"/>
        <v>7.7729358477631174E-3</v>
      </c>
      <c r="X239">
        <f t="shared" si="138"/>
        <v>4.859425976196461E-3</v>
      </c>
      <c r="Y239">
        <f t="shared" si="139"/>
        <v>0</v>
      </c>
      <c r="Z239">
        <f t="shared" si="140"/>
        <v>30.344363447074244</v>
      </c>
      <c r="AA239">
        <f t="shared" si="141"/>
        <v>29.9453483870968</v>
      </c>
      <c r="AB239">
        <f t="shared" si="142"/>
        <v>4.2470938879628966</v>
      </c>
      <c r="AC239">
        <f t="shared" si="143"/>
        <v>70.234308749544454</v>
      </c>
      <c r="AD239">
        <f t="shared" si="144"/>
        <v>3.0575864362165759</v>
      </c>
      <c r="AE239">
        <f t="shared" si="145"/>
        <v>4.3534085985240196</v>
      </c>
      <c r="AF239">
        <f t="shared" si="146"/>
        <v>1.1895074517463207</v>
      </c>
      <c r="AG239">
        <f t="shared" si="147"/>
        <v>-4.2559770001519874</v>
      </c>
      <c r="AH239">
        <f t="shared" si="148"/>
        <v>52.244867760975282</v>
      </c>
      <c r="AI239">
        <f t="shared" si="149"/>
        <v>5.1742167595435635</v>
      </c>
      <c r="AJ239">
        <f t="shared" si="150"/>
        <v>53.163107520366857</v>
      </c>
      <c r="AK239">
        <v>-4.1148502309285198E-2</v>
      </c>
      <c r="AL239">
        <v>4.6192798648961003E-2</v>
      </c>
      <c r="AM239">
        <v>3.4528797668297799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51887.482895873523</v>
      </c>
      <c r="AS239" t="s">
        <v>239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239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-0.50243954948578284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239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240</v>
      </c>
      <c r="BX239">
        <v>1581961376.4709699</v>
      </c>
      <c r="BY239">
        <v>400.791</v>
      </c>
      <c r="BZ239">
        <v>399.99603225806402</v>
      </c>
      <c r="CA239">
        <v>30.742461290322598</v>
      </c>
      <c r="CB239">
        <v>30.5821161290323</v>
      </c>
      <c r="CC239">
        <v>350.021935483871</v>
      </c>
      <c r="CD239">
        <v>99.258074193548396</v>
      </c>
      <c r="CE239">
        <v>0.200014322580645</v>
      </c>
      <c r="CF239">
        <v>30.376300000000001</v>
      </c>
      <c r="CG239">
        <v>29.9453483870968</v>
      </c>
      <c r="CH239">
        <v>999.9</v>
      </c>
      <c r="CI239">
        <v>0</v>
      </c>
      <c r="CJ239">
        <v>0</v>
      </c>
      <c r="CK239">
        <v>9997.3341935483895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3.95161290322581</v>
      </c>
      <c r="CS239">
        <v>0</v>
      </c>
      <c r="CT239">
        <v>82.338709677419402</v>
      </c>
      <c r="CU239">
        <v>-2</v>
      </c>
      <c r="CV239">
        <v>38.5</v>
      </c>
      <c r="CW239">
        <v>43.870935483871001</v>
      </c>
      <c r="CX239">
        <v>41.311999999999998</v>
      </c>
      <c r="CY239">
        <v>42.311999999999998</v>
      </c>
      <c r="CZ239">
        <v>39.625</v>
      </c>
      <c r="DA239">
        <v>0</v>
      </c>
      <c r="DB239">
        <v>0</v>
      </c>
      <c r="DC239">
        <v>0</v>
      </c>
      <c r="DD239">
        <v>1581961387</v>
      </c>
      <c r="DE239">
        <v>4.0038461538461503</v>
      </c>
      <c r="DF239">
        <v>-1.8632479967769</v>
      </c>
      <c r="DG239">
        <v>-23.969230643700001</v>
      </c>
      <c r="DH239">
        <v>83.719230769230805</v>
      </c>
      <c r="DI239">
        <v>15</v>
      </c>
      <c r="DJ239">
        <v>100</v>
      </c>
      <c r="DK239">
        <v>100</v>
      </c>
      <c r="DL239">
        <v>3.069</v>
      </c>
      <c r="DM239">
        <v>0.46</v>
      </c>
      <c r="DN239">
        <v>2</v>
      </c>
      <c r="DO239">
        <v>343.88099999999997</v>
      </c>
      <c r="DP239">
        <v>677.61500000000001</v>
      </c>
      <c r="DQ239">
        <v>30.035799999999998</v>
      </c>
      <c r="DR239">
        <v>30.978100000000001</v>
      </c>
      <c r="DS239">
        <v>29.9999</v>
      </c>
      <c r="DT239">
        <v>30.9376</v>
      </c>
      <c r="DU239">
        <v>30.9544</v>
      </c>
      <c r="DV239">
        <v>20.998899999999999</v>
      </c>
      <c r="DW239">
        <v>23.2742</v>
      </c>
      <c r="DX239">
        <v>88.432400000000001</v>
      </c>
      <c r="DY239">
        <v>30.07</v>
      </c>
      <c r="DZ239">
        <v>400</v>
      </c>
      <c r="EA239">
        <v>30.625900000000001</v>
      </c>
      <c r="EB239">
        <v>100.071</v>
      </c>
      <c r="EC239">
        <v>100.67100000000001</v>
      </c>
    </row>
    <row r="240" spans="1:133" x14ac:dyDescent="0.35">
      <c r="A240">
        <v>224</v>
      </c>
      <c r="B240">
        <v>1581961390.0999999</v>
      </c>
      <c r="C240">
        <v>1115</v>
      </c>
      <c r="D240" t="s">
        <v>685</v>
      </c>
      <c r="E240" t="s">
        <v>686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1383</v>
      </c>
      <c r="M240" t="s">
        <v>238</v>
      </c>
      <c r="N240">
        <v>1581961381.4709699</v>
      </c>
      <c r="O240">
        <f t="shared" si="129"/>
        <v>1.0110293138869163E-4</v>
      </c>
      <c r="P240">
        <f t="shared" si="130"/>
        <v>-0.51052619512769348</v>
      </c>
      <c r="Q240">
        <f t="shared" si="131"/>
        <v>400.806451612903</v>
      </c>
      <c r="R240">
        <f t="shared" si="132"/>
        <v>492.24122635857265</v>
      </c>
      <c r="S240">
        <f t="shared" si="133"/>
        <v>48.956973350457936</v>
      </c>
      <c r="T240">
        <f t="shared" si="134"/>
        <v>39.863119380437013</v>
      </c>
      <c r="U240">
        <f t="shared" si="135"/>
        <v>8.1576692069602382E-3</v>
      </c>
      <c r="V240">
        <f t="shared" si="136"/>
        <v>2.2491622664557838</v>
      </c>
      <c r="W240">
        <f t="shared" si="137"/>
        <v>8.1412672786705317E-3</v>
      </c>
      <c r="X240">
        <f t="shared" si="138"/>
        <v>5.0897629196964105E-3</v>
      </c>
      <c r="Y240">
        <f t="shared" si="139"/>
        <v>0</v>
      </c>
      <c r="Z240">
        <f t="shared" si="140"/>
        <v>30.34552979336414</v>
      </c>
      <c r="AA240">
        <f t="shared" si="141"/>
        <v>29.949693548387099</v>
      </c>
      <c r="AB240">
        <f t="shared" si="142"/>
        <v>4.2481544313816162</v>
      </c>
      <c r="AC240">
        <f t="shared" si="143"/>
        <v>70.2423334920462</v>
      </c>
      <c r="AD240">
        <f t="shared" si="144"/>
        <v>3.0584053552353661</v>
      </c>
      <c r="AE240">
        <f t="shared" si="145"/>
        <v>4.3540770973698946</v>
      </c>
      <c r="AF240">
        <f t="shared" si="146"/>
        <v>1.1897490761462501</v>
      </c>
      <c r="AG240">
        <f t="shared" si="147"/>
        <v>-4.4586392742413006</v>
      </c>
      <c r="AH240">
        <f t="shared" si="148"/>
        <v>52.053995137328059</v>
      </c>
      <c r="AI240">
        <f t="shared" si="149"/>
        <v>5.1544109185516938</v>
      </c>
      <c r="AJ240">
        <f t="shared" si="150"/>
        <v>52.749766781638449</v>
      </c>
      <c r="AK240">
        <v>-4.1161198123247297E-2</v>
      </c>
      <c r="AL240">
        <v>4.62070508123478E-2</v>
      </c>
      <c r="AM240">
        <v>3.4537230940186001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51902.361877806521</v>
      </c>
      <c r="AS240" t="s">
        <v>239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239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-0.51052619512769348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239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240</v>
      </c>
      <c r="BX240">
        <v>1581961381.4709699</v>
      </c>
      <c r="BY240">
        <v>400.806451612903</v>
      </c>
      <c r="BZ240">
        <v>400.00077419354801</v>
      </c>
      <c r="CA240">
        <v>30.7509451612903</v>
      </c>
      <c r="CB240">
        <v>30.582964516129</v>
      </c>
      <c r="CC240">
        <v>350.01861290322603</v>
      </c>
      <c r="CD240">
        <v>99.257251612903204</v>
      </c>
      <c r="CE240">
        <v>0.200028129032258</v>
      </c>
      <c r="CF240">
        <v>30.378980645161299</v>
      </c>
      <c r="CG240">
        <v>29.949693548387099</v>
      </c>
      <c r="CH240">
        <v>999.9</v>
      </c>
      <c r="CI240">
        <v>0</v>
      </c>
      <c r="CJ240">
        <v>0</v>
      </c>
      <c r="CK240">
        <v>10000.501612903199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3.9935483870967698</v>
      </c>
      <c r="CS240">
        <v>0</v>
      </c>
      <c r="CT240">
        <v>82.174193548387095</v>
      </c>
      <c r="CU240">
        <v>-2.0096774193548401</v>
      </c>
      <c r="CV240">
        <v>38.5</v>
      </c>
      <c r="CW240">
        <v>43.875</v>
      </c>
      <c r="CX240">
        <v>41.311999999999998</v>
      </c>
      <c r="CY240">
        <v>42.311999999999998</v>
      </c>
      <c r="CZ240">
        <v>39.616870967741903</v>
      </c>
      <c r="DA240">
        <v>0</v>
      </c>
      <c r="DB240">
        <v>0</v>
      </c>
      <c r="DC240">
        <v>0</v>
      </c>
      <c r="DD240">
        <v>1581961392.4000001</v>
      </c>
      <c r="DE240">
        <v>4.1500000000000004</v>
      </c>
      <c r="DF240">
        <v>-3.82564099630412</v>
      </c>
      <c r="DG240">
        <v>-12.0717949726159</v>
      </c>
      <c r="DH240">
        <v>81.526923076923097</v>
      </c>
      <c r="DI240">
        <v>15</v>
      </c>
      <c r="DJ240">
        <v>100</v>
      </c>
      <c r="DK240">
        <v>100</v>
      </c>
      <c r="DL240">
        <v>3.069</v>
      </c>
      <c r="DM240">
        <v>0.46</v>
      </c>
      <c r="DN240">
        <v>2</v>
      </c>
      <c r="DO240">
        <v>343.99099999999999</v>
      </c>
      <c r="DP240">
        <v>677.53700000000003</v>
      </c>
      <c r="DQ240">
        <v>30.075399999999998</v>
      </c>
      <c r="DR240">
        <v>30.976099999999999</v>
      </c>
      <c r="DS240">
        <v>29.9999</v>
      </c>
      <c r="DT240">
        <v>30.9359</v>
      </c>
      <c r="DU240">
        <v>30.951699999999999</v>
      </c>
      <c r="DV240">
        <v>20.999500000000001</v>
      </c>
      <c r="DW240">
        <v>23.2742</v>
      </c>
      <c r="DX240">
        <v>88.432400000000001</v>
      </c>
      <c r="DY240">
        <v>30.1007</v>
      </c>
      <c r="DZ240">
        <v>400</v>
      </c>
      <c r="EA240">
        <v>30.6252</v>
      </c>
      <c r="EB240">
        <v>100.07299999999999</v>
      </c>
      <c r="EC240">
        <v>100.672</v>
      </c>
    </row>
    <row r="241" spans="1:133" x14ac:dyDescent="0.35">
      <c r="A241">
        <v>225</v>
      </c>
      <c r="B241">
        <v>1581961395.0999999</v>
      </c>
      <c r="C241">
        <v>1120</v>
      </c>
      <c r="D241" t="s">
        <v>687</v>
      </c>
      <c r="E241" t="s">
        <v>688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1383</v>
      </c>
      <c r="M241" t="s">
        <v>238</v>
      </c>
      <c r="N241">
        <v>1581961386.4709699</v>
      </c>
      <c r="O241">
        <f t="shared" si="129"/>
        <v>1.0551252699023031E-4</v>
      </c>
      <c r="P241">
        <f t="shared" si="130"/>
        <v>-0.50477587681464231</v>
      </c>
      <c r="Q241">
        <f t="shared" si="131"/>
        <v>400.81251612903202</v>
      </c>
      <c r="R241">
        <f t="shared" si="132"/>
        <v>487.080666995733</v>
      </c>
      <c r="S241">
        <f t="shared" si="133"/>
        <v>48.443828093103342</v>
      </c>
      <c r="T241">
        <f t="shared" si="134"/>
        <v>39.863813007977868</v>
      </c>
      <c r="U241">
        <f t="shared" si="135"/>
        <v>8.5084987744606707E-3</v>
      </c>
      <c r="V241">
        <f t="shared" si="136"/>
        <v>2.2494755024501023</v>
      </c>
      <c r="W241">
        <f t="shared" si="137"/>
        <v>8.4906598888693681E-3</v>
      </c>
      <c r="X241">
        <f t="shared" si="138"/>
        <v>5.3082620351719628E-3</v>
      </c>
      <c r="Y241">
        <f t="shared" si="139"/>
        <v>0</v>
      </c>
      <c r="Z241">
        <f t="shared" si="140"/>
        <v>30.34859475536317</v>
      </c>
      <c r="AA241">
        <f t="shared" si="141"/>
        <v>29.955596774193602</v>
      </c>
      <c r="AB241">
        <f t="shared" si="142"/>
        <v>4.2495956285233554</v>
      </c>
      <c r="AC241">
        <f t="shared" si="143"/>
        <v>70.239178151129934</v>
      </c>
      <c r="AD241">
        <f t="shared" si="144"/>
        <v>3.0590597322987065</v>
      </c>
      <c r="AE241">
        <f t="shared" si="145"/>
        <v>4.3552043358432941</v>
      </c>
      <c r="AF241">
        <f t="shared" si="146"/>
        <v>1.1905358962246488</v>
      </c>
      <c r="AG241">
        <f t="shared" si="147"/>
        <v>-4.6531024402691568</v>
      </c>
      <c r="AH241">
        <f t="shared" si="148"/>
        <v>51.89341740052641</v>
      </c>
      <c r="AI241">
        <f t="shared" si="149"/>
        <v>5.1380598450287245</v>
      </c>
      <c r="AJ241">
        <f t="shared" si="150"/>
        <v>52.378374805285979</v>
      </c>
      <c r="AK241">
        <v>-4.1169628580635401E-2</v>
      </c>
      <c r="AL241">
        <v>4.6216514739314499E-2</v>
      </c>
      <c r="AM241">
        <v>3.4542830429170901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51911.789437208921</v>
      </c>
      <c r="AS241" t="s">
        <v>239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239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-0.50477587681464231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239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240</v>
      </c>
      <c r="BX241">
        <v>1581961386.4709699</v>
      </c>
      <c r="BY241">
        <v>400.81251612903202</v>
      </c>
      <c r="BZ241">
        <v>400.01970967741897</v>
      </c>
      <c r="CA241">
        <v>30.757454838709702</v>
      </c>
      <c r="CB241">
        <v>30.582145161290299</v>
      </c>
      <c r="CC241">
        <v>350.011129032258</v>
      </c>
      <c r="CD241">
        <v>99.257503225806403</v>
      </c>
      <c r="CE241">
        <v>0.20000222580645199</v>
      </c>
      <c r="CF241">
        <v>30.383500000000002</v>
      </c>
      <c r="CG241">
        <v>29.955596774193602</v>
      </c>
      <c r="CH241">
        <v>999.9</v>
      </c>
      <c r="CI241">
        <v>0</v>
      </c>
      <c r="CJ241">
        <v>0</v>
      </c>
      <c r="CK241">
        <v>10002.524516129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3.4935483870967698</v>
      </c>
      <c r="CS241">
        <v>0</v>
      </c>
      <c r="CT241">
        <v>79.316129032258104</v>
      </c>
      <c r="CU241">
        <v>-2.1612903225806401</v>
      </c>
      <c r="CV241">
        <v>38.5</v>
      </c>
      <c r="CW241">
        <v>43.875</v>
      </c>
      <c r="CX241">
        <v>41.308</v>
      </c>
      <c r="CY241">
        <v>42.311999999999998</v>
      </c>
      <c r="CZ241">
        <v>39.612806451612897</v>
      </c>
      <c r="DA241">
        <v>0</v>
      </c>
      <c r="DB241">
        <v>0</v>
      </c>
      <c r="DC241">
        <v>0</v>
      </c>
      <c r="DD241">
        <v>1581961397.2</v>
      </c>
      <c r="DE241">
        <v>3.3846153846153801</v>
      </c>
      <c r="DF241">
        <v>-12.041025337793799</v>
      </c>
      <c r="DG241">
        <v>-55.890598504300797</v>
      </c>
      <c r="DH241">
        <v>79.553846153846195</v>
      </c>
      <c r="DI241">
        <v>15</v>
      </c>
      <c r="DJ241">
        <v>100</v>
      </c>
      <c r="DK241">
        <v>100</v>
      </c>
      <c r="DL241">
        <v>3.069</v>
      </c>
      <c r="DM241">
        <v>0.46</v>
      </c>
      <c r="DN241">
        <v>2</v>
      </c>
      <c r="DO241">
        <v>343.78699999999998</v>
      </c>
      <c r="DP241">
        <v>677.64300000000003</v>
      </c>
      <c r="DQ241">
        <v>30.107099999999999</v>
      </c>
      <c r="DR241">
        <v>30.974</v>
      </c>
      <c r="DS241">
        <v>29.9999</v>
      </c>
      <c r="DT241">
        <v>30.933499999999999</v>
      </c>
      <c r="DU241">
        <v>30.950800000000001</v>
      </c>
      <c r="DV241">
        <v>21.0001</v>
      </c>
      <c r="DW241">
        <v>23.2742</v>
      </c>
      <c r="DX241">
        <v>88.432400000000001</v>
      </c>
      <c r="DY241">
        <v>30.124700000000001</v>
      </c>
      <c r="DZ241">
        <v>400</v>
      </c>
      <c r="EA241">
        <v>30.6252</v>
      </c>
      <c r="EB241">
        <v>100.07299999999999</v>
      </c>
      <c r="EC241">
        <v>100.67</v>
      </c>
    </row>
    <row r="242" spans="1:133" x14ac:dyDescent="0.35">
      <c r="A242">
        <v>226</v>
      </c>
      <c r="B242">
        <v>1581961400.0999999</v>
      </c>
      <c r="C242">
        <v>1125</v>
      </c>
      <c r="D242" t="s">
        <v>689</v>
      </c>
      <c r="E242" t="s">
        <v>690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1383</v>
      </c>
      <c r="M242" t="s">
        <v>238</v>
      </c>
      <c r="N242">
        <v>1581961391.4709699</v>
      </c>
      <c r="O242">
        <f t="shared" si="129"/>
        <v>1.090069247874774E-4</v>
      </c>
      <c r="P242">
        <f t="shared" si="130"/>
        <v>-0.52559191983595333</v>
      </c>
      <c r="Q242">
        <f t="shared" si="131"/>
        <v>400.80561290322601</v>
      </c>
      <c r="R242">
        <f t="shared" si="132"/>
        <v>487.9287393098848</v>
      </c>
      <c r="S242">
        <f t="shared" si="133"/>
        <v>48.528887295338507</v>
      </c>
      <c r="T242">
        <f t="shared" si="134"/>
        <v>39.863711335041017</v>
      </c>
      <c r="U242">
        <f t="shared" si="135"/>
        <v>8.779083809607402E-3</v>
      </c>
      <c r="V242">
        <f t="shared" si="136"/>
        <v>2.2501302396002867</v>
      </c>
      <c r="W242">
        <f t="shared" si="137"/>
        <v>8.760099147548335E-3</v>
      </c>
      <c r="X242">
        <f t="shared" si="138"/>
        <v>5.4767642091367065E-3</v>
      </c>
      <c r="Y242">
        <f t="shared" si="139"/>
        <v>0</v>
      </c>
      <c r="Z242">
        <f t="shared" si="140"/>
        <v>30.354590463602563</v>
      </c>
      <c r="AA242">
        <f t="shared" si="141"/>
        <v>29.964354838709699</v>
      </c>
      <c r="AB242">
        <f t="shared" si="142"/>
        <v>4.2517345830987177</v>
      </c>
      <c r="AC242">
        <f t="shared" si="143"/>
        <v>70.222837178743774</v>
      </c>
      <c r="AD242">
        <f t="shared" si="144"/>
        <v>3.0595993454879875</v>
      </c>
      <c r="AE242">
        <f t="shared" si="145"/>
        <v>4.356986228995769</v>
      </c>
      <c r="AF242">
        <f t="shared" si="146"/>
        <v>1.1921352376107301</v>
      </c>
      <c r="AG242">
        <f t="shared" si="147"/>
        <v>-4.8072053831277533</v>
      </c>
      <c r="AH242">
        <f t="shared" si="148"/>
        <v>51.712470578090311</v>
      </c>
      <c r="AI242">
        <f t="shared" si="149"/>
        <v>5.1190568007205473</v>
      </c>
      <c r="AJ242">
        <f t="shared" si="150"/>
        <v>52.024321995683103</v>
      </c>
      <c r="AK242">
        <v>-4.11872536527274E-2</v>
      </c>
      <c r="AL242">
        <v>4.6236300426778898E-2</v>
      </c>
      <c r="AM242">
        <v>3.4554535685377998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51931.911342558975</v>
      </c>
      <c r="AS242" t="s">
        <v>239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239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-0.52559191983595333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239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240</v>
      </c>
      <c r="BX242">
        <v>1581961391.4709699</v>
      </c>
      <c r="BY242">
        <v>400.80561290322601</v>
      </c>
      <c r="BZ242">
        <v>399.97951612903199</v>
      </c>
      <c r="CA242">
        <v>30.762429032258101</v>
      </c>
      <c r="CB242">
        <v>30.5813129032258</v>
      </c>
      <c r="CC242">
        <v>350.00838709677402</v>
      </c>
      <c r="CD242">
        <v>99.258974193548397</v>
      </c>
      <c r="CE242">
        <v>0.19999058064516101</v>
      </c>
      <c r="CF242">
        <v>30.390641935483899</v>
      </c>
      <c r="CG242">
        <v>29.964354838709699</v>
      </c>
      <c r="CH242">
        <v>999.9</v>
      </c>
      <c r="CI242">
        <v>0</v>
      </c>
      <c r="CJ242">
        <v>0</v>
      </c>
      <c r="CK242">
        <v>10006.658387096801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4.8258064516129</v>
      </c>
      <c r="CS242">
        <v>0</v>
      </c>
      <c r="CT242">
        <v>76.577419354838696</v>
      </c>
      <c r="CU242">
        <v>-2.0548387096774201</v>
      </c>
      <c r="CV242">
        <v>38.5</v>
      </c>
      <c r="CW242">
        <v>43.870935483871001</v>
      </c>
      <c r="CX242">
        <v>41.295999999999999</v>
      </c>
      <c r="CY242">
        <v>42.308</v>
      </c>
      <c r="CZ242">
        <v>39.6046774193548</v>
      </c>
      <c r="DA242">
        <v>0</v>
      </c>
      <c r="DB242">
        <v>0</v>
      </c>
      <c r="DC242">
        <v>0</v>
      </c>
      <c r="DD242">
        <v>1581961402</v>
      </c>
      <c r="DE242">
        <v>4.4115384615384601</v>
      </c>
      <c r="DF242">
        <v>7.9076924503069099</v>
      </c>
      <c r="DG242">
        <v>-44.208546776495901</v>
      </c>
      <c r="DH242">
        <v>76.188461538461596</v>
      </c>
      <c r="DI242">
        <v>15</v>
      </c>
      <c r="DJ242">
        <v>100</v>
      </c>
      <c r="DK242">
        <v>100</v>
      </c>
      <c r="DL242">
        <v>3.069</v>
      </c>
      <c r="DM242">
        <v>0.46</v>
      </c>
      <c r="DN242">
        <v>2</v>
      </c>
      <c r="DO242">
        <v>343.95100000000002</v>
      </c>
      <c r="DP242">
        <v>677.78200000000004</v>
      </c>
      <c r="DQ242">
        <v>30.130600000000001</v>
      </c>
      <c r="DR242">
        <v>30.972000000000001</v>
      </c>
      <c r="DS242">
        <v>29.9999</v>
      </c>
      <c r="DT242">
        <v>30.9328</v>
      </c>
      <c r="DU242">
        <v>30.949000000000002</v>
      </c>
      <c r="DV242">
        <v>21.002700000000001</v>
      </c>
      <c r="DW242">
        <v>23.2742</v>
      </c>
      <c r="DX242">
        <v>88.432400000000001</v>
      </c>
      <c r="DY242">
        <v>30.142299999999999</v>
      </c>
      <c r="DZ242">
        <v>400</v>
      </c>
      <c r="EA242">
        <v>30.6252</v>
      </c>
      <c r="EB242">
        <v>100.075</v>
      </c>
      <c r="EC242">
        <v>100.67</v>
      </c>
    </row>
    <row r="243" spans="1:133" x14ac:dyDescent="0.35">
      <c r="A243">
        <v>227</v>
      </c>
      <c r="B243">
        <v>1581961405.0999999</v>
      </c>
      <c r="C243">
        <v>1130</v>
      </c>
      <c r="D243" t="s">
        <v>691</v>
      </c>
      <c r="E243" t="s">
        <v>692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1383</v>
      </c>
      <c r="M243" t="s">
        <v>238</v>
      </c>
      <c r="N243">
        <v>1581961396.4709699</v>
      </c>
      <c r="O243">
        <f t="shared" si="129"/>
        <v>1.1239517737140406E-4</v>
      </c>
      <c r="P243">
        <f t="shared" si="130"/>
        <v>-0.5113297594890942</v>
      </c>
      <c r="Q243">
        <f t="shared" si="131"/>
        <v>400.79461290322598</v>
      </c>
      <c r="R243">
        <f t="shared" si="132"/>
        <v>482.7014115269119</v>
      </c>
      <c r="S243">
        <f t="shared" si="133"/>
        <v>48.009001962423085</v>
      </c>
      <c r="T243">
        <f t="shared" si="134"/>
        <v>39.862633292355305</v>
      </c>
      <c r="U243">
        <f t="shared" si="135"/>
        <v>9.0358578374642815E-3</v>
      </c>
      <c r="V243">
        <f t="shared" si="136"/>
        <v>2.2497050018698985</v>
      </c>
      <c r="W243">
        <f t="shared" si="137"/>
        <v>9.0157439745290648E-3</v>
      </c>
      <c r="X243">
        <f t="shared" si="138"/>
        <v>5.6366433685665698E-3</v>
      </c>
      <c r="Y243">
        <f t="shared" si="139"/>
        <v>0</v>
      </c>
      <c r="Z243">
        <f t="shared" si="140"/>
        <v>30.362308941673867</v>
      </c>
      <c r="AA243">
        <f t="shared" si="141"/>
        <v>29.974783870967698</v>
      </c>
      <c r="AB243">
        <f t="shared" si="142"/>
        <v>4.2542828567040649</v>
      </c>
      <c r="AC243">
        <f t="shared" si="143"/>
        <v>70.195647053157472</v>
      </c>
      <c r="AD243">
        <f t="shared" si="144"/>
        <v>3.059964401456412</v>
      </c>
      <c r="AE243">
        <f t="shared" si="145"/>
        <v>4.3591939527805401</v>
      </c>
      <c r="AF243">
        <f t="shared" si="146"/>
        <v>1.1943184552476529</v>
      </c>
      <c r="AG243">
        <f t="shared" si="147"/>
        <v>-4.9566273220789192</v>
      </c>
      <c r="AH243">
        <f t="shared" si="148"/>
        <v>51.510596242503432</v>
      </c>
      <c r="AI243">
        <f t="shared" si="149"/>
        <v>5.1005232709534303</v>
      </c>
      <c r="AJ243">
        <f t="shared" si="150"/>
        <v>51.65449219137794</v>
      </c>
      <c r="AK243">
        <v>-4.1175806018816999E-2</v>
      </c>
      <c r="AL243">
        <v>4.6223449454846702E-2</v>
      </c>
      <c r="AM243">
        <v>3.4546933218182301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51916.556200709063</v>
      </c>
      <c r="AS243" t="s">
        <v>239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239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-0.5113297594890942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239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240</v>
      </c>
      <c r="BX243">
        <v>1581961396.4709699</v>
      </c>
      <c r="BY243">
        <v>400.79461290322598</v>
      </c>
      <c r="BZ243">
        <v>399.99529032258101</v>
      </c>
      <c r="CA243">
        <v>30.7660870967742</v>
      </c>
      <c r="CB243">
        <v>30.5793419354839</v>
      </c>
      <c r="CC243">
        <v>350.00816129032302</v>
      </c>
      <c r="CD243">
        <v>99.2590096774194</v>
      </c>
      <c r="CE243">
        <v>0.199995032258064</v>
      </c>
      <c r="CF243">
        <v>30.399487096774202</v>
      </c>
      <c r="CG243">
        <v>29.974783870967698</v>
      </c>
      <c r="CH243">
        <v>999.9</v>
      </c>
      <c r="CI243">
        <v>0</v>
      </c>
      <c r="CJ243">
        <v>0</v>
      </c>
      <c r="CK243">
        <v>10003.873548387101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2.9354838709677402</v>
      </c>
      <c r="CS243">
        <v>0</v>
      </c>
      <c r="CT243">
        <v>75</v>
      </c>
      <c r="CU243">
        <v>-2.2064516129032299</v>
      </c>
      <c r="CV243">
        <v>38.5</v>
      </c>
      <c r="CW243">
        <v>43.862806451612897</v>
      </c>
      <c r="CX243">
        <v>41.281999999999996</v>
      </c>
      <c r="CY243">
        <v>42.3</v>
      </c>
      <c r="CZ243">
        <v>39.590451612903202</v>
      </c>
      <c r="DA243">
        <v>0</v>
      </c>
      <c r="DB243">
        <v>0</v>
      </c>
      <c r="DC243">
        <v>0</v>
      </c>
      <c r="DD243">
        <v>1581961407.4000001</v>
      </c>
      <c r="DE243">
        <v>3.93461538461538</v>
      </c>
      <c r="DF243">
        <v>-9.37094014195943</v>
      </c>
      <c r="DG243">
        <v>-4.1230764618872398</v>
      </c>
      <c r="DH243">
        <v>73.815384615384602</v>
      </c>
      <c r="DI243">
        <v>15</v>
      </c>
      <c r="DJ243">
        <v>100</v>
      </c>
      <c r="DK243">
        <v>100</v>
      </c>
      <c r="DL243">
        <v>3.069</v>
      </c>
      <c r="DM243">
        <v>0.46</v>
      </c>
      <c r="DN243">
        <v>2</v>
      </c>
      <c r="DO243">
        <v>343.93900000000002</v>
      </c>
      <c r="DP243">
        <v>677.67200000000003</v>
      </c>
      <c r="DQ243">
        <v>30.149000000000001</v>
      </c>
      <c r="DR243">
        <v>30.9697</v>
      </c>
      <c r="DS243">
        <v>29.9999</v>
      </c>
      <c r="DT243">
        <v>30.930399999999999</v>
      </c>
      <c r="DU243">
        <v>30.947500000000002</v>
      </c>
      <c r="DV243">
        <v>21.000900000000001</v>
      </c>
      <c r="DW243">
        <v>23.2742</v>
      </c>
      <c r="DX243">
        <v>88.432400000000001</v>
      </c>
      <c r="DY243">
        <v>30.153199999999998</v>
      </c>
      <c r="DZ243">
        <v>400</v>
      </c>
      <c r="EA243">
        <v>30.6252</v>
      </c>
      <c r="EB243">
        <v>100.077</v>
      </c>
      <c r="EC243">
        <v>100.67100000000001</v>
      </c>
    </row>
    <row r="244" spans="1:133" x14ac:dyDescent="0.35">
      <c r="A244">
        <v>228</v>
      </c>
      <c r="B244">
        <v>1581961410.0999999</v>
      </c>
      <c r="C244">
        <v>1135</v>
      </c>
      <c r="D244" t="s">
        <v>693</v>
      </c>
      <c r="E244" t="s">
        <v>694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1383</v>
      </c>
      <c r="M244" t="s">
        <v>238</v>
      </c>
      <c r="N244">
        <v>1581961401.4709699</v>
      </c>
      <c r="O244">
        <f t="shared" si="129"/>
        <v>1.152932290619352E-4</v>
      </c>
      <c r="P244">
        <f t="shared" si="130"/>
        <v>-0.51441441080460837</v>
      </c>
      <c r="Q244">
        <f t="shared" si="131"/>
        <v>400.79064516129</v>
      </c>
      <c r="R244">
        <f t="shared" si="132"/>
        <v>481.06330594064872</v>
      </c>
      <c r="S244">
        <f t="shared" si="133"/>
        <v>47.846206939642414</v>
      </c>
      <c r="T244">
        <f t="shared" si="134"/>
        <v>39.862346412731291</v>
      </c>
      <c r="U244">
        <f t="shared" si="135"/>
        <v>9.2581634673741808E-3</v>
      </c>
      <c r="V244">
        <f t="shared" si="136"/>
        <v>2.2496996587558016</v>
      </c>
      <c r="W244">
        <f t="shared" si="137"/>
        <v>9.2370489214871204E-3</v>
      </c>
      <c r="X244">
        <f t="shared" si="138"/>
        <v>5.7750485845615412E-3</v>
      </c>
      <c r="Y244">
        <f t="shared" si="139"/>
        <v>0</v>
      </c>
      <c r="Z244">
        <f t="shared" si="140"/>
        <v>30.371157025152716</v>
      </c>
      <c r="AA244">
        <f t="shared" si="141"/>
        <v>29.981738709677401</v>
      </c>
      <c r="AB244">
        <f t="shared" si="142"/>
        <v>4.2559829709541965</v>
      </c>
      <c r="AC244">
        <f t="shared" si="143"/>
        <v>70.162332840816646</v>
      </c>
      <c r="AD244">
        <f t="shared" si="144"/>
        <v>3.06023030417369</v>
      </c>
      <c r="AE244">
        <f t="shared" si="145"/>
        <v>4.3616427508428197</v>
      </c>
      <c r="AF244">
        <f t="shared" si="146"/>
        <v>1.1957526667805065</v>
      </c>
      <c r="AG244">
        <f t="shared" si="147"/>
        <v>-5.0844314016313419</v>
      </c>
      <c r="AH244">
        <f t="shared" si="148"/>
        <v>51.856334078431054</v>
      </c>
      <c r="AI244">
        <f t="shared" si="149"/>
        <v>5.1351958998181306</v>
      </c>
      <c r="AJ244">
        <f t="shared" si="150"/>
        <v>51.907098576617841</v>
      </c>
      <c r="AK244">
        <v>-4.1175662191685503E-2</v>
      </c>
      <c r="AL244">
        <v>4.62232879962916E-2</v>
      </c>
      <c r="AM244">
        <v>3.4546837696787298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51914.710246316674</v>
      </c>
      <c r="AS244" t="s">
        <v>239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239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-0.51441441080460837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239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240</v>
      </c>
      <c r="BX244">
        <v>1581961401.4709699</v>
      </c>
      <c r="BY244">
        <v>400.79064516129</v>
      </c>
      <c r="BZ244">
        <v>399.98803225806398</v>
      </c>
      <c r="CA244">
        <v>30.768677419354798</v>
      </c>
      <c r="CB244">
        <v>30.5771193548387</v>
      </c>
      <c r="CC244">
        <v>350.01129032258098</v>
      </c>
      <c r="CD244">
        <v>99.259287096774202</v>
      </c>
      <c r="CE244">
        <v>0.19998645161290299</v>
      </c>
      <c r="CF244">
        <v>30.409293548387101</v>
      </c>
      <c r="CG244">
        <v>29.981738709677401</v>
      </c>
      <c r="CH244">
        <v>999.9</v>
      </c>
      <c r="CI244">
        <v>0</v>
      </c>
      <c r="CJ244">
        <v>0</v>
      </c>
      <c r="CK244">
        <v>10003.8106451613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3.12903225806452</v>
      </c>
      <c r="CS244">
        <v>0</v>
      </c>
      <c r="CT244">
        <v>74.641935483870995</v>
      </c>
      <c r="CU244">
        <v>-1.9451612903225799</v>
      </c>
      <c r="CV244">
        <v>38.5</v>
      </c>
      <c r="CW244">
        <v>43.846548387096803</v>
      </c>
      <c r="CX244">
        <v>41.268000000000001</v>
      </c>
      <c r="CY244">
        <v>42.287999999999997</v>
      </c>
      <c r="CZ244">
        <v>39.576225806451603</v>
      </c>
      <c r="DA244">
        <v>0</v>
      </c>
      <c r="DB244">
        <v>0</v>
      </c>
      <c r="DC244">
        <v>0</v>
      </c>
      <c r="DD244">
        <v>1581961412.2</v>
      </c>
      <c r="DE244">
        <v>3.7807692307692302</v>
      </c>
      <c r="DF244">
        <v>-38.430769458932602</v>
      </c>
      <c r="DG244">
        <v>19.138461951982801</v>
      </c>
      <c r="DH244">
        <v>73.284615384615407</v>
      </c>
      <c r="DI244">
        <v>15</v>
      </c>
      <c r="DJ244">
        <v>100</v>
      </c>
      <c r="DK244">
        <v>100</v>
      </c>
      <c r="DL244">
        <v>3.069</v>
      </c>
      <c r="DM244">
        <v>0.46</v>
      </c>
      <c r="DN244">
        <v>2</v>
      </c>
      <c r="DO244">
        <v>344.03399999999999</v>
      </c>
      <c r="DP244">
        <v>677.49599999999998</v>
      </c>
      <c r="DQ244">
        <v>30.159500000000001</v>
      </c>
      <c r="DR244">
        <v>30.966899999999999</v>
      </c>
      <c r="DS244">
        <v>30</v>
      </c>
      <c r="DT244">
        <v>30.928000000000001</v>
      </c>
      <c r="DU244">
        <v>30.946300000000001</v>
      </c>
      <c r="DV244">
        <v>21.003599999999999</v>
      </c>
      <c r="DW244">
        <v>23.2742</v>
      </c>
      <c r="DX244">
        <v>88.432400000000001</v>
      </c>
      <c r="DY244">
        <v>30.1615</v>
      </c>
      <c r="DZ244">
        <v>400</v>
      </c>
      <c r="EA244">
        <v>30.6252</v>
      </c>
      <c r="EB244">
        <v>100.07899999999999</v>
      </c>
      <c r="EC244">
        <v>100.67</v>
      </c>
    </row>
    <row r="245" spans="1:133" x14ac:dyDescent="0.35">
      <c r="A245">
        <v>229</v>
      </c>
      <c r="B245">
        <v>1581961415.0999999</v>
      </c>
      <c r="C245">
        <v>1140</v>
      </c>
      <c r="D245" t="s">
        <v>695</v>
      </c>
      <c r="E245" t="s">
        <v>696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1383</v>
      </c>
      <c r="M245" t="s">
        <v>238</v>
      </c>
      <c r="N245">
        <v>1581961406.4709699</v>
      </c>
      <c r="O245">
        <f t="shared" si="129"/>
        <v>1.1734304152300552E-4</v>
      </c>
      <c r="P245">
        <f t="shared" si="130"/>
        <v>-0.50965970136196592</v>
      </c>
      <c r="Q245">
        <f t="shared" si="131"/>
        <v>400.78822580645198</v>
      </c>
      <c r="R245">
        <f t="shared" si="132"/>
        <v>478.83341852878442</v>
      </c>
      <c r="S245">
        <f t="shared" si="133"/>
        <v>47.624364103386398</v>
      </c>
      <c r="T245">
        <f t="shared" si="134"/>
        <v>39.862055686928436</v>
      </c>
      <c r="U245">
        <f t="shared" si="135"/>
        <v>9.4091662577413786E-3</v>
      </c>
      <c r="V245">
        <f t="shared" si="136"/>
        <v>2.2484919702956541</v>
      </c>
      <c r="W245">
        <f t="shared" si="137"/>
        <v>9.3873465205079522E-3</v>
      </c>
      <c r="X245">
        <f t="shared" si="138"/>
        <v>5.8690477378117063E-3</v>
      </c>
      <c r="Y245">
        <f t="shared" si="139"/>
        <v>0</v>
      </c>
      <c r="Z245">
        <f t="shared" si="140"/>
        <v>30.380173266622371</v>
      </c>
      <c r="AA245">
        <f t="shared" si="141"/>
        <v>29.9895064516129</v>
      </c>
      <c r="AB245">
        <f t="shared" si="142"/>
        <v>4.257882499794353</v>
      </c>
      <c r="AC245">
        <f t="shared" si="143"/>
        <v>70.126517528687998</v>
      </c>
      <c r="AD245">
        <f t="shared" si="144"/>
        <v>3.0603698717645043</v>
      </c>
      <c r="AE245">
        <f t="shared" si="145"/>
        <v>4.3640693700675213</v>
      </c>
      <c r="AF245">
        <f t="shared" si="146"/>
        <v>1.1975126280298487</v>
      </c>
      <c r="AG245">
        <f t="shared" si="147"/>
        <v>-5.1748281311645439</v>
      </c>
      <c r="AH245">
        <f t="shared" si="148"/>
        <v>52.064290264557918</v>
      </c>
      <c r="AI245">
        <f t="shared" si="149"/>
        <v>5.1590046389682822</v>
      </c>
      <c r="AJ245">
        <f t="shared" si="150"/>
        <v>52.048466772361657</v>
      </c>
      <c r="AK245">
        <v>-4.1143161283463799E-2</v>
      </c>
      <c r="AL245">
        <v>4.6186802879576799E-2</v>
      </c>
      <c r="AM245">
        <v>3.4525249592228899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51873.74286960579</v>
      </c>
      <c r="AS245" t="s">
        <v>239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239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-0.50965970136196592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239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240</v>
      </c>
      <c r="BX245">
        <v>1581961406.4709699</v>
      </c>
      <c r="BY245">
        <v>400.78822580645198</v>
      </c>
      <c r="BZ245">
        <v>399.99519354838702</v>
      </c>
      <c r="CA245">
        <v>30.770119354838702</v>
      </c>
      <c r="CB245">
        <v>30.575161290322601</v>
      </c>
      <c r="CC245">
        <v>350.021064516129</v>
      </c>
      <c r="CD245">
        <v>99.259129032258102</v>
      </c>
      <c r="CE245">
        <v>0.20001951612903199</v>
      </c>
      <c r="CF245">
        <v>30.419006451612901</v>
      </c>
      <c r="CG245">
        <v>29.9895064516129</v>
      </c>
      <c r="CH245">
        <v>999.9</v>
      </c>
      <c r="CI245">
        <v>0</v>
      </c>
      <c r="CJ245">
        <v>0</v>
      </c>
      <c r="CK245">
        <v>9995.9303225806507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-0.138709677419355</v>
      </c>
      <c r="CS245">
        <v>0</v>
      </c>
      <c r="CT245">
        <v>74.141935483870995</v>
      </c>
      <c r="CU245">
        <v>-2.1193548387096799</v>
      </c>
      <c r="CV245">
        <v>38.497967741935497</v>
      </c>
      <c r="CW245">
        <v>43.828258064516099</v>
      </c>
      <c r="CX245">
        <v>41.253999999999998</v>
      </c>
      <c r="CY245">
        <v>42.274000000000001</v>
      </c>
      <c r="CZ245">
        <v>39.570129032258102</v>
      </c>
      <c r="DA245">
        <v>0</v>
      </c>
      <c r="DB245">
        <v>0</v>
      </c>
      <c r="DC245">
        <v>0</v>
      </c>
      <c r="DD245">
        <v>1581961417</v>
      </c>
      <c r="DE245">
        <v>1.54615384615385</v>
      </c>
      <c r="DF245">
        <v>-21.846154259565001</v>
      </c>
      <c r="DG245">
        <v>-10.629059496418201</v>
      </c>
      <c r="DH245">
        <v>72.680769230769201</v>
      </c>
      <c r="DI245">
        <v>15</v>
      </c>
      <c r="DJ245">
        <v>100</v>
      </c>
      <c r="DK245">
        <v>100</v>
      </c>
      <c r="DL245">
        <v>3.069</v>
      </c>
      <c r="DM245">
        <v>0.46</v>
      </c>
      <c r="DN245">
        <v>2</v>
      </c>
      <c r="DO245">
        <v>343.911</v>
      </c>
      <c r="DP245">
        <v>677.81600000000003</v>
      </c>
      <c r="DQ245">
        <v>30.1662</v>
      </c>
      <c r="DR245">
        <v>30.964600000000001</v>
      </c>
      <c r="DS245">
        <v>30</v>
      </c>
      <c r="DT245">
        <v>30.927399999999999</v>
      </c>
      <c r="DU245">
        <v>30.944099999999999</v>
      </c>
      <c r="DV245">
        <v>20.9998</v>
      </c>
      <c r="DW245">
        <v>23.2742</v>
      </c>
      <c r="DX245">
        <v>88.432400000000001</v>
      </c>
      <c r="DY245">
        <v>30.1629</v>
      </c>
      <c r="DZ245">
        <v>400</v>
      </c>
      <c r="EA245">
        <v>30.6252</v>
      </c>
      <c r="EB245">
        <v>100.077</v>
      </c>
      <c r="EC245">
        <v>100.672</v>
      </c>
    </row>
    <row r="246" spans="1:133" x14ac:dyDescent="0.35">
      <c r="A246">
        <v>230</v>
      </c>
      <c r="B246">
        <v>1581961420.0999999</v>
      </c>
      <c r="C246">
        <v>1145</v>
      </c>
      <c r="D246" t="s">
        <v>697</v>
      </c>
      <c r="E246" t="s">
        <v>698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1383</v>
      </c>
      <c r="M246" t="s">
        <v>238</v>
      </c>
      <c r="N246">
        <v>1581961411.4709699</v>
      </c>
      <c r="O246">
        <f t="shared" si="129"/>
        <v>1.1896767002761885E-4</v>
      </c>
      <c r="P246">
        <f t="shared" si="130"/>
        <v>-0.5022102993553651</v>
      </c>
      <c r="Q246">
        <f t="shared" si="131"/>
        <v>400.79580645161298</v>
      </c>
      <c r="R246">
        <f t="shared" si="132"/>
        <v>476.51393230450901</v>
      </c>
      <c r="S246">
        <f t="shared" si="133"/>
        <v>47.393770061747418</v>
      </c>
      <c r="T246">
        <f t="shared" si="134"/>
        <v>39.862893831489821</v>
      </c>
      <c r="U246">
        <f t="shared" si="135"/>
        <v>9.5286419237812642E-3</v>
      </c>
      <c r="V246">
        <f t="shared" si="136"/>
        <v>2.2479706675220563</v>
      </c>
      <c r="W246">
        <f t="shared" si="137"/>
        <v>9.506260078821686E-3</v>
      </c>
      <c r="X246">
        <f t="shared" si="138"/>
        <v>5.9434190496670224E-3</v>
      </c>
      <c r="Y246">
        <f t="shared" si="139"/>
        <v>0</v>
      </c>
      <c r="Z246">
        <f t="shared" si="140"/>
        <v>30.389066353054403</v>
      </c>
      <c r="AA246">
        <f t="shared" si="141"/>
        <v>29.995487096774202</v>
      </c>
      <c r="AB246">
        <f t="shared" si="142"/>
        <v>4.2593455141790262</v>
      </c>
      <c r="AC246">
        <f t="shared" si="143"/>
        <v>70.090399054466047</v>
      </c>
      <c r="AD246">
        <f t="shared" si="144"/>
        <v>3.0604472393797195</v>
      </c>
      <c r="AE246">
        <f t="shared" si="145"/>
        <v>4.3664286131421486</v>
      </c>
      <c r="AF246">
        <f t="shared" si="146"/>
        <v>1.1988982747993067</v>
      </c>
      <c r="AG246">
        <f t="shared" si="147"/>
        <v>-5.2464742482179911</v>
      </c>
      <c r="AH246">
        <f t="shared" si="148"/>
        <v>52.47131120358425</v>
      </c>
      <c r="AI246">
        <f t="shared" si="149"/>
        <v>5.2009384673198671</v>
      </c>
      <c r="AJ246">
        <f t="shared" si="150"/>
        <v>52.425775422686129</v>
      </c>
      <c r="AK246">
        <v>-4.1129137025577002E-2</v>
      </c>
      <c r="AL246">
        <v>4.61710594215064E-2</v>
      </c>
      <c r="AM246">
        <v>3.45159324391379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51855.172969500891</v>
      </c>
      <c r="AS246" t="s">
        <v>239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239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-0.5022102993553651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239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240</v>
      </c>
      <c r="BX246">
        <v>1581961411.4709699</v>
      </c>
      <c r="BY246">
        <v>400.79580645161298</v>
      </c>
      <c r="BZ246">
        <v>400.01664516129</v>
      </c>
      <c r="CA246">
        <v>30.770832258064502</v>
      </c>
      <c r="CB246">
        <v>30.573170967741898</v>
      </c>
      <c r="CC246">
        <v>350.013709677419</v>
      </c>
      <c r="CD246">
        <v>99.259364516128997</v>
      </c>
      <c r="CE246">
        <v>0.199994064516129</v>
      </c>
      <c r="CF246">
        <v>30.428445161290298</v>
      </c>
      <c r="CG246">
        <v>29.995487096774202</v>
      </c>
      <c r="CH246">
        <v>999.9</v>
      </c>
      <c r="CI246">
        <v>0</v>
      </c>
      <c r="CJ246">
        <v>0</v>
      </c>
      <c r="CK246">
        <v>9992.4993548387101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6.12903225806452E-2</v>
      </c>
      <c r="CS246">
        <v>0</v>
      </c>
      <c r="CT246">
        <v>72.096774193548399</v>
      </c>
      <c r="CU246">
        <v>-2.1645161290322599</v>
      </c>
      <c r="CV246">
        <v>38.493903225806498</v>
      </c>
      <c r="CW246">
        <v>43.822161290322597</v>
      </c>
      <c r="CX246">
        <v>41.253999999999998</v>
      </c>
      <c r="CY246">
        <v>42.264000000000003</v>
      </c>
      <c r="CZ246">
        <v>39.561999999999998</v>
      </c>
      <c r="DA246">
        <v>0</v>
      </c>
      <c r="DB246">
        <v>0</v>
      </c>
      <c r="DC246">
        <v>0</v>
      </c>
      <c r="DD246">
        <v>1581961422.4000001</v>
      </c>
      <c r="DE246">
        <v>1.7076923076923101</v>
      </c>
      <c r="DF246">
        <v>2.7008545154677002</v>
      </c>
      <c r="DG246">
        <v>-27.733333030027701</v>
      </c>
      <c r="DH246">
        <v>71.392307692307696</v>
      </c>
      <c r="DI246">
        <v>15</v>
      </c>
      <c r="DJ246">
        <v>100</v>
      </c>
      <c r="DK246">
        <v>100</v>
      </c>
      <c r="DL246">
        <v>3.069</v>
      </c>
      <c r="DM246">
        <v>0.46</v>
      </c>
      <c r="DN246">
        <v>2</v>
      </c>
      <c r="DO246">
        <v>343.803</v>
      </c>
      <c r="DP246">
        <v>677.78499999999997</v>
      </c>
      <c r="DQ246">
        <v>30.1661</v>
      </c>
      <c r="DR246">
        <v>30.9633</v>
      </c>
      <c r="DS246">
        <v>30</v>
      </c>
      <c r="DT246">
        <v>30.925000000000001</v>
      </c>
      <c r="DU246">
        <v>30.9434</v>
      </c>
      <c r="DV246">
        <v>21.002400000000002</v>
      </c>
      <c r="DW246">
        <v>23.2742</v>
      </c>
      <c r="DX246">
        <v>88.432400000000001</v>
      </c>
      <c r="DY246">
        <v>29.992799999999999</v>
      </c>
      <c r="DZ246">
        <v>400</v>
      </c>
      <c r="EA246">
        <v>30.6252</v>
      </c>
      <c r="EB246">
        <v>100.07899999999999</v>
      </c>
      <c r="EC246">
        <v>100.67100000000001</v>
      </c>
    </row>
    <row r="247" spans="1:133" x14ac:dyDescent="0.35">
      <c r="A247">
        <v>231</v>
      </c>
      <c r="B247">
        <v>1581961425.0999999</v>
      </c>
      <c r="C247">
        <v>1150</v>
      </c>
      <c r="D247" t="s">
        <v>699</v>
      </c>
      <c r="E247" t="s">
        <v>700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1383</v>
      </c>
      <c r="M247" t="s">
        <v>238</v>
      </c>
      <c r="N247">
        <v>1581961416.4709699</v>
      </c>
      <c r="O247">
        <f t="shared" si="129"/>
        <v>1.1930138831117702E-4</v>
      </c>
      <c r="P247">
        <f t="shared" si="130"/>
        <v>-0.51106317717907435</v>
      </c>
      <c r="Q247">
        <f t="shared" si="131"/>
        <v>400.79341935483899</v>
      </c>
      <c r="R247">
        <f t="shared" si="132"/>
        <v>477.85972917436607</v>
      </c>
      <c r="S247">
        <f t="shared" si="133"/>
        <v>47.528309178760345</v>
      </c>
      <c r="T247">
        <f t="shared" si="134"/>
        <v>39.863232636953477</v>
      </c>
      <c r="U247">
        <f t="shared" si="135"/>
        <v>9.5414292273744983E-3</v>
      </c>
      <c r="V247">
        <f t="shared" si="136"/>
        <v>2.2481934183888295</v>
      </c>
      <c r="W247">
        <f t="shared" si="137"/>
        <v>9.5189895641390968E-3</v>
      </c>
      <c r="X247">
        <f t="shared" si="138"/>
        <v>5.9513801558862267E-3</v>
      </c>
      <c r="Y247">
        <f t="shared" si="139"/>
        <v>0</v>
      </c>
      <c r="Z247">
        <f t="shared" si="140"/>
        <v>30.398327522329623</v>
      </c>
      <c r="AA247">
        <f t="shared" si="141"/>
        <v>30.002832258064501</v>
      </c>
      <c r="AB247">
        <f t="shared" si="142"/>
        <v>4.261142922526453</v>
      </c>
      <c r="AC247">
        <f t="shared" si="143"/>
        <v>70.053629835597462</v>
      </c>
      <c r="AD247">
        <f t="shared" si="144"/>
        <v>3.0604828161885238</v>
      </c>
      <c r="AE247">
        <f t="shared" si="145"/>
        <v>4.3687712162394643</v>
      </c>
      <c r="AF247">
        <f t="shared" si="146"/>
        <v>1.2006601063379292</v>
      </c>
      <c r="AG247">
        <f t="shared" si="147"/>
        <v>-5.2611912245229071</v>
      </c>
      <c r="AH247">
        <f t="shared" si="148"/>
        <v>52.721656658345829</v>
      </c>
      <c r="AI247">
        <f t="shared" si="149"/>
        <v>5.2256669116392453</v>
      </c>
      <c r="AJ247">
        <f t="shared" si="150"/>
        <v>52.68613234546217</v>
      </c>
      <c r="AK247">
        <v>-4.1135129183353797E-2</v>
      </c>
      <c r="AL247">
        <v>4.6177786143552703E-2</v>
      </c>
      <c r="AM247">
        <v>3.4519913521282501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51860.84968718476</v>
      </c>
      <c r="AS247" t="s">
        <v>239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239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-0.51106317717907435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239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240</v>
      </c>
      <c r="BX247">
        <v>1581961416.4709699</v>
      </c>
      <c r="BY247">
        <v>400.79341935483899</v>
      </c>
      <c r="BZ247">
        <v>399.99932258064501</v>
      </c>
      <c r="CA247">
        <v>30.7707451612903</v>
      </c>
      <c r="CB247">
        <v>30.572532258064498</v>
      </c>
      <c r="CC247">
        <v>350.01877419354798</v>
      </c>
      <c r="CD247">
        <v>99.260800000000003</v>
      </c>
      <c r="CE247">
        <v>0.19999629032258101</v>
      </c>
      <c r="CF247">
        <v>30.437812903225801</v>
      </c>
      <c r="CG247">
        <v>30.002832258064501</v>
      </c>
      <c r="CH247">
        <v>999.9</v>
      </c>
      <c r="CI247">
        <v>0</v>
      </c>
      <c r="CJ247">
        <v>0</v>
      </c>
      <c r="CK247">
        <v>9993.8106451612894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0.187096774193548</v>
      </c>
      <c r="CS247">
        <v>0</v>
      </c>
      <c r="CT247">
        <v>70.687096774193506</v>
      </c>
      <c r="CU247">
        <v>-2.2580645161290298</v>
      </c>
      <c r="CV247">
        <v>38.485774193548401</v>
      </c>
      <c r="CW247">
        <v>43.811999999999998</v>
      </c>
      <c r="CX247">
        <v>41.25</v>
      </c>
      <c r="CY247">
        <v>42.258000000000003</v>
      </c>
      <c r="CZ247">
        <v>39.561999999999998</v>
      </c>
      <c r="DA247">
        <v>0</v>
      </c>
      <c r="DB247">
        <v>0</v>
      </c>
      <c r="DC247">
        <v>0</v>
      </c>
      <c r="DD247">
        <v>1581961427.2</v>
      </c>
      <c r="DE247">
        <v>1.82692307692308</v>
      </c>
      <c r="DF247">
        <v>3.53846133771538</v>
      </c>
      <c r="DG247">
        <v>27.986324927675</v>
      </c>
      <c r="DH247">
        <v>69.684615384615398</v>
      </c>
      <c r="DI247">
        <v>15</v>
      </c>
      <c r="DJ247">
        <v>100</v>
      </c>
      <c r="DK247">
        <v>100</v>
      </c>
      <c r="DL247">
        <v>3.069</v>
      </c>
      <c r="DM247">
        <v>0.46</v>
      </c>
      <c r="DN247">
        <v>2</v>
      </c>
      <c r="DO247">
        <v>343.858</v>
      </c>
      <c r="DP247">
        <v>677.8</v>
      </c>
      <c r="DQ247">
        <v>30.027100000000001</v>
      </c>
      <c r="DR247">
        <v>30.961200000000002</v>
      </c>
      <c r="DS247">
        <v>30.000399999999999</v>
      </c>
      <c r="DT247">
        <v>30.923999999999999</v>
      </c>
      <c r="DU247">
        <v>30.940899999999999</v>
      </c>
      <c r="DV247">
        <v>20.999099999999999</v>
      </c>
      <c r="DW247">
        <v>23.2742</v>
      </c>
      <c r="DX247">
        <v>88.432400000000001</v>
      </c>
      <c r="DY247">
        <v>29.9816</v>
      </c>
      <c r="DZ247">
        <v>400</v>
      </c>
      <c r="EA247">
        <v>30.6252</v>
      </c>
      <c r="EB247">
        <v>100.07899999999999</v>
      </c>
      <c r="EC247">
        <v>100.672</v>
      </c>
    </row>
    <row r="248" spans="1:133" x14ac:dyDescent="0.35">
      <c r="A248">
        <v>232</v>
      </c>
      <c r="B248">
        <v>1581961430.0999999</v>
      </c>
      <c r="C248">
        <v>1155</v>
      </c>
      <c r="D248" t="s">
        <v>701</v>
      </c>
      <c r="E248" t="s">
        <v>702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1383</v>
      </c>
      <c r="M248" t="s">
        <v>238</v>
      </c>
      <c r="N248">
        <v>1581961421.4709699</v>
      </c>
      <c r="O248">
        <f t="shared" si="129"/>
        <v>1.1860561024743798E-4</v>
      </c>
      <c r="P248">
        <f t="shared" si="130"/>
        <v>-0.49520616962265213</v>
      </c>
      <c r="Q248">
        <f t="shared" si="131"/>
        <v>400.80064516128999</v>
      </c>
      <c r="R248">
        <f t="shared" si="132"/>
        <v>475.81996378719339</v>
      </c>
      <c r="S248">
        <f t="shared" si="133"/>
        <v>47.325405259925539</v>
      </c>
      <c r="T248">
        <f t="shared" si="134"/>
        <v>39.863928385276772</v>
      </c>
      <c r="U248">
        <f t="shared" si="135"/>
        <v>9.4718659522244689E-3</v>
      </c>
      <c r="V248">
        <f t="shared" si="136"/>
        <v>2.248609101735771</v>
      </c>
      <c r="W248">
        <f t="shared" si="137"/>
        <v>9.4497559643063958E-3</v>
      </c>
      <c r="X248">
        <f t="shared" si="138"/>
        <v>5.9080796333666622E-3</v>
      </c>
      <c r="Y248">
        <f t="shared" si="139"/>
        <v>0</v>
      </c>
      <c r="Z248">
        <f t="shared" si="140"/>
        <v>30.406167898719364</v>
      </c>
      <c r="AA248">
        <f t="shared" si="141"/>
        <v>30.009070967741899</v>
      </c>
      <c r="AB248">
        <f t="shared" si="142"/>
        <v>4.2626700941534548</v>
      </c>
      <c r="AC248">
        <f t="shared" si="143"/>
        <v>70.018410873790316</v>
      </c>
      <c r="AD248">
        <f t="shared" si="144"/>
        <v>3.0602760378489036</v>
      </c>
      <c r="AE248">
        <f t="shared" si="145"/>
        <v>4.3706733695586388</v>
      </c>
      <c r="AF248">
        <f t="shared" si="146"/>
        <v>1.2023940563045512</v>
      </c>
      <c r="AG248">
        <f t="shared" si="147"/>
        <v>-5.230507411912015</v>
      </c>
      <c r="AH248">
        <f t="shared" si="148"/>
        <v>52.896820929798267</v>
      </c>
      <c r="AI248">
        <f t="shared" si="149"/>
        <v>5.2424185838128814</v>
      </c>
      <c r="AJ248">
        <f t="shared" si="150"/>
        <v>52.90873210169913</v>
      </c>
      <c r="AK248">
        <v>-4.1146312795533102E-2</v>
      </c>
      <c r="AL248">
        <v>4.6190340727962201E-2</v>
      </c>
      <c r="AM248">
        <v>3.4527343180071899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51873.073953330961</v>
      </c>
      <c r="AS248" t="s">
        <v>239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239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-0.49520616962265213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239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240</v>
      </c>
      <c r="BX248">
        <v>1581961421.4709699</v>
      </c>
      <c r="BY248">
        <v>400.80064516128999</v>
      </c>
      <c r="BZ248">
        <v>400.03322580645198</v>
      </c>
      <c r="CA248">
        <v>30.768683870967699</v>
      </c>
      <c r="CB248">
        <v>30.571619354838699</v>
      </c>
      <c r="CC248">
        <v>350.00599999999997</v>
      </c>
      <c r="CD248">
        <v>99.260758064516097</v>
      </c>
      <c r="CE248">
        <v>0.19998099999999999</v>
      </c>
      <c r="CF248">
        <v>30.445416129032299</v>
      </c>
      <c r="CG248">
        <v>30.009070967741899</v>
      </c>
      <c r="CH248">
        <v>999.9</v>
      </c>
      <c r="CI248">
        <v>0</v>
      </c>
      <c r="CJ248">
        <v>0</v>
      </c>
      <c r="CK248">
        <v>9996.5319354838703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0.82903225806451597</v>
      </c>
      <c r="CS248">
        <v>0</v>
      </c>
      <c r="CT248">
        <v>71.487096774193503</v>
      </c>
      <c r="CU248">
        <v>-1.69354838709677</v>
      </c>
      <c r="CV248">
        <v>38.473580645161299</v>
      </c>
      <c r="CW248">
        <v>43.811999999999998</v>
      </c>
      <c r="CX248">
        <v>41.25</v>
      </c>
      <c r="CY248">
        <v>42.25</v>
      </c>
      <c r="CZ248">
        <v>39.561999999999998</v>
      </c>
      <c r="DA248">
        <v>0</v>
      </c>
      <c r="DB248">
        <v>0</v>
      </c>
      <c r="DC248">
        <v>0</v>
      </c>
      <c r="DD248">
        <v>1581961432</v>
      </c>
      <c r="DE248">
        <v>2.6807692307692301</v>
      </c>
      <c r="DF248">
        <v>-10.540170787643801</v>
      </c>
      <c r="DG248">
        <v>15.9008546978657</v>
      </c>
      <c r="DH248">
        <v>70.588461538461502</v>
      </c>
      <c r="DI248">
        <v>15</v>
      </c>
      <c r="DJ248">
        <v>100</v>
      </c>
      <c r="DK248">
        <v>100</v>
      </c>
      <c r="DL248">
        <v>3.069</v>
      </c>
      <c r="DM248">
        <v>0.46</v>
      </c>
      <c r="DN248">
        <v>2</v>
      </c>
      <c r="DO248">
        <v>343.87200000000001</v>
      </c>
      <c r="DP248">
        <v>677.71299999999997</v>
      </c>
      <c r="DQ248">
        <v>29.970600000000001</v>
      </c>
      <c r="DR248">
        <v>30.9588</v>
      </c>
      <c r="DS248">
        <v>30</v>
      </c>
      <c r="DT248">
        <v>30.9223</v>
      </c>
      <c r="DU248">
        <v>30.939299999999999</v>
      </c>
      <c r="DV248">
        <v>20.997699999999998</v>
      </c>
      <c r="DW248">
        <v>23.2742</v>
      </c>
      <c r="DX248">
        <v>88.432400000000001</v>
      </c>
      <c r="DY248">
        <v>29.965699999999998</v>
      </c>
      <c r="DZ248">
        <v>400</v>
      </c>
      <c r="EA248">
        <v>30.6252</v>
      </c>
      <c r="EB248">
        <v>100.08</v>
      </c>
      <c r="EC248">
        <v>100.67</v>
      </c>
    </row>
    <row r="249" spans="1:133" x14ac:dyDescent="0.35">
      <c r="A249">
        <v>233</v>
      </c>
      <c r="B249">
        <v>1581961435.0999999</v>
      </c>
      <c r="C249">
        <v>1160</v>
      </c>
      <c r="D249" t="s">
        <v>703</v>
      </c>
      <c r="E249" t="s">
        <v>704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1383</v>
      </c>
      <c r="M249" t="s">
        <v>238</v>
      </c>
      <c r="N249">
        <v>1581961426.4709699</v>
      </c>
      <c r="O249">
        <f t="shared" si="129"/>
        <v>1.1709003221093466E-4</v>
      </c>
      <c r="P249">
        <f t="shared" si="130"/>
        <v>-0.50457611432797478</v>
      </c>
      <c r="Q249">
        <f t="shared" si="131"/>
        <v>400.79783870967702</v>
      </c>
      <c r="R249">
        <f t="shared" si="132"/>
        <v>478.59057303752519</v>
      </c>
      <c r="S249">
        <f t="shared" si="133"/>
        <v>47.601005558647458</v>
      </c>
      <c r="T249">
        <f t="shared" si="134"/>
        <v>39.863677270587047</v>
      </c>
      <c r="U249">
        <f t="shared" si="135"/>
        <v>9.3373657407216995E-3</v>
      </c>
      <c r="V249">
        <f t="shared" si="136"/>
        <v>2.2490139220778591</v>
      </c>
      <c r="W249">
        <f t="shared" si="137"/>
        <v>9.3158823059530365E-3</v>
      </c>
      <c r="X249">
        <f t="shared" si="138"/>
        <v>5.8243524863102365E-3</v>
      </c>
      <c r="Y249">
        <f t="shared" si="139"/>
        <v>0</v>
      </c>
      <c r="Z249">
        <f t="shared" si="140"/>
        <v>30.411966274344103</v>
      </c>
      <c r="AA249">
        <f t="shared" si="141"/>
        <v>30.0146032258064</v>
      </c>
      <c r="AB249">
        <f t="shared" si="142"/>
        <v>4.264024732741631</v>
      </c>
      <c r="AC249">
        <f t="shared" si="143"/>
        <v>69.989580724029452</v>
      </c>
      <c r="AD249">
        <f t="shared" si="144"/>
        <v>3.0599425886592337</v>
      </c>
      <c r="AE249">
        <f t="shared" si="145"/>
        <v>4.3719973130352914</v>
      </c>
      <c r="AF249">
        <f t="shared" si="146"/>
        <v>1.2040821440823972</v>
      </c>
      <c r="AG249">
        <f t="shared" si="147"/>
        <v>-5.1636704205022186</v>
      </c>
      <c r="AH249">
        <f t="shared" si="148"/>
        <v>52.877009624386879</v>
      </c>
      <c r="AI249">
        <f t="shared" si="149"/>
        <v>5.2397923874081878</v>
      </c>
      <c r="AJ249">
        <f t="shared" si="150"/>
        <v>52.953131591292845</v>
      </c>
      <c r="AK249">
        <v>-4.1157205941418799E-2</v>
      </c>
      <c r="AL249">
        <v>4.6202569238510897E-2</v>
      </c>
      <c r="AM249">
        <v>3.4534579205378702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51885.343054167119</v>
      </c>
      <c r="AS249" t="s">
        <v>239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239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-0.50457611432797478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239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240</v>
      </c>
      <c r="BX249">
        <v>1581961426.4709699</v>
      </c>
      <c r="BY249">
        <v>400.79783870967702</v>
      </c>
      <c r="BZ249">
        <v>400.01332258064502</v>
      </c>
      <c r="CA249">
        <v>30.765309677419399</v>
      </c>
      <c r="CB249">
        <v>30.570764516129</v>
      </c>
      <c r="CC249">
        <v>350.00938709677399</v>
      </c>
      <c r="CD249">
        <v>99.260822580645197</v>
      </c>
      <c r="CE249">
        <v>0.19998638709677399</v>
      </c>
      <c r="CF249">
        <v>30.450706451612898</v>
      </c>
      <c r="CG249">
        <v>30.0146032258064</v>
      </c>
      <c r="CH249">
        <v>999.9</v>
      </c>
      <c r="CI249">
        <v>0</v>
      </c>
      <c r="CJ249">
        <v>0</v>
      </c>
      <c r="CK249">
        <v>9999.1719354838697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1.0387096774193501</v>
      </c>
      <c r="CS249">
        <v>0</v>
      </c>
      <c r="CT249">
        <v>71.709677419354804</v>
      </c>
      <c r="CU249">
        <v>-1.65161290322581</v>
      </c>
      <c r="CV249">
        <v>38.467483870967698</v>
      </c>
      <c r="CW249">
        <v>43.811999999999998</v>
      </c>
      <c r="CX249">
        <v>41.25</v>
      </c>
      <c r="CY249">
        <v>42.25</v>
      </c>
      <c r="CZ249">
        <v>39.561999999999998</v>
      </c>
      <c r="DA249">
        <v>0</v>
      </c>
      <c r="DB249">
        <v>0</v>
      </c>
      <c r="DC249">
        <v>0</v>
      </c>
      <c r="DD249">
        <v>1581961437.4000001</v>
      </c>
      <c r="DE249">
        <v>1.83076923076923</v>
      </c>
      <c r="DF249">
        <v>-10.611965978046101</v>
      </c>
      <c r="DG249">
        <v>-1.88717922170652</v>
      </c>
      <c r="DH249">
        <v>71.323076923076897</v>
      </c>
      <c r="DI249">
        <v>15</v>
      </c>
      <c r="DJ249">
        <v>100</v>
      </c>
      <c r="DK249">
        <v>100</v>
      </c>
      <c r="DL249">
        <v>3.069</v>
      </c>
      <c r="DM249">
        <v>0.46</v>
      </c>
      <c r="DN249">
        <v>2</v>
      </c>
      <c r="DO249">
        <v>343.94200000000001</v>
      </c>
      <c r="DP249">
        <v>677.60599999999999</v>
      </c>
      <c r="DQ249">
        <v>29.950900000000001</v>
      </c>
      <c r="DR249">
        <v>30.956499999999998</v>
      </c>
      <c r="DS249">
        <v>29.9998</v>
      </c>
      <c r="DT249">
        <v>30.919599999999999</v>
      </c>
      <c r="DU249">
        <v>30.938199999999998</v>
      </c>
      <c r="DV249">
        <v>20.999700000000001</v>
      </c>
      <c r="DW249">
        <v>23.2742</v>
      </c>
      <c r="DX249">
        <v>88.432400000000001</v>
      </c>
      <c r="DY249">
        <v>29.9483</v>
      </c>
      <c r="DZ249">
        <v>400</v>
      </c>
      <c r="EA249">
        <v>30.626100000000001</v>
      </c>
      <c r="EB249">
        <v>100.08</v>
      </c>
      <c r="EC249">
        <v>100.672</v>
      </c>
    </row>
    <row r="250" spans="1:133" x14ac:dyDescent="0.35">
      <c r="A250">
        <v>234</v>
      </c>
      <c r="B250">
        <v>1581961440.0999999</v>
      </c>
      <c r="C250">
        <v>1165</v>
      </c>
      <c r="D250" t="s">
        <v>705</v>
      </c>
      <c r="E250" t="s">
        <v>706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1383</v>
      </c>
      <c r="M250" t="s">
        <v>238</v>
      </c>
      <c r="N250">
        <v>1581961431.4709699</v>
      </c>
      <c r="O250">
        <f t="shared" si="129"/>
        <v>1.1545639455091786E-4</v>
      </c>
      <c r="P250">
        <f t="shared" si="130"/>
        <v>-0.49374431697377397</v>
      </c>
      <c r="Q250">
        <f t="shared" si="131"/>
        <v>400.77177419354803</v>
      </c>
      <c r="R250">
        <f t="shared" si="132"/>
        <v>477.95984904112697</v>
      </c>
      <c r="S250">
        <f t="shared" si="133"/>
        <v>47.537877427303066</v>
      </c>
      <c r="T250">
        <f t="shared" si="134"/>
        <v>39.860752981985975</v>
      </c>
      <c r="U250">
        <f t="shared" si="135"/>
        <v>9.2009853004118344E-3</v>
      </c>
      <c r="V250">
        <f t="shared" si="136"/>
        <v>2.2484704949517873</v>
      </c>
      <c r="W250">
        <f t="shared" si="137"/>
        <v>9.1801190649795483E-3</v>
      </c>
      <c r="X250">
        <f t="shared" si="138"/>
        <v>5.7394451843799767E-3</v>
      </c>
      <c r="Y250">
        <f t="shared" si="139"/>
        <v>0</v>
      </c>
      <c r="Z250">
        <f t="shared" si="140"/>
        <v>30.415037174630523</v>
      </c>
      <c r="AA250">
        <f t="shared" si="141"/>
        <v>30.015748387096799</v>
      </c>
      <c r="AB250">
        <f t="shared" si="142"/>
        <v>4.2643051858425185</v>
      </c>
      <c r="AC250">
        <f t="shared" si="143"/>
        <v>69.968671788691097</v>
      </c>
      <c r="AD250">
        <f t="shared" si="144"/>
        <v>3.0594730703244495</v>
      </c>
      <c r="AE250">
        <f t="shared" si="145"/>
        <v>4.3726327685113304</v>
      </c>
      <c r="AF250">
        <f t="shared" si="146"/>
        <v>1.204832115518069</v>
      </c>
      <c r="AG250">
        <f t="shared" si="147"/>
        <v>-5.0916269996954773</v>
      </c>
      <c r="AH250">
        <f t="shared" si="148"/>
        <v>53.033158298396209</v>
      </c>
      <c r="AI250">
        <f t="shared" si="149"/>
        <v>5.2566317178001389</v>
      </c>
      <c r="AJ250">
        <f t="shared" si="150"/>
        <v>53.198163016500871</v>
      </c>
      <c r="AK250">
        <v>-4.1142583488785897E-2</v>
      </c>
      <c r="AL250">
        <v>4.6186154254433301E-2</v>
      </c>
      <c r="AM250">
        <v>3.4524865750214802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51867.209101113265</v>
      </c>
      <c r="AS250" t="s">
        <v>239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239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-0.49374431697377397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239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240</v>
      </c>
      <c r="BX250">
        <v>1581961431.4709699</v>
      </c>
      <c r="BY250">
        <v>400.77177419354803</v>
      </c>
      <c r="BZ250">
        <v>400.00470967741899</v>
      </c>
      <c r="CA250">
        <v>30.760845161290302</v>
      </c>
      <c r="CB250">
        <v>30.5690161290322</v>
      </c>
      <c r="CC250">
        <v>350.01435483871001</v>
      </c>
      <c r="CD250">
        <v>99.259967741935498</v>
      </c>
      <c r="CE250">
        <v>0.20001309677419399</v>
      </c>
      <c r="CF250">
        <v>30.453245161290301</v>
      </c>
      <c r="CG250">
        <v>30.015748387096799</v>
      </c>
      <c r="CH250">
        <v>999.9</v>
      </c>
      <c r="CI250">
        <v>0</v>
      </c>
      <c r="CJ250">
        <v>0</v>
      </c>
      <c r="CK250">
        <v>9995.7054838709701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2.2903225806451601</v>
      </c>
      <c r="CS250">
        <v>0</v>
      </c>
      <c r="CT250">
        <v>70.867741935483906</v>
      </c>
      <c r="CU250">
        <v>-1.54516129032258</v>
      </c>
      <c r="CV250">
        <v>38.453258064516099</v>
      </c>
      <c r="CW250">
        <v>43.811999999999998</v>
      </c>
      <c r="CX250">
        <v>41.25</v>
      </c>
      <c r="CY250">
        <v>42.25</v>
      </c>
      <c r="CZ250">
        <v>39.561999999999998</v>
      </c>
      <c r="DA250">
        <v>0</v>
      </c>
      <c r="DB250">
        <v>0</v>
      </c>
      <c r="DC250">
        <v>0</v>
      </c>
      <c r="DD250">
        <v>1581961442.2</v>
      </c>
      <c r="DE250">
        <v>2.6115384615384598</v>
      </c>
      <c r="DF250">
        <v>19.538461447019198</v>
      </c>
      <c r="DG250">
        <v>-22.584615221432099</v>
      </c>
      <c r="DH250">
        <v>69.923076923076906</v>
      </c>
      <c r="DI250">
        <v>15</v>
      </c>
      <c r="DJ250">
        <v>100</v>
      </c>
      <c r="DK250">
        <v>100</v>
      </c>
      <c r="DL250">
        <v>3.069</v>
      </c>
      <c r="DM250">
        <v>0.46</v>
      </c>
      <c r="DN250">
        <v>2</v>
      </c>
      <c r="DO250">
        <v>343.85300000000001</v>
      </c>
      <c r="DP250">
        <v>677.64300000000003</v>
      </c>
      <c r="DQ250">
        <v>29.938800000000001</v>
      </c>
      <c r="DR250">
        <v>30.955200000000001</v>
      </c>
      <c r="DS250">
        <v>29.999700000000001</v>
      </c>
      <c r="DT250">
        <v>30.918600000000001</v>
      </c>
      <c r="DU250">
        <v>30.935500000000001</v>
      </c>
      <c r="DV250">
        <v>21.002199999999998</v>
      </c>
      <c r="DW250">
        <v>23.2742</v>
      </c>
      <c r="DX250">
        <v>88.432400000000001</v>
      </c>
      <c r="DY250">
        <v>29.933399999999999</v>
      </c>
      <c r="DZ250">
        <v>400</v>
      </c>
      <c r="EA250">
        <v>30.625699999999998</v>
      </c>
      <c r="EB250">
        <v>100.07899999999999</v>
      </c>
      <c r="EC250">
        <v>100.673</v>
      </c>
    </row>
    <row r="251" spans="1:133" x14ac:dyDescent="0.35">
      <c r="A251">
        <v>235</v>
      </c>
      <c r="B251">
        <v>1581961445.0999999</v>
      </c>
      <c r="C251">
        <v>1170</v>
      </c>
      <c r="D251" t="s">
        <v>707</v>
      </c>
      <c r="E251" t="s">
        <v>708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1383</v>
      </c>
      <c r="M251" t="s">
        <v>238</v>
      </c>
      <c r="N251">
        <v>1581961436.4709699</v>
      </c>
      <c r="O251">
        <f t="shared" si="129"/>
        <v>1.1388093833819426E-4</v>
      </c>
      <c r="P251">
        <f t="shared" si="130"/>
        <v>-0.50331056923996087</v>
      </c>
      <c r="Q251">
        <f t="shared" si="131"/>
        <v>400.77358064516102</v>
      </c>
      <c r="R251">
        <f t="shared" si="132"/>
        <v>480.83576684052696</v>
      </c>
      <c r="S251">
        <f t="shared" si="133"/>
        <v>47.823363536631526</v>
      </c>
      <c r="T251">
        <f t="shared" si="134"/>
        <v>39.860472046431013</v>
      </c>
      <c r="U251">
        <f t="shared" si="135"/>
        <v>9.0725654240910725E-3</v>
      </c>
      <c r="V251">
        <f t="shared" si="136"/>
        <v>2.2484963785942194</v>
      </c>
      <c r="W251">
        <f t="shared" si="137"/>
        <v>9.0522771313674665E-3</v>
      </c>
      <c r="X251">
        <f t="shared" si="138"/>
        <v>5.6594922135225316E-3</v>
      </c>
      <c r="Y251">
        <f t="shared" si="139"/>
        <v>0</v>
      </c>
      <c r="Z251">
        <f t="shared" si="140"/>
        <v>30.416268636323963</v>
      </c>
      <c r="AA251">
        <f t="shared" si="141"/>
        <v>30.015535483870998</v>
      </c>
      <c r="AB251">
        <f t="shared" si="142"/>
        <v>4.2642530440495312</v>
      </c>
      <c r="AC251">
        <f t="shared" si="143"/>
        <v>69.95706738818329</v>
      </c>
      <c r="AD251">
        <f t="shared" si="144"/>
        <v>3.0590899321073177</v>
      </c>
      <c r="AE251">
        <f t="shared" si="145"/>
        <v>4.3728104197575899</v>
      </c>
      <c r="AF251">
        <f t="shared" si="146"/>
        <v>1.2051631119422135</v>
      </c>
      <c r="AG251">
        <f t="shared" si="147"/>
        <v>-5.0221493807143665</v>
      </c>
      <c r="AH251">
        <f t="shared" si="148"/>
        <v>53.145604888477202</v>
      </c>
      <c r="AI251">
        <f t="shared" si="149"/>
        <v>5.2677297082908385</v>
      </c>
      <c r="AJ251">
        <f t="shared" si="150"/>
        <v>53.391185216053671</v>
      </c>
      <c r="AK251">
        <v>-4.1143279889466103E-2</v>
      </c>
      <c r="AL251">
        <v>4.6186936025204801E-2</v>
      </c>
      <c r="AM251">
        <v>3.4525328384637701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51867.905535866637</v>
      </c>
      <c r="AS251" t="s">
        <v>239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239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-0.50331056923996087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239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240</v>
      </c>
      <c r="BX251">
        <v>1581961436.4709699</v>
      </c>
      <c r="BY251">
        <v>400.77358064516102</v>
      </c>
      <c r="BZ251">
        <v>399.98903225806401</v>
      </c>
      <c r="CA251">
        <v>30.757348387096801</v>
      </c>
      <c r="CB251">
        <v>30.568135483871</v>
      </c>
      <c r="CC251">
        <v>350.01290322580599</v>
      </c>
      <c r="CD251">
        <v>99.258822580645202</v>
      </c>
      <c r="CE251">
        <v>0.20000896774193599</v>
      </c>
      <c r="CF251">
        <v>30.453954838709699</v>
      </c>
      <c r="CG251">
        <v>30.015535483870998</v>
      </c>
      <c r="CH251">
        <v>999.9</v>
      </c>
      <c r="CI251">
        <v>0</v>
      </c>
      <c r="CJ251">
        <v>0</v>
      </c>
      <c r="CK251">
        <v>9995.99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4.23548387096774</v>
      </c>
      <c r="CS251">
        <v>0</v>
      </c>
      <c r="CT251">
        <v>66.012903225806497</v>
      </c>
      <c r="CU251">
        <v>-2.2903225806451601</v>
      </c>
      <c r="CV251">
        <v>38.4491935483871</v>
      </c>
      <c r="CW251">
        <v>43.811999999999998</v>
      </c>
      <c r="CX251">
        <v>41.25</v>
      </c>
      <c r="CY251">
        <v>42.25</v>
      </c>
      <c r="CZ251">
        <v>39.561999999999998</v>
      </c>
      <c r="DA251">
        <v>0</v>
      </c>
      <c r="DB251">
        <v>0</v>
      </c>
      <c r="DC251">
        <v>0</v>
      </c>
      <c r="DD251">
        <v>1581961447</v>
      </c>
      <c r="DE251">
        <v>3.5730769230769202</v>
      </c>
      <c r="DF251">
        <v>13.2820514497927</v>
      </c>
      <c r="DG251">
        <v>-64.458119689988706</v>
      </c>
      <c r="DH251">
        <v>66.223076923076903</v>
      </c>
      <c r="DI251">
        <v>15</v>
      </c>
      <c r="DJ251">
        <v>100</v>
      </c>
      <c r="DK251">
        <v>100</v>
      </c>
      <c r="DL251">
        <v>3.069</v>
      </c>
      <c r="DM251">
        <v>0.46</v>
      </c>
      <c r="DN251">
        <v>2</v>
      </c>
      <c r="DO251">
        <v>343.86799999999999</v>
      </c>
      <c r="DP251">
        <v>677.68799999999999</v>
      </c>
      <c r="DQ251">
        <v>29.928699999999999</v>
      </c>
      <c r="DR251">
        <v>30.953499999999998</v>
      </c>
      <c r="DS251">
        <v>29.9999</v>
      </c>
      <c r="DT251">
        <v>30.916899999999998</v>
      </c>
      <c r="DU251">
        <v>30.935300000000002</v>
      </c>
      <c r="DV251">
        <v>20.998799999999999</v>
      </c>
      <c r="DW251">
        <v>23.2742</v>
      </c>
      <c r="DX251">
        <v>88.432400000000001</v>
      </c>
      <c r="DY251">
        <v>29.9206</v>
      </c>
      <c r="DZ251">
        <v>400</v>
      </c>
      <c r="EA251">
        <v>30.630299999999998</v>
      </c>
      <c r="EB251">
        <v>100.08199999999999</v>
      </c>
      <c r="EC251">
        <v>100.675</v>
      </c>
    </row>
    <row r="252" spans="1:133" x14ac:dyDescent="0.35">
      <c r="A252">
        <v>236</v>
      </c>
      <c r="B252">
        <v>1581961450.0999999</v>
      </c>
      <c r="C252">
        <v>1175</v>
      </c>
      <c r="D252" t="s">
        <v>709</v>
      </c>
      <c r="E252" t="s">
        <v>710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1383</v>
      </c>
      <c r="M252" t="s">
        <v>238</v>
      </c>
      <c r="N252">
        <v>1581961441.4709699</v>
      </c>
      <c r="O252">
        <f t="shared" si="129"/>
        <v>1.1296522567755034E-4</v>
      </c>
      <c r="P252">
        <f t="shared" si="130"/>
        <v>-0.49455388744777623</v>
      </c>
      <c r="Q252">
        <f t="shared" si="131"/>
        <v>400.76651612903203</v>
      </c>
      <c r="R252">
        <f t="shared" si="132"/>
        <v>480.00895841029677</v>
      </c>
      <c r="S252">
        <f t="shared" si="133"/>
        <v>47.740924878222167</v>
      </c>
      <c r="T252">
        <f t="shared" si="134"/>
        <v>39.859598044977872</v>
      </c>
      <c r="U252">
        <f t="shared" si="135"/>
        <v>8.9982489908595493E-3</v>
      </c>
      <c r="V252">
        <f t="shared" si="136"/>
        <v>2.2485206636712114</v>
      </c>
      <c r="W252">
        <f t="shared" si="137"/>
        <v>8.9782915335895677E-3</v>
      </c>
      <c r="X252">
        <f t="shared" si="138"/>
        <v>5.6132215832354242E-3</v>
      </c>
      <c r="Y252">
        <f t="shared" si="139"/>
        <v>0</v>
      </c>
      <c r="Z252">
        <f t="shared" si="140"/>
        <v>30.416984954052978</v>
      </c>
      <c r="AA252">
        <f t="shared" si="141"/>
        <v>30.0150774193548</v>
      </c>
      <c r="AB252">
        <f t="shared" si="142"/>
        <v>4.2641408620756129</v>
      </c>
      <c r="AC252">
        <f t="shared" si="143"/>
        <v>69.94924356037977</v>
      </c>
      <c r="AD252">
        <f t="shared" si="144"/>
        <v>3.0588201130194097</v>
      </c>
      <c r="AE252">
        <f t="shared" si="145"/>
        <v>4.3729137833764486</v>
      </c>
      <c r="AF252">
        <f t="shared" si="146"/>
        <v>1.2053207490562032</v>
      </c>
      <c r="AG252">
        <f t="shared" si="147"/>
        <v>-4.9817664523799703</v>
      </c>
      <c r="AH252">
        <f t="shared" si="148"/>
        <v>53.251759558013489</v>
      </c>
      <c r="AI252">
        <f t="shared" si="149"/>
        <v>5.278193458243039</v>
      </c>
      <c r="AJ252">
        <f t="shared" si="150"/>
        <v>53.548186563876556</v>
      </c>
      <c r="AK252">
        <v>-4.1143933287242397E-2</v>
      </c>
      <c r="AL252">
        <v>4.6187669521449599E-2</v>
      </c>
      <c r="AM252">
        <v>3.45257624488324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51868.616492628425</v>
      </c>
      <c r="AS252" t="s">
        <v>239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239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-0.49455388744777623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239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240</v>
      </c>
      <c r="BX252">
        <v>1581961441.4709699</v>
      </c>
      <c r="BY252">
        <v>400.76651612903203</v>
      </c>
      <c r="BZ252">
        <v>399.99635483870998</v>
      </c>
      <c r="CA252">
        <v>30.754767741935499</v>
      </c>
      <c r="CB252">
        <v>30.567077419354799</v>
      </c>
      <c r="CC252">
        <v>350.01593548387098</v>
      </c>
      <c r="CD252">
        <v>99.258419354838693</v>
      </c>
      <c r="CE252">
        <v>0.199984580645161</v>
      </c>
      <c r="CF252">
        <v>30.454367741935499</v>
      </c>
      <c r="CG252">
        <v>30.0150774193548</v>
      </c>
      <c r="CH252">
        <v>999.9</v>
      </c>
      <c r="CI252">
        <v>0</v>
      </c>
      <c r="CJ252">
        <v>0</v>
      </c>
      <c r="CK252">
        <v>9996.1893548387106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2.95161290322581</v>
      </c>
      <c r="CS252">
        <v>0</v>
      </c>
      <c r="CT252">
        <v>65.722580645161301</v>
      </c>
      <c r="CU252">
        <v>-2.32258064516129</v>
      </c>
      <c r="CV252">
        <v>38.445129032258102</v>
      </c>
      <c r="CW252">
        <v>43.811999999999998</v>
      </c>
      <c r="CX252">
        <v>41.25</v>
      </c>
      <c r="CY252">
        <v>42.25</v>
      </c>
      <c r="CZ252">
        <v>39.561999999999998</v>
      </c>
      <c r="DA252">
        <v>0</v>
      </c>
      <c r="DB252">
        <v>0</v>
      </c>
      <c r="DC252">
        <v>0</v>
      </c>
      <c r="DD252">
        <v>1581961452.4000001</v>
      </c>
      <c r="DE252">
        <v>2.7346153846153798</v>
      </c>
      <c r="DF252">
        <v>-33.911110846861703</v>
      </c>
      <c r="DG252">
        <v>-23.4529917619043</v>
      </c>
      <c r="DH252">
        <v>65.623076923076894</v>
      </c>
      <c r="DI252">
        <v>15</v>
      </c>
      <c r="DJ252">
        <v>100</v>
      </c>
      <c r="DK252">
        <v>100</v>
      </c>
      <c r="DL252">
        <v>3.069</v>
      </c>
      <c r="DM252">
        <v>0.46</v>
      </c>
      <c r="DN252">
        <v>2</v>
      </c>
      <c r="DO252">
        <v>343.66500000000002</v>
      </c>
      <c r="DP252">
        <v>677.68100000000004</v>
      </c>
      <c r="DQ252">
        <v>29.917000000000002</v>
      </c>
      <c r="DR252">
        <v>30.9511</v>
      </c>
      <c r="DS252">
        <v>29.9998</v>
      </c>
      <c r="DT252">
        <v>30.9145</v>
      </c>
      <c r="DU252">
        <v>30.9328</v>
      </c>
      <c r="DV252">
        <v>20.996099999999998</v>
      </c>
      <c r="DW252">
        <v>23.2742</v>
      </c>
      <c r="DX252">
        <v>88.432400000000001</v>
      </c>
      <c r="DY252">
        <v>29.903099999999998</v>
      </c>
      <c r="DZ252">
        <v>400</v>
      </c>
      <c r="EA252">
        <v>30.626999999999999</v>
      </c>
      <c r="EB252">
        <v>100.08199999999999</v>
      </c>
      <c r="EC252">
        <v>100.675</v>
      </c>
    </row>
    <row r="253" spans="1:133" x14ac:dyDescent="0.35">
      <c r="A253">
        <v>237</v>
      </c>
      <c r="B253">
        <v>1581961455.0999999</v>
      </c>
      <c r="C253">
        <v>1180</v>
      </c>
      <c r="D253" t="s">
        <v>711</v>
      </c>
      <c r="E253" t="s">
        <v>712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1383</v>
      </c>
      <c r="M253" t="s">
        <v>238</v>
      </c>
      <c r="N253">
        <v>1581961446.4709699</v>
      </c>
      <c r="O253">
        <f t="shared" si="129"/>
        <v>1.1230725858599431E-4</v>
      </c>
      <c r="P253">
        <f t="shared" si="130"/>
        <v>-0.48249369895381317</v>
      </c>
      <c r="Q253">
        <f t="shared" si="131"/>
        <v>400.77448387096803</v>
      </c>
      <c r="R253">
        <f t="shared" si="132"/>
        <v>478.36132800744804</v>
      </c>
      <c r="S253">
        <f t="shared" si="133"/>
        <v>47.576937838259489</v>
      </c>
      <c r="T253">
        <f t="shared" si="134"/>
        <v>39.860293025176759</v>
      </c>
      <c r="U253">
        <f t="shared" si="135"/>
        <v>8.9488775412282142E-3</v>
      </c>
      <c r="V253">
        <f t="shared" si="136"/>
        <v>2.2483324179378625</v>
      </c>
      <c r="W253">
        <f t="shared" si="137"/>
        <v>8.9291365795194418E-3</v>
      </c>
      <c r="X253">
        <f t="shared" si="138"/>
        <v>5.582480345682035E-3</v>
      </c>
      <c r="Y253">
        <f t="shared" si="139"/>
        <v>0</v>
      </c>
      <c r="Z253">
        <f t="shared" si="140"/>
        <v>30.417093404805701</v>
      </c>
      <c r="AA253">
        <f t="shared" si="141"/>
        <v>30.012670967741901</v>
      </c>
      <c r="AB253">
        <f t="shared" si="142"/>
        <v>4.2635515539532847</v>
      </c>
      <c r="AC253">
        <f t="shared" si="143"/>
        <v>69.945845014944311</v>
      </c>
      <c r="AD253">
        <f t="shared" si="144"/>
        <v>3.0586528579435357</v>
      </c>
      <c r="AE253">
        <f t="shared" si="145"/>
        <v>4.3728871347397948</v>
      </c>
      <c r="AF253">
        <f t="shared" si="146"/>
        <v>1.204898696009749</v>
      </c>
      <c r="AG253">
        <f t="shared" si="147"/>
        <v>-4.9527501036423489</v>
      </c>
      <c r="AH253">
        <f t="shared" si="148"/>
        <v>53.526089154396232</v>
      </c>
      <c r="AI253">
        <f t="shared" si="149"/>
        <v>5.3057626632437813</v>
      </c>
      <c r="AJ253">
        <f t="shared" si="150"/>
        <v>53.879101713997663</v>
      </c>
      <c r="AK253">
        <v>-4.1138868642129602E-2</v>
      </c>
      <c r="AL253">
        <v>4.6181984013623098E-2</v>
      </c>
      <c r="AM253">
        <v>3.4522397849727899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51862.505063208773</v>
      </c>
      <c r="AS253" t="s">
        <v>239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239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-0.48249369895381317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239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240</v>
      </c>
      <c r="BX253">
        <v>1581961446.4709699</v>
      </c>
      <c r="BY253">
        <v>400.77448387096803</v>
      </c>
      <c r="BZ253">
        <v>400.02454838709701</v>
      </c>
      <c r="CA253">
        <v>30.753161290322598</v>
      </c>
      <c r="CB253">
        <v>30.566564516128999</v>
      </c>
      <c r="CC253">
        <v>350.01716129032297</v>
      </c>
      <c r="CD253">
        <v>99.258180645161303</v>
      </c>
      <c r="CE253">
        <v>0.19998006451612901</v>
      </c>
      <c r="CF253">
        <v>30.454261290322599</v>
      </c>
      <c r="CG253">
        <v>30.012670967741901</v>
      </c>
      <c r="CH253">
        <v>999.9</v>
      </c>
      <c r="CI253">
        <v>0</v>
      </c>
      <c r="CJ253">
        <v>0</v>
      </c>
      <c r="CK253">
        <v>9994.9829032258094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3.71612903225807</v>
      </c>
      <c r="CS253">
        <v>0</v>
      </c>
      <c r="CT253">
        <v>63.383870967741899</v>
      </c>
      <c r="CU253">
        <v>-2.6387096774193601</v>
      </c>
      <c r="CV253">
        <v>38.436999999999998</v>
      </c>
      <c r="CW253">
        <v>43.811999999999998</v>
      </c>
      <c r="CX253">
        <v>41.25</v>
      </c>
      <c r="CY253">
        <v>42.25</v>
      </c>
      <c r="CZ253">
        <v>39.561999999999998</v>
      </c>
      <c r="DA253">
        <v>0</v>
      </c>
      <c r="DB253">
        <v>0</v>
      </c>
      <c r="DC253">
        <v>0</v>
      </c>
      <c r="DD253">
        <v>1581961457.2</v>
      </c>
      <c r="DE253">
        <v>2.62307692307692</v>
      </c>
      <c r="DF253">
        <v>-2.0034185850945398</v>
      </c>
      <c r="DG253">
        <v>0.37948692228581898</v>
      </c>
      <c r="DH253">
        <v>63.526923076923097</v>
      </c>
      <c r="DI253">
        <v>15</v>
      </c>
      <c r="DJ253">
        <v>100</v>
      </c>
      <c r="DK253">
        <v>100</v>
      </c>
      <c r="DL253">
        <v>3.069</v>
      </c>
      <c r="DM253">
        <v>0.46</v>
      </c>
      <c r="DN253">
        <v>2</v>
      </c>
      <c r="DO253">
        <v>343.90199999999999</v>
      </c>
      <c r="DP253">
        <v>677.69399999999996</v>
      </c>
      <c r="DQ253">
        <v>29.901599999999998</v>
      </c>
      <c r="DR253">
        <v>30.950399999999998</v>
      </c>
      <c r="DS253">
        <v>29.9999</v>
      </c>
      <c r="DT253">
        <v>30.914100000000001</v>
      </c>
      <c r="DU253">
        <v>30.931899999999999</v>
      </c>
      <c r="DV253">
        <v>20.995000000000001</v>
      </c>
      <c r="DW253">
        <v>23.2742</v>
      </c>
      <c r="DX253">
        <v>88.432400000000001</v>
      </c>
      <c r="DY253">
        <v>29.895299999999999</v>
      </c>
      <c r="DZ253">
        <v>400</v>
      </c>
      <c r="EA253">
        <v>30.634499999999999</v>
      </c>
      <c r="EB253">
        <v>100.08199999999999</v>
      </c>
      <c r="EC253">
        <v>100.678</v>
      </c>
    </row>
    <row r="254" spans="1:133" x14ac:dyDescent="0.35">
      <c r="A254">
        <v>238</v>
      </c>
      <c r="B254">
        <v>1581961460.0999999</v>
      </c>
      <c r="C254">
        <v>1185</v>
      </c>
      <c r="D254" t="s">
        <v>713</v>
      </c>
      <c r="E254" t="s">
        <v>714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1383</v>
      </c>
      <c r="M254" t="s">
        <v>238</v>
      </c>
      <c r="N254">
        <v>1581961451.4709699</v>
      </c>
      <c r="O254">
        <f t="shared" si="129"/>
        <v>1.0962951692986445E-4</v>
      </c>
      <c r="P254">
        <f t="shared" si="130"/>
        <v>-0.48394126012026734</v>
      </c>
      <c r="Q254">
        <f t="shared" si="131"/>
        <v>400.76925806451601</v>
      </c>
      <c r="R254">
        <f t="shared" si="132"/>
        <v>480.68162827427767</v>
      </c>
      <c r="S254">
        <f t="shared" si="133"/>
        <v>47.807893247593682</v>
      </c>
      <c r="T254">
        <f t="shared" si="134"/>
        <v>39.859925529612745</v>
      </c>
      <c r="U254">
        <f t="shared" si="135"/>
        <v>8.7381735761004851E-3</v>
      </c>
      <c r="V254">
        <f t="shared" si="136"/>
        <v>2.2480601695387801</v>
      </c>
      <c r="W254">
        <f t="shared" si="137"/>
        <v>8.7193479539955394E-3</v>
      </c>
      <c r="X254">
        <f t="shared" si="138"/>
        <v>5.4512804656329898E-3</v>
      </c>
      <c r="Y254">
        <f t="shared" si="139"/>
        <v>0</v>
      </c>
      <c r="Z254">
        <f t="shared" si="140"/>
        <v>30.416927180756733</v>
      </c>
      <c r="AA254">
        <f t="shared" si="141"/>
        <v>30.009916129032302</v>
      </c>
      <c r="AB254">
        <f t="shared" si="142"/>
        <v>4.2628770175812241</v>
      </c>
      <c r="AC254">
        <f t="shared" si="143"/>
        <v>69.944198296245844</v>
      </c>
      <c r="AD254">
        <f t="shared" si="144"/>
        <v>3.0583972864450653</v>
      </c>
      <c r="AE254">
        <f t="shared" si="145"/>
        <v>4.3726246936041022</v>
      </c>
      <c r="AF254">
        <f t="shared" si="146"/>
        <v>1.2044797311361588</v>
      </c>
      <c r="AG254">
        <f t="shared" si="147"/>
        <v>-4.8346616966070224</v>
      </c>
      <c r="AH254">
        <f t="shared" si="148"/>
        <v>53.726425264590539</v>
      </c>
      <c r="AI254">
        <f t="shared" si="149"/>
        <v>5.3261657092694037</v>
      </c>
      <c r="AJ254">
        <f t="shared" si="150"/>
        <v>54.217929277252921</v>
      </c>
      <c r="AK254">
        <v>-4.1131544629535402E-2</v>
      </c>
      <c r="AL254">
        <v>4.6173762167867401E-2</v>
      </c>
      <c r="AM254">
        <v>3.4517532031948499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51853.83511782594</v>
      </c>
      <c r="AS254" t="s">
        <v>239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239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-0.48394126012026734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239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240</v>
      </c>
      <c r="BX254">
        <v>1581961451.4709699</v>
      </c>
      <c r="BY254">
        <v>400.76925806451601</v>
      </c>
      <c r="BZ254">
        <v>400.01499999999999</v>
      </c>
      <c r="CA254">
        <v>30.750474193548399</v>
      </c>
      <c r="CB254">
        <v>30.5683258064516</v>
      </c>
      <c r="CC254">
        <v>350.016903225806</v>
      </c>
      <c r="CD254">
        <v>99.258558064516095</v>
      </c>
      <c r="CE254">
        <v>0.199982548387097</v>
      </c>
      <c r="CF254">
        <v>30.453212903225801</v>
      </c>
      <c r="CG254">
        <v>30.009916129032302</v>
      </c>
      <c r="CH254">
        <v>999.9</v>
      </c>
      <c r="CI254">
        <v>0</v>
      </c>
      <c r="CJ254">
        <v>0</v>
      </c>
      <c r="CK254">
        <v>9993.1654838709692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1.2774193548387101</v>
      </c>
      <c r="CS254">
        <v>0</v>
      </c>
      <c r="CT254">
        <v>62.4258064516129</v>
      </c>
      <c r="CU254">
        <v>-2.5806451612903198</v>
      </c>
      <c r="CV254">
        <v>38.436999999999998</v>
      </c>
      <c r="CW254">
        <v>43.811999999999998</v>
      </c>
      <c r="CX254">
        <v>41.25</v>
      </c>
      <c r="CY254">
        <v>42.25</v>
      </c>
      <c r="CZ254">
        <v>39.561999999999998</v>
      </c>
      <c r="DA254">
        <v>0</v>
      </c>
      <c r="DB254">
        <v>0</v>
      </c>
      <c r="DC254">
        <v>0</v>
      </c>
      <c r="DD254">
        <v>1581961462</v>
      </c>
      <c r="DE254">
        <v>0.85769230769230698</v>
      </c>
      <c r="DF254">
        <v>-1.7880344369501799</v>
      </c>
      <c r="DG254">
        <v>-5.0905982256801297</v>
      </c>
      <c r="DH254">
        <v>64.673076923076906</v>
      </c>
      <c r="DI254">
        <v>15</v>
      </c>
      <c r="DJ254">
        <v>100</v>
      </c>
      <c r="DK254">
        <v>100</v>
      </c>
      <c r="DL254">
        <v>3.069</v>
      </c>
      <c r="DM254">
        <v>0.46</v>
      </c>
      <c r="DN254">
        <v>2</v>
      </c>
      <c r="DO254">
        <v>343.74400000000003</v>
      </c>
      <c r="DP254">
        <v>677.971</v>
      </c>
      <c r="DQ254">
        <v>29.892199999999999</v>
      </c>
      <c r="DR254">
        <v>30.9481</v>
      </c>
      <c r="DS254">
        <v>29.9999</v>
      </c>
      <c r="DT254">
        <v>30.9114</v>
      </c>
      <c r="DU254">
        <v>30.930099999999999</v>
      </c>
      <c r="DV254">
        <v>21.003900000000002</v>
      </c>
      <c r="DW254">
        <v>22.9985</v>
      </c>
      <c r="DX254">
        <v>88.432400000000001</v>
      </c>
      <c r="DY254">
        <v>29.8901</v>
      </c>
      <c r="DZ254">
        <v>400</v>
      </c>
      <c r="EA254">
        <v>30.641200000000001</v>
      </c>
      <c r="EB254">
        <v>100.081</v>
      </c>
      <c r="EC254">
        <v>100.678</v>
      </c>
    </row>
    <row r="255" spans="1:133" x14ac:dyDescent="0.35">
      <c r="A255">
        <v>239</v>
      </c>
      <c r="B255">
        <v>1581961465.0999999</v>
      </c>
      <c r="C255">
        <v>1190</v>
      </c>
      <c r="D255" t="s">
        <v>715</v>
      </c>
      <c r="E255" t="s">
        <v>716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1383</v>
      </c>
      <c r="M255" t="s">
        <v>238</v>
      </c>
      <c r="N255">
        <v>1581961456.4709699</v>
      </c>
      <c r="O255">
        <f t="shared" si="129"/>
        <v>9.2552439836605943E-5</v>
      </c>
      <c r="P255">
        <f t="shared" si="130"/>
        <v>-0.5035658080100387</v>
      </c>
      <c r="Q255">
        <f t="shared" si="131"/>
        <v>400.749129032258</v>
      </c>
      <c r="R255">
        <f t="shared" si="132"/>
        <v>501.02437573474901</v>
      </c>
      <c r="S255">
        <f t="shared" si="133"/>
        <v>49.831819115788498</v>
      </c>
      <c r="T255">
        <f t="shared" si="134"/>
        <v>39.858456146887669</v>
      </c>
      <c r="U255">
        <f t="shared" si="135"/>
        <v>7.3805836694240332E-3</v>
      </c>
      <c r="V255">
        <f t="shared" si="136"/>
        <v>2.2485708111582716</v>
      </c>
      <c r="W255">
        <f t="shared" si="137"/>
        <v>7.3671514442483939E-3</v>
      </c>
      <c r="X255">
        <f t="shared" si="138"/>
        <v>4.6056744228929391E-3</v>
      </c>
      <c r="Y255">
        <f t="shared" si="139"/>
        <v>0</v>
      </c>
      <c r="Z255">
        <f t="shared" si="140"/>
        <v>30.42104701301211</v>
      </c>
      <c r="AA255">
        <f t="shared" si="141"/>
        <v>30.0055935483871</v>
      </c>
      <c r="AB255">
        <f t="shared" si="142"/>
        <v>4.2618187990202436</v>
      </c>
      <c r="AC255">
        <f t="shared" si="143"/>
        <v>69.948131834756154</v>
      </c>
      <c r="AD255">
        <f t="shared" si="144"/>
        <v>3.0582998745064831</v>
      </c>
      <c r="AE255">
        <f t="shared" si="145"/>
        <v>4.3722395356195358</v>
      </c>
      <c r="AF255">
        <f t="shared" si="146"/>
        <v>1.2035189245137605</v>
      </c>
      <c r="AG255">
        <f t="shared" si="147"/>
        <v>-4.0815625967943223</v>
      </c>
      <c r="AH255">
        <f t="shared" si="148"/>
        <v>54.076103714351085</v>
      </c>
      <c r="AI255">
        <f t="shared" si="149"/>
        <v>5.3594582764466558</v>
      </c>
      <c r="AJ255">
        <f t="shared" si="150"/>
        <v>55.353999394003417</v>
      </c>
      <c r="AK255">
        <v>-4.1145282541602102E-2</v>
      </c>
      <c r="AL255">
        <v>4.6189184177669498E-2</v>
      </c>
      <c r="AM255">
        <v>3.4526658775899302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51870.739569960839</v>
      </c>
      <c r="AS255" t="s">
        <v>239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239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-0.5035658080100387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239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240</v>
      </c>
      <c r="BX255">
        <v>1581961456.4709699</v>
      </c>
      <c r="BY255">
        <v>400.749129032258</v>
      </c>
      <c r="BZ255">
        <v>399.94948387096798</v>
      </c>
      <c r="CA255">
        <v>30.749083870967699</v>
      </c>
      <c r="CB255">
        <v>30.595306451612899</v>
      </c>
      <c r="CC255">
        <v>350.01187096774203</v>
      </c>
      <c r="CD255">
        <v>99.259877419354794</v>
      </c>
      <c r="CE255">
        <v>0.19999225806451601</v>
      </c>
      <c r="CF255">
        <v>30.451674193548399</v>
      </c>
      <c r="CG255">
        <v>30.0055935483871</v>
      </c>
      <c r="CH255">
        <v>999.9</v>
      </c>
      <c r="CI255">
        <v>0</v>
      </c>
      <c r="CJ255">
        <v>0</v>
      </c>
      <c r="CK255">
        <v>9996.3703225806403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1.9258064516129001</v>
      </c>
      <c r="CS255">
        <v>0</v>
      </c>
      <c r="CT255">
        <v>63.583870967741902</v>
      </c>
      <c r="CU255">
        <v>-1.93225806451613</v>
      </c>
      <c r="CV255">
        <v>38.436999999999998</v>
      </c>
      <c r="CW255">
        <v>43.811999999999998</v>
      </c>
      <c r="CX255">
        <v>41.25</v>
      </c>
      <c r="CY255">
        <v>42.25</v>
      </c>
      <c r="CZ255">
        <v>39.561999999999998</v>
      </c>
      <c r="DA255">
        <v>0</v>
      </c>
      <c r="DB255">
        <v>0</v>
      </c>
      <c r="DC255">
        <v>0</v>
      </c>
      <c r="DD255">
        <v>1581961467.4000001</v>
      </c>
      <c r="DE255">
        <v>3.5576923076923102</v>
      </c>
      <c r="DF255">
        <v>2.8068373285308401</v>
      </c>
      <c r="DG255">
        <v>-7.5589744585389402</v>
      </c>
      <c r="DH255">
        <v>62.311538461538497</v>
      </c>
      <c r="DI255">
        <v>15</v>
      </c>
      <c r="DJ255">
        <v>100</v>
      </c>
      <c r="DK255">
        <v>100</v>
      </c>
      <c r="DL255">
        <v>3.069</v>
      </c>
      <c r="DM255">
        <v>0.46</v>
      </c>
      <c r="DN255">
        <v>2</v>
      </c>
      <c r="DO255">
        <v>343.73899999999998</v>
      </c>
      <c r="DP255">
        <v>678.01599999999996</v>
      </c>
      <c r="DQ255">
        <v>29.887899999999998</v>
      </c>
      <c r="DR255">
        <v>30.946400000000001</v>
      </c>
      <c r="DS255">
        <v>29.9999</v>
      </c>
      <c r="DT255">
        <v>30.910399999999999</v>
      </c>
      <c r="DU255">
        <v>30.9299</v>
      </c>
      <c r="DV255">
        <v>21.006399999999999</v>
      </c>
      <c r="DW255">
        <v>22.9985</v>
      </c>
      <c r="DX255">
        <v>88.432400000000001</v>
      </c>
      <c r="DY255">
        <v>29.8887</v>
      </c>
      <c r="DZ255">
        <v>400</v>
      </c>
      <c r="EA255">
        <v>30.632300000000001</v>
      </c>
      <c r="EB255">
        <v>100.08</v>
      </c>
      <c r="EC255">
        <v>100.67700000000001</v>
      </c>
    </row>
    <row r="256" spans="1:133" x14ac:dyDescent="0.35">
      <c r="A256">
        <v>240</v>
      </c>
      <c r="B256">
        <v>1581961470.0999999</v>
      </c>
      <c r="C256">
        <v>1195</v>
      </c>
      <c r="D256" t="s">
        <v>717</v>
      </c>
      <c r="E256" t="s">
        <v>718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1383</v>
      </c>
      <c r="M256" t="s">
        <v>238</v>
      </c>
      <c r="N256">
        <v>1581961461.4709699</v>
      </c>
      <c r="O256">
        <f t="shared" si="129"/>
        <v>7.6148389377246961E-5</v>
      </c>
      <c r="P256">
        <f t="shared" si="130"/>
        <v>-0.48335294640640303</v>
      </c>
      <c r="Q256">
        <f t="shared" si="131"/>
        <v>400.72141935483899</v>
      </c>
      <c r="R256">
        <f t="shared" si="132"/>
        <v>518.85881154754748</v>
      </c>
      <c r="S256">
        <f t="shared" si="133"/>
        <v>51.606059074585481</v>
      </c>
      <c r="T256">
        <f t="shared" si="134"/>
        <v>39.85603169771457</v>
      </c>
      <c r="U256">
        <f t="shared" si="135"/>
        <v>6.0799350284401581E-3</v>
      </c>
      <c r="V256">
        <f t="shared" si="136"/>
        <v>2.2485275729543117</v>
      </c>
      <c r="W256">
        <f t="shared" si="137"/>
        <v>6.0708165328679335E-3</v>
      </c>
      <c r="X256">
        <f t="shared" si="138"/>
        <v>3.7950784365704659E-3</v>
      </c>
      <c r="Y256">
        <f t="shared" si="139"/>
        <v>0</v>
      </c>
      <c r="Z256">
        <f t="shared" si="140"/>
        <v>30.424355549705201</v>
      </c>
      <c r="AA256">
        <f t="shared" si="141"/>
        <v>30.000487096774201</v>
      </c>
      <c r="AB256">
        <f t="shared" si="142"/>
        <v>4.2605689746113837</v>
      </c>
      <c r="AC256">
        <f t="shared" si="143"/>
        <v>69.970433388805844</v>
      </c>
      <c r="AD256">
        <f t="shared" si="144"/>
        <v>3.0589037921494868</v>
      </c>
      <c r="AE256">
        <f t="shared" si="145"/>
        <v>4.3717090833953058</v>
      </c>
      <c r="AF256">
        <f t="shared" si="146"/>
        <v>1.2016651824618969</v>
      </c>
      <c r="AG256">
        <f t="shared" si="147"/>
        <v>-3.3581439715365908</v>
      </c>
      <c r="AH256">
        <f t="shared" si="148"/>
        <v>54.43716756719224</v>
      </c>
      <c r="AI256">
        <f t="shared" si="149"/>
        <v>5.3951540888411174</v>
      </c>
      <c r="AJ256">
        <f t="shared" si="150"/>
        <v>56.474177684496766</v>
      </c>
      <c r="AK256">
        <v>-4.1144119184881298E-2</v>
      </c>
      <c r="AL256">
        <v>4.61878782078348E-2</v>
      </c>
      <c r="AM256">
        <v>3.4525885943630299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51869.712700063814</v>
      </c>
      <c r="AS256" t="s">
        <v>239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239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-0.48335294640640303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239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240</v>
      </c>
      <c r="BX256">
        <v>1581961461.4709699</v>
      </c>
      <c r="BY256">
        <v>400.72141935483899</v>
      </c>
      <c r="BZ256">
        <v>399.94516129032297</v>
      </c>
      <c r="CA256">
        <v>30.754899999999999</v>
      </c>
      <c r="CB256">
        <v>30.6283806451613</v>
      </c>
      <c r="CC256">
        <v>350.01658064516101</v>
      </c>
      <c r="CD256">
        <v>99.260706451612904</v>
      </c>
      <c r="CE256">
        <v>0.19999061290322601</v>
      </c>
      <c r="CF256">
        <v>30.449554838709702</v>
      </c>
      <c r="CG256">
        <v>30.000487096774201</v>
      </c>
      <c r="CH256">
        <v>999.9</v>
      </c>
      <c r="CI256">
        <v>0</v>
      </c>
      <c r="CJ256">
        <v>0</v>
      </c>
      <c r="CK256">
        <v>9996.0041935483896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1.6903225806451601</v>
      </c>
      <c r="CS256">
        <v>0</v>
      </c>
      <c r="CT256">
        <v>62.293548387096799</v>
      </c>
      <c r="CU256">
        <v>-1.9064516129032301</v>
      </c>
      <c r="CV256">
        <v>38.436999999999998</v>
      </c>
      <c r="CW256">
        <v>43.811999999999998</v>
      </c>
      <c r="CX256">
        <v>41.25</v>
      </c>
      <c r="CY256">
        <v>42.25</v>
      </c>
      <c r="CZ256">
        <v>39.561999999999998</v>
      </c>
      <c r="DA256">
        <v>0</v>
      </c>
      <c r="DB256">
        <v>0</v>
      </c>
      <c r="DC256">
        <v>0</v>
      </c>
      <c r="DD256">
        <v>1581961472.2</v>
      </c>
      <c r="DE256">
        <v>2.5923076923076902</v>
      </c>
      <c r="DF256">
        <v>-1.6888890585165699</v>
      </c>
      <c r="DG256">
        <v>-1.1452994878396201</v>
      </c>
      <c r="DH256">
        <v>62.85</v>
      </c>
      <c r="DI256">
        <v>15</v>
      </c>
      <c r="DJ256">
        <v>100</v>
      </c>
      <c r="DK256">
        <v>100</v>
      </c>
      <c r="DL256">
        <v>3.069</v>
      </c>
      <c r="DM256">
        <v>0.46</v>
      </c>
      <c r="DN256">
        <v>2</v>
      </c>
      <c r="DO256">
        <v>343.87299999999999</v>
      </c>
      <c r="DP256">
        <v>678.00800000000004</v>
      </c>
      <c r="DQ256">
        <v>29.886299999999999</v>
      </c>
      <c r="DR256">
        <v>30.945399999999999</v>
      </c>
      <c r="DS256">
        <v>30.0001</v>
      </c>
      <c r="DT256">
        <v>30.9087</v>
      </c>
      <c r="DU256">
        <v>30.927299999999999</v>
      </c>
      <c r="DV256">
        <v>21.003699999999998</v>
      </c>
      <c r="DW256">
        <v>22.9985</v>
      </c>
      <c r="DX256">
        <v>88.432400000000001</v>
      </c>
      <c r="DY256">
        <v>29.939499999999999</v>
      </c>
      <c r="DZ256">
        <v>400</v>
      </c>
      <c r="EA256">
        <v>30.632300000000001</v>
      </c>
      <c r="EB256">
        <v>100.08199999999999</v>
      </c>
      <c r="EC256">
        <v>100.67700000000001</v>
      </c>
    </row>
    <row r="257" spans="1:133" x14ac:dyDescent="0.35">
      <c r="A257">
        <v>241</v>
      </c>
      <c r="B257">
        <v>1581961475.0999999</v>
      </c>
      <c r="C257">
        <v>1200</v>
      </c>
      <c r="D257" t="s">
        <v>719</v>
      </c>
      <c r="E257" t="s">
        <v>720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1383</v>
      </c>
      <c r="M257" t="s">
        <v>238</v>
      </c>
      <c r="N257">
        <v>1581961466.4709699</v>
      </c>
      <c r="O257">
        <f t="shared" si="129"/>
        <v>6.3206533649399102E-5</v>
      </c>
      <c r="P257">
        <f t="shared" si="130"/>
        <v>-0.47496380835167901</v>
      </c>
      <c r="Q257">
        <f t="shared" si="131"/>
        <v>400.72003225806498</v>
      </c>
      <c r="R257">
        <f t="shared" si="132"/>
        <v>541.79941200929841</v>
      </c>
      <c r="S257">
        <f t="shared" si="133"/>
        <v>53.887638093656577</v>
      </c>
      <c r="T257">
        <f t="shared" si="134"/>
        <v>39.855813049185073</v>
      </c>
      <c r="U257">
        <f t="shared" si="135"/>
        <v>5.0542087006275457E-3</v>
      </c>
      <c r="V257">
        <f t="shared" si="136"/>
        <v>2.2494306186705244</v>
      </c>
      <c r="W257">
        <f t="shared" si="137"/>
        <v>5.0479081837057019E-3</v>
      </c>
      <c r="X257">
        <f t="shared" si="138"/>
        <v>3.1555080242911086E-3</v>
      </c>
      <c r="Y257">
        <f t="shared" si="139"/>
        <v>0</v>
      </c>
      <c r="Z257">
        <f t="shared" si="140"/>
        <v>30.426145905416792</v>
      </c>
      <c r="AA257">
        <f t="shared" si="141"/>
        <v>29.997238709677401</v>
      </c>
      <c r="AB257">
        <f t="shared" si="142"/>
        <v>4.2597740851472938</v>
      </c>
      <c r="AC257">
        <f t="shared" si="143"/>
        <v>70.010658042635455</v>
      </c>
      <c r="AD257">
        <f t="shared" si="144"/>
        <v>3.0602242741782</v>
      </c>
      <c r="AE257">
        <f t="shared" si="145"/>
        <v>4.3710834317748715</v>
      </c>
      <c r="AF257">
        <f t="shared" si="146"/>
        <v>1.1995498109690939</v>
      </c>
      <c r="AG257">
        <f t="shared" si="147"/>
        <v>-2.7874081339385004</v>
      </c>
      <c r="AH257">
        <f t="shared" si="148"/>
        <v>54.54978830926305</v>
      </c>
      <c r="AI257">
        <f t="shared" si="149"/>
        <v>5.4039916396141265</v>
      </c>
      <c r="AJ257">
        <f t="shared" si="150"/>
        <v>57.166371814938678</v>
      </c>
      <c r="AK257">
        <v>-4.1168420510072301E-2</v>
      </c>
      <c r="AL257">
        <v>4.6215158574274599E-2</v>
      </c>
      <c r="AM257">
        <v>3.4542028055874798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51899.520232434406</v>
      </c>
      <c r="AS257" t="s">
        <v>239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239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-0.47496380835167901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239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240</v>
      </c>
      <c r="BX257">
        <v>1581961466.4709699</v>
      </c>
      <c r="BY257">
        <v>400.72003225806498</v>
      </c>
      <c r="BZ257">
        <v>399.94925806451602</v>
      </c>
      <c r="CA257">
        <v>30.768238709677401</v>
      </c>
      <c r="CB257">
        <v>30.663222580645201</v>
      </c>
      <c r="CC257">
        <v>350.01354838709699</v>
      </c>
      <c r="CD257">
        <v>99.260493548387103</v>
      </c>
      <c r="CE257">
        <v>0.200002161290323</v>
      </c>
      <c r="CF257">
        <v>30.4470548387097</v>
      </c>
      <c r="CG257">
        <v>29.997238709677401</v>
      </c>
      <c r="CH257">
        <v>999.9</v>
      </c>
      <c r="CI257">
        <v>0</v>
      </c>
      <c r="CJ257">
        <v>0</v>
      </c>
      <c r="CK257">
        <v>10001.929677419401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2.5290322580645199</v>
      </c>
      <c r="CS257">
        <v>0</v>
      </c>
      <c r="CT257">
        <v>62.416129032258098</v>
      </c>
      <c r="CU257">
        <v>-1.30645161290323</v>
      </c>
      <c r="CV257">
        <v>38.436999999999998</v>
      </c>
      <c r="CW257">
        <v>43.811999999999998</v>
      </c>
      <c r="CX257">
        <v>41.25</v>
      </c>
      <c r="CY257">
        <v>42.245935483871001</v>
      </c>
      <c r="CZ257">
        <v>39.561999999999998</v>
      </c>
      <c r="DA257">
        <v>0</v>
      </c>
      <c r="DB257">
        <v>0</v>
      </c>
      <c r="DC257">
        <v>0</v>
      </c>
      <c r="DD257">
        <v>1581961477</v>
      </c>
      <c r="DE257">
        <v>4.1769230769230798</v>
      </c>
      <c r="DF257">
        <v>-18.885470010277299</v>
      </c>
      <c r="DG257">
        <v>4.1641021653811299</v>
      </c>
      <c r="DH257">
        <v>62.123076923076901</v>
      </c>
      <c r="DI257">
        <v>15</v>
      </c>
      <c r="DJ257">
        <v>100</v>
      </c>
      <c r="DK257">
        <v>100</v>
      </c>
      <c r="DL257">
        <v>3.069</v>
      </c>
      <c r="DM257">
        <v>0.46</v>
      </c>
      <c r="DN257">
        <v>2</v>
      </c>
      <c r="DO257">
        <v>343.86799999999999</v>
      </c>
      <c r="DP257">
        <v>677.92899999999997</v>
      </c>
      <c r="DQ257">
        <v>29.928599999999999</v>
      </c>
      <c r="DR257">
        <v>30.9437</v>
      </c>
      <c r="DS257">
        <v>30.0002</v>
      </c>
      <c r="DT257">
        <v>30.907699999999998</v>
      </c>
      <c r="DU257">
        <v>30.926500000000001</v>
      </c>
      <c r="DV257">
        <v>21.002300000000002</v>
      </c>
      <c r="DW257">
        <v>22.9985</v>
      </c>
      <c r="DX257">
        <v>88.432400000000001</v>
      </c>
      <c r="DY257">
        <v>29.942499999999999</v>
      </c>
      <c r="DZ257">
        <v>400</v>
      </c>
      <c r="EA257">
        <v>30.632300000000001</v>
      </c>
      <c r="EB257">
        <v>100.08199999999999</v>
      </c>
      <c r="EC257">
        <v>100.675</v>
      </c>
    </row>
    <row r="258" spans="1:133" x14ac:dyDescent="0.35">
      <c r="A258">
        <v>242</v>
      </c>
      <c r="B258">
        <v>1581961480.0999999</v>
      </c>
      <c r="C258">
        <v>1205</v>
      </c>
      <c r="D258" t="s">
        <v>721</v>
      </c>
      <c r="E258" t="s">
        <v>722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1383</v>
      </c>
      <c r="M258" t="s">
        <v>238</v>
      </c>
      <c r="N258">
        <v>1581961471.4709699</v>
      </c>
      <c r="O258">
        <f t="shared" si="129"/>
        <v>6.3227030444552827E-5</v>
      </c>
      <c r="P258">
        <f t="shared" si="130"/>
        <v>-0.45647369006147709</v>
      </c>
      <c r="Q258">
        <f t="shared" si="131"/>
        <v>400.73219354838699</v>
      </c>
      <c r="R258">
        <f t="shared" si="132"/>
        <v>535.75407338495802</v>
      </c>
      <c r="S258">
        <f t="shared" si="133"/>
        <v>53.285803694041462</v>
      </c>
      <c r="T258">
        <f t="shared" si="134"/>
        <v>39.856602236151097</v>
      </c>
      <c r="U258">
        <f t="shared" si="135"/>
        <v>5.0637751522831049E-3</v>
      </c>
      <c r="V258">
        <f t="shared" si="136"/>
        <v>2.2487712067711776</v>
      </c>
      <c r="W258">
        <f t="shared" si="137"/>
        <v>5.0574489260440791E-3</v>
      </c>
      <c r="X258">
        <f t="shared" si="138"/>
        <v>3.1614732939802305E-3</v>
      </c>
      <c r="Y258">
        <f t="shared" si="139"/>
        <v>0</v>
      </c>
      <c r="Z258">
        <f t="shared" si="140"/>
        <v>30.423765759755899</v>
      </c>
      <c r="AA258">
        <f t="shared" si="141"/>
        <v>29.997064516129001</v>
      </c>
      <c r="AB258">
        <f t="shared" si="142"/>
        <v>4.2597314631472276</v>
      </c>
      <c r="AC258">
        <f t="shared" si="143"/>
        <v>70.062626797665288</v>
      </c>
      <c r="AD258">
        <f t="shared" si="144"/>
        <v>3.0620807642793726</v>
      </c>
      <c r="AE258">
        <f t="shared" si="145"/>
        <v>4.3704909510778016</v>
      </c>
      <c r="AF258">
        <f t="shared" si="146"/>
        <v>1.197650698867855</v>
      </c>
      <c r="AG258">
        <f t="shared" si="147"/>
        <v>-2.7883120426047796</v>
      </c>
      <c r="AH258">
        <f t="shared" si="148"/>
        <v>54.267860758363433</v>
      </c>
      <c r="AI258">
        <f t="shared" si="149"/>
        <v>5.3775711834605877</v>
      </c>
      <c r="AJ258">
        <f t="shared" si="150"/>
        <v>56.857119899219242</v>
      </c>
      <c r="AK258">
        <v>-4.1150674601452303E-2</v>
      </c>
      <c r="AL258">
        <v>4.6195237237221701E-2</v>
      </c>
      <c r="AM258">
        <v>3.4530240690001301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51878.445332671356</v>
      </c>
      <c r="AS258" t="s">
        <v>239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239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-0.45647369006147709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239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240</v>
      </c>
      <c r="BX258">
        <v>1581961471.4709699</v>
      </c>
      <c r="BY258">
        <v>400.73219354838699</v>
      </c>
      <c r="BZ258">
        <v>399.99312903225803</v>
      </c>
      <c r="CA258">
        <v>30.7872290322581</v>
      </c>
      <c r="CB258">
        <v>30.682180645161299</v>
      </c>
      <c r="CC258">
        <v>350.01267741935499</v>
      </c>
      <c r="CD258">
        <v>99.259454838709701</v>
      </c>
      <c r="CE258">
        <v>0.19999183870967699</v>
      </c>
      <c r="CF258">
        <v>30.444687096774199</v>
      </c>
      <c r="CG258">
        <v>29.997064516129001</v>
      </c>
      <c r="CH258">
        <v>999.9</v>
      </c>
      <c r="CI258">
        <v>0</v>
      </c>
      <c r="CJ258">
        <v>0</v>
      </c>
      <c r="CK258">
        <v>9997.7229032258092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3.09032258064516</v>
      </c>
      <c r="CS258">
        <v>0</v>
      </c>
      <c r="CT258">
        <v>61.670967741935499</v>
      </c>
      <c r="CU258">
        <v>-1.2774193548387101</v>
      </c>
      <c r="CV258">
        <v>38.436999999999998</v>
      </c>
      <c r="CW258">
        <v>43.811999999999998</v>
      </c>
      <c r="CX258">
        <v>41.25</v>
      </c>
      <c r="CY258">
        <v>42.245935483871001</v>
      </c>
      <c r="CZ258">
        <v>39.561999999999998</v>
      </c>
      <c r="DA258">
        <v>0</v>
      </c>
      <c r="DB258">
        <v>0</v>
      </c>
      <c r="DC258">
        <v>0</v>
      </c>
      <c r="DD258">
        <v>1581961482.4000001</v>
      </c>
      <c r="DE258">
        <v>3.31538461538462</v>
      </c>
      <c r="DF258">
        <v>0.97777790638786699</v>
      </c>
      <c r="DG258">
        <v>17.904273261201599</v>
      </c>
      <c r="DH258">
        <v>61.919230769230801</v>
      </c>
      <c r="DI258">
        <v>15</v>
      </c>
      <c r="DJ258">
        <v>100</v>
      </c>
      <c r="DK258">
        <v>100</v>
      </c>
      <c r="DL258">
        <v>3.069</v>
      </c>
      <c r="DM258">
        <v>0.46</v>
      </c>
      <c r="DN258">
        <v>2</v>
      </c>
      <c r="DO258">
        <v>343.87099999999998</v>
      </c>
      <c r="DP258">
        <v>677.86099999999999</v>
      </c>
      <c r="DQ258">
        <v>29.945</v>
      </c>
      <c r="DR258">
        <v>30.942699999999999</v>
      </c>
      <c r="DS258">
        <v>30</v>
      </c>
      <c r="DT258">
        <v>30.905999999999999</v>
      </c>
      <c r="DU258">
        <v>30.924700000000001</v>
      </c>
      <c r="DV258">
        <v>21.0076</v>
      </c>
      <c r="DW258">
        <v>22.9985</v>
      </c>
      <c r="DX258">
        <v>88.432400000000001</v>
      </c>
      <c r="DY258">
        <v>29.942599999999999</v>
      </c>
      <c r="DZ258">
        <v>400</v>
      </c>
      <c r="EA258">
        <v>30.630400000000002</v>
      </c>
      <c r="EB258">
        <v>100.08199999999999</v>
      </c>
      <c r="EC258">
        <v>100.676</v>
      </c>
    </row>
    <row r="259" spans="1:133" x14ac:dyDescent="0.35">
      <c r="A259">
        <v>243</v>
      </c>
      <c r="B259">
        <v>1581961485.0999999</v>
      </c>
      <c r="C259">
        <v>1210</v>
      </c>
      <c r="D259" t="s">
        <v>723</v>
      </c>
      <c r="E259" t="s">
        <v>724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1383</v>
      </c>
      <c r="M259" t="s">
        <v>238</v>
      </c>
      <c r="N259">
        <v>1581961476.4709699</v>
      </c>
      <c r="O259">
        <f t="shared" si="129"/>
        <v>7.2636440148723757E-5</v>
      </c>
      <c r="P259">
        <f t="shared" si="130"/>
        <v>-0.4638538272150628</v>
      </c>
      <c r="Q259">
        <f t="shared" si="131"/>
        <v>400.73958064516103</v>
      </c>
      <c r="R259">
        <f t="shared" si="132"/>
        <v>519.05036997206946</v>
      </c>
      <c r="S259">
        <f t="shared" si="133"/>
        <v>51.624083386977688</v>
      </c>
      <c r="T259">
        <f t="shared" si="134"/>
        <v>39.857044180127438</v>
      </c>
      <c r="U259">
        <f t="shared" si="135"/>
        <v>5.8284357946838854E-3</v>
      </c>
      <c r="V259">
        <f t="shared" si="136"/>
        <v>2.2490897649487787</v>
      </c>
      <c r="W259">
        <f t="shared" si="137"/>
        <v>5.8200576078663753E-3</v>
      </c>
      <c r="X259">
        <f t="shared" si="138"/>
        <v>3.6382877319580103E-3</v>
      </c>
      <c r="Y259">
        <f t="shared" si="139"/>
        <v>0</v>
      </c>
      <c r="Z259">
        <f t="shared" si="140"/>
        <v>30.41846821166077</v>
      </c>
      <c r="AA259">
        <f t="shared" si="141"/>
        <v>29.995432258064501</v>
      </c>
      <c r="AB259">
        <f t="shared" si="142"/>
        <v>4.2593320972783966</v>
      </c>
      <c r="AC259">
        <f t="shared" si="143"/>
        <v>70.109562358567985</v>
      </c>
      <c r="AD259">
        <f t="shared" si="144"/>
        <v>3.063748428230233</v>
      </c>
      <c r="AE259">
        <f t="shared" si="145"/>
        <v>4.3699437354365642</v>
      </c>
      <c r="AF259">
        <f t="shared" si="146"/>
        <v>1.1955836690481636</v>
      </c>
      <c r="AG259">
        <f t="shared" si="147"/>
        <v>-3.2032670105587178</v>
      </c>
      <c r="AH259">
        <f t="shared" si="148"/>
        <v>54.208272459327063</v>
      </c>
      <c r="AI259">
        <f t="shared" si="149"/>
        <v>5.3708040735273874</v>
      </c>
      <c r="AJ259">
        <f t="shared" si="150"/>
        <v>56.375809522295732</v>
      </c>
      <c r="AK259">
        <v>-4.1159246963314598E-2</v>
      </c>
      <c r="AL259">
        <v>4.6204860464392303E-2</v>
      </c>
      <c r="AM259">
        <v>3.4535934928417502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51889.169651787277</v>
      </c>
      <c r="AS259" t="s">
        <v>239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239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-0.4638538272150628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239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240</v>
      </c>
      <c r="BX259">
        <v>1581961476.4709699</v>
      </c>
      <c r="BY259">
        <v>400.73958064516103</v>
      </c>
      <c r="BZ259">
        <v>399.99432258064502</v>
      </c>
      <c r="CA259">
        <v>30.804222580645199</v>
      </c>
      <c r="CB259">
        <v>30.683541935483898</v>
      </c>
      <c r="CC259">
        <v>350.00938709677399</v>
      </c>
      <c r="CD259">
        <v>99.258735483871007</v>
      </c>
      <c r="CE259">
        <v>0.199980612903226</v>
      </c>
      <c r="CF259">
        <v>30.442499999999999</v>
      </c>
      <c r="CG259">
        <v>29.995432258064501</v>
      </c>
      <c r="CH259">
        <v>999.9</v>
      </c>
      <c r="CI259">
        <v>0</v>
      </c>
      <c r="CJ259">
        <v>0</v>
      </c>
      <c r="CK259">
        <v>9999.8780645161296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2.6741935483871</v>
      </c>
      <c r="CS259">
        <v>0</v>
      </c>
      <c r="CT259">
        <v>61.6967741935484</v>
      </c>
      <c r="CU259">
        <v>-1.4451612903225799</v>
      </c>
      <c r="CV259">
        <v>38.436999999999998</v>
      </c>
      <c r="CW259">
        <v>43.811999999999998</v>
      </c>
      <c r="CX259">
        <v>41.25</v>
      </c>
      <c r="CY259">
        <v>42.245935483871001</v>
      </c>
      <c r="CZ259">
        <v>39.561999999999998</v>
      </c>
      <c r="DA259">
        <v>0</v>
      </c>
      <c r="DB259">
        <v>0</v>
      </c>
      <c r="DC259">
        <v>0</v>
      </c>
      <c r="DD259">
        <v>1581961487.2</v>
      </c>
      <c r="DE259">
        <v>3.54615384615385</v>
      </c>
      <c r="DF259">
        <v>-19.254700889785902</v>
      </c>
      <c r="DG259">
        <v>-4.3418801431918999</v>
      </c>
      <c r="DH259">
        <v>61.246153846153803</v>
      </c>
      <c r="DI259">
        <v>15</v>
      </c>
      <c r="DJ259">
        <v>100</v>
      </c>
      <c r="DK259">
        <v>100</v>
      </c>
      <c r="DL259">
        <v>3.069</v>
      </c>
      <c r="DM259">
        <v>0.46</v>
      </c>
      <c r="DN259">
        <v>2</v>
      </c>
      <c r="DO259">
        <v>343.80700000000002</v>
      </c>
      <c r="DP259">
        <v>677.88900000000001</v>
      </c>
      <c r="DQ259">
        <v>29.947299999999998</v>
      </c>
      <c r="DR259">
        <v>30.940999999999999</v>
      </c>
      <c r="DS259">
        <v>30</v>
      </c>
      <c r="DT259">
        <v>30.905000000000001</v>
      </c>
      <c r="DU259">
        <v>30.923100000000002</v>
      </c>
      <c r="DV259">
        <v>21.006699999999999</v>
      </c>
      <c r="DW259">
        <v>22.9985</v>
      </c>
      <c r="DX259">
        <v>88.432400000000001</v>
      </c>
      <c r="DY259">
        <v>29.948</v>
      </c>
      <c r="DZ259">
        <v>400</v>
      </c>
      <c r="EA259">
        <v>30.624600000000001</v>
      </c>
      <c r="EB259">
        <v>100.081</v>
      </c>
      <c r="EC259">
        <v>100.67700000000001</v>
      </c>
    </row>
    <row r="260" spans="1:133" x14ac:dyDescent="0.35">
      <c r="A260">
        <v>244</v>
      </c>
      <c r="B260">
        <v>1581961490.0999999</v>
      </c>
      <c r="C260">
        <v>1215</v>
      </c>
      <c r="D260" t="s">
        <v>725</v>
      </c>
      <c r="E260" t="s">
        <v>726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1383</v>
      </c>
      <c r="M260" t="s">
        <v>238</v>
      </c>
      <c r="N260">
        <v>1581961481.4709699</v>
      </c>
      <c r="O260">
        <f t="shared" si="129"/>
        <v>8.0008504970115131E-5</v>
      </c>
      <c r="P260">
        <f t="shared" si="130"/>
        <v>-0.47693770822412279</v>
      </c>
      <c r="Q260">
        <f t="shared" si="131"/>
        <v>400.74748387096798</v>
      </c>
      <c r="R260">
        <f t="shared" si="132"/>
        <v>510.57028165204144</v>
      </c>
      <c r="S260">
        <f t="shared" si="133"/>
        <v>50.780838514756304</v>
      </c>
      <c r="T260">
        <f t="shared" si="134"/>
        <v>39.857966659946442</v>
      </c>
      <c r="U260">
        <f t="shared" si="135"/>
        <v>6.4260596080230967E-3</v>
      </c>
      <c r="V260">
        <f t="shared" si="136"/>
        <v>2.2484595416109263</v>
      </c>
      <c r="W260">
        <f t="shared" si="137"/>
        <v>6.4158739780741875E-3</v>
      </c>
      <c r="X260">
        <f t="shared" si="138"/>
        <v>4.0108350100140373E-3</v>
      </c>
      <c r="Y260">
        <f t="shared" si="139"/>
        <v>0</v>
      </c>
      <c r="Z260">
        <f t="shared" si="140"/>
        <v>30.414738511253077</v>
      </c>
      <c r="AA260">
        <f t="shared" si="141"/>
        <v>29.996093548387101</v>
      </c>
      <c r="AB260">
        <f t="shared" si="142"/>
        <v>4.2594938917713083</v>
      </c>
      <c r="AC260">
        <f t="shared" si="143"/>
        <v>70.140353328956422</v>
      </c>
      <c r="AD260">
        <f t="shared" si="144"/>
        <v>3.0648686861471703</v>
      </c>
      <c r="AE260">
        <f t="shared" si="145"/>
        <v>4.3696225363636483</v>
      </c>
      <c r="AF260">
        <f t="shared" si="146"/>
        <v>1.194625205624138</v>
      </c>
      <c r="AG260">
        <f t="shared" si="147"/>
        <v>-3.5283750691820774</v>
      </c>
      <c r="AH260">
        <f t="shared" si="148"/>
        <v>53.957292206461176</v>
      </c>
      <c r="AI260">
        <f t="shared" si="149"/>
        <v>5.3474195763219576</v>
      </c>
      <c r="AJ260">
        <f t="shared" si="150"/>
        <v>55.776336713601054</v>
      </c>
      <c r="AK260">
        <v>-4.11422887907869E-2</v>
      </c>
      <c r="AL260">
        <v>4.6185823430112502E-2</v>
      </c>
      <c r="AM260">
        <v>3.45246699749858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51868.889733932068</v>
      </c>
      <c r="AS260" t="s">
        <v>239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239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-0.47693770822412279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239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240</v>
      </c>
      <c r="BX260">
        <v>1581961481.4709699</v>
      </c>
      <c r="BY260">
        <v>400.74748387096798</v>
      </c>
      <c r="BZ260">
        <v>399.98487096774198</v>
      </c>
      <c r="CA260">
        <v>30.815380645161301</v>
      </c>
      <c r="CB260">
        <v>30.682454838709699</v>
      </c>
      <c r="CC260">
        <v>350.01335483870997</v>
      </c>
      <c r="CD260">
        <v>99.259070967741906</v>
      </c>
      <c r="CE260">
        <v>0.199985580645161</v>
      </c>
      <c r="CF260">
        <v>30.441216129032298</v>
      </c>
      <c r="CG260">
        <v>29.996093548387101</v>
      </c>
      <c r="CH260">
        <v>999.9</v>
      </c>
      <c r="CI260">
        <v>0</v>
      </c>
      <c r="CJ260">
        <v>0</v>
      </c>
      <c r="CK260">
        <v>9995.7241935483908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2.06129032258064</v>
      </c>
      <c r="CS260">
        <v>0</v>
      </c>
      <c r="CT260">
        <v>60.858064516128998</v>
      </c>
      <c r="CU260">
        <v>-1.76129032258064</v>
      </c>
      <c r="CV260">
        <v>38.436999999999998</v>
      </c>
      <c r="CW260">
        <v>43.811999999999998</v>
      </c>
      <c r="CX260">
        <v>41.25</v>
      </c>
      <c r="CY260">
        <v>42.245935483871001</v>
      </c>
      <c r="CZ260">
        <v>39.561999999999998</v>
      </c>
      <c r="DA260">
        <v>0</v>
      </c>
      <c r="DB260">
        <v>0</v>
      </c>
      <c r="DC260">
        <v>0</v>
      </c>
      <c r="DD260">
        <v>1581961492</v>
      </c>
      <c r="DE260">
        <v>2.2769230769230799</v>
      </c>
      <c r="DF260">
        <v>-3.1863247303523199</v>
      </c>
      <c r="DG260">
        <v>-1.79487179821854</v>
      </c>
      <c r="DH260">
        <v>61.942307692307701</v>
      </c>
      <c r="DI260">
        <v>15</v>
      </c>
      <c r="DJ260">
        <v>100</v>
      </c>
      <c r="DK260">
        <v>100</v>
      </c>
      <c r="DL260">
        <v>3.069</v>
      </c>
      <c r="DM260">
        <v>0.46</v>
      </c>
      <c r="DN260">
        <v>2</v>
      </c>
      <c r="DO260">
        <v>343.77300000000002</v>
      </c>
      <c r="DP260">
        <v>677.94299999999998</v>
      </c>
      <c r="DQ260">
        <v>29.950299999999999</v>
      </c>
      <c r="DR260">
        <v>30.939900000000002</v>
      </c>
      <c r="DS260">
        <v>30</v>
      </c>
      <c r="DT260">
        <v>30.903300000000002</v>
      </c>
      <c r="DU260">
        <v>30.922000000000001</v>
      </c>
      <c r="DV260">
        <v>21.0045</v>
      </c>
      <c r="DW260">
        <v>22.9985</v>
      </c>
      <c r="DX260">
        <v>88.432400000000001</v>
      </c>
      <c r="DY260">
        <v>29.9498</v>
      </c>
      <c r="DZ260">
        <v>400</v>
      </c>
      <c r="EA260">
        <v>30.622599999999998</v>
      </c>
      <c r="EB260">
        <v>100.083</v>
      </c>
      <c r="EC260">
        <v>100.676</v>
      </c>
    </row>
    <row r="261" spans="1:133" x14ac:dyDescent="0.35">
      <c r="A261">
        <v>245</v>
      </c>
      <c r="B261">
        <v>1581961495.0999999</v>
      </c>
      <c r="C261">
        <v>1220</v>
      </c>
      <c r="D261" t="s">
        <v>727</v>
      </c>
      <c r="E261" t="s">
        <v>728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1383</v>
      </c>
      <c r="M261" t="s">
        <v>238</v>
      </c>
      <c r="N261">
        <v>1581961486.4709699</v>
      </c>
      <c r="O261">
        <f t="shared" si="129"/>
        <v>8.5531047867421633E-5</v>
      </c>
      <c r="P261">
        <f t="shared" si="130"/>
        <v>-0.47821012013740916</v>
      </c>
      <c r="Q261">
        <f t="shared" si="131"/>
        <v>400.75225806451601</v>
      </c>
      <c r="R261">
        <f t="shared" si="132"/>
        <v>503.19152492487967</v>
      </c>
      <c r="S261">
        <f t="shared" si="133"/>
        <v>50.04755335733519</v>
      </c>
      <c r="T261">
        <f t="shared" si="134"/>
        <v>39.858918572904507</v>
      </c>
      <c r="U261">
        <f t="shared" si="135"/>
        <v>6.8753575240108221E-3</v>
      </c>
      <c r="V261">
        <f t="shared" si="136"/>
        <v>2.2490453398944261</v>
      </c>
      <c r="W261">
        <f t="shared" si="137"/>
        <v>6.8637022074565053E-3</v>
      </c>
      <c r="X261">
        <f t="shared" si="138"/>
        <v>4.2908593952591138E-3</v>
      </c>
      <c r="Y261">
        <f t="shared" si="139"/>
        <v>0</v>
      </c>
      <c r="Z261">
        <f t="shared" si="140"/>
        <v>30.412562767205849</v>
      </c>
      <c r="AA261">
        <f t="shared" si="141"/>
        <v>29.995564516129001</v>
      </c>
      <c r="AB261">
        <f t="shared" si="142"/>
        <v>4.2593644557484875</v>
      </c>
      <c r="AC261">
        <f t="shared" si="143"/>
        <v>70.15838248865748</v>
      </c>
      <c r="AD261">
        <f t="shared" si="144"/>
        <v>3.0655942127871127</v>
      </c>
      <c r="AE261">
        <f t="shared" si="145"/>
        <v>4.3695337663788472</v>
      </c>
      <c r="AF261">
        <f t="shared" si="146"/>
        <v>1.1937702429613748</v>
      </c>
      <c r="AG261">
        <f t="shared" si="147"/>
        <v>-3.771919210953294</v>
      </c>
      <c r="AH261">
        <f t="shared" si="148"/>
        <v>53.992470931118902</v>
      </c>
      <c r="AI261">
        <f t="shared" si="149"/>
        <v>5.3494888386798589</v>
      </c>
      <c r="AJ261">
        <f t="shared" si="150"/>
        <v>55.57004055884547</v>
      </c>
      <c r="AK261">
        <v>-4.1158051424702698E-2</v>
      </c>
      <c r="AL261">
        <v>4.6203518367565498E-2</v>
      </c>
      <c r="AM261">
        <v>3.45351408097833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51888.037396220476</v>
      </c>
      <c r="AS261" t="s">
        <v>239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239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-0.47821012013740916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239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240</v>
      </c>
      <c r="BX261">
        <v>1581961486.4709699</v>
      </c>
      <c r="BY261">
        <v>400.75225806451601</v>
      </c>
      <c r="BZ261">
        <v>399.99125806451599</v>
      </c>
      <c r="CA261">
        <v>30.822306451612899</v>
      </c>
      <c r="CB261">
        <v>30.6802064516129</v>
      </c>
      <c r="CC261">
        <v>350.01316129032301</v>
      </c>
      <c r="CD261">
        <v>99.260287096774206</v>
      </c>
      <c r="CE261">
        <v>0.19995990322580601</v>
      </c>
      <c r="CF261">
        <v>30.440861290322601</v>
      </c>
      <c r="CG261">
        <v>29.995564516129001</v>
      </c>
      <c r="CH261">
        <v>999.9</v>
      </c>
      <c r="CI261">
        <v>0</v>
      </c>
      <c r="CJ261">
        <v>0</v>
      </c>
      <c r="CK261">
        <v>9999.43129032258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2.4451612903225799</v>
      </c>
      <c r="CS261">
        <v>0</v>
      </c>
      <c r="CT261">
        <v>58.864516129032303</v>
      </c>
      <c r="CU261">
        <v>-2.37096774193548</v>
      </c>
      <c r="CV261">
        <v>38.436999999999998</v>
      </c>
      <c r="CW261">
        <v>43.811999999999998</v>
      </c>
      <c r="CX261">
        <v>41.25</v>
      </c>
      <c r="CY261">
        <v>42.237806451612897</v>
      </c>
      <c r="CZ261">
        <v>39.561999999999998</v>
      </c>
      <c r="DA261">
        <v>0</v>
      </c>
      <c r="DB261">
        <v>0</v>
      </c>
      <c r="DC261">
        <v>0</v>
      </c>
      <c r="DD261">
        <v>1581961497.4000001</v>
      </c>
      <c r="DE261">
        <v>2.4</v>
      </c>
      <c r="DF261">
        <v>10.051282078455399</v>
      </c>
      <c r="DG261">
        <v>-11.664957051722901</v>
      </c>
      <c r="DH261">
        <v>60.030769230769202</v>
      </c>
      <c r="DI261">
        <v>15</v>
      </c>
      <c r="DJ261">
        <v>100</v>
      </c>
      <c r="DK261">
        <v>100</v>
      </c>
      <c r="DL261">
        <v>3.069</v>
      </c>
      <c r="DM261">
        <v>0.46</v>
      </c>
      <c r="DN261">
        <v>2</v>
      </c>
      <c r="DO261">
        <v>343.76499999999999</v>
      </c>
      <c r="DP261">
        <v>677.82500000000005</v>
      </c>
      <c r="DQ261">
        <v>29.951699999999999</v>
      </c>
      <c r="DR261">
        <v>30.938300000000002</v>
      </c>
      <c r="DS261">
        <v>29.9999</v>
      </c>
      <c r="DT261">
        <v>30.901599999999998</v>
      </c>
      <c r="DU261">
        <v>30.919699999999999</v>
      </c>
      <c r="DV261">
        <v>21.001899999999999</v>
      </c>
      <c r="DW261">
        <v>22.9985</v>
      </c>
      <c r="DX261">
        <v>88.432400000000001</v>
      </c>
      <c r="DY261">
        <v>29.952400000000001</v>
      </c>
      <c r="DZ261">
        <v>400</v>
      </c>
      <c r="EA261">
        <v>30.617599999999999</v>
      </c>
      <c r="EB261">
        <v>100.083</v>
      </c>
      <c r="EC261">
        <v>100.68</v>
      </c>
    </row>
    <row r="262" spans="1:133" x14ac:dyDescent="0.35">
      <c r="A262">
        <v>246</v>
      </c>
      <c r="B262">
        <v>1581961500.0999999</v>
      </c>
      <c r="C262">
        <v>1225</v>
      </c>
      <c r="D262" t="s">
        <v>729</v>
      </c>
      <c r="E262" t="s">
        <v>730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1383</v>
      </c>
      <c r="M262" t="s">
        <v>238</v>
      </c>
      <c r="N262">
        <v>1581961491.4709699</v>
      </c>
      <c r="O262">
        <f t="shared" si="129"/>
        <v>8.9878409421980635E-5</v>
      </c>
      <c r="P262">
        <f t="shared" si="130"/>
        <v>-0.46278015947548229</v>
      </c>
      <c r="Q262">
        <f t="shared" si="131"/>
        <v>400.76674193548399</v>
      </c>
      <c r="R262">
        <f t="shared" si="132"/>
        <v>494.44695297244289</v>
      </c>
      <c r="S262">
        <f t="shared" si="133"/>
        <v>49.178473860932939</v>
      </c>
      <c r="T262">
        <f t="shared" si="134"/>
        <v>39.860892304262833</v>
      </c>
      <c r="U262">
        <f t="shared" si="135"/>
        <v>7.2279230244229331E-3</v>
      </c>
      <c r="V262">
        <f t="shared" si="136"/>
        <v>2.2491365650857951</v>
      </c>
      <c r="W262">
        <f t="shared" si="137"/>
        <v>7.2150434298753965E-3</v>
      </c>
      <c r="X262">
        <f t="shared" si="138"/>
        <v>4.5105573877627959E-3</v>
      </c>
      <c r="Y262">
        <f t="shared" si="139"/>
        <v>0</v>
      </c>
      <c r="Z262">
        <f t="shared" si="140"/>
        <v>30.411525521171601</v>
      </c>
      <c r="AA262">
        <f t="shared" si="141"/>
        <v>29.996064516129</v>
      </c>
      <c r="AB262">
        <f t="shared" si="142"/>
        <v>4.2594867884860284</v>
      </c>
      <c r="AC262">
        <f t="shared" si="143"/>
        <v>70.168654646993545</v>
      </c>
      <c r="AD262">
        <f t="shared" si="144"/>
        <v>3.0661132746505402</v>
      </c>
      <c r="AE262">
        <f t="shared" si="145"/>
        <v>4.3696338344744241</v>
      </c>
      <c r="AF262">
        <f t="shared" si="146"/>
        <v>1.1933735138354882</v>
      </c>
      <c r="AG262">
        <f t="shared" si="147"/>
        <v>-3.9636378555093459</v>
      </c>
      <c r="AH262">
        <f t="shared" si="148"/>
        <v>53.982535414614148</v>
      </c>
      <c r="AI262">
        <f t="shared" si="149"/>
        <v>5.348311318120528</v>
      </c>
      <c r="AJ262">
        <f t="shared" si="150"/>
        <v>55.36720887722533</v>
      </c>
      <c r="AK262">
        <v>-4.1160506441699399E-2</v>
      </c>
      <c r="AL262">
        <v>4.6206274339215599E-2</v>
      </c>
      <c r="AM262">
        <v>3.4536771509516799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51890.96532800897</v>
      </c>
      <c r="AS262" t="s">
        <v>239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239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-0.46278015947548229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239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240</v>
      </c>
      <c r="BX262">
        <v>1581961491.4709699</v>
      </c>
      <c r="BY262">
        <v>400.76674193548399</v>
      </c>
      <c r="BZ262">
        <v>400.03519354838699</v>
      </c>
      <c r="CA262">
        <v>30.8271129032258</v>
      </c>
      <c r="CB262">
        <v>30.6777935483871</v>
      </c>
      <c r="CC262">
        <v>350.01912903225798</v>
      </c>
      <c r="CD262">
        <v>99.261587096774207</v>
      </c>
      <c r="CE262">
        <v>0.19999025806451601</v>
      </c>
      <c r="CF262">
        <v>30.441261290322601</v>
      </c>
      <c r="CG262">
        <v>29.996064516129</v>
      </c>
      <c r="CH262">
        <v>999.9</v>
      </c>
      <c r="CI262">
        <v>0</v>
      </c>
      <c r="CJ262">
        <v>0</v>
      </c>
      <c r="CK262">
        <v>9999.8967741935503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1.7225806451612899</v>
      </c>
      <c r="CS262">
        <v>0</v>
      </c>
      <c r="CT262">
        <v>58.880645161290303</v>
      </c>
      <c r="CU262">
        <v>-2.2419354838709702</v>
      </c>
      <c r="CV262">
        <v>38.418999999999997</v>
      </c>
      <c r="CW262">
        <v>43.798000000000002</v>
      </c>
      <c r="CX262">
        <v>41.135032258064498</v>
      </c>
      <c r="CY262">
        <v>42.219516129032201</v>
      </c>
      <c r="CZ262">
        <v>39.543999999999997</v>
      </c>
      <c r="DA262">
        <v>0</v>
      </c>
      <c r="DB262">
        <v>0</v>
      </c>
      <c r="DC262">
        <v>0</v>
      </c>
      <c r="DD262">
        <v>1581961502.2</v>
      </c>
      <c r="DE262">
        <v>2.58076923076923</v>
      </c>
      <c r="DF262">
        <v>10.7452990823015</v>
      </c>
      <c r="DG262">
        <v>-31.432478567234</v>
      </c>
      <c r="DH262">
        <v>59.538461538461497</v>
      </c>
      <c r="DI262">
        <v>15</v>
      </c>
      <c r="DJ262">
        <v>100</v>
      </c>
      <c r="DK262">
        <v>100</v>
      </c>
      <c r="DL262">
        <v>3.069</v>
      </c>
      <c r="DM262">
        <v>0.46</v>
      </c>
      <c r="DN262">
        <v>2</v>
      </c>
      <c r="DO262">
        <v>343.78300000000002</v>
      </c>
      <c r="DP262">
        <v>678.00300000000004</v>
      </c>
      <c r="DQ262">
        <v>29.953399999999998</v>
      </c>
      <c r="DR262">
        <v>30.9373</v>
      </c>
      <c r="DS262">
        <v>30</v>
      </c>
      <c r="DT262">
        <v>30.900600000000001</v>
      </c>
      <c r="DU262">
        <v>30.9193</v>
      </c>
      <c r="DV262">
        <v>21.002199999999998</v>
      </c>
      <c r="DW262">
        <v>22.9985</v>
      </c>
      <c r="DX262">
        <v>88.432400000000001</v>
      </c>
      <c r="DY262">
        <v>29.9556</v>
      </c>
      <c r="DZ262">
        <v>400</v>
      </c>
      <c r="EA262">
        <v>30.6096</v>
      </c>
      <c r="EB262">
        <v>100.08199999999999</v>
      </c>
      <c r="EC262">
        <v>100.676</v>
      </c>
    </row>
    <row r="263" spans="1:133" x14ac:dyDescent="0.35">
      <c r="A263">
        <v>247</v>
      </c>
      <c r="B263">
        <v>1581961505.0999999</v>
      </c>
      <c r="C263">
        <v>1230</v>
      </c>
      <c r="D263" t="s">
        <v>731</v>
      </c>
      <c r="E263" t="s">
        <v>732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1383</v>
      </c>
      <c r="M263" t="s">
        <v>238</v>
      </c>
      <c r="N263">
        <v>1581961496.4709699</v>
      </c>
      <c r="O263">
        <f t="shared" si="129"/>
        <v>9.3541670434829863E-5</v>
      </c>
      <c r="P263">
        <f t="shared" si="130"/>
        <v>-0.48167021195758736</v>
      </c>
      <c r="Q263">
        <f t="shared" si="131"/>
        <v>400.77835483871002</v>
      </c>
      <c r="R263">
        <f t="shared" si="132"/>
        <v>494.43161990406099</v>
      </c>
      <c r="S263">
        <f t="shared" si="133"/>
        <v>49.177357959906139</v>
      </c>
      <c r="T263">
        <f t="shared" si="134"/>
        <v>39.862378992488139</v>
      </c>
      <c r="U263">
        <f t="shared" si="135"/>
        <v>7.5256401224706284E-3</v>
      </c>
      <c r="V263">
        <f t="shared" si="136"/>
        <v>2.2489615543839068</v>
      </c>
      <c r="W263">
        <f t="shared" si="137"/>
        <v>7.5116776813096385E-3</v>
      </c>
      <c r="X263">
        <f t="shared" si="138"/>
        <v>4.6960508364232208E-3</v>
      </c>
      <c r="Y263">
        <f t="shared" si="139"/>
        <v>0</v>
      </c>
      <c r="Z263">
        <f t="shared" si="140"/>
        <v>30.41122751534445</v>
      </c>
      <c r="AA263">
        <f t="shared" si="141"/>
        <v>29.9959225806452</v>
      </c>
      <c r="AB263">
        <f t="shared" si="142"/>
        <v>4.2594520614622198</v>
      </c>
      <c r="AC263">
        <f t="shared" si="143"/>
        <v>70.173311548873571</v>
      </c>
      <c r="AD263">
        <f t="shared" si="144"/>
        <v>3.0664775984531736</v>
      </c>
      <c r="AE263">
        <f t="shared" si="145"/>
        <v>4.3698630302169299</v>
      </c>
      <c r="AF263">
        <f t="shared" si="146"/>
        <v>1.1929744630090462</v>
      </c>
      <c r="AG263">
        <f t="shared" si="147"/>
        <v>-4.1251876661759965</v>
      </c>
      <c r="AH263">
        <f t="shared" si="148"/>
        <v>54.106621010783748</v>
      </c>
      <c r="AI263">
        <f t="shared" si="149"/>
        <v>5.3610427791075086</v>
      </c>
      <c r="AJ263">
        <f t="shared" si="150"/>
        <v>55.342476123715258</v>
      </c>
      <c r="AK263">
        <v>-4.1155796700742701E-2</v>
      </c>
      <c r="AL263">
        <v>4.62009872423957E-2</v>
      </c>
      <c r="AM263">
        <v>3.4533643121562698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51885.131598753862</v>
      </c>
      <c r="AS263" t="s">
        <v>239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239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-0.48167021195758736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239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240</v>
      </c>
      <c r="BX263">
        <v>1581961496.4709699</v>
      </c>
      <c r="BY263">
        <v>400.77835483871002</v>
      </c>
      <c r="BZ263">
        <v>400.01693548387101</v>
      </c>
      <c r="CA263">
        <v>30.8305193548387</v>
      </c>
      <c r="CB263">
        <v>30.675112903225799</v>
      </c>
      <c r="CC263">
        <v>350.01532258064498</v>
      </c>
      <c r="CD263">
        <v>99.262425806451603</v>
      </c>
      <c r="CE263">
        <v>0.19997906451612901</v>
      </c>
      <c r="CF263">
        <v>30.442177419354799</v>
      </c>
      <c r="CG263">
        <v>29.9959225806452</v>
      </c>
      <c r="CH263">
        <v>999.9</v>
      </c>
      <c r="CI263">
        <v>0</v>
      </c>
      <c r="CJ263">
        <v>0</v>
      </c>
      <c r="CK263">
        <v>9998.6680645161305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1.3161290322580601</v>
      </c>
      <c r="CS263">
        <v>0</v>
      </c>
      <c r="CT263">
        <v>58.232258064516103</v>
      </c>
      <c r="CU263">
        <v>-2.1645161290322599</v>
      </c>
      <c r="CV263">
        <v>38.401000000000003</v>
      </c>
      <c r="CW263">
        <v>43.792000000000002</v>
      </c>
      <c r="CX263">
        <v>41.032096774193498</v>
      </c>
      <c r="CY263">
        <v>42.205290322580602</v>
      </c>
      <c r="CZ263">
        <v>39.526000000000003</v>
      </c>
      <c r="DA263">
        <v>0</v>
      </c>
      <c r="DB263">
        <v>0</v>
      </c>
      <c r="DC263">
        <v>0</v>
      </c>
      <c r="DD263">
        <v>1581961507</v>
      </c>
      <c r="DE263">
        <v>2.7923076923076899</v>
      </c>
      <c r="DF263">
        <v>-4.4512821821114104</v>
      </c>
      <c r="DG263">
        <v>-14.4683756856396</v>
      </c>
      <c r="DH263">
        <v>57.346153846153797</v>
      </c>
      <c r="DI263">
        <v>15</v>
      </c>
      <c r="DJ263">
        <v>100</v>
      </c>
      <c r="DK263">
        <v>100</v>
      </c>
      <c r="DL263">
        <v>3.069</v>
      </c>
      <c r="DM263">
        <v>0.46</v>
      </c>
      <c r="DN263">
        <v>2</v>
      </c>
      <c r="DO263">
        <v>343.78300000000002</v>
      </c>
      <c r="DP263">
        <v>678.13300000000004</v>
      </c>
      <c r="DQ263">
        <v>29.956099999999999</v>
      </c>
      <c r="DR263">
        <v>30.935600000000001</v>
      </c>
      <c r="DS263">
        <v>30.0001</v>
      </c>
      <c r="DT263">
        <v>30.898299999999999</v>
      </c>
      <c r="DU263">
        <v>30.916599999999999</v>
      </c>
      <c r="DV263">
        <v>21.005600000000001</v>
      </c>
      <c r="DW263">
        <v>22.9985</v>
      </c>
      <c r="DX263">
        <v>88.432400000000001</v>
      </c>
      <c r="DY263">
        <v>29.958200000000001</v>
      </c>
      <c r="DZ263">
        <v>400</v>
      </c>
      <c r="EA263">
        <v>30.601099999999999</v>
      </c>
      <c r="EB263">
        <v>100.08199999999999</v>
      </c>
      <c r="EC263">
        <v>100.675</v>
      </c>
    </row>
    <row r="264" spans="1:133" x14ac:dyDescent="0.35">
      <c r="A264">
        <v>248</v>
      </c>
      <c r="B264">
        <v>1581961510.0999999</v>
      </c>
      <c r="C264">
        <v>1235</v>
      </c>
      <c r="D264" t="s">
        <v>733</v>
      </c>
      <c r="E264" t="s">
        <v>734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1383</v>
      </c>
      <c r="M264" t="s">
        <v>238</v>
      </c>
      <c r="N264">
        <v>1581961501.4709699</v>
      </c>
      <c r="O264">
        <f t="shared" si="129"/>
        <v>9.6054368063924999E-5</v>
      </c>
      <c r="P264">
        <f t="shared" si="130"/>
        <v>-0.48693905536894239</v>
      </c>
      <c r="Q264">
        <f t="shared" si="131"/>
        <v>400.77670967741898</v>
      </c>
      <c r="R264">
        <f t="shared" si="132"/>
        <v>492.86852590441521</v>
      </c>
      <c r="S264">
        <f t="shared" si="133"/>
        <v>49.022031469655822</v>
      </c>
      <c r="T264">
        <f t="shared" si="134"/>
        <v>39.862331314541642</v>
      </c>
      <c r="U264">
        <f t="shared" si="135"/>
        <v>7.7269894187637633E-3</v>
      </c>
      <c r="V264">
        <f t="shared" si="136"/>
        <v>2.249250121021193</v>
      </c>
      <c r="W264">
        <f t="shared" si="137"/>
        <v>7.7122725229901113E-3</v>
      </c>
      <c r="X264">
        <f t="shared" si="138"/>
        <v>4.8214902189126895E-3</v>
      </c>
      <c r="Y264">
        <f t="shared" si="139"/>
        <v>0</v>
      </c>
      <c r="Z264">
        <f t="shared" si="140"/>
        <v>30.411351494217495</v>
      </c>
      <c r="AA264">
        <f t="shared" si="141"/>
        <v>29.997432258064499</v>
      </c>
      <c r="AB264">
        <f t="shared" si="142"/>
        <v>4.2598214433610497</v>
      </c>
      <c r="AC264">
        <f t="shared" si="143"/>
        <v>70.173752661262242</v>
      </c>
      <c r="AD264">
        <f t="shared" si="144"/>
        <v>3.0666639470311368</v>
      </c>
      <c r="AE264">
        <f t="shared" si="145"/>
        <v>4.3701011143501463</v>
      </c>
      <c r="AF264">
        <f t="shared" si="146"/>
        <v>1.193157496329913</v>
      </c>
      <c r="AG264">
        <f t="shared" si="147"/>
        <v>-4.2359976316190924</v>
      </c>
      <c r="AH264">
        <f t="shared" si="148"/>
        <v>54.045891707810476</v>
      </c>
      <c r="AI264">
        <f t="shared" si="149"/>
        <v>5.3544037070894088</v>
      </c>
      <c r="AJ264">
        <f t="shared" si="150"/>
        <v>55.164297783280794</v>
      </c>
      <c r="AK264">
        <v>-4.1163562540686802E-2</v>
      </c>
      <c r="AL264">
        <v>4.6209705078058001E-2</v>
      </c>
      <c r="AM264">
        <v>3.45388014201757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51894.365836412449</v>
      </c>
      <c r="AS264" t="s">
        <v>239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239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-0.48693905536894239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239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240</v>
      </c>
      <c r="BX264">
        <v>1581961501.4709699</v>
      </c>
      <c r="BY264">
        <v>400.77670967741898</v>
      </c>
      <c r="BZ264">
        <v>400.00799999999998</v>
      </c>
      <c r="CA264">
        <v>30.832303225806399</v>
      </c>
      <c r="CB264">
        <v>30.672725806451599</v>
      </c>
      <c r="CC264">
        <v>350.02241935483897</v>
      </c>
      <c r="CD264">
        <v>99.262738709677393</v>
      </c>
      <c r="CE264">
        <v>0.19995548387096801</v>
      </c>
      <c r="CF264">
        <v>30.443129032258099</v>
      </c>
      <c r="CG264">
        <v>29.997432258064499</v>
      </c>
      <c r="CH264">
        <v>999.9</v>
      </c>
      <c r="CI264">
        <v>0</v>
      </c>
      <c r="CJ264">
        <v>0</v>
      </c>
      <c r="CK264">
        <v>10000.523225806501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2.4709677419354801</v>
      </c>
      <c r="CS264">
        <v>0</v>
      </c>
      <c r="CT264">
        <v>58.341935483870998</v>
      </c>
      <c r="CU264">
        <v>-2.3193548387096801</v>
      </c>
      <c r="CV264">
        <v>38.384999999999998</v>
      </c>
      <c r="CW264">
        <v>43.777999999999999</v>
      </c>
      <c r="CX264">
        <v>40.9311935483871</v>
      </c>
      <c r="CY264">
        <v>42.195129032258002</v>
      </c>
      <c r="CZ264">
        <v>39.512</v>
      </c>
      <c r="DA264">
        <v>0</v>
      </c>
      <c r="DB264">
        <v>0</v>
      </c>
      <c r="DC264">
        <v>0</v>
      </c>
      <c r="DD264">
        <v>1581961512.4000001</v>
      </c>
      <c r="DE264">
        <v>3.20384615384615</v>
      </c>
      <c r="DF264">
        <v>9.3914529723907396</v>
      </c>
      <c r="DG264">
        <v>-0.57094004237170404</v>
      </c>
      <c r="DH264">
        <v>58.019230769230802</v>
      </c>
      <c r="DI264">
        <v>15</v>
      </c>
      <c r="DJ264">
        <v>100</v>
      </c>
      <c r="DK264">
        <v>100</v>
      </c>
      <c r="DL264">
        <v>3.069</v>
      </c>
      <c r="DM264">
        <v>0.46</v>
      </c>
      <c r="DN264">
        <v>2</v>
      </c>
      <c r="DO264">
        <v>343.82900000000001</v>
      </c>
      <c r="DP264">
        <v>678.20100000000002</v>
      </c>
      <c r="DQ264">
        <v>29.958600000000001</v>
      </c>
      <c r="DR264">
        <v>30.9346</v>
      </c>
      <c r="DS264">
        <v>30.0001</v>
      </c>
      <c r="DT264">
        <v>30.8979</v>
      </c>
      <c r="DU264">
        <v>30.916399999999999</v>
      </c>
      <c r="DV264">
        <v>21.0032</v>
      </c>
      <c r="DW264">
        <v>22.9985</v>
      </c>
      <c r="DX264">
        <v>88.432400000000001</v>
      </c>
      <c r="DY264">
        <v>29.958200000000001</v>
      </c>
      <c r="DZ264">
        <v>400</v>
      </c>
      <c r="EA264">
        <v>30.6005</v>
      </c>
      <c r="EB264">
        <v>100.08</v>
      </c>
      <c r="EC264">
        <v>100.675</v>
      </c>
    </row>
    <row r="265" spans="1:133" x14ac:dyDescent="0.35">
      <c r="A265">
        <v>249</v>
      </c>
      <c r="B265">
        <v>1581961515.0999999</v>
      </c>
      <c r="C265">
        <v>1240</v>
      </c>
      <c r="D265" t="s">
        <v>735</v>
      </c>
      <c r="E265" t="s">
        <v>736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1383</v>
      </c>
      <c r="M265" t="s">
        <v>238</v>
      </c>
      <c r="N265">
        <v>1581961506.4709699</v>
      </c>
      <c r="O265">
        <f t="shared" si="129"/>
        <v>9.7887779199164684E-5</v>
      </c>
      <c r="P265">
        <f t="shared" si="130"/>
        <v>-0.48509708429182896</v>
      </c>
      <c r="Q265">
        <f t="shared" si="131"/>
        <v>400.774258064516</v>
      </c>
      <c r="R265">
        <f t="shared" si="132"/>
        <v>490.7029308526337</v>
      </c>
      <c r="S265">
        <f t="shared" si="133"/>
        <v>48.805971329454557</v>
      </c>
      <c r="T265">
        <f t="shared" si="134"/>
        <v>39.861544977310189</v>
      </c>
      <c r="U265">
        <f t="shared" si="135"/>
        <v>7.867553702451905E-3</v>
      </c>
      <c r="V265">
        <f t="shared" si="136"/>
        <v>2.2493094137121918</v>
      </c>
      <c r="W265">
        <f t="shared" si="137"/>
        <v>7.8522974685159459E-3</v>
      </c>
      <c r="X265">
        <f t="shared" si="138"/>
        <v>4.909054136905404E-3</v>
      </c>
      <c r="Y265">
        <f t="shared" si="139"/>
        <v>0</v>
      </c>
      <c r="Z265">
        <f t="shared" si="140"/>
        <v>30.411852209428261</v>
      </c>
      <c r="AA265">
        <f t="shared" si="141"/>
        <v>30.001970967741901</v>
      </c>
      <c r="AB265">
        <f t="shared" si="142"/>
        <v>4.2609321250233343</v>
      </c>
      <c r="AC265">
        <f t="shared" si="143"/>
        <v>70.17030540818709</v>
      </c>
      <c r="AD265">
        <f t="shared" si="144"/>
        <v>3.0667075562747397</v>
      </c>
      <c r="AE265">
        <f t="shared" si="145"/>
        <v>4.3703779518065673</v>
      </c>
      <c r="AF265">
        <f t="shared" si="146"/>
        <v>1.1942245687485946</v>
      </c>
      <c r="AG265">
        <f t="shared" si="147"/>
        <v>-4.3168510626831624</v>
      </c>
      <c r="AH265">
        <f t="shared" si="148"/>
        <v>53.631104434848595</v>
      </c>
      <c r="AI265">
        <f t="shared" si="149"/>
        <v>5.313318411481875</v>
      </c>
      <c r="AJ265">
        <f t="shared" si="150"/>
        <v>54.627571783647305</v>
      </c>
      <c r="AK265">
        <v>-4.1165158323610097E-2</v>
      </c>
      <c r="AL265">
        <v>4.6211496484187597E-2</v>
      </c>
      <c r="AM265">
        <v>3.45398613445703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51896.077157567212</v>
      </c>
      <c r="AS265" t="s">
        <v>239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239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-0.48509708429182896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239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240</v>
      </c>
      <c r="BX265">
        <v>1581961506.4709699</v>
      </c>
      <c r="BY265">
        <v>400.774258064516</v>
      </c>
      <c r="BZ265">
        <v>400.00996774193499</v>
      </c>
      <c r="CA265">
        <v>30.8331612903226</v>
      </c>
      <c r="CB265">
        <v>30.670538709677398</v>
      </c>
      <c r="CC265">
        <v>350.02367741935501</v>
      </c>
      <c r="CD265">
        <v>99.261383870967705</v>
      </c>
      <c r="CE265">
        <v>0.19995670967741899</v>
      </c>
      <c r="CF265">
        <v>30.444235483871001</v>
      </c>
      <c r="CG265">
        <v>30.001970967741901</v>
      </c>
      <c r="CH265">
        <v>999.9</v>
      </c>
      <c r="CI265">
        <v>0</v>
      </c>
      <c r="CJ265">
        <v>0</v>
      </c>
      <c r="CK265">
        <v>10001.0474193548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3.37096774193548</v>
      </c>
      <c r="CS265">
        <v>0</v>
      </c>
      <c r="CT265">
        <v>58.635483870967697</v>
      </c>
      <c r="CU265">
        <v>-2.2999999999999998</v>
      </c>
      <c r="CV265">
        <v>38.377000000000002</v>
      </c>
      <c r="CW265">
        <v>43.771999999999998</v>
      </c>
      <c r="CX265">
        <v>40.862645161290303</v>
      </c>
      <c r="CY265">
        <v>42.186999999999998</v>
      </c>
      <c r="CZ265">
        <v>39.503999999999998</v>
      </c>
      <c r="DA265">
        <v>0</v>
      </c>
      <c r="DB265">
        <v>0</v>
      </c>
      <c r="DC265">
        <v>0</v>
      </c>
      <c r="DD265">
        <v>1581961517.2</v>
      </c>
      <c r="DE265">
        <v>3.9615384615384599</v>
      </c>
      <c r="DF265">
        <v>9.4085469335475604</v>
      </c>
      <c r="DG265">
        <v>40.940171125074599</v>
      </c>
      <c r="DH265">
        <v>58.411538461538498</v>
      </c>
      <c r="DI265">
        <v>15</v>
      </c>
      <c r="DJ265">
        <v>100</v>
      </c>
      <c r="DK265">
        <v>100</v>
      </c>
      <c r="DL265">
        <v>3.069</v>
      </c>
      <c r="DM265">
        <v>0.46</v>
      </c>
      <c r="DN265">
        <v>2</v>
      </c>
      <c r="DO265">
        <v>343.79300000000001</v>
      </c>
      <c r="DP265">
        <v>678.03099999999995</v>
      </c>
      <c r="DQ265">
        <v>29.9588</v>
      </c>
      <c r="DR265">
        <v>30.933599999999998</v>
      </c>
      <c r="DS265">
        <v>30</v>
      </c>
      <c r="DT265">
        <v>30.895499999999998</v>
      </c>
      <c r="DU265">
        <v>30.913900000000002</v>
      </c>
      <c r="DV265">
        <v>21.0017</v>
      </c>
      <c r="DW265">
        <v>23.277999999999999</v>
      </c>
      <c r="DX265">
        <v>88.432400000000001</v>
      </c>
      <c r="DY265">
        <v>29.949200000000001</v>
      </c>
      <c r="DZ265">
        <v>400</v>
      </c>
      <c r="EA265">
        <v>30.598800000000001</v>
      </c>
      <c r="EB265">
        <v>100.08199999999999</v>
      </c>
      <c r="EC265">
        <v>100.67400000000001</v>
      </c>
    </row>
    <row r="266" spans="1:133" x14ac:dyDescent="0.35">
      <c r="A266">
        <v>250</v>
      </c>
      <c r="B266">
        <v>1581961520.0999999</v>
      </c>
      <c r="C266">
        <v>1245</v>
      </c>
      <c r="D266" t="s">
        <v>737</v>
      </c>
      <c r="E266" t="s">
        <v>738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1383</v>
      </c>
      <c r="M266" t="s">
        <v>238</v>
      </c>
      <c r="N266">
        <v>1581961511.4709699</v>
      </c>
      <c r="O266">
        <f t="shared" si="129"/>
        <v>9.8970163405921711E-5</v>
      </c>
      <c r="P266">
        <f t="shared" si="130"/>
        <v>-0.49544299417799809</v>
      </c>
      <c r="Q266">
        <f t="shared" si="131"/>
        <v>400.77245161290301</v>
      </c>
      <c r="R266">
        <f t="shared" si="132"/>
        <v>491.77544189666696</v>
      </c>
      <c r="S266">
        <f t="shared" si="133"/>
        <v>48.911284893129938</v>
      </c>
      <c r="T266">
        <f t="shared" si="134"/>
        <v>39.860257117669804</v>
      </c>
      <c r="U266">
        <f t="shared" si="135"/>
        <v>7.9475839323985432E-3</v>
      </c>
      <c r="V266">
        <f t="shared" si="136"/>
        <v>2.2490040971591263</v>
      </c>
      <c r="W266">
        <f t="shared" si="137"/>
        <v>7.9320139639218277E-3</v>
      </c>
      <c r="X266">
        <f t="shared" si="138"/>
        <v>4.9589050572592525E-3</v>
      </c>
      <c r="Y266">
        <f t="shared" si="139"/>
        <v>0</v>
      </c>
      <c r="Z266">
        <f t="shared" si="140"/>
        <v>30.411522350323285</v>
      </c>
      <c r="AA266">
        <f t="shared" si="141"/>
        <v>30.005835483871</v>
      </c>
      <c r="AB266">
        <f t="shared" si="142"/>
        <v>4.2618780216222643</v>
      </c>
      <c r="AC266">
        <f t="shared" si="143"/>
        <v>70.168239694745651</v>
      </c>
      <c r="AD266">
        <f t="shared" si="144"/>
        <v>3.0666229402735294</v>
      </c>
      <c r="AE266">
        <f t="shared" si="145"/>
        <v>4.3703860230986598</v>
      </c>
      <c r="AF266">
        <f t="shared" si="146"/>
        <v>1.1952550813487348</v>
      </c>
      <c r="AG266">
        <f t="shared" si="147"/>
        <v>-4.3645842062011475</v>
      </c>
      <c r="AH266">
        <f t="shared" si="148"/>
        <v>53.159169851409963</v>
      </c>
      <c r="AI266">
        <f t="shared" si="149"/>
        <v>5.2673795629313371</v>
      </c>
      <c r="AJ266">
        <f t="shared" si="150"/>
        <v>54.061965208140151</v>
      </c>
      <c r="AK266">
        <v>-4.1156941545713303E-2</v>
      </c>
      <c r="AL266">
        <v>4.62022724311692E-2</v>
      </c>
      <c r="AM266">
        <v>3.4534403582177902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51886.076414627751</v>
      </c>
      <c r="AS266" t="s">
        <v>239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239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-0.49544299417799809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239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240</v>
      </c>
      <c r="BX266">
        <v>1581961511.4709699</v>
      </c>
      <c r="BY266">
        <v>400.77245161290301</v>
      </c>
      <c r="BZ266">
        <v>399.99116129032302</v>
      </c>
      <c r="CA266">
        <v>30.833167741935501</v>
      </c>
      <c r="CB266">
        <v>30.6687451612903</v>
      </c>
      <c r="CC266">
        <v>350.01980645161302</v>
      </c>
      <c r="CD266">
        <v>99.258580645161302</v>
      </c>
      <c r="CE266">
        <v>0.19999480645161299</v>
      </c>
      <c r="CF266">
        <v>30.444267741935501</v>
      </c>
      <c r="CG266">
        <v>30.005835483871</v>
      </c>
      <c r="CH266">
        <v>999.9</v>
      </c>
      <c r="CI266">
        <v>0</v>
      </c>
      <c r="CJ266">
        <v>0</v>
      </c>
      <c r="CK266">
        <v>9999.3335483870997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3.8419354838709698</v>
      </c>
      <c r="CS266">
        <v>0</v>
      </c>
      <c r="CT266">
        <v>60.170967741935499</v>
      </c>
      <c r="CU266">
        <v>-2.2290322580645201</v>
      </c>
      <c r="CV266">
        <v>38.377000000000002</v>
      </c>
      <c r="CW266">
        <v>43.774000000000001</v>
      </c>
      <c r="CX266">
        <v>40.874709677419297</v>
      </c>
      <c r="CY266">
        <v>42.186999999999998</v>
      </c>
      <c r="CZ266">
        <v>39.503999999999998</v>
      </c>
      <c r="DA266">
        <v>0</v>
      </c>
      <c r="DB266">
        <v>0</v>
      </c>
      <c r="DC266">
        <v>0</v>
      </c>
      <c r="DD266">
        <v>1581961522</v>
      </c>
      <c r="DE266">
        <v>4.7384615384615403</v>
      </c>
      <c r="DF266">
        <v>-4.5333334209671401</v>
      </c>
      <c r="DG266">
        <v>29.846153816682602</v>
      </c>
      <c r="DH266">
        <v>60.846153846153797</v>
      </c>
      <c r="DI266">
        <v>15</v>
      </c>
      <c r="DJ266">
        <v>100</v>
      </c>
      <c r="DK266">
        <v>100</v>
      </c>
      <c r="DL266">
        <v>3.069</v>
      </c>
      <c r="DM266">
        <v>0.46</v>
      </c>
      <c r="DN266">
        <v>2</v>
      </c>
      <c r="DO266">
        <v>343.74299999999999</v>
      </c>
      <c r="DP266">
        <v>678.02200000000005</v>
      </c>
      <c r="DQ266">
        <v>29.950600000000001</v>
      </c>
      <c r="DR266">
        <v>30.931899999999999</v>
      </c>
      <c r="DS266">
        <v>30</v>
      </c>
      <c r="DT266">
        <v>30.895199999999999</v>
      </c>
      <c r="DU266">
        <v>30.913</v>
      </c>
      <c r="DV266">
        <v>21.005600000000001</v>
      </c>
      <c r="DW266">
        <v>23.277999999999999</v>
      </c>
      <c r="DX266">
        <v>88.432400000000001</v>
      </c>
      <c r="DY266">
        <v>29.938500000000001</v>
      </c>
      <c r="DZ266">
        <v>400</v>
      </c>
      <c r="EA266">
        <v>30.596599999999999</v>
      </c>
      <c r="EB266">
        <v>100.083</v>
      </c>
      <c r="EC266">
        <v>100.673</v>
      </c>
    </row>
    <row r="267" spans="1:133" x14ac:dyDescent="0.35">
      <c r="A267">
        <v>251</v>
      </c>
      <c r="B267">
        <v>1581961525.0999999</v>
      </c>
      <c r="C267">
        <v>1250</v>
      </c>
      <c r="D267" t="s">
        <v>739</v>
      </c>
      <c r="E267" t="s">
        <v>740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1383</v>
      </c>
      <c r="M267" t="s">
        <v>238</v>
      </c>
      <c r="N267">
        <v>1581961516.4709699</v>
      </c>
      <c r="O267">
        <f t="shared" si="129"/>
        <v>1.0564746900582514E-4</v>
      </c>
      <c r="P267">
        <f t="shared" si="130"/>
        <v>-0.50368088253229015</v>
      </c>
      <c r="Q267">
        <f t="shared" si="131"/>
        <v>400.77464516128998</v>
      </c>
      <c r="R267">
        <f t="shared" si="132"/>
        <v>487.1250412765873</v>
      </c>
      <c r="S267">
        <f t="shared" si="133"/>
        <v>48.447956448806792</v>
      </c>
      <c r="T267">
        <f t="shared" si="134"/>
        <v>39.859811976973397</v>
      </c>
      <c r="U267">
        <f t="shared" si="135"/>
        <v>8.4789016317314246E-3</v>
      </c>
      <c r="V267">
        <f t="shared" si="136"/>
        <v>2.2488770107659435</v>
      </c>
      <c r="W267">
        <f t="shared" si="137"/>
        <v>8.461181793417677E-3</v>
      </c>
      <c r="X267">
        <f t="shared" si="138"/>
        <v>5.2898275604986575E-3</v>
      </c>
      <c r="Y267">
        <f t="shared" si="139"/>
        <v>0</v>
      </c>
      <c r="Z267">
        <f t="shared" si="140"/>
        <v>30.409395165376406</v>
      </c>
      <c r="AA267">
        <f t="shared" si="141"/>
        <v>30.008425806451601</v>
      </c>
      <c r="AB267">
        <f t="shared" si="142"/>
        <v>4.2625121432298805</v>
      </c>
      <c r="AC267">
        <f t="shared" si="143"/>
        <v>70.163593200785087</v>
      </c>
      <c r="AD267">
        <f t="shared" si="144"/>
        <v>3.0664345946757905</v>
      </c>
      <c r="AE267">
        <f t="shared" si="145"/>
        <v>4.3704070085188835</v>
      </c>
      <c r="AF267">
        <f t="shared" si="146"/>
        <v>1.19607754855409</v>
      </c>
      <c r="AG267">
        <f t="shared" si="147"/>
        <v>-4.6590533831568886</v>
      </c>
      <c r="AH267">
        <f t="shared" si="148"/>
        <v>52.852280094386259</v>
      </c>
      <c r="AI267">
        <f t="shared" si="149"/>
        <v>5.2373359937728683</v>
      </c>
      <c r="AJ267">
        <f t="shared" si="150"/>
        <v>53.430562705002238</v>
      </c>
      <c r="AK267">
        <v>-4.1153521652491303E-2</v>
      </c>
      <c r="AL267">
        <v>4.6198433301428303E-2</v>
      </c>
      <c r="AM267">
        <v>3.4532131904470602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51881.891637086563</v>
      </c>
      <c r="AS267" t="s">
        <v>239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239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-0.50368088253229015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239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240</v>
      </c>
      <c r="BX267">
        <v>1581961516.4709699</v>
      </c>
      <c r="BY267">
        <v>400.77464516128998</v>
      </c>
      <c r="BZ267">
        <v>399.98380645161302</v>
      </c>
      <c r="CA267">
        <v>30.8317870967742</v>
      </c>
      <c r="CB267">
        <v>30.656267741935501</v>
      </c>
      <c r="CC267">
        <v>350.01325806451598</v>
      </c>
      <c r="CD267">
        <v>99.256935483871004</v>
      </c>
      <c r="CE267">
        <v>0.199984903225806</v>
      </c>
      <c r="CF267">
        <v>30.444351612903201</v>
      </c>
      <c r="CG267">
        <v>30.008425806451601</v>
      </c>
      <c r="CH267">
        <v>999.9</v>
      </c>
      <c r="CI267">
        <v>0</v>
      </c>
      <c r="CJ267">
        <v>0</v>
      </c>
      <c r="CK267">
        <v>9998.6683870967699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4.2935483870967701</v>
      </c>
      <c r="CS267">
        <v>0</v>
      </c>
      <c r="CT267">
        <v>60.706451612903201</v>
      </c>
      <c r="CU267">
        <v>-2.0709677419354802</v>
      </c>
      <c r="CV267">
        <v>38.375</v>
      </c>
      <c r="CW267">
        <v>43.77</v>
      </c>
      <c r="CX267">
        <v>40.864677419354798</v>
      </c>
      <c r="CY267">
        <v>42.186999999999998</v>
      </c>
      <c r="CZ267">
        <v>39.512</v>
      </c>
      <c r="DA267">
        <v>0</v>
      </c>
      <c r="DB267">
        <v>0</v>
      </c>
      <c r="DC267">
        <v>0</v>
      </c>
      <c r="DD267">
        <v>1581961527.4000001</v>
      </c>
      <c r="DE267">
        <v>4.5461538461538504</v>
      </c>
      <c r="DF267">
        <v>-6.4000000325770197</v>
      </c>
      <c r="DG267">
        <v>2.71111086368927</v>
      </c>
      <c r="DH267">
        <v>61.665384615384603</v>
      </c>
      <c r="DI267">
        <v>15</v>
      </c>
      <c r="DJ267">
        <v>100</v>
      </c>
      <c r="DK267">
        <v>100</v>
      </c>
      <c r="DL267">
        <v>3.069</v>
      </c>
      <c r="DM267">
        <v>0.46</v>
      </c>
      <c r="DN267">
        <v>2</v>
      </c>
      <c r="DO267">
        <v>343.76400000000001</v>
      </c>
      <c r="DP267">
        <v>677.95299999999997</v>
      </c>
      <c r="DQ267">
        <v>29.9392</v>
      </c>
      <c r="DR267">
        <v>30.930199999999999</v>
      </c>
      <c r="DS267">
        <v>29.9999</v>
      </c>
      <c r="DT267">
        <v>30.892499999999998</v>
      </c>
      <c r="DU267">
        <v>30.911100000000001</v>
      </c>
      <c r="DV267">
        <v>21.007000000000001</v>
      </c>
      <c r="DW267">
        <v>23.277999999999999</v>
      </c>
      <c r="DX267">
        <v>88.432400000000001</v>
      </c>
      <c r="DY267">
        <v>29.932200000000002</v>
      </c>
      <c r="DZ267">
        <v>400</v>
      </c>
      <c r="EA267">
        <v>30.602599999999999</v>
      </c>
      <c r="EB267">
        <v>100.08199999999999</v>
      </c>
      <c r="EC267">
        <v>100.675</v>
      </c>
    </row>
    <row r="268" spans="1:133" x14ac:dyDescent="0.35">
      <c r="A268">
        <v>252</v>
      </c>
      <c r="B268">
        <v>1581961530.0999999</v>
      </c>
      <c r="C268">
        <v>1255</v>
      </c>
      <c r="D268" t="s">
        <v>741</v>
      </c>
      <c r="E268" t="s">
        <v>742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1383</v>
      </c>
      <c r="M268" t="s">
        <v>238</v>
      </c>
      <c r="N268">
        <v>1581961521.4709699</v>
      </c>
      <c r="O268">
        <f t="shared" si="129"/>
        <v>1.113022977308435E-4</v>
      </c>
      <c r="P268">
        <f t="shared" si="130"/>
        <v>-0.51327586801358549</v>
      </c>
      <c r="Q268">
        <f t="shared" si="131"/>
        <v>400.77977419354801</v>
      </c>
      <c r="R268">
        <f t="shared" si="132"/>
        <v>484.04922277548991</v>
      </c>
      <c r="S268">
        <f t="shared" si="133"/>
        <v>48.141859918840993</v>
      </c>
      <c r="T268">
        <f t="shared" si="134"/>
        <v>39.860168841712039</v>
      </c>
      <c r="U268">
        <f t="shared" si="135"/>
        <v>8.9331324024991485E-3</v>
      </c>
      <c r="V268">
        <f t="shared" si="136"/>
        <v>2.2493542342574981</v>
      </c>
      <c r="W268">
        <f t="shared" si="137"/>
        <v>8.9134696788840517E-3</v>
      </c>
      <c r="X268">
        <f t="shared" si="138"/>
        <v>5.572681525880206E-3</v>
      </c>
      <c r="Y268">
        <f t="shared" si="139"/>
        <v>0</v>
      </c>
      <c r="Z268">
        <f t="shared" si="140"/>
        <v>30.407257010733609</v>
      </c>
      <c r="AA268">
        <f t="shared" si="141"/>
        <v>30.006683870967699</v>
      </c>
      <c r="AB268">
        <f t="shared" si="142"/>
        <v>4.2620857012138496</v>
      </c>
      <c r="AC268">
        <f t="shared" si="143"/>
        <v>70.153068305252603</v>
      </c>
      <c r="AD268">
        <f t="shared" si="144"/>
        <v>3.0659264847908645</v>
      </c>
      <c r="AE268">
        <f t="shared" si="145"/>
        <v>4.3703384026630063</v>
      </c>
      <c r="AF268">
        <f t="shared" si="146"/>
        <v>1.1961592164229851</v>
      </c>
      <c r="AG268">
        <f t="shared" si="147"/>
        <v>-4.9084313299301989</v>
      </c>
      <c r="AH268">
        <f t="shared" si="148"/>
        <v>53.041484558828948</v>
      </c>
      <c r="AI268">
        <f t="shared" si="149"/>
        <v>5.2549174693859753</v>
      </c>
      <c r="AJ268">
        <f t="shared" si="150"/>
        <v>53.387970698284725</v>
      </c>
      <c r="AK268">
        <v>-4.1166364633444197E-2</v>
      </c>
      <c r="AL268">
        <v>4.6212850672654897E-2</v>
      </c>
      <c r="AM268">
        <v>3.45406625702556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51897.458912564267</v>
      </c>
      <c r="AS268" t="s">
        <v>239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239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-0.51327586801358549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239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240</v>
      </c>
      <c r="BX268">
        <v>1581961521.4709699</v>
      </c>
      <c r="BY268">
        <v>400.77977419354801</v>
      </c>
      <c r="BZ268">
        <v>399.97635483870999</v>
      </c>
      <c r="CA268">
        <v>30.8267967741936</v>
      </c>
      <c r="CB268">
        <v>30.641877419354799</v>
      </c>
      <c r="CC268">
        <v>350.00512903225803</v>
      </c>
      <c r="CD268">
        <v>99.256529032258101</v>
      </c>
      <c r="CE268">
        <v>0.20000896774193599</v>
      </c>
      <c r="CF268">
        <v>30.444077419354802</v>
      </c>
      <c r="CG268">
        <v>30.006683870967699</v>
      </c>
      <c r="CH268">
        <v>999.9</v>
      </c>
      <c r="CI268">
        <v>0</v>
      </c>
      <c r="CJ268">
        <v>0</v>
      </c>
      <c r="CK268">
        <v>10001.8296774194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3.9870967741935499</v>
      </c>
      <c r="CS268">
        <v>0</v>
      </c>
      <c r="CT268">
        <v>61.367741935483899</v>
      </c>
      <c r="CU268">
        <v>-2.1129032258064502</v>
      </c>
      <c r="CV268">
        <v>38.375</v>
      </c>
      <c r="CW268">
        <v>43.774000000000001</v>
      </c>
      <c r="CX268">
        <v>40.882903225806402</v>
      </c>
      <c r="CY268">
        <v>42.186999999999998</v>
      </c>
      <c r="CZ268">
        <v>39.508000000000003</v>
      </c>
      <c r="DA268">
        <v>0</v>
      </c>
      <c r="DB268">
        <v>0</v>
      </c>
      <c r="DC268">
        <v>0</v>
      </c>
      <c r="DD268">
        <v>1581961532.2</v>
      </c>
      <c r="DE268">
        <v>3.4846153846153798</v>
      </c>
      <c r="DF268">
        <v>-3.4940172709151498</v>
      </c>
      <c r="DG268">
        <v>-14.4820511981944</v>
      </c>
      <c r="DH268">
        <v>62.538461538461497</v>
      </c>
      <c r="DI268">
        <v>15</v>
      </c>
      <c r="DJ268">
        <v>100</v>
      </c>
      <c r="DK268">
        <v>100</v>
      </c>
      <c r="DL268">
        <v>3.069</v>
      </c>
      <c r="DM268">
        <v>0.46</v>
      </c>
      <c r="DN268">
        <v>2</v>
      </c>
      <c r="DO268">
        <v>343.88400000000001</v>
      </c>
      <c r="DP268">
        <v>677.774</v>
      </c>
      <c r="DQ268">
        <v>29.931999999999999</v>
      </c>
      <c r="DR268">
        <v>30.929200000000002</v>
      </c>
      <c r="DS268">
        <v>29.9999</v>
      </c>
      <c r="DT268">
        <v>30.892499999999998</v>
      </c>
      <c r="DU268">
        <v>30.909600000000001</v>
      </c>
      <c r="DV268">
        <v>21.004899999999999</v>
      </c>
      <c r="DW268">
        <v>23.277999999999999</v>
      </c>
      <c r="DX268">
        <v>88.432400000000001</v>
      </c>
      <c r="DY268">
        <v>29.928999999999998</v>
      </c>
      <c r="DZ268">
        <v>400</v>
      </c>
      <c r="EA268">
        <v>30.603400000000001</v>
      </c>
      <c r="EB268">
        <v>100.084</v>
      </c>
      <c r="EC268">
        <v>100.675</v>
      </c>
    </row>
    <row r="269" spans="1:133" x14ac:dyDescent="0.35">
      <c r="A269">
        <v>253</v>
      </c>
      <c r="B269">
        <v>1581961535.0999999</v>
      </c>
      <c r="C269">
        <v>1260</v>
      </c>
      <c r="D269" t="s">
        <v>743</v>
      </c>
      <c r="E269" t="s">
        <v>744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1383</v>
      </c>
      <c r="M269" t="s">
        <v>238</v>
      </c>
      <c r="N269">
        <v>1581961526.4709699</v>
      </c>
      <c r="O269">
        <f t="shared" si="129"/>
        <v>1.1586465941827678E-4</v>
      </c>
      <c r="P269">
        <f t="shared" si="130"/>
        <v>-0.52042158558426843</v>
      </c>
      <c r="Q269">
        <f t="shared" si="131"/>
        <v>400.78151612903201</v>
      </c>
      <c r="R269">
        <f t="shared" si="132"/>
        <v>481.68104391540294</v>
      </c>
      <c r="S269">
        <f t="shared" si="133"/>
        <v>47.907049114598308</v>
      </c>
      <c r="T269">
        <f t="shared" si="134"/>
        <v>39.860941218165998</v>
      </c>
      <c r="U269">
        <f t="shared" si="135"/>
        <v>9.2998597982592111E-3</v>
      </c>
      <c r="V269">
        <f t="shared" si="136"/>
        <v>2.2491096198768776</v>
      </c>
      <c r="W269">
        <f t="shared" si="137"/>
        <v>9.2785492962845408E-3</v>
      </c>
      <c r="X269">
        <f t="shared" si="138"/>
        <v>5.8010038678973138E-3</v>
      </c>
      <c r="Y269">
        <f t="shared" si="139"/>
        <v>0</v>
      </c>
      <c r="Z269">
        <f t="shared" si="140"/>
        <v>30.404540656352008</v>
      </c>
      <c r="AA269">
        <f t="shared" si="141"/>
        <v>30.003664516129</v>
      </c>
      <c r="AB269">
        <f t="shared" si="142"/>
        <v>4.2613466231298469</v>
      </c>
      <c r="AC269">
        <f t="shared" si="143"/>
        <v>70.139485577828793</v>
      </c>
      <c r="AD269">
        <f t="shared" si="144"/>
        <v>3.0651217204389316</v>
      </c>
      <c r="AE269">
        <f t="shared" si="145"/>
        <v>4.3700373551183018</v>
      </c>
      <c r="AF269">
        <f t="shared" si="146"/>
        <v>1.1962249026909153</v>
      </c>
      <c r="AG269">
        <f t="shared" si="147"/>
        <v>-5.1096314803460059</v>
      </c>
      <c r="AH269">
        <f t="shared" si="148"/>
        <v>53.25592927132228</v>
      </c>
      <c r="AI269">
        <f t="shared" si="149"/>
        <v>5.2766265414010594</v>
      </c>
      <c r="AJ269">
        <f t="shared" si="150"/>
        <v>53.422924332377335</v>
      </c>
      <c r="AK269">
        <v>-4.1159781293320402E-2</v>
      </c>
      <c r="AL269">
        <v>4.6205460296633701E-2</v>
      </c>
      <c r="AM269">
        <v>3.4536289846566102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51889.737351224809</v>
      </c>
      <c r="AS269" t="s">
        <v>239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239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-0.52042158558426843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239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240</v>
      </c>
      <c r="BX269">
        <v>1581961526.4709699</v>
      </c>
      <c r="BY269">
        <v>400.78151612903201</v>
      </c>
      <c r="BZ269">
        <v>399.96899999999999</v>
      </c>
      <c r="CA269">
        <v>30.818241935483901</v>
      </c>
      <c r="CB269">
        <v>30.6257451612903</v>
      </c>
      <c r="CC269">
        <v>350.012870967742</v>
      </c>
      <c r="CD269">
        <v>99.258061290322601</v>
      </c>
      <c r="CE269">
        <v>0.19997161290322599</v>
      </c>
      <c r="CF269">
        <v>30.442874193548398</v>
      </c>
      <c r="CG269">
        <v>30.003664516129</v>
      </c>
      <c r="CH269">
        <v>999.9</v>
      </c>
      <c r="CI269">
        <v>0</v>
      </c>
      <c r="CJ269">
        <v>0</v>
      </c>
      <c r="CK269">
        <v>10000.075806451599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2.8032258064516098</v>
      </c>
      <c r="CS269">
        <v>0</v>
      </c>
      <c r="CT269">
        <v>61.703225806451599</v>
      </c>
      <c r="CU269">
        <v>-2.1548387096774202</v>
      </c>
      <c r="CV269">
        <v>38.375</v>
      </c>
      <c r="CW269">
        <v>43.776000000000003</v>
      </c>
      <c r="CX269">
        <v>40.913161290322599</v>
      </c>
      <c r="CY269">
        <v>42.186999999999998</v>
      </c>
      <c r="CZ269">
        <v>39.512</v>
      </c>
      <c r="DA269">
        <v>0</v>
      </c>
      <c r="DB269">
        <v>0</v>
      </c>
      <c r="DC269">
        <v>0</v>
      </c>
      <c r="DD269">
        <v>1581961537</v>
      </c>
      <c r="DE269">
        <v>3.3076923076923102</v>
      </c>
      <c r="DF269">
        <v>-12.218803812728501</v>
      </c>
      <c r="DG269">
        <v>4.9299147083598998</v>
      </c>
      <c r="DH269">
        <v>62.084615384615397</v>
      </c>
      <c r="DI269">
        <v>15</v>
      </c>
      <c r="DJ269">
        <v>100</v>
      </c>
      <c r="DK269">
        <v>100</v>
      </c>
      <c r="DL269">
        <v>3.069</v>
      </c>
      <c r="DM269">
        <v>0.46</v>
      </c>
      <c r="DN269">
        <v>2</v>
      </c>
      <c r="DO269">
        <v>343.75099999999998</v>
      </c>
      <c r="DP269">
        <v>677.94399999999996</v>
      </c>
      <c r="DQ269">
        <v>29.927</v>
      </c>
      <c r="DR269">
        <v>30.927499999999998</v>
      </c>
      <c r="DS269">
        <v>30</v>
      </c>
      <c r="DT269">
        <v>30.889800000000001</v>
      </c>
      <c r="DU269">
        <v>30.9085</v>
      </c>
      <c r="DV269">
        <v>21.0063</v>
      </c>
      <c r="DW269">
        <v>23.277999999999999</v>
      </c>
      <c r="DX269">
        <v>88.432400000000001</v>
      </c>
      <c r="DY269">
        <v>29.927700000000002</v>
      </c>
      <c r="DZ269">
        <v>400</v>
      </c>
      <c r="EA269">
        <v>30.603400000000001</v>
      </c>
      <c r="EB269">
        <v>100.083</v>
      </c>
      <c r="EC269">
        <v>100.67400000000001</v>
      </c>
    </row>
    <row r="270" spans="1:133" x14ac:dyDescent="0.35">
      <c r="A270">
        <v>254</v>
      </c>
      <c r="B270">
        <v>1581961540.0999999</v>
      </c>
      <c r="C270">
        <v>1265</v>
      </c>
      <c r="D270" t="s">
        <v>745</v>
      </c>
      <c r="E270" t="s">
        <v>746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1383</v>
      </c>
      <c r="M270" t="s">
        <v>238</v>
      </c>
      <c r="N270">
        <v>1581961531.4709699</v>
      </c>
      <c r="O270">
        <f t="shared" si="129"/>
        <v>1.1502258404783949E-4</v>
      </c>
      <c r="P270">
        <f t="shared" si="130"/>
        <v>-0.50377840778901062</v>
      </c>
      <c r="Q270">
        <f t="shared" si="131"/>
        <v>400.80112903225802</v>
      </c>
      <c r="R270">
        <f t="shared" si="132"/>
        <v>479.48842618398743</v>
      </c>
      <c r="S270">
        <f t="shared" si="133"/>
        <v>47.689733708390058</v>
      </c>
      <c r="T270">
        <f t="shared" si="134"/>
        <v>39.863525519667242</v>
      </c>
      <c r="U270">
        <f t="shared" si="135"/>
        <v>9.2322160010540888E-3</v>
      </c>
      <c r="V270">
        <f t="shared" si="136"/>
        <v>2.2496120966317963</v>
      </c>
      <c r="W270">
        <f t="shared" si="137"/>
        <v>9.2112186828660087E-3</v>
      </c>
      <c r="X270">
        <f t="shared" si="138"/>
        <v>5.7588941864348134E-3</v>
      </c>
      <c r="Y270">
        <f t="shared" si="139"/>
        <v>0</v>
      </c>
      <c r="Z270">
        <f t="shared" si="140"/>
        <v>30.403175318291712</v>
      </c>
      <c r="AA270">
        <f t="shared" si="141"/>
        <v>29.999790322580701</v>
      </c>
      <c r="AB270">
        <f t="shared" si="142"/>
        <v>4.2603984611160604</v>
      </c>
      <c r="AC270">
        <f t="shared" si="143"/>
        <v>70.124001673921242</v>
      </c>
      <c r="AD270">
        <f t="shared" si="144"/>
        <v>3.0641553123550755</v>
      </c>
      <c r="AE270">
        <f t="shared" si="145"/>
        <v>4.3696241503779145</v>
      </c>
      <c r="AF270">
        <f t="shared" si="146"/>
        <v>1.1962431487609848</v>
      </c>
      <c r="AG270">
        <f t="shared" si="147"/>
        <v>-5.0724959565097221</v>
      </c>
      <c r="AH270">
        <f t="shared" si="148"/>
        <v>53.537384251023262</v>
      </c>
      <c r="AI270">
        <f t="shared" si="149"/>
        <v>5.3031834916646323</v>
      </c>
      <c r="AJ270">
        <f t="shared" si="150"/>
        <v>53.768071786178169</v>
      </c>
      <c r="AK270">
        <v>-4.1173305218978599E-2</v>
      </c>
      <c r="AL270">
        <v>4.6220642087945997E-2</v>
      </c>
      <c r="AM270">
        <v>3.4545272319873499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51906.405254706508</v>
      </c>
      <c r="AS270" t="s">
        <v>239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239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-0.50377840778901062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239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240</v>
      </c>
      <c r="BX270">
        <v>1581961531.4709699</v>
      </c>
      <c r="BY270">
        <v>400.80112903225802</v>
      </c>
      <c r="BZ270">
        <v>400.01658064516101</v>
      </c>
      <c r="CA270">
        <v>30.808035483870999</v>
      </c>
      <c r="CB270">
        <v>30.616938709677399</v>
      </c>
      <c r="CC270">
        <v>350.01835483871002</v>
      </c>
      <c r="CD270">
        <v>99.259629032258104</v>
      </c>
      <c r="CE270">
        <v>0.19998480645161301</v>
      </c>
      <c r="CF270">
        <v>30.441222580645199</v>
      </c>
      <c r="CG270">
        <v>29.999790322580701</v>
      </c>
      <c r="CH270">
        <v>999.9</v>
      </c>
      <c r="CI270">
        <v>0</v>
      </c>
      <c r="CJ270">
        <v>0</v>
      </c>
      <c r="CK270">
        <v>10003.2035483871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2.64838709677419</v>
      </c>
      <c r="CS270">
        <v>0</v>
      </c>
      <c r="CT270">
        <v>62.832258064516097</v>
      </c>
      <c r="CU270">
        <v>-2.3354838709677401</v>
      </c>
      <c r="CV270">
        <v>38.375</v>
      </c>
      <c r="CW270">
        <v>43.771999999999998</v>
      </c>
      <c r="CX270">
        <v>40.9515483870968</v>
      </c>
      <c r="CY270">
        <v>42.186999999999998</v>
      </c>
      <c r="CZ270">
        <v>39.515999999999998</v>
      </c>
      <c r="DA270">
        <v>0</v>
      </c>
      <c r="DB270">
        <v>0</v>
      </c>
      <c r="DC270">
        <v>0</v>
      </c>
      <c r="DD270">
        <v>1581961542.4000001</v>
      </c>
      <c r="DE270">
        <v>3.18461538461538</v>
      </c>
      <c r="DF270">
        <v>10.7623927707604</v>
      </c>
      <c r="DG270">
        <v>17.603419270461998</v>
      </c>
      <c r="DH270">
        <v>63.426923076923103</v>
      </c>
      <c r="DI270">
        <v>15</v>
      </c>
      <c r="DJ270">
        <v>100</v>
      </c>
      <c r="DK270">
        <v>100</v>
      </c>
      <c r="DL270">
        <v>3.069</v>
      </c>
      <c r="DM270">
        <v>0.46</v>
      </c>
      <c r="DN270">
        <v>2</v>
      </c>
      <c r="DO270">
        <v>343.79300000000001</v>
      </c>
      <c r="DP270">
        <v>677.84900000000005</v>
      </c>
      <c r="DQ270">
        <v>29.925799999999999</v>
      </c>
      <c r="DR270">
        <v>30.926500000000001</v>
      </c>
      <c r="DS270">
        <v>30</v>
      </c>
      <c r="DT270">
        <v>30.8888</v>
      </c>
      <c r="DU270">
        <v>30.906199999999998</v>
      </c>
      <c r="DV270">
        <v>21.002800000000001</v>
      </c>
      <c r="DW270">
        <v>23.277999999999999</v>
      </c>
      <c r="DX270">
        <v>88.432400000000001</v>
      </c>
      <c r="DY270">
        <v>29.9375</v>
      </c>
      <c r="DZ270">
        <v>400</v>
      </c>
      <c r="EA270">
        <v>30.603400000000001</v>
      </c>
      <c r="EB270">
        <v>100.084</v>
      </c>
      <c r="EC270">
        <v>100.673</v>
      </c>
    </row>
    <row r="271" spans="1:133" x14ac:dyDescent="0.35">
      <c r="A271">
        <v>255</v>
      </c>
      <c r="B271">
        <v>1581961545.0999999</v>
      </c>
      <c r="C271">
        <v>1270</v>
      </c>
      <c r="D271" t="s">
        <v>747</v>
      </c>
      <c r="E271" t="s">
        <v>748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1383</v>
      </c>
      <c r="M271" t="s">
        <v>238</v>
      </c>
      <c r="N271">
        <v>1581961536.4709699</v>
      </c>
      <c r="O271">
        <f t="shared" si="129"/>
        <v>1.1133593014177184E-4</v>
      </c>
      <c r="P271">
        <f t="shared" si="130"/>
        <v>-0.50225241518788166</v>
      </c>
      <c r="Q271">
        <f t="shared" si="131"/>
        <v>400.81609677419402</v>
      </c>
      <c r="R271">
        <f t="shared" si="132"/>
        <v>482.16833782748563</v>
      </c>
      <c r="S271">
        <f t="shared" si="133"/>
        <v>47.956711912491301</v>
      </c>
      <c r="T271">
        <f t="shared" si="134"/>
        <v>39.865376000210546</v>
      </c>
      <c r="U271">
        <f t="shared" si="135"/>
        <v>8.9281701862051581E-3</v>
      </c>
      <c r="V271">
        <f t="shared" si="136"/>
        <v>2.2485435382864596</v>
      </c>
      <c r="W271">
        <f t="shared" si="137"/>
        <v>8.9085222107078057E-3</v>
      </c>
      <c r="X271">
        <f t="shared" si="138"/>
        <v>5.569588036640905E-3</v>
      </c>
      <c r="Y271">
        <f t="shared" si="139"/>
        <v>0</v>
      </c>
      <c r="Z271">
        <f t="shared" si="140"/>
        <v>30.402278803302785</v>
      </c>
      <c r="AA271">
        <f t="shared" si="141"/>
        <v>30.000367741935499</v>
      </c>
      <c r="AB271">
        <f t="shared" si="142"/>
        <v>4.2605397658590389</v>
      </c>
      <c r="AC271">
        <f t="shared" si="143"/>
        <v>70.112368727523318</v>
      </c>
      <c r="AD271">
        <f t="shared" si="144"/>
        <v>3.0632786720599814</v>
      </c>
      <c r="AE271">
        <f t="shared" si="145"/>
        <v>4.3690988161657422</v>
      </c>
      <c r="AF271">
        <f t="shared" si="146"/>
        <v>1.1972610937990575</v>
      </c>
      <c r="AG271">
        <f t="shared" si="147"/>
        <v>-4.9099145192521378</v>
      </c>
      <c r="AH271">
        <f t="shared" si="148"/>
        <v>53.187388080063798</v>
      </c>
      <c r="AI271">
        <f t="shared" si="149"/>
        <v>5.2709783542524375</v>
      </c>
      <c r="AJ271">
        <f t="shared" si="150"/>
        <v>53.548451915064099</v>
      </c>
      <c r="AK271">
        <v>-4.1144548741918703E-2</v>
      </c>
      <c r="AL271">
        <v>4.6188360423240503E-2</v>
      </c>
      <c r="AM271">
        <v>3.45261713045609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51872.010780428231</v>
      </c>
      <c r="AS271" t="s">
        <v>239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239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-0.50225241518788166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239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240</v>
      </c>
      <c r="BX271">
        <v>1581961536.4709699</v>
      </c>
      <c r="BY271">
        <v>400.81609677419402</v>
      </c>
      <c r="BZ271">
        <v>400.03164516128999</v>
      </c>
      <c r="CA271">
        <v>30.798941935483899</v>
      </c>
      <c r="CB271">
        <v>30.613970967741899</v>
      </c>
      <c r="CC271">
        <v>350.02325806451603</v>
      </c>
      <c r="CD271">
        <v>99.260487096774199</v>
      </c>
      <c r="CE271">
        <v>0.20002938709677401</v>
      </c>
      <c r="CF271">
        <v>30.439122580645201</v>
      </c>
      <c r="CG271">
        <v>30.000367741935499</v>
      </c>
      <c r="CH271">
        <v>999.9</v>
      </c>
      <c r="CI271">
        <v>0</v>
      </c>
      <c r="CJ271">
        <v>0</v>
      </c>
      <c r="CK271">
        <v>9996.1306451612909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3.4193548387096802</v>
      </c>
      <c r="CS271">
        <v>0</v>
      </c>
      <c r="CT271">
        <v>63.422580645161297</v>
      </c>
      <c r="CU271">
        <v>-2.3645161290322601</v>
      </c>
      <c r="CV271">
        <v>38.375</v>
      </c>
      <c r="CW271">
        <v>43.765999999999998</v>
      </c>
      <c r="CX271">
        <v>40.943451612903203</v>
      </c>
      <c r="CY271">
        <v>42.186999999999998</v>
      </c>
      <c r="CZ271">
        <v>39.515999999999998</v>
      </c>
      <c r="DA271">
        <v>0</v>
      </c>
      <c r="DB271">
        <v>0</v>
      </c>
      <c r="DC271">
        <v>0</v>
      </c>
      <c r="DD271">
        <v>1581961547.2</v>
      </c>
      <c r="DE271">
        <v>3.60769230769231</v>
      </c>
      <c r="DF271">
        <v>17.928204996567601</v>
      </c>
      <c r="DG271">
        <v>6.1264957074121504</v>
      </c>
      <c r="DH271">
        <v>64.846153846153896</v>
      </c>
      <c r="DI271">
        <v>15</v>
      </c>
      <c r="DJ271">
        <v>100</v>
      </c>
      <c r="DK271">
        <v>100</v>
      </c>
      <c r="DL271">
        <v>3.069</v>
      </c>
      <c r="DM271">
        <v>0.46</v>
      </c>
      <c r="DN271">
        <v>2</v>
      </c>
      <c r="DO271">
        <v>343.80799999999999</v>
      </c>
      <c r="DP271">
        <v>677.88699999999994</v>
      </c>
      <c r="DQ271">
        <v>29.934100000000001</v>
      </c>
      <c r="DR271">
        <v>30.9238</v>
      </c>
      <c r="DS271">
        <v>30</v>
      </c>
      <c r="DT271">
        <v>30.8871</v>
      </c>
      <c r="DU271">
        <v>30.9056</v>
      </c>
      <c r="DV271">
        <v>21.0002</v>
      </c>
      <c r="DW271">
        <v>23.277999999999999</v>
      </c>
      <c r="DX271">
        <v>88.432400000000001</v>
      </c>
      <c r="DY271">
        <v>29.934899999999999</v>
      </c>
      <c r="DZ271">
        <v>400</v>
      </c>
      <c r="EA271">
        <v>30.603400000000001</v>
      </c>
      <c r="EB271">
        <v>100.084</v>
      </c>
      <c r="EC271">
        <v>100.673</v>
      </c>
    </row>
    <row r="272" spans="1:133" x14ac:dyDescent="0.35">
      <c r="A272">
        <v>256</v>
      </c>
      <c r="B272">
        <v>1581961550.0999999</v>
      </c>
      <c r="C272">
        <v>1275</v>
      </c>
      <c r="D272" t="s">
        <v>749</v>
      </c>
      <c r="E272" t="s">
        <v>750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1383</v>
      </c>
      <c r="M272" t="s">
        <v>238</v>
      </c>
      <c r="N272">
        <v>1581961541.4709699</v>
      </c>
      <c r="O272">
        <f t="shared" si="129"/>
        <v>1.0919905269676611E-4</v>
      </c>
      <c r="P272">
        <f t="shared" si="130"/>
        <v>-0.51056005008692651</v>
      </c>
      <c r="Q272">
        <f t="shared" si="131"/>
        <v>400.828451612903</v>
      </c>
      <c r="R272">
        <f t="shared" si="132"/>
        <v>485.45138889263779</v>
      </c>
      <c r="S272">
        <f t="shared" si="133"/>
        <v>48.283350724574277</v>
      </c>
      <c r="T272">
        <f t="shared" si="134"/>
        <v>39.866691397795179</v>
      </c>
      <c r="U272">
        <f t="shared" si="135"/>
        <v>8.7546032700860175E-3</v>
      </c>
      <c r="V272">
        <f t="shared" si="136"/>
        <v>2.2493157035743332</v>
      </c>
      <c r="W272">
        <f t="shared" si="137"/>
        <v>8.7357173945481446E-3</v>
      </c>
      <c r="X272">
        <f t="shared" si="138"/>
        <v>5.4615167641301216E-3</v>
      </c>
      <c r="Y272">
        <f t="shared" si="139"/>
        <v>0</v>
      </c>
      <c r="Z272">
        <f t="shared" si="140"/>
        <v>30.401564928858729</v>
      </c>
      <c r="AA272">
        <f t="shared" si="141"/>
        <v>29.999125806451602</v>
      </c>
      <c r="AB272">
        <f t="shared" si="142"/>
        <v>4.2602358473046822</v>
      </c>
      <c r="AC272">
        <f t="shared" si="143"/>
        <v>70.105257007180825</v>
      </c>
      <c r="AD272">
        <f t="shared" si="144"/>
        <v>3.0627167942509153</v>
      </c>
      <c r="AE272">
        <f t="shared" si="145"/>
        <v>4.3687405552727716</v>
      </c>
      <c r="AF272">
        <f t="shared" si="146"/>
        <v>1.1975190530537669</v>
      </c>
      <c r="AG272">
        <f t="shared" si="147"/>
        <v>-4.8156782239273852</v>
      </c>
      <c r="AH272">
        <f t="shared" si="148"/>
        <v>53.182573505943552</v>
      </c>
      <c r="AI272">
        <f t="shared" si="149"/>
        <v>5.2686222136672498</v>
      </c>
      <c r="AJ272">
        <f t="shared" si="150"/>
        <v>53.635517495683416</v>
      </c>
      <c r="AK272">
        <v>-4.1165327609007998E-2</v>
      </c>
      <c r="AL272">
        <v>4.6211686521876898E-2</v>
      </c>
      <c r="AM272">
        <v>3.4539973783673599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51897.387521362718</v>
      </c>
      <c r="AS272" t="s">
        <v>239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239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-0.51056005008692651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239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240</v>
      </c>
      <c r="BX272">
        <v>1581961541.4709699</v>
      </c>
      <c r="BY272">
        <v>400.828451612903</v>
      </c>
      <c r="BZ272">
        <v>400.02829032258097</v>
      </c>
      <c r="CA272">
        <v>30.793225806451598</v>
      </c>
      <c r="CB272">
        <v>30.611803225806501</v>
      </c>
      <c r="CC272">
        <v>350.021903225806</v>
      </c>
      <c r="CD272">
        <v>99.260741935483907</v>
      </c>
      <c r="CE272">
        <v>0.19999054838709701</v>
      </c>
      <c r="CF272">
        <v>30.4376903225807</v>
      </c>
      <c r="CG272">
        <v>29.999125806451602</v>
      </c>
      <c r="CH272">
        <v>999.9</v>
      </c>
      <c r="CI272">
        <v>0</v>
      </c>
      <c r="CJ272">
        <v>0</v>
      </c>
      <c r="CK272">
        <v>10001.1532258065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5.5387096774193498</v>
      </c>
      <c r="CS272">
        <v>0</v>
      </c>
      <c r="CT272">
        <v>64.838709677419402</v>
      </c>
      <c r="CU272">
        <v>-2.3967741935483899</v>
      </c>
      <c r="CV272">
        <v>38.375</v>
      </c>
      <c r="CW272">
        <v>43.765999999999998</v>
      </c>
      <c r="CX272">
        <v>40.961516129032297</v>
      </c>
      <c r="CY272">
        <v>42.186999999999998</v>
      </c>
      <c r="CZ272">
        <v>39.512</v>
      </c>
      <c r="DA272">
        <v>0</v>
      </c>
      <c r="DB272">
        <v>0</v>
      </c>
      <c r="DC272">
        <v>0</v>
      </c>
      <c r="DD272">
        <v>1581961552</v>
      </c>
      <c r="DE272">
        <v>5.2615384615384597</v>
      </c>
      <c r="DF272">
        <v>12.6495729412441</v>
      </c>
      <c r="DG272">
        <v>22.864957299013899</v>
      </c>
      <c r="DH272">
        <v>65.430769230769201</v>
      </c>
      <c r="DI272">
        <v>15</v>
      </c>
      <c r="DJ272">
        <v>100</v>
      </c>
      <c r="DK272">
        <v>100</v>
      </c>
      <c r="DL272">
        <v>3.069</v>
      </c>
      <c r="DM272">
        <v>0.46</v>
      </c>
      <c r="DN272">
        <v>2</v>
      </c>
      <c r="DO272">
        <v>343.91899999999998</v>
      </c>
      <c r="DP272">
        <v>678.11</v>
      </c>
      <c r="DQ272">
        <v>29.935300000000002</v>
      </c>
      <c r="DR272">
        <v>30.923500000000001</v>
      </c>
      <c r="DS272">
        <v>30</v>
      </c>
      <c r="DT272">
        <v>30.885400000000001</v>
      </c>
      <c r="DU272">
        <v>30.903099999999998</v>
      </c>
      <c r="DV272">
        <v>21.004899999999999</v>
      </c>
      <c r="DW272">
        <v>23.277999999999999</v>
      </c>
      <c r="DX272">
        <v>88.432400000000001</v>
      </c>
      <c r="DY272">
        <v>29.935099999999998</v>
      </c>
      <c r="DZ272">
        <v>400</v>
      </c>
      <c r="EA272">
        <v>30.603400000000001</v>
      </c>
      <c r="EB272">
        <v>100.083</v>
      </c>
      <c r="EC272">
        <v>100.675</v>
      </c>
    </row>
    <row r="273" spans="1:133" x14ac:dyDescent="0.35">
      <c r="A273">
        <v>257</v>
      </c>
      <c r="B273">
        <v>1581961555.0999999</v>
      </c>
      <c r="C273">
        <v>1280</v>
      </c>
      <c r="D273" t="s">
        <v>751</v>
      </c>
      <c r="E273" t="s">
        <v>752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1383</v>
      </c>
      <c r="M273" t="s">
        <v>238</v>
      </c>
      <c r="N273">
        <v>1581961546.4709699</v>
      </c>
      <c r="O273">
        <f t="shared" ref="O273:O336" si="172">CC273*AP273*(CA273-CB273)/(100*BU273*(1000-AP273*CA273))</f>
        <v>1.0728693425494779E-4</v>
      </c>
      <c r="P273">
        <f t="shared" ref="P273:P336" si="173">CC273*AP273*(BZ273-BY273*(1000-AP273*CB273)/(1000-AP273*CA273))/(100*BU273)</f>
        <v>-0.51823850920082259</v>
      </c>
      <c r="Q273">
        <f t="shared" ref="Q273:Q336" si="174">BY273 - IF(AP273&gt;1, P273*BU273*100/(AR273*CK273), 0)</f>
        <v>400.83041935483902</v>
      </c>
      <c r="R273">
        <f t="shared" ref="R273:R336" si="175">((X273-O273/2)*Q273-P273)/(X273+O273/2)</f>
        <v>488.60303555659624</v>
      </c>
      <c r="S273">
        <f t="shared" ref="S273:S336" si="176">R273*(CD273+CE273)/1000</f>
        <v>48.595666631723667</v>
      </c>
      <c r="T273">
        <f t="shared" ref="T273:T336" si="177">(BY273 - IF(AP273&gt;1, P273*BU273*100/(AR273*CK273), 0))*(CD273+CE273)/1000</f>
        <v>39.865944370633152</v>
      </c>
      <c r="U273">
        <f t="shared" ref="U273:U336" si="178">2/((1/W273-1/V273)+SIGN(W273)*SQRT((1/W273-1/V273)*(1/W273-1/V273) + 4*BV273/((BV273+1)*(BV273+1))*(2*1/W273*1/V273-1/V273*1/V273)))</f>
        <v>8.5927698733001736E-3</v>
      </c>
      <c r="V273">
        <f t="shared" ref="V273:V336" si="179">AM273+AL273*BU273+AK273*BU273*BU273</f>
        <v>2.2492219455066116</v>
      </c>
      <c r="W273">
        <f t="shared" ref="W273:W336" si="180">O273*(1000-(1000*0.61365*EXP(17.502*AA273/(240.97+AA273))/(CD273+CE273)+CA273)/2)/(1000*0.61365*EXP(17.502*AA273/(240.97+AA273))/(CD273+CE273)-CA273)</f>
        <v>8.5745742345036697E-3</v>
      </c>
      <c r="X273">
        <f t="shared" ref="X273:X336" si="181">1/((BV273+1)/(U273/1.6)+1/(V273/1.37)) + BV273/((BV273+1)/(U273/1.6) + BV273/(V273/1.37))</f>
        <v>5.3607404594006565E-3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30.401192895254766</v>
      </c>
      <c r="AA273">
        <f t="shared" ref="AA273:AA336" si="184">($C$7*CG273+$D$7*CH273+$E$7*Z273)</f>
        <v>30.001612903225801</v>
      </c>
      <c r="AB273">
        <f t="shared" ref="AB273:AB336" si="185">0.61365*EXP(17.502*AA273/(240.97+AA273))</f>
        <v>4.2608444927808033</v>
      </c>
      <c r="AC273">
        <f t="shared" ref="AC273:AC336" si="186">(AD273/AE273*100)</f>
        <v>70.097762659692478</v>
      </c>
      <c r="AD273">
        <f t="shared" ref="AD273:AD336" si="187">CA273*(CD273+CE273)/1000</f>
        <v>3.0622134902060743</v>
      </c>
      <c r="AE273">
        <f t="shared" ref="AE273:AE336" si="188">0.61365*EXP(17.502*CF273/(240.97+CF273))</f>
        <v>4.3684896265125799</v>
      </c>
      <c r="AF273">
        <f t="shared" ref="AF273:AF336" si="189">(AB273-CA273*(CD273+CE273)/1000)</f>
        <v>1.1986310025747291</v>
      </c>
      <c r="AG273">
        <f t="shared" ref="AG273:AG336" si="190">(-O273*44100)</f>
        <v>-4.7313538006431974</v>
      </c>
      <c r="AH273">
        <f t="shared" ref="AH273:AH336" si="191">2*29.3*V273*0.92*(CF273-AA273)</f>
        <v>52.757119997526452</v>
      </c>
      <c r="AI273">
        <f t="shared" ref="AI273:AI336" si="192">2*0.95*0.0000000567*(((CF273+$B$7)+273)^4-(AA273+273)^4)</f>
        <v>5.2267301249613034</v>
      </c>
      <c r="AJ273">
        <f t="shared" ref="AJ273:AJ336" si="193">Y273+AI273+AG273+AH273</f>
        <v>53.252496321844561</v>
      </c>
      <c r="AK273">
        <v>-4.1162804247977802E-2</v>
      </c>
      <c r="AL273">
        <v>4.6208853828062099E-2</v>
      </c>
      <c r="AM273">
        <v>3.4538297754654401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51894.4578998914</v>
      </c>
      <c r="AS273" t="s">
        <v>239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239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-0.51823850920082259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239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240</v>
      </c>
      <c r="BX273">
        <v>1581961546.4709699</v>
      </c>
      <c r="BY273">
        <v>400.83041935483902</v>
      </c>
      <c r="BZ273">
        <v>400.015774193548</v>
      </c>
      <c r="CA273">
        <v>30.788893548387101</v>
      </c>
      <c r="CB273">
        <v>30.6106451612903</v>
      </c>
      <c r="CC273">
        <v>350.01838709677401</v>
      </c>
      <c r="CD273">
        <v>99.258399999999995</v>
      </c>
      <c r="CE273">
        <v>0.199980516129032</v>
      </c>
      <c r="CF273">
        <v>30.4366870967742</v>
      </c>
      <c r="CG273">
        <v>30.001612903225801</v>
      </c>
      <c r="CH273">
        <v>999.9</v>
      </c>
      <c r="CI273">
        <v>0</v>
      </c>
      <c r="CJ273">
        <v>0</v>
      </c>
      <c r="CK273">
        <v>10000.7761290323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6.1451612903225801</v>
      </c>
      <c r="CS273">
        <v>0</v>
      </c>
      <c r="CT273">
        <v>66.803225806451593</v>
      </c>
      <c r="CU273">
        <v>-2.2580645161290298</v>
      </c>
      <c r="CV273">
        <v>38.375</v>
      </c>
      <c r="CW273">
        <v>43.762</v>
      </c>
      <c r="CX273">
        <v>40.939193548387102</v>
      </c>
      <c r="CY273">
        <v>42.186999999999998</v>
      </c>
      <c r="CZ273">
        <v>39.508000000000003</v>
      </c>
      <c r="DA273">
        <v>0</v>
      </c>
      <c r="DB273">
        <v>0</v>
      </c>
      <c r="DC273">
        <v>0</v>
      </c>
      <c r="DD273">
        <v>1581961557.4000001</v>
      </c>
      <c r="DE273">
        <v>5.4538461538461496</v>
      </c>
      <c r="DF273">
        <v>-16.102563759181901</v>
      </c>
      <c r="DG273">
        <v>39.025641211030297</v>
      </c>
      <c r="DH273">
        <v>67.442307692307693</v>
      </c>
      <c r="DI273">
        <v>15</v>
      </c>
      <c r="DJ273">
        <v>100</v>
      </c>
      <c r="DK273">
        <v>100</v>
      </c>
      <c r="DL273">
        <v>3.069</v>
      </c>
      <c r="DM273">
        <v>0.46</v>
      </c>
      <c r="DN273">
        <v>2</v>
      </c>
      <c r="DO273">
        <v>343.74599999999998</v>
      </c>
      <c r="DP273">
        <v>678.14599999999996</v>
      </c>
      <c r="DQ273">
        <v>29.935099999999998</v>
      </c>
      <c r="DR273">
        <v>30.921099999999999</v>
      </c>
      <c r="DS273">
        <v>30</v>
      </c>
      <c r="DT273">
        <v>30.884399999999999</v>
      </c>
      <c r="DU273">
        <v>30.902200000000001</v>
      </c>
      <c r="DV273">
        <v>21.0061</v>
      </c>
      <c r="DW273">
        <v>23.277999999999999</v>
      </c>
      <c r="DX273">
        <v>88.432400000000001</v>
      </c>
      <c r="DY273">
        <v>29.935199999999998</v>
      </c>
      <c r="DZ273">
        <v>400</v>
      </c>
      <c r="EA273">
        <v>30.603400000000001</v>
      </c>
      <c r="EB273">
        <v>100.083</v>
      </c>
      <c r="EC273">
        <v>100.67400000000001</v>
      </c>
    </row>
    <row r="274" spans="1:133" x14ac:dyDescent="0.35">
      <c r="A274">
        <v>258</v>
      </c>
      <c r="B274">
        <v>1581961560.0999999</v>
      </c>
      <c r="C274">
        <v>1285</v>
      </c>
      <c r="D274" t="s">
        <v>753</v>
      </c>
      <c r="E274" t="s">
        <v>754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1383</v>
      </c>
      <c r="M274" t="s">
        <v>238</v>
      </c>
      <c r="N274">
        <v>1581961551.4709699</v>
      </c>
      <c r="O274">
        <f t="shared" si="172"/>
        <v>1.0586256439379527E-4</v>
      </c>
      <c r="P274">
        <f t="shared" si="173"/>
        <v>-0.52292087017206657</v>
      </c>
      <c r="Q274">
        <f t="shared" si="174"/>
        <v>400.80996774193602</v>
      </c>
      <c r="R274">
        <f t="shared" si="175"/>
        <v>490.73761503540084</v>
      </c>
      <c r="S274">
        <f t="shared" si="176"/>
        <v>48.806734656253091</v>
      </c>
      <c r="T274">
        <f t="shared" si="177"/>
        <v>39.86290258542919</v>
      </c>
      <c r="U274">
        <f t="shared" si="178"/>
        <v>8.4794128158670757E-3</v>
      </c>
      <c r="V274">
        <f t="shared" si="179"/>
        <v>2.2481856423835316</v>
      </c>
      <c r="W274">
        <f t="shared" si="180"/>
        <v>8.4616854056704122E-3</v>
      </c>
      <c r="X274">
        <f t="shared" si="181"/>
        <v>5.290142995998174E-3</v>
      </c>
      <c r="Y274">
        <f t="shared" si="182"/>
        <v>0</v>
      </c>
      <c r="Z274">
        <f t="shared" si="183"/>
        <v>30.400171974932135</v>
      </c>
      <c r="AA274">
        <f t="shared" si="184"/>
        <v>29.9992387096774</v>
      </c>
      <c r="AB274">
        <f t="shared" si="185"/>
        <v>4.260263475483411</v>
      </c>
      <c r="AC274">
        <f t="shared" si="186"/>
        <v>70.094046797233815</v>
      </c>
      <c r="AD274">
        <f t="shared" si="187"/>
        <v>3.0617921571593825</v>
      </c>
      <c r="AE274">
        <f t="shared" si="188"/>
        <v>4.3681201144177804</v>
      </c>
      <c r="AF274">
        <f t="shared" si="189"/>
        <v>1.1984713183240285</v>
      </c>
      <c r="AG274">
        <f t="shared" si="190"/>
        <v>-4.6685390897663712</v>
      </c>
      <c r="AH274">
        <f t="shared" si="191"/>
        <v>52.841505546400271</v>
      </c>
      <c r="AI274">
        <f t="shared" si="192"/>
        <v>5.2374036707203846</v>
      </c>
      <c r="AJ274">
        <f t="shared" si="193"/>
        <v>53.410370127354284</v>
      </c>
      <c r="AK274">
        <v>-4.1134919994222502E-2</v>
      </c>
      <c r="AL274">
        <v>4.6177551310426897E-2</v>
      </c>
      <c r="AM274">
        <v>3.45197745431298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51860.936175905568</v>
      </c>
      <c r="AS274" t="s">
        <v>239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239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-0.52292087017206657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239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240</v>
      </c>
      <c r="BX274">
        <v>1581961551.4709699</v>
      </c>
      <c r="BY274">
        <v>400.80996774193602</v>
      </c>
      <c r="BZ274">
        <v>399.98632258064498</v>
      </c>
      <c r="CA274">
        <v>30.785435483871002</v>
      </c>
      <c r="CB274">
        <v>30.609554838709698</v>
      </c>
      <c r="CC274">
        <v>350.02216129032303</v>
      </c>
      <c r="CD274">
        <v>99.255845161290296</v>
      </c>
      <c r="CE274">
        <v>0.20002119354838699</v>
      </c>
      <c r="CF274">
        <v>30.435209677419401</v>
      </c>
      <c r="CG274">
        <v>29.9992387096774</v>
      </c>
      <c r="CH274">
        <v>999.9</v>
      </c>
      <c r="CI274">
        <v>0</v>
      </c>
      <c r="CJ274">
        <v>0</v>
      </c>
      <c r="CK274">
        <v>9994.2587096774205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5.5548387096774201</v>
      </c>
      <c r="CS274">
        <v>0</v>
      </c>
      <c r="CT274">
        <v>69.190322580645102</v>
      </c>
      <c r="CU274">
        <v>-2.1225806451612899</v>
      </c>
      <c r="CV274">
        <v>38.375</v>
      </c>
      <c r="CW274">
        <v>43.77</v>
      </c>
      <c r="CX274">
        <v>40.967354838709703</v>
      </c>
      <c r="CY274">
        <v>42.186999999999998</v>
      </c>
      <c r="CZ274">
        <v>39.508000000000003</v>
      </c>
      <c r="DA274">
        <v>0</v>
      </c>
      <c r="DB274">
        <v>0</v>
      </c>
      <c r="DC274">
        <v>0</v>
      </c>
      <c r="DD274">
        <v>1581961562.2</v>
      </c>
      <c r="DE274">
        <v>3.7192307692307698</v>
      </c>
      <c r="DF274">
        <v>-41.3435895672554</v>
      </c>
      <c r="DG274">
        <v>53.011966123362001</v>
      </c>
      <c r="DH274">
        <v>70.946153846153805</v>
      </c>
      <c r="DI274">
        <v>15</v>
      </c>
      <c r="DJ274">
        <v>100</v>
      </c>
      <c r="DK274">
        <v>100</v>
      </c>
      <c r="DL274">
        <v>3.069</v>
      </c>
      <c r="DM274">
        <v>0.46</v>
      </c>
      <c r="DN274">
        <v>2</v>
      </c>
      <c r="DO274">
        <v>343.76799999999997</v>
      </c>
      <c r="DP274">
        <v>677.87</v>
      </c>
      <c r="DQ274">
        <v>29.934899999999999</v>
      </c>
      <c r="DR274">
        <v>30.919499999999999</v>
      </c>
      <c r="DS274">
        <v>29.9999</v>
      </c>
      <c r="DT274">
        <v>30.881599999999999</v>
      </c>
      <c r="DU274">
        <v>30.900300000000001</v>
      </c>
      <c r="DV274">
        <v>21.005500000000001</v>
      </c>
      <c r="DW274">
        <v>23.277999999999999</v>
      </c>
      <c r="DX274">
        <v>88.432400000000001</v>
      </c>
      <c r="DY274">
        <v>29.935099999999998</v>
      </c>
      <c r="DZ274">
        <v>400</v>
      </c>
      <c r="EA274">
        <v>30.603400000000001</v>
      </c>
      <c r="EB274">
        <v>100.083</v>
      </c>
      <c r="EC274">
        <v>100.675</v>
      </c>
    </row>
    <row r="275" spans="1:133" x14ac:dyDescent="0.35">
      <c r="A275">
        <v>259</v>
      </c>
      <c r="B275">
        <v>1581961565.0999999</v>
      </c>
      <c r="C275">
        <v>1290</v>
      </c>
      <c r="D275" t="s">
        <v>755</v>
      </c>
      <c r="E275" t="s">
        <v>756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1383</v>
      </c>
      <c r="M275" t="s">
        <v>238</v>
      </c>
      <c r="N275">
        <v>1581961556.4709699</v>
      </c>
      <c r="O275">
        <f t="shared" si="172"/>
        <v>1.0351016112299121E-4</v>
      </c>
      <c r="P275">
        <f t="shared" si="173"/>
        <v>-0.52824234259460723</v>
      </c>
      <c r="Q275">
        <f t="shared" si="174"/>
        <v>400.80987096774197</v>
      </c>
      <c r="R275">
        <f t="shared" si="175"/>
        <v>493.91272479598013</v>
      </c>
      <c r="S275">
        <f t="shared" si="176"/>
        <v>49.121437585874723</v>
      </c>
      <c r="T275">
        <f t="shared" si="177"/>
        <v>39.862016247257209</v>
      </c>
      <c r="U275">
        <f t="shared" si="178"/>
        <v>8.2967421547740158E-3</v>
      </c>
      <c r="V275">
        <f t="shared" si="179"/>
        <v>2.2491031473081051</v>
      </c>
      <c r="W275">
        <f t="shared" si="180"/>
        <v>8.2797763982213682E-3</v>
      </c>
      <c r="X275">
        <f t="shared" si="181"/>
        <v>5.1763816333682995E-3</v>
      </c>
      <c r="Y275">
        <f t="shared" si="182"/>
        <v>0</v>
      </c>
      <c r="Z275">
        <f t="shared" si="183"/>
        <v>30.398195444929446</v>
      </c>
      <c r="AA275">
        <f t="shared" si="184"/>
        <v>29.9932709677419</v>
      </c>
      <c r="AB275">
        <f t="shared" si="185"/>
        <v>4.2588033428784637</v>
      </c>
      <c r="AC275">
        <f t="shared" si="186"/>
        <v>70.092345263253179</v>
      </c>
      <c r="AD275">
        <f t="shared" si="187"/>
        <v>3.0612326831862213</v>
      </c>
      <c r="AE275">
        <f t="shared" si="188"/>
        <v>4.3674279576305057</v>
      </c>
      <c r="AF275">
        <f t="shared" si="189"/>
        <v>1.1975706596922424</v>
      </c>
      <c r="AG275">
        <f t="shared" si="190"/>
        <v>-4.5647981055239129</v>
      </c>
      <c r="AH275">
        <f t="shared" si="191"/>
        <v>53.251082319857133</v>
      </c>
      <c r="AI275">
        <f t="shared" si="192"/>
        <v>5.2756179436600075</v>
      </c>
      <c r="AJ275">
        <f t="shared" si="193"/>
        <v>53.961902157993229</v>
      </c>
      <c r="AK275">
        <v>-4.1159607104978499E-2</v>
      </c>
      <c r="AL275">
        <v>4.6205264754960201E-2</v>
      </c>
      <c r="AM275">
        <v>3.45361741455757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51891.217319846</v>
      </c>
      <c r="AS275" t="s">
        <v>239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239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-0.52824234259460723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239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240</v>
      </c>
      <c r="BX275">
        <v>1581961556.4709699</v>
      </c>
      <c r="BY275">
        <v>400.80987096774197</v>
      </c>
      <c r="BZ275">
        <v>399.97545161290299</v>
      </c>
      <c r="CA275">
        <v>30.780487096774198</v>
      </c>
      <c r="CB275">
        <v>30.6085064516129</v>
      </c>
      <c r="CC275">
        <v>350.00706451612899</v>
      </c>
      <c r="CD275">
        <v>99.253690322580596</v>
      </c>
      <c r="CE275">
        <v>0.199988677419355</v>
      </c>
      <c r="CF275">
        <v>30.432441935483901</v>
      </c>
      <c r="CG275">
        <v>29.9932709677419</v>
      </c>
      <c r="CH275">
        <v>999.9</v>
      </c>
      <c r="CI275">
        <v>0</v>
      </c>
      <c r="CJ275">
        <v>0</v>
      </c>
      <c r="CK275">
        <v>10000.4738709677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2.2483870967741901</v>
      </c>
      <c r="CS275">
        <v>0</v>
      </c>
      <c r="CT275">
        <v>72.558064516128994</v>
      </c>
      <c r="CU275">
        <v>-1.8580645161290299</v>
      </c>
      <c r="CV275">
        <v>38.375</v>
      </c>
      <c r="CW275">
        <v>43.774000000000001</v>
      </c>
      <c r="CX275">
        <v>40.967354838709703</v>
      </c>
      <c r="CY275">
        <v>42.186999999999998</v>
      </c>
      <c r="CZ275">
        <v>39.503999999999998</v>
      </c>
      <c r="DA275">
        <v>0</v>
      </c>
      <c r="DB275">
        <v>0</v>
      </c>
      <c r="DC275">
        <v>0</v>
      </c>
      <c r="DD275">
        <v>1581961567</v>
      </c>
      <c r="DE275">
        <v>0.94615384615384601</v>
      </c>
      <c r="DF275">
        <v>-23.199999849458202</v>
      </c>
      <c r="DG275">
        <v>42.8170940344326</v>
      </c>
      <c r="DH275">
        <v>72.823076923076897</v>
      </c>
      <c r="DI275">
        <v>15</v>
      </c>
      <c r="DJ275">
        <v>100</v>
      </c>
      <c r="DK275">
        <v>100</v>
      </c>
      <c r="DL275">
        <v>3.069</v>
      </c>
      <c r="DM275">
        <v>0.46</v>
      </c>
      <c r="DN275">
        <v>2</v>
      </c>
      <c r="DO275">
        <v>343.81099999999998</v>
      </c>
      <c r="DP275">
        <v>677.79100000000005</v>
      </c>
      <c r="DQ275">
        <v>29.9345</v>
      </c>
      <c r="DR275">
        <v>30.918500000000002</v>
      </c>
      <c r="DS275">
        <v>30.0001</v>
      </c>
      <c r="DT275">
        <v>30.880600000000001</v>
      </c>
      <c r="DU275">
        <v>30.897600000000001</v>
      </c>
      <c r="DV275">
        <v>21.0077</v>
      </c>
      <c r="DW275">
        <v>23.277999999999999</v>
      </c>
      <c r="DX275">
        <v>88.432400000000001</v>
      </c>
      <c r="DY275">
        <v>29.947600000000001</v>
      </c>
      <c r="DZ275">
        <v>400</v>
      </c>
      <c r="EA275">
        <v>30.603400000000001</v>
      </c>
      <c r="EB275">
        <v>100.08199999999999</v>
      </c>
      <c r="EC275">
        <v>100.673</v>
      </c>
    </row>
    <row r="276" spans="1:133" x14ac:dyDescent="0.35">
      <c r="A276">
        <v>260</v>
      </c>
      <c r="B276">
        <v>1581961570.0999999</v>
      </c>
      <c r="C276">
        <v>1295</v>
      </c>
      <c r="D276" t="s">
        <v>757</v>
      </c>
      <c r="E276" t="s">
        <v>758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1383</v>
      </c>
      <c r="M276" t="s">
        <v>238</v>
      </c>
      <c r="N276">
        <v>1581961561.4709699</v>
      </c>
      <c r="O276">
        <f t="shared" si="172"/>
        <v>1.0083560700715924E-4</v>
      </c>
      <c r="P276">
        <f t="shared" si="173"/>
        <v>-0.53162776572682147</v>
      </c>
      <c r="Q276">
        <f t="shared" si="174"/>
        <v>400.811193548387</v>
      </c>
      <c r="R276">
        <f t="shared" si="175"/>
        <v>497.11291531895569</v>
      </c>
      <c r="S276">
        <f t="shared" si="176"/>
        <v>49.439728800766417</v>
      </c>
      <c r="T276">
        <f t="shared" si="177"/>
        <v>39.862164306532826</v>
      </c>
      <c r="U276">
        <f t="shared" si="178"/>
        <v>8.0943779969299585E-3</v>
      </c>
      <c r="V276">
        <f t="shared" si="179"/>
        <v>2.2486806697966637</v>
      </c>
      <c r="W276">
        <f t="shared" si="180"/>
        <v>8.0782258667028307E-3</v>
      </c>
      <c r="X276">
        <f t="shared" si="181"/>
        <v>5.0503396564759986E-3</v>
      </c>
      <c r="Y276">
        <f t="shared" si="182"/>
        <v>0</v>
      </c>
      <c r="Z276">
        <f t="shared" si="183"/>
        <v>30.394839013334359</v>
      </c>
      <c r="AA276">
        <f t="shared" si="184"/>
        <v>29.983612903225801</v>
      </c>
      <c r="AB276">
        <f t="shared" si="185"/>
        <v>4.2564412198934605</v>
      </c>
      <c r="AC276">
        <f t="shared" si="186"/>
        <v>70.096876532987679</v>
      </c>
      <c r="AD276">
        <f t="shared" si="187"/>
        <v>3.0606882399491924</v>
      </c>
      <c r="AE276">
        <f t="shared" si="188"/>
        <v>4.3663689330134829</v>
      </c>
      <c r="AF276">
        <f t="shared" si="189"/>
        <v>1.1957529799442681</v>
      </c>
      <c r="AG276">
        <f t="shared" si="190"/>
        <v>-4.4468502690157221</v>
      </c>
      <c r="AH276">
        <f t="shared" si="191"/>
        <v>53.898463676617197</v>
      </c>
      <c r="AI276">
        <f t="shared" si="192"/>
        <v>5.3403906396220036</v>
      </c>
      <c r="AJ276">
        <f t="shared" si="193"/>
        <v>54.792004047223479</v>
      </c>
      <c r="AK276">
        <v>-4.11482384625423E-2</v>
      </c>
      <c r="AL276">
        <v>4.6192502457877697E-2</v>
      </c>
      <c r="AM276">
        <v>3.4528622397009201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51878.195258665466</v>
      </c>
      <c r="AS276" t="s">
        <v>239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239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-0.53162776572682147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239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240</v>
      </c>
      <c r="BX276">
        <v>1581961561.4709699</v>
      </c>
      <c r="BY276">
        <v>400.811193548387</v>
      </c>
      <c r="BZ276">
        <v>399.96912903225802</v>
      </c>
      <c r="CA276">
        <v>30.774999999999999</v>
      </c>
      <c r="CB276">
        <v>30.6074612903226</v>
      </c>
      <c r="CC276">
        <v>350.005290322581</v>
      </c>
      <c r="CD276">
        <v>99.253745161290297</v>
      </c>
      <c r="CE276">
        <v>0.19997506451612901</v>
      </c>
      <c r="CF276">
        <v>30.428206451612901</v>
      </c>
      <c r="CG276">
        <v>29.983612903225801</v>
      </c>
      <c r="CH276">
        <v>999.9</v>
      </c>
      <c r="CI276">
        <v>0</v>
      </c>
      <c r="CJ276">
        <v>0</v>
      </c>
      <c r="CK276">
        <v>9997.7061290322599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2.40967741935484</v>
      </c>
      <c r="CS276">
        <v>0</v>
      </c>
      <c r="CT276">
        <v>73.645161290322605</v>
      </c>
      <c r="CU276">
        <v>-1.71290322580645</v>
      </c>
      <c r="CV276">
        <v>38.375</v>
      </c>
      <c r="CW276">
        <v>43.771999999999998</v>
      </c>
      <c r="CX276">
        <v>40.9754516129032</v>
      </c>
      <c r="CY276">
        <v>42.186999999999998</v>
      </c>
      <c r="CZ276">
        <v>39.5</v>
      </c>
      <c r="DA276">
        <v>0</v>
      </c>
      <c r="DB276">
        <v>0</v>
      </c>
      <c r="DC276">
        <v>0</v>
      </c>
      <c r="DD276">
        <v>1581961572.4000001</v>
      </c>
      <c r="DE276">
        <v>1.7307692307692299</v>
      </c>
      <c r="DF276">
        <v>14.126495959293701</v>
      </c>
      <c r="DG276">
        <v>-12.8547008350567</v>
      </c>
      <c r="DH276">
        <v>74.392307692307696</v>
      </c>
      <c r="DI276">
        <v>15</v>
      </c>
      <c r="DJ276">
        <v>100</v>
      </c>
      <c r="DK276">
        <v>100</v>
      </c>
      <c r="DL276">
        <v>3.069</v>
      </c>
      <c r="DM276">
        <v>0.46</v>
      </c>
      <c r="DN276">
        <v>2</v>
      </c>
      <c r="DO276">
        <v>343.74200000000002</v>
      </c>
      <c r="DP276">
        <v>678.01199999999994</v>
      </c>
      <c r="DQ276">
        <v>29.944099999999999</v>
      </c>
      <c r="DR276">
        <v>30.915700000000001</v>
      </c>
      <c r="DS276">
        <v>30.0001</v>
      </c>
      <c r="DT276">
        <v>30.879000000000001</v>
      </c>
      <c r="DU276">
        <v>30.896799999999999</v>
      </c>
      <c r="DV276">
        <v>21.006499999999999</v>
      </c>
      <c r="DW276">
        <v>23.277999999999999</v>
      </c>
      <c r="DX276">
        <v>88.432400000000001</v>
      </c>
      <c r="DY276">
        <v>29.968800000000002</v>
      </c>
      <c r="DZ276">
        <v>400</v>
      </c>
      <c r="EA276">
        <v>30.603400000000001</v>
      </c>
      <c r="EB276">
        <v>100.08199999999999</v>
      </c>
      <c r="EC276">
        <v>100.676</v>
      </c>
    </row>
    <row r="277" spans="1:133" x14ac:dyDescent="0.35">
      <c r="A277">
        <v>261</v>
      </c>
      <c r="B277">
        <v>1581961575.0999999</v>
      </c>
      <c r="C277">
        <v>1300</v>
      </c>
      <c r="D277" t="s">
        <v>759</v>
      </c>
      <c r="E277" t="s">
        <v>760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1383</v>
      </c>
      <c r="M277" t="s">
        <v>238</v>
      </c>
      <c r="N277">
        <v>1581961566.4709699</v>
      </c>
      <c r="O277">
        <f t="shared" si="172"/>
        <v>9.9327871647445431E-5</v>
      </c>
      <c r="P277">
        <f t="shared" si="173"/>
        <v>-0.5261674073120578</v>
      </c>
      <c r="Q277">
        <f t="shared" si="174"/>
        <v>400.82645161290299</v>
      </c>
      <c r="R277">
        <f t="shared" si="175"/>
        <v>497.46659142312575</v>
      </c>
      <c r="S277">
        <f t="shared" si="176"/>
        <v>49.47626393668174</v>
      </c>
      <c r="T277">
        <f t="shared" si="177"/>
        <v>39.8647781674564</v>
      </c>
      <c r="U277">
        <f t="shared" si="178"/>
        <v>7.9862090931017964E-3</v>
      </c>
      <c r="V277">
        <f t="shared" si="179"/>
        <v>2.2496672590823579</v>
      </c>
      <c r="W277">
        <f t="shared" si="180"/>
        <v>7.9704922033600207E-3</v>
      </c>
      <c r="X277">
        <f t="shared" si="181"/>
        <v>4.982967121296325E-3</v>
      </c>
      <c r="Y277">
        <f t="shared" si="182"/>
        <v>0</v>
      </c>
      <c r="Z277">
        <f t="shared" si="183"/>
        <v>30.391254155509415</v>
      </c>
      <c r="AA277">
        <f t="shared" si="184"/>
        <v>29.973806451612901</v>
      </c>
      <c r="AB277">
        <f t="shared" si="185"/>
        <v>4.2540439734327586</v>
      </c>
      <c r="AC277">
        <f t="shared" si="186"/>
        <v>70.102079780947761</v>
      </c>
      <c r="AD277">
        <f t="shared" si="187"/>
        <v>3.0601974970230863</v>
      </c>
      <c r="AE277">
        <f t="shared" si="188"/>
        <v>4.3653448037283225</v>
      </c>
      <c r="AF277">
        <f t="shared" si="189"/>
        <v>1.1938464764096723</v>
      </c>
      <c r="AG277">
        <f t="shared" si="190"/>
        <v>-4.3803591396523434</v>
      </c>
      <c r="AH277">
        <f t="shared" si="191"/>
        <v>54.614604029535961</v>
      </c>
      <c r="AI277">
        <f t="shared" si="192"/>
        <v>5.4086024720796848</v>
      </c>
      <c r="AJ277">
        <f t="shared" si="193"/>
        <v>55.642847361963305</v>
      </c>
      <c r="AK277">
        <v>-4.11747900566947E-2</v>
      </c>
      <c r="AL277">
        <v>4.6222308948361199E-2</v>
      </c>
      <c r="AM277">
        <v>3.4546258474332001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51911.06042812761</v>
      </c>
      <c r="AS277" t="s">
        <v>239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239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-0.5261674073120578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239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240</v>
      </c>
      <c r="BX277">
        <v>1581961566.4709699</v>
      </c>
      <c r="BY277">
        <v>400.82645161290299</v>
      </c>
      <c r="BZ277">
        <v>399.99270967741899</v>
      </c>
      <c r="CA277">
        <v>30.7692193548387</v>
      </c>
      <c r="CB277">
        <v>30.604183870967699</v>
      </c>
      <c r="CC277">
        <v>350.00338709677402</v>
      </c>
      <c r="CD277">
        <v>99.256470967741905</v>
      </c>
      <c r="CE277">
        <v>0.199984580645161</v>
      </c>
      <c r="CF277">
        <v>30.424109677419398</v>
      </c>
      <c r="CG277">
        <v>29.973806451612901</v>
      </c>
      <c r="CH277">
        <v>999.9</v>
      </c>
      <c r="CI277">
        <v>0</v>
      </c>
      <c r="CJ277">
        <v>0</v>
      </c>
      <c r="CK277">
        <v>10003.882580645201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2.5967741935483901</v>
      </c>
      <c r="CS277">
        <v>0</v>
      </c>
      <c r="CT277">
        <v>73.3935483870968</v>
      </c>
      <c r="CU277">
        <v>-1.90967741935484</v>
      </c>
      <c r="CV277">
        <v>38.375</v>
      </c>
      <c r="CW277">
        <v>43.7619677419355</v>
      </c>
      <c r="CX277">
        <v>40.979548387096699</v>
      </c>
      <c r="CY277">
        <v>42.186999999999998</v>
      </c>
      <c r="CZ277">
        <v>39.5</v>
      </c>
      <c r="DA277">
        <v>0</v>
      </c>
      <c r="DB277">
        <v>0</v>
      </c>
      <c r="DC277">
        <v>0</v>
      </c>
      <c r="DD277">
        <v>1581961577.2</v>
      </c>
      <c r="DE277">
        <v>2.35769230769231</v>
      </c>
      <c r="DF277">
        <v>31.606837986368301</v>
      </c>
      <c r="DG277">
        <v>-21.063247858390099</v>
      </c>
      <c r="DH277">
        <v>73.242307692307705</v>
      </c>
      <c r="DI277">
        <v>15</v>
      </c>
      <c r="DJ277">
        <v>100</v>
      </c>
      <c r="DK277">
        <v>100</v>
      </c>
      <c r="DL277">
        <v>3.069</v>
      </c>
      <c r="DM277">
        <v>0.46</v>
      </c>
      <c r="DN277">
        <v>2</v>
      </c>
      <c r="DO277">
        <v>343.82600000000002</v>
      </c>
      <c r="DP277">
        <v>678.05799999999999</v>
      </c>
      <c r="DQ277">
        <v>29.9663</v>
      </c>
      <c r="DR277">
        <v>30.914000000000001</v>
      </c>
      <c r="DS277">
        <v>30.0001</v>
      </c>
      <c r="DT277">
        <v>30.8766</v>
      </c>
      <c r="DU277">
        <v>30.8948</v>
      </c>
      <c r="DV277">
        <v>21.003</v>
      </c>
      <c r="DW277">
        <v>23.277999999999999</v>
      </c>
      <c r="DX277">
        <v>88.432400000000001</v>
      </c>
      <c r="DY277">
        <v>29.991499999999998</v>
      </c>
      <c r="DZ277">
        <v>400</v>
      </c>
      <c r="EA277">
        <v>30.604600000000001</v>
      </c>
      <c r="EB277">
        <v>100.084</v>
      </c>
      <c r="EC277">
        <v>100.676</v>
      </c>
    </row>
    <row r="278" spans="1:133" x14ac:dyDescent="0.35">
      <c r="A278">
        <v>262</v>
      </c>
      <c r="B278">
        <v>1581961580.0999999</v>
      </c>
      <c r="C278">
        <v>1305</v>
      </c>
      <c r="D278" t="s">
        <v>761</v>
      </c>
      <c r="E278" t="s">
        <v>762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1383</v>
      </c>
      <c r="M278" t="s">
        <v>238</v>
      </c>
      <c r="N278">
        <v>1581961571.4709699</v>
      </c>
      <c r="O278">
        <f t="shared" si="172"/>
        <v>9.9640908060023118E-5</v>
      </c>
      <c r="P278">
        <f t="shared" si="173"/>
        <v>-0.520239140447606</v>
      </c>
      <c r="Q278">
        <f t="shared" si="174"/>
        <v>400.83596774193597</v>
      </c>
      <c r="R278">
        <f t="shared" si="175"/>
        <v>495.88232335624934</v>
      </c>
      <c r="S278">
        <f t="shared" si="176"/>
        <v>49.319610145711991</v>
      </c>
      <c r="T278">
        <f t="shared" si="177"/>
        <v>39.866461719404882</v>
      </c>
      <c r="U278">
        <f t="shared" si="178"/>
        <v>8.01916400514446E-3</v>
      </c>
      <c r="V278">
        <f t="shared" si="179"/>
        <v>2.2505554228157338</v>
      </c>
      <c r="W278">
        <f t="shared" si="180"/>
        <v>8.0033235163974401E-3</v>
      </c>
      <c r="X278">
        <f t="shared" si="181"/>
        <v>5.003497766688297E-3</v>
      </c>
      <c r="Y278">
        <f t="shared" si="182"/>
        <v>0</v>
      </c>
      <c r="Z278">
        <f t="shared" si="183"/>
        <v>30.387646210422513</v>
      </c>
      <c r="AA278">
        <f t="shared" si="184"/>
        <v>29.9675032258065</v>
      </c>
      <c r="AB278">
        <f t="shared" si="185"/>
        <v>4.2525037330275444</v>
      </c>
      <c r="AC278">
        <f t="shared" si="186"/>
        <v>70.106457777915338</v>
      </c>
      <c r="AD278">
        <f t="shared" si="187"/>
        <v>3.059772508987141</v>
      </c>
      <c r="AE278">
        <f t="shared" si="188"/>
        <v>4.3644659935322228</v>
      </c>
      <c r="AF278">
        <f t="shared" si="189"/>
        <v>1.1927312240404033</v>
      </c>
      <c r="AG278">
        <f t="shared" si="190"/>
        <v>-4.3941640454470194</v>
      </c>
      <c r="AH278">
        <f t="shared" si="191"/>
        <v>54.97432962583057</v>
      </c>
      <c r="AI278">
        <f t="shared" si="192"/>
        <v>5.4418140281406968</v>
      </c>
      <c r="AJ278">
        <f t="shared" si="193"/>
        <v>56.021979608524248</v>
      </c>
      <c r="AK278">
        <v>-4.1198701775328701E-2</v>
      </c>
      <c r="AL278">
        <v>4.6249151947309497E-2</v>
      </c>
      <c r="AM278">
        <v>3.4562137750437101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51940.611233774587</v>
      </c>
      <c r="AS278" t="s">
        <v>239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239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-0.520239140447606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239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240</v>
      </c>
      <c r="BX278">
        <v>1581961571.4709699</v>
      </c>
      <c r="BY278">
        <v>400.83596774193597</v>
      </c>
      <c r="BZ278">
        <v>400.01264516128998</v>
      </c>
      <c r="CA278">
        <v>30.764377419354801</v>
      </c>
      <c r="CB278">
        <v>30.598829032258099</v>
      </c>
      <c r="CC278">
        <v>350.02038709677402</v>
      </c>
      <c r="CD278">
        <v>99.258316129032295</v>
      </c>
      <c r="CE278">
        <v>0.19997835483870999</v>
      </c>
      <c r="CF278">
        <v>30.4205935483871</v>
      </c>
      <c r="CG278">
        <v>29.9675032258065</v>
      </c>
      <c r="CH278">
        <v>999.9</v>
      </c>
      <c r="CI278">
        <v>0</v>
      </c>
      <c r="CJ278">
        <v>0</v>
      </c>
      <c r="CK278">
        <v>10009.506129032299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3.4483870967741899</v>
      </c>
      <c r="CS278">
        <v>0</v>
      </c>
      <c r="CT278">
        <v>73.645161290322605</v>
      </c>
      <c r="CU278">
        <v>-1.9870967741935499</v>
      </c>
      <c r="CV278">
        <v>38.375</v>
      </c>
      <c r="CW278">
        <v>43.757967741935502</v>
      </c>
      <c r="CX278">
        <v>40.975548387096801</v>
      </c>
      <c r="CY278">
        <v>42.186999999999998</v>
      </c>
      <c r="CZ278">
        <v>39.5</v>
      </c>
      <c r="DA278">
        <v>0</v>
      </c>
      <c r="DB278">
        <v>0</v>
      </c>
      <c r="DC278">
        <v>0</v>
      </c>
      <c r="DD278">
        <v>1581961582</v>
      </c>
      <c r="DE278">
        <v>3.35</v>
      </c>
      <c r="DF278">
        <v>1.5487182933777299</v>
      </c>
      <c r="DG278">
        <v>5.5760681348543697</v>
      </c>
      <c r="DH278">
        <v>73.919230769230793</v>
      </c>
      <c r="DI278">
        <v>15</v>
      </c>
      <c r="DJ278">
        <v>100</v>
      </c>
      <c r="DK278">
        <v>100</v>
      </c>
      <c r="DL278">
        <v>3.069</v>
      </c>
      <c r="DM278">
        <v>0.46</v>
      </c>
      <c r="DN278">
        <v>2</v>
      </c>
      <c r="DO278">
        <v>343.80700000000002</v>
      </c>
      <c r="DP278">
        <v>678.14300000000003</v>
      </c>
      <c r="DQ278">
        <v>29.989799999999999</v>
      </c>
      <c r="DR278">
        <v>30.912700000000001</v>
      </c>
      <c r="DS278">
        <v>30</v>
      </c>
      <c r="DT278">
        <v>30.875299999999999</v>
      </c>
      <c r="DU278">
        <v>30.892299999999999</v>
      </c>
      <c r="DV278">
        <v>21.001300000000001</v>
      </c>
      <c r="DW278">
        <v>23.277999999999999</v>
      </c>
      <c r="DX278">
        <v>88.432400000000001</v>
      </c>
      <c r="DY278">
        <v>30.017199999999999</v>
      </c>
      <c r="DZ278">
        <v>400</v>
      </c>
      <c r="EA278">
        <v>30.604299999999999</v>
      </c>
      <c r="EB278">
        <v>100.083</v>
      </c>
      <c r="EC278">
        <v>100.675</v>
      </c>
    </row>
    <row r="279" spans="1:133" x14ac:dyDescent="0.35">
      <c r="A279">
        <v>263</v>
      </c>
      <c r="B279">
        <v>1581961585.0999999</v>
      </c>
      <c r="C279">
        <v>1310</v>
      </c>
      <c r="D279" t="s">
        <v>763</v>
      </c>
      <c r="E279" t="s">
        <v>764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1383</v>
      </c>
      <c r="M279" t="s">
        <v>238</v>
      </c>
      <c r="N279">
        <v>1581961576.4709699</v>
      </c>
      <c r="O279">
        <f t="shared" si="172"/>
        <v>1.0068229342473402E-4</v>
      </c>
      <c r="P279">
        <f t="shared" si="173"/>
        <v>-0.50806242435635873</v>
      </c>
      <c r="Q279">
        <f t="shared" si="174"/>
        <v>400.82783870967802</v>
      </c>
      <c r="R279">
        <f t="shared" si="175"/>
        <v>492.41230294859827</v>
      </c>
      <c r="S279">
        <f t="shared" si="176"/>
        <v>48.974186811383021</v>
      </c>
      <c r="T279">
        <f t="shared" si="177"/>
        <v>39.865408184611958</v>
      </c>
      <c r="U279">
        <f t="shared" si="178"/>
        <v>8.1042361094755787E-3</v>
      </c>
      <c r="V279">
        <f t="shared" si="179"/>
        <v>2.2506312741941277</v>
      </c>
      <c r="W279">
        <f t="shared" si="180"/>
        <v>8.0880586573013873E-3</v>
      </c>
      <c r="X279">
        <f t="shared" si="181"/>
        <v>5.0564874204828761E-3</v>
      </c>
      <c r="Y279">
        <f t="shared" si="182"/>
        <v>0</v>
      </c>
      <c r="Z279">
        <f t="shared" si="183"/>
        <v>30.384438284666388</v>
      </c>
      <c r="AA279">
        <f t="shared" si="184"/>
        <v>29.965203225806501</v>
      </c>
      <c r="AB279">
        <f t="shared" si="185"/>
        <v>4.2519418318520277</v>
      </c>
      <c r="AC279">
        <f t="shared" si="186"/>
        <v>70.108800083119647</v>
      </c>
      <c r="AD279">
        <f t="shared" si="187"/>
        <v>3.0593728753514151</v>
      </c>
      <c r="AE279">
        <f t="shared" si="188"/>
        <v>4.3637501593584274</v>
      </c>
      <c r="AF279">
        <f t="shared" si="189"/>
        <v>1.1925689565006126</v>
      </c>
      <c r="AG279">
        <f t="shared" si="190"/>
        <v>-4.4400891400307705</v>
      </c>
      <c r="AH279">
        <f t="shared" si="191"/>
        <v>54.90768630006464</v>
      </c>
      <c r="AI279">
        <f t="shared" si="192"/>
        <v>5.4348950667569031</v>
      </c>
      <c r="AJ279">
        <f t="shared" si="193"/>
        <v>55.90249222679077</v>
      </c>
      <c r="AK279">
        <v>-4.1200744290891697E-2</v>
      </c>
      <c r="AL279">
        <v>4.6251444849963103E-2</v>
      </c>
      <c r="AM279">
        <v>3.45634939956645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51943.557367143447</v>
      </c>
      <c r="AS279" t="s">
        <v>239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239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-0.50806242435635873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239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240</v>
      </c>
      <c r="BX279">
        <v>1581961576.4709699</v>
      </c>
      <c r="BY279">
        <v>400.82783870967802</v>
      </c>
      <c r="BZ279">
        <v>400.026096774194</v>
      </c>
      <c r="CA279">
        <v>30.760548387096801</v>
      </c>
      <c r="CB279">
        <v>30.593267741935499</v>
      </c>
      <c r="CC279">
        <v>350.01748387096802</v>
      </c>
      <c r="CD279">
        <v>99.2576903225807</v>
      </c>
      <c r="CE279">
        <v>0.19999283870967699</v>
      </c>
      <c r="CF279">
        <v>30.417729032258102</v>
      </c>
      <c r="CG279">
        <v>29.965203225806501</v>
      </c>
      <c r="CH279">
        <v>999.9</v>
      </c>
      <c r="CI279">
        <v>0</v>
      </c>
      <c r="CJ279">
        <v>0</v>
      </c>
      <c r="CK279">
        <v>10010.065483871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3.45806451612903</v>
      </c>
      <c r="CS279">
        <v>0</v>
      </c>
      <c r="CT279">
        <v>74.335483870967707</v>
      </c>
      <c r="CU279">
        <v>-2.1645161290322599</v>
      </c>
      <c r="CV279">
        <v>38.375</v>
      </c>
      <c r="CW279">
        <v>43.7559677419355</v>
      </c>
      <c r="CX279">
        <v>40.989677419354798</v>
      </c>
      <c r="CY279">
        <v>42.186999999999998</v>
      </c>
      <c r="CZ279">
        <v>39.5</v>
      </c>
      <c r="DA279">
        <v>0</v>
      </c>
      <c r="DB279">
        <v>0</v>
      </c>
      <c r="DC279">
        <v>0</v>
      </c>
      <c r="DD279">
        <v>1581961587.4000001</v>
      </c>
      <c r="DE279">
        <v>2.41923076923077</v>
      </c>
      <c r="DF279">
        <v>-4.5982901746608196</v>
      </c>
      <c r="DG279">
        <v>-9.2136755509603105</v>
      </c>
      <c r="DH279">
        <v>75.388461538461499</v>
      </c>
      <c r="DI279">
        <v>15</v>
      </c>
      <c r="DJ279">
        <v>100</v>
      </c>
      <c r="DK279">
        <v>100</v>
      </c>
      <c r="DL279">
        <v>3.069</v>
      </c>
      <c r="DM279">
        <v>0.46</v>
      </c>
      <c r="DN279">
        <v>2</v>
      </c>
      <c r="DO279">
        <v>343.738</v>
      </c>
      <c r="DP279">
        <v>677.75599999999997</v>
      </c>
      <c r="DQ279">
        <v>30.017800000000001</v>
      </c>
      <c r="DR279">
        <v>30.910299999999999</v>
      </c>
      <c r="DS279">
        <v>30</v>
      </c>
      <c r="DT279">
        <v>30.8736</v>
      </c>
      <c r="DU279">
        <v>30.890699999999999</v>
      </c>
      <c r="DV279">
        <v>21.005199999999999</v>
      </c>
      <c r="DW279">
        <v>23.277999999999999</v>
      </c>
      <c r="DX279">
        <v>88.432400000000001</v>
      </c>
      <c r="DY279">
        <v>30.041899999999998</v>
      </c>
      <c r="DZ279">
        <v>400</v>
      </c>
      <c r="EA279">
        <v>30.605599999999999</v>
      </c>
      <c r="EB279">
        <v>100.081</v>
      </c>
      <c r="EC279">
        <v>100.672</v>
      </c>
    </row>
    <row r="280" spans="1:133" x14ac:dyDescent="0.35">
      <c r="A280">
        <v>264</v>
      </c>
      <c r="B280">
        <v>1581961590.0999999</v>
      </c>
      <c r="C280">
        <v>1315</v>
      </c>
      <c r="D280" t="s">
        <v>765</v>
      </c>
      <c r="E280" t="s">
        <v>766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1383</v>
      </c>
      <c r="M280" t="s">
        <v>238</v>
      </c>
      <c r="N280">
        <v>1581961581.4709699</v>
      </c>
      <c r="O280">
        <f t="shared" si="172"/>
        <v>1.0184991530121838E-4</v>
      </c>
      <c r="P280">
        <f t="shared" si="173"/>
        <v>-0.51053794839002076</v>
      </c>
      <c r="Q280">
        <f t="shared" si="174"/>
        <v>400.81183870967698</v>
      </c>
      <c r="R280">
        <f t="shared" si="175"/>
        <v>491.73189345896219</v>
      </c>
      <c r="S280">
        <f t="shared" si="176"/>
        <v>48.906486180869848</v>
      </c>
      <c r="T280">
        <f t="shared" si="177"/>
        <v>39.863793485300491</v>
      </c>
      <c r="U280">
        <f t="shared" si="178"/>
        <v>8.1986974310298902E-3</v>
      </c>
      <c r="V280">
        <f t="shared" si="179"/>
        <v>2.2499611075110293</v>
      </c>
      <c r="W280">
        <f t="shared" si="180"/>
        <v>8.182136154140528E-3</v>
      </c>
      <c r="X280">
        <f t="shared" si="181"/>
        <v>5.1153202438175274E-3</v>
      </c>
      <c r="Y280">
        <f t="shared" si="182"/>
        <v>0</v>
      </c>
      <c r="Z280">
        <f t="shared" si="183"/>
        <v>30.382568845574212</v>
      </c>
      <c r="AA280">
        <f t="shared" si="184"/>
        <v>29.963396774193601</v>
      </c>
      <c r="AB280">
        <f t="shared" si="185"/>
        <v>4.2515005523156075</v>
      </c>
      <c r="AC280">
        <f t="shared" si="186"/>
        <v>70.105435075034109</v>
      </c>
      <c r="AD280">
        <f t="shared" si="187"/>
        <v>3.05896779668968</v>
      </c>
      <c r="AE280">
        <f t="shared" si="188"/>
        <v>4.3633818025887088</v>
      </c>
      <c r="AF280">
        <f t="shared" si="189"/>
        <v>1.1925327556259275</v>
      </c>
      <c r="AG280">
        <f t="shared" si="190"/>
        <v>-4.491581264783731</v>
      </c>
      <c r="AH280">
        <f t="shared" si="191"/>
        <v>54.931639401883274</v>
      </c>
      <c r="AI280">
        <f t="shared" si="192"/>
        <v>5.4387972590549998</v>
      </c>
      <c r="AJ280">
        <f t="shared" si="193"/>
        <v>55.878855396154542</v>
      </c>
      <c r="AK280">
        <v>-4.11827002894391E-2</v>
      </c>
      <c r="AL280">
        <v>4.6231188877591201E-2</v>
      </c>
      <c r="AM280">
        <v>3.45515118466529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51921.992838257298</v>
      </c>
      <c r="AS280" t="s">
        <v>239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239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-0.51053794839002076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239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240</v>
      </c>
      <c r="BX280">
        <v>1581961581.4709699</v>
      </c>
      <c r="BY280">
        <v>400.81183870967698</v>
      </c>
      <c r="BZ280">
        <v>400.00667741935501</v>
      </c>
      <c r="CA280">
        <v>30.756493548387098</v>
      </c>
      <c r="CB280">
        <v>30.587277419354798</v>
      </c>
      <c r="CC280">
        <v>350.02822580645199</v>
      </c>
      <c r="CD280">
        <v>99.257603225806506</v>
      </c>
      <c r="CE280">
        <v>0.20002161290322601</v>
      </c>
      <c r="CF280">
        <v>30.416254838709701</v>
      </c>
      <c r="CG280">
        <v>29.963396774193601</v>
      </c>
      <c r="CH280">
        <v>999.9</v>
      </c>
      <c r="CI280">
        <v>0</v>
      </c>
      <c r="CJ280">
        <v>0</v>
      </c>
      <c r="CK280">
        <v>10005.6903225806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3.6903225806451601</v>
      </c>
      <c r="CS280">
        <v>0</v>
      </c>
      <c r="CT280">
        <v>75.309677419354799</v>
      </c>
      <c r="CU280">
        <v>-2.2741935483871001</v>
      </c>
      <c r="CV280">
        <v>38.375</v>
      </c>
      <c r="CW280">
        <v>43.753999999999998</v>
      </c>
      <c r="CX280">
        <v>41.003774193548402</v>
      </c>
      <c r="CY280">
        <v>42.186999999999998</v>
      </c>
      <c r="CZ280">
        <v>39.5</v>
      </c>
      <c r="DA280">
        <v>0</v>
      </c>
      <c r="DB280">
        <v>0</v>
      </c>
      <c r="DC280">
        <v>0</v>
      </c>
      <c r="DD280">
        <v>1581961592.2</v>
      </c>
      <c r="DE280">
        <v>2.8692307692307701</v>
      </c>
      <c r="DF280">
        <v>17.073504668016501</v>
      </c>
      <c r="DG280">
        <v>-7.5965817256077397</v>
      </c>
      <c r="DH280">
        <v>76.753846153846197</v>
      </c>
      <c r="DI280">
        <v>15</v>
      </c>
      <c r="DJ280">
        <v>100</v>
      </c>
      <c r="DK280">
        <v>100</v>
      </c>
      <c r="DL280">
        <v>3.069</v>
      </c>
      <c r="DM280">
        <v>0.46</v>
      </c>
      <c r="DN280">
        <v>2</v>
      </c>
      <c r="DO280">
        <v>343.964</v>
      </c>
      <c r="DP280">
        <v>677.995</v>
      </c>
      <c r="DQ280">
        <v>30.043099999999999</v>
      </c>
      <c r="DR280">
        <v>30.907599999999999</v>
      </c>
      <c r="DS280">
        <v>29.9999</v>
      </c>
      <c r="DT280">
        <v>30.871200000000002</v>
      </c>
      <c r="DU280">
        <v>30.889600000000002</v>
      </c>
      <c r="DV280">
        <v>21.006599999999999</v>
      </c>
      <c r="DW280">
        <v>23.277999999999999</v>
      </c>
      <c r="DX280">
        <v>88.432400000000001</v>
      </c>
      <c r="DY280">
        <v>30.068300000000001</v>
      </c>
      <c r="DZ280">
        <v>400</v>
      </c>
      <c r="EA280">
        <v>30.6067</v>
      </c>
      <c r="EB280">
        <v>100.08</v>
      </c>
      <c r="EC280">
        <v>100.675</v>
      </c>
    </row>
    <row r="281" spans="1:133" x14ac:dyDescent="0.35">
      <c r="A281">
        <v>265</v>
      </c>
      <c r="B281">
        <v>1581961595.0999999</v>
      </c>
      <c r="C281">
        <v>1320</v>
      </c>
      <c r="D281" t="s">
        <v>767</v>
      </c>
      <c r="E281" t="s">
        <v>768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1383</v>
      </c>
      <c r="M281" t="s">
        <v>238</v>
      </c>
      <c r="N281">
        <v>1581961586.4709699</v>
      </c>
      <c r="O281">
        <f t="shared" si="172"/>
        <v>1.0311518467489894E-4</v>
      </c>
      <c r="P281">
        <f t="shared" si="173"/>
        <v>-0.51680064730396147</v>
      </c>
      <c r="Q281">
        <f t="shared" si="174"/>
        <v>400.78841935483899</v>
      </c>
      <c r="R281">
        <f t="shared" si="175"/>
        <v>491.77907680610792</v>
      </c>
      <c r="S281">
        <f t="shared" si="176"/>
        <v>48.910881778899608</v>
      </c>
      <c r="T281">
        <f t="shared" si="177"/>
        <v>39.86122208518713</v>
      </c>
      <c r="U281">
        <f t="shared" si="178"/>
        <v>8.2928463250862925E-3</v>
      </c>
      <c r="V281">
        <f t="shared" si="179"/>
        <v>2.2502652170238231</v>
      </c>
      <c r="W281">
        <f t="shared" si="180"/>
        <v>8.2759052139866358E-3</v>
      </c>
      <c r="X281">
        <f t="shared" si="181"/>
        <v>5.1739599360007887E-3</v>
      </c>
      <c r="Y281">
        <f t="shared" si="182"/>
        <v>0</v>
      </c>
      <c r="Z281">
        <f t="shared" si="183"/>
        <v>30.382144883763903</v>
      </c>
      <c r="AA281">
        <f t="shared" si="184"/>
        <v>29.966664516129001</v>
      </c>
      <c r="AB281">
        <f t="shared" si="185"/>
        <v>4.2522988246818603</v>
      </c>
      <c r="AC281">
        <f t="shared" si="186"/>
        <v>70.097996716148302</v>
      </c>
      <c r="AD281">
        <f t="shared" si="187"/>
        <v>3.0586415377168588</v>
      </c>
      <c r="AE281">
        <f t="shared" si="188"/>
        <v>4.3633793845812532</v>
      </c>
      <c r="AF281">
        <f t="shared" si="189"/>
        <v>1.1936572869650015</v>
      </c>
      <c r="AG281">
        <f t="shared" si="190"/>
        <v>-4.5473796441630432</v>
      </c>
      <c r="AH281">
        <f t="shared" si="191"/>
        <v>54.541459694345598</v>
      </c>
      <c r="AI281">
        <f t="shared" si="192"/>
        <v>5.3995226460886592</v>
      </c>
      <c r="AJ281">
        <f t="shared" si="193"/>
        <v>55.393602696271216</v>
      </c>
      <c r="AK281">
        <v>-4.1190887728366203E-2</v>
      </c>
      <c r="AL281">
        <v>4.6240379995046002E-2</v>
      </c>
      <c r="AM281">
        <v>3.4556948952747302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51931.88118216538</v>
      </c>
      <c r="AS281" t="s">
        <v>239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239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-0.51680064730396147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239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240</v>
      </c>
      <c r="BX281">
        <v>1581961586.4709699</v>
      </c>
      <c r="BY281">
        <v>400.78841935483899</v>
      </c>
      <c r="BZ281">
        <v>399.97335483871001</v>
      </c>
      <c r="CA281">
        <v>30.753399999999999</v>
      </c>
      <c r="CB281">
        <v>30.582074193548401</v>
      </c>
      <c r="CC281">
        <v>350.01396774193501</v>
      </c>
      <c r="CD281">
        <v>99.257035483870993</v>
      </c>
      <c r="CE281">
        <v>0.19998512903225801</v>
      </c>
      <c r="CF281">
        <v>30.416245161290298</v>
      </c>
      <c r="CG281">
        <v>29.966664516129001</v>
      </c>
      <c r="CH281">
        <v>999.9</v>
      </c>
      <c r="CI281">
        <v>0</v>
      </c>
      <c r="CJ281">
        <v>0</v>
      </c>
      <c r="CK281">
        <v>10007.7367741936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3.0225806451612902</v>
      </c>
      <c r="CS281">
        <v>0</v>
      </c>
      <c r="CT281">
        <v>77.225806451612897</v>
      </c>
      <c r="CU281">
        <v>-2.0161290322580601</v>
      </c>
      <c r="CV281">
        <v>38.368903225806498</v>
      </c>
      <c r="CW281">
        <v>43.75</v>
      </c>
      <c r="CX281">
        <v>41.005806451612898</v>
      </c>
      <c r="CY281">
        <v>42.186999999999998</v>
      </c>
      <c r="CZ281">
        <v>39.5</v>
      </c>
      <c r="DA281">
        <v>0</v>
      </c>
      <c r="DB281">
        <v>0</v>
      </c>
      <c r="DC281">
        <v>0</v>
      </c>
      <c r="DD281">
        <v>1581961597</v>
      </c>
      <c r="DE281">
        <v>3.0269230769230799</v>
      </c>
      <c r="DF281">
        <v>26.8068378812421</v>
      </c>
      <c r="DG281">
        <v>-0.35897476283513602</v>
      </c>
      <c r="DH281">
        <v>77.442307692307693</v>
      </c>
      <c r="DI281">
        <v>15</v>
      </c>
      <c r="DJ281">
        <v>100</v>
      </c>
      <c r="DK281">
        <v>100</v>
      </c>
      <c r="DL281">
        <v>3.069</v>
      </c>
      <c r="DM281">
        <v>0.46</v>
      </c>
      <c r="DN281">
        <v>2</v>
      </c>
      <c r="DO281">
        <v>343.70699999999999</v>
      </c>
      <c r="DP281">
        <v>677.93899999999996</v>
      </c>
      <c r="DQ281">
        <v>30.070699999999999</v>
      </c>
      <c r="DR281">
        <v>30.9053</v>
      </c>
      <c r="DS281">
        <v>29.9999</v>
      </c>
      <c r="DT281">
        <v>30.869800000000001</v>
      </c>
      <c r="DU281">
        <v>30.886900000000001</v>
      </c>
      <c r="DV281">
        <v>21.006900000000002</v>
      </c>
      <c r="DW281">
        <v>23.277999999999999</v>
      </c>
      <c r="DX281">
        <v>88.432400000000001</v>
      </c>
      <c r="DY281">
        <v>30.087399999999999</v>
      </c>
      <c r="DZ281">
        <v>400</v>
      </c>
      <c r="EA281">
        <v>30.61</v>
      </c>
      <c r="EB281">
        <v>100.083</v>
      </c>
      <c r="EC281">
        <v>100.675</v>
      </c>
    </row>
    <row r="282" spans="1:133" x14ac:dyDescent="0.35">
      <c r="A282">
        <v>266</v>
      </c>
      <c r="B282">
        <v>1581961600.0999999</v>
      </c>
      <c r="C282">
        <v>1325</v>
      </c>
      <c r="D282" t="s">
        <v>769</v>
      </c>
      <c r="E282" t="s">
        <v>770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1383</v>
      </c>
      <c r="M282" t="s">
        <v>238</v>
      </c>
      <c r="N282">
        <v>1581961591.4709699</v>
      </c>
      <c r="O282">
        <f t="shared" si="172"/>
        <v>1.0486446563369807E-4</v>
      </c>
      <c r="P282">
        <f t="shared" si="173"/>
        <v>-0.51850974652824811</v>
      </c>
      <c r="Q282">
        <f t="shared" si="174"/>
        <v>400.784290322581</v>
      </c>
      <c r="R282">
        <f t="shared" si="175"/>
        <v>490.53807504462839</v>
      </c>
      <c r="S282">
        <f t="shared" si="176"/>
        <v>48.787167669339311</v>
      </c>
      <c r="T282">
        <f t="shared" si="177"/>
        <v>39.860576305776085</v>
      </c>
      <c r="U282">
        <f t="shared" si="178"/>
        <v>8.4251126998915044E-3</v>
      </c>
      <c r="V282">
        <f t="shared" si="179"/>
        <v>2.2496091019671374</v>
      </c>
      <c r="W282">
        <f t="shared" si="180"/>
        <v>8.4076224031603072E-3</v>
      </c>
      <c r="X282">
        <f t="shared" si="181"/>
        <v>5.2563323787789169E-3</v>
      </c>
      <c r="Y282">
        <f t="shared" si="182"/>
        <v>0</v>
      </c>
      <c r="Z282">
        <f t="shared" si="183"/>
        <v>30.383718551215875</v>
      </c>
      <c r="AA282">
        <f t="shared" si="184"/>
        <v>29.970629032258099</v>
      </c>
      <c r="AB282">
        <f t="shared" si="185"/>
        <v>4.2532674864717519</v>
      </c>
      <c r="AC282">
        <f t="shared" si="186"/>
        <v>70.083556297721088</v>
      </c>
      <c r="AD282">
        <f t="shared" si="187"/>
        <v>3.0583899341773306</v>
      </c>
      <c r="AE282">
        <f t="shared" si="188"/>
        <v>4.36391943523103</v>
      </c>
      <c r="AF282">
        <f t="shared" si="189"/>
        <v>1.1948775522944213</v>
      </c>
      <c r="AG282">
        <f t="shared" si="190"/>
        <v>-4.6245229344460848</v>
      </c>
      <c r="AH282">
        <f t="shared" si="191"/>
        <v>54.306860018814604</v>
      </c>
      <c r="AI282">
        <f t="shared" si="192"/>
        <v>5.3780286299945335</v>
      </c>
      <c r="AJ282">
        <f t="shared" si="193"/>
        <v>55.060365714363051</v>
      </c>
      <c r="AK282">
        <v>-4.1173224610900998E-2</v>
      </c>
      <c r="AL282">
        <v>4.62205515983172E-2</v>
      </c>
      <c r="AM282">
        <v>3.4545218783696701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51910.14279781279</v>
      </c>
      <c r="AS282" t="s">
        <v>239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239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-0.51850974652824811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239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240</v>
      </c>
      <c r="BX282">
        <v>1581961591.4709699</v>
      </c>
      <c r="BY282">
        <v>400.784290322581</v>
      </c>
      <c r="BZ282">
        <v>399.96748387096801</v>
      </c>
      <c r="CA282">
        <v>30.751051612903201</v>
      </c>
      <c r="CB282">
        <v>30.576816129032299</v>
      </c>
      <c r="CC282">
        <v>350.00829032258099</v>
      </c>
      <c r="CD282">
        <v>99.256445161290301</v>
      </c>
      <c r="CE282">
        <v>0.19998880645161299</v>
      </c>
      <c r="CF282">
        <v>30.418406451612899</v>
      </c>
      <c r="CG282">
        <v>29.970629032258099</v>
      </c>
      <c r="CH282">
        <v>999.9</v>
      </c>
      <c r="CI282">
        <v>0</v>
      </c>
      <c r="CJ282">
        <v>0</v>
      </c>
      <c r="CK282">
        <v>10003.504838709699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3.8193548387096801</v>
      </c>
      <c r="CS282">
        <v>0</v>
      </c>
      <c r="CT282">
        <v>76.474193548387106</v>
      </c>
      <c r="CU282">
        <v>-2.0806451612903198</v>
      </c>
      <c r="CV282">
        <v>38.360774193548401</v>
      </c>
      <c r="CW282">
        <v>43.75</v>
      </c>
      <c r="CX282">
        <v>41.009806451612903</v>
      </c>
      <c r="CY282">
        <v>42.191064516129003</v>
      </c>
      <c r="CZ282">
        <v>39.5</v>
      </c>
      <c r="DA282">
        <v>0</v>
      </c>
      <c r="DB282">
        <v>0</v>
      </c>
      <c r="DC282">
        <v>0</v>
      </c>
      <c r="DD282">
        <v>1581961602.4000001</v>
      </c>
      <c r="DE282">
        <v>4.7115384615384599</v>
      </c>
      <c r="DF282">
        <v>6.06153868585774</v>
      </c>
      <c r="DG282">
        <v>5.4188031807469299</v>
      </c>
      <c r="DH282">
        <v>77.103846153846106</v>
      </c>
      <c r="DI282">
        <v>15</v>
      </c>
      <c r="DJ282">
        <v>100</v>
      </c>
      <c r="DK282">
        <v>100</v>
      </c>
      <c r="DL282">
        <v>3.069</v>
      </c>
      <c r="DM282">
        <v>0.46</v>
      </c>
      <c r="DN282">
        <v>2</v>
      </c>
      <c r="DO282">
        <v>343.80500000000001</v>
      </c>
      <c r="DP282">
        <v>677.87599999999998</v>
      </c>
      <c r="DQ282">
        <v>30.0915</v>
      </c>
      <c r="DR282">
        <v>30.9039</v>
      </c>
      <c r="DS282">
        <v>29.9999</v>
      </c>
      <c r="DT282">
        <v>30.868099999999998</v>
      </c>
      <c r="DU282">
        <v>30.885300000000001</v>
      </c>
      <c r="DV282">
        <v>21.006699999999999</v>
      </c>
      <c r="DW282">
        <v>23.277999999999999</v>
      </c>
      <c r="DX282">
        <v>88.432400000000001</v>
      </c>
      <c r="DY282">
        <v>30.102900000000002</v>
      </c>
      <c r="DZ282">
        <v>400</v>
      </c>
      <c r="EA282">
        <v>30.615300000000001</v>
      </c>
      <c r="EB282">
        <v>100.08499999999999</v>
      </c>
      <c r="EC282">
        <v>100.673</v>
      </c>
    </row>
    <row r="283" spans="1:133" x14ac:dyDescent="0.35">
      <c r="A283">
        <v>267</v>
      </c>
      <c r="B283">
        <v>1581961605.0999999</v>
      </c>
      <c r="C283">
        <v>1330</v>
      </c>
      <c r="D283" t="s">
        <v>771</v>
      </c>
      <c r="E283" t="s">
        <v>772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1383</v>
      </c>
      <c r="M283" t="s">
        <v>238</v>
      </c>
      <c r="N283">
        <v>1581961596.4709699</v>
      </c>
      <c r="O283">
        <f t="shared" si="172"/>
        <v>1.0635196453176124E-4</v>
      </c>
      <c r="P283">
        <f t="shared" si="173"/>
        <v>-0.50488342076570203</v>
      </c>
      <c r="Q283">
        <f t="shared" si="174"/>
        <v>400.79338709677398</v>
      </c>
      <c r="R283">
        <f t="shared" si="175"/>
        <v>486.76819827905103</v>
      </c>
      <c r="S283">
        <f t="shared" si="176"/>
        <v>48.412218445134584</v>
      </c>
      <c r="T283">
        <f t="shared" si="177"/>
        <v>39.861472208114598</v>
      </c>
      <c r="U283">
        <f t="shared" si="178"/>
        <v>8.5329525162371831E-3</v>
      </c>
      <c r="V283">
        <f t="shared" si="179"/>
        <v>2.2504403909357968</v>
      </c>
      <c r="W283">
        <f t="shared" si="180"/>
        <v>8.5150187358259515E-3</v>
      </c>
      <c r="X283">
        <f t="shared" si="181"/>
        <v>5.3234948160750181E-3</v>
      </c>
      <c r="Y283">
        <f t="shared" si="182"/>
        <v>0</v>
      </c>
      <c r="Z283">
        <f t="shared" si="183"/>
        <v>30.386877150584706</v>
      </c>
      <c r="AA283">
        <f t="shared" si="184"/>
        <v>29.9763612903226</v>
      </c>
      <c r="AB283">
        <f t="shared" si="185"/>
        <v>4.2546684058497188</v>
      </c>
      <c r="AC283">
        <f t="shared" si="186"/>
        <v>70.063074321255101</v>
      </c>
      <c r="AD283">
        <f t="shared" si="187"/>
        <v>3.0581332366082745</v>
      </c>
      <c r="AE283">
        <f t="shared" si="188"/>
        <v>4.3648287863961537</v>
      </c>
      <c r="AF283">
        <f t="shared" si="189"/>
        <v>1.1965351692414443</v>
      </c>
      <c r="AG283">
        <f t="shared" si="190"/>
        <v>-4.6901216358506703</v>
      </c>
      <c r="AH283">
        <f t="shared" si="191"/>
        <v>54.07292650131</v>
      </c>
      <c r="AI283">
        <f t="shared" si="192"/>
        <v>5.353132219212851</v>
      </c>
      <c r="AJ283">
        <f t="shared" si="193"/>
        <v>54.73593708467218</v>
      </c>
      <c r="AK283">
        <v>-4.1195604331424399E-2</v>
      </c>
      <c r="AL283">
        <v>4.6245674795175898E-2</v>
      </c>
      <c r="AM283">
        <v>3.4560080980960199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51936.577669857084</v>
      </c>
      <c r="AS283" t="s">
        <v>239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239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-0.50488342076570203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239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240</v>
      </c>
      <c r="BX283">
        <v>1581961596.4709699</v>
      </c>
      <c r="BY283">
        <v>400.79338709677398</v>
      </c>
      <c r="BZ283">
        <v>400.00096774193599</v>
      </c>
      <c r="CA283">
        <v>30.748477419354799</v>
      </c>
      <c r="CB283">
        <v>30.571770967741902</v>
      </c>
      <c r="CC283">
        <v>350.01032258064498</v>
      </c>
      <c r="CD283">
        <v>99.256432258064507</v>
      </c>
      <c r="CE283">
        <v>0.19997967741935499</v>
      </c>
      <c r="CF283">
        <v>30.422045161290299</v>
      </c>
      <c r="CG283">
        <v>29.9763612903226</v>
      </c>
      <c r="CH283">
        <v>999.9</v>
      </c>
      <c r="CI283">
        <v>0</v>
      </c>
      <c r="CJ283">
        <v>0</v>
      </c>
      <c r="CK283">
        <v>10008.9435483871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3.3967741935483899</v>
      </c>
      <c r="CS283">
        <v>0</v>
      </c>
      <c r="CT283">
        <v>79.619354838709697</v>
      </c>
      <c r="CU283">
        <v>-1.7774193548387101</v>
      </c>
      <c r="CV283">
        <v>38.350612903225802</v>
      </c>
      <c r="CW283">
        <v>43.75</v>
      </c>
      <c r="CX283">
        <v>41.005903225806399</v>
      </c>
      <c r="CY283">
        <v>42.189064516129001</v>
      </c>
      <c r="CZ283">
        <v>39.5</v>
      </c>
      <c r="DA283">
        <v>0</v>
      </c>
      <c r="DB283">
        <v>0</v>
      </c>
      <c r="DC283">
        <v>0</v>
      </c>
      <c r="DD283">
        <v>1581961607.2</v>
      </c>
      <c r="DE283">
        <v>4.5346153846153801</v>
      </c>
      <c r="DF283">
        <v>-5.3982905960359302</v>
      </c>
      <c r="DG283">
        <v>23.9931625693855</v>
      </c>
      <c r="DH283">
        <v>78.769230769230802</v>
      </c>
      <c r="DI283">
        <v>15</v>
      </c>
      <c r="DJ283">
        <v>100</v>
      </c>
      <c r="DK283">
        <v>100</v>
      </c>
      <c r="DL283">
        <v>3.069</v>
      </c>
      <c r="DM283">
        <v>0.46</v>
      </c>
      <c r="DN283">
        <v>2</v>
      </c>
      <c r="DO283">
        <v>343.779</v>
      </c>
      <c r="DP283">
        <v>677.92899999999997</v>
      </c>
      <c r="DQ283">
        <v>30.107199999999999</v>
      </c>
      <c r="DR283">
        <v>30.902000000000001</v>
      </c>
      <c r="DS283">
        <v>29.9999</v>
      </c>
      <c r="DT283">
        <v>30.865400000000001</v>
      </c>
      <c r="DU283">
        <v>30.884</v>
      </c>
      <c r="DV283">
        <v>21.003299999999999</v>
      </c>
      <c r="DW283">
        <v>23.277999999999999</v>
      </c>
      <c r="DX283">
        <v>88.432400000000001</v>
      </c>
      <c r="DY283">
        <v>30.116199999999999</v>
      </c>
      <c r="DZ283">
        <v>400</v>
      </c>
      <c r="EA283">
        <v>30.614799999999999</v>
      </c>
      <c r="EB283">
        <v>100.084</v>
      </c>
      <c r="EC283">
        <v>100.676</v>
      </c>
    </row>
    <row r="284" spans="1:133" x14ac:dyDescent="0.35">
      <c r="A284">
        <v>268</v>
      </c>
      <c r="B284">
        <v>1581961610.0999999</v>
      </c>
      <c r="C284">
        <v>1335</v>
      </c>
      <c r="D284" t="s">
        <v>773</v>
      </c>
      <c r="E284" t="s">
        <v>774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1383</v>
      </c>
      <c r="M284" t="s">
        <v>238</v>
      </c>
      <c r="N284">
        <v>1581961601.4709699</v>
      </c>
      <c r="O284">
        <f t="shared" si="172"/>
        <v>1.0640774776122454E-4</v>
      </c>
      <c r="P284">
        <f t="shared" si="173"/>
        <v>-0.50219703770518953</v>
      </c>
      <c r="Q284">
        <f t="shared" si="174"/>
        <v>400.812096774194</v>
      </c>
      <c r="R284">
        <f t="shared" si="175"/>
        <v>486.31330296304037</v>
      </c>
      <c r="S284">
        <f t="shared" si="176"/>
        <v>48.366859223004774</v>
      </c>
      <c r="T284">
        <f t="shared" si="177"/>
        <v>39.863236603725262</v>
      </c>
      <c r="U284">
        <f t="shared" si="178"/>
        <v>8.5298214101955355E-3</v>
      </c>
      <c r="V284">
        <f t="shared" si="179"/>
        <v>2.2504981976438416</v>
      </c>
      <c r="W284">
        <f t="shared" si="180"/>
        <v>8.5119012330608246E-3</v>
      </c>
      <c r="X284">
        <f t="shared" si="181"/>
        <v>5.3215451582791428E-3</v>
      </c>
      <c r="Y284">
        <f t="shared" si="182"/>
        <v>0</v>
      </c>
      <c r="Z284">
        <f t="shared" si="183"/>
        <v>30.391395152942234</v>
      </c>
      <c r="AA284">
        <f t="shared" si="184"/>
        <v>29.979577419354801</v>
      </c>
      <c r="AB284">
        <f t="shared" si="185"/>
        <v>4.2554545789141818</v>
      </c>
      <c r="AC284">
        <f t="shared" si="186"/>
        <v>70.038612744285885</v>
      </c>
      <c r="AD284">
        <f t="shared" si="187"/>
        <v>3.0578595552251988</v>
      </c>
      <c r="AE284">
        <f t="shared" si="188"/>
        <v>4.3659624818520903</v>
      </c>
      <c r="AF284">
        <f t="shared" si="189"/>
        <v>1.197595023688983</v>
      </c>
      <c r="AG284">
        <f t="shared" si="190"/>
        <v>-4.6925816762700023</v>
      </c>
      <c r="AH284">
        <f t="shared" si="191"/>
        <v>54.234391281046122</v>
      </c>
      <c r="AI284">
        <f t="shared" si="192"/>
        <v>5.3691849743126197</v>
      </c>
      <c r="AJ284">
        <f t="shared" si="193"/>
        <v>54.910994579088737</v>
      </c>
      <c r="AK284">
        <v>-4.1197160864934197E-2</v>
      </c>
      <c r="AL284">
        <v>4.62474221404005E-2</v>
      </c>
      <c r="AM284">
        <v>3.45611145593907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51937.677705603681</v>
      </c>
      <c r="AS284" t="s">
        <v>239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239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-0.50219703770518953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239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240</v>
      </c>
      <c r="BX284">
        <v>1581961601.4709699</v>
      </c>
      <c r="BY284">
        <v>400.812096774194</v>
      </c>
      <c r="BZ284">
        <v>400.02432258064499</v>
      </c>
      <c r="CA284">
        <v>30.745799999999999</v>
      </c>
      <c r="CB284">
        <v>30.568999999999999</v>
      </c>
      <c r="CC284">
        <v>350.00958064516101</v>
      </c>
      <c r="CD284">
        <v>99.256183870967703</v>
      </c>
      <c r="CE284">
        <v>0.19998754838709701</v>
      </c>
      <c r="CF284">
        <v>30.426580645161302</v>
      </c>
      <c r="CG284">
        <v>29.979577419354801</v>
      </c>
      <c r="CH284">
        <v>999.9</v>
      </c>
      <c r="CI284">
        <v>0</v>
      </c>
      <c r="CJ284">
        <v>0</v>
      </c>
      <c r="CK284">
        <v>10009.3467741935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3.3806451612903201</v>
      </c>
      <c r="CS284">
        <v>0</v>
      </c>
      <c r="CT284">
        <v>80.316129032258104</v>
      </c>
      <c r="CU284">
        <v>-1.5322580645161299</v>
      </c>
      <c r="CV284">
        <v>38.348580645161299</v>
      </c>
      <c r="CW284">
        <v>43.75</v>
      </c>
      <c r="CX284">
        <v>41.009967741935498</v>
      </c>
      <c r="CY284">
        <v>42.185064516129003</v>
      </c>
      <c r="CZ284">
        <v>39.5</v>
      </c>
      <c r="DA284">
        <v>0</v>
      </c>
      <c r="DB284">
        <v>0</v>
      </c>
      <c r="DC284">
        <v>0</v>
      </c>
      <c r="DD284">
        <v>1581961612</v>
      </c>
      <c r="DE284">
        <v>4.2884615384615401</v>
      </c>
      <c r="DF284">
        <v>-32.4205126683119</v>
      </c>
      <c r="DG284">
        <v>49.7811967660056</v>
      </c>
      <c r="DH284">
        <v>79.826923076923094</v>
      </c>
      <c r="DI284">
        <v>15</v>
      </c>
      <c r="DJ284">
        <v>100</v>
      </c>
      <c r="DK284">
        <v>100</v>
      </c>
      <c r="DL284">
        <v>3.069</v>
      </c>
      <c r="DM284">
        <v>0.46</v>
      </c>
      <c r="DN284">
        <v>2</v>
      </c>
      <c r="DO284">
        <v>343.71100000000001</v>
      </c>
      <c r="DP284">
        <v>678.01400000000001</v>
      </c>
      <c r="DQ284">
        <v>30.119700000000002</v>
      </c>
      <c r="DR284">
        <v>30.8995</v>
      </c>
      <c r="DS284">
        <v>29.9999</v>
      </c>
      <c r="DT284">
        <v>30.863800000000001</v>
      </c>
      <c r="DU284">
        <v>30.881499999999999</v>
      </c>
      <c r="DV284">
        <v>21.003599999999999</v>
      </c>
      <c r="DW284">
        <v>23.277999999999999</v>
      </c>
      <c r="DX284">
        <v>88.432400000000001</v>
      </c>
      <c r="DY284">
        <v>30.129899999999999</v>
      </c>
      <c r="DZ284">
        <v>400</v>
      </c>
      <c r="EA284">
        <v>30.6281</v>
      </c>
      <c r="EB284">
        <v>100.083</v>
      </c>
      <c r="EC284">
        <v>100.679</v>
      </c>
    </row>
    <row r="285" spans="1:133" x14ac:dyDescent="0.35">
      <c r="A285">
        <v>269</v>
      </c>
      <c r="B285">
        <v>1581961615.0999999</v>
      </c>
      <c r="C285">
        <v>1340</v>
      </c>
      <c r="D285" t="s">
        <v>775</v>
      </c>
      <c r="E285" t="s">
        <v>776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1383</v>
      </c>
      <c r="M285" t="s">
        <v>238</v>
      </c>
      <c r="N285">
        <v>1581961606.4709699</v>
      </c>
      <c r="O285">
        <f t="shared" si="172"/>
        <v>1.0694246041659116E-4</v>
      </c>
      <c r="P285">
        <f t="shared" si="173"/>
        <v>-0.50652608373835595</v>
      </c>
      <c r="Q285">
        <f t="shared" si="174"/>
        <v>400.80677419354799</v>
      </c>
      <c r="R285">
        <f t="shared" si="175"/>
        <v>486.70092207442292</v>
      </c>
      <c r="S285">
        <f t="shared" si="176"/>
        <v>48.405765077963913</v>
      </c>
      <c r="T285">
        <f t="shared" si="177"/>
        <v>39.862999376653519</v>
      </c>
      <c r="U285">
        <f t="shared" si="178"/>
        <v>8.5668470929632784E-3</v>
      </c>
      <c r="V285">
        <f t="shared" si="179"/>
        <v>2.2500906783069938</v>
      </c>
      <c r="W285">
        <f t="shared" si="180"/>
        <v>8.5487679164223465E-3</v>
      </c>
      <c r="X285">
        <f t="shared" si="181"/>
        <v>5.3446010784838731E-3</v>
      </c>
      <c r="Y285">
        <f t="shared" si="182"/>
        <v>0</v>
      </c>
      <c r="Z285">
        <f t="shared" si="183"/>
        <v>30.396354612754493</v>
      </c>
      <c r="AA285">
        <f t="shared" si="184"/>
        <v>29.982141935483899</v>
      </c>
      <c r="AB285">
        <f t="shared" si="185"/>
        <v>4.2560815578874447</v>
      </c>
      <c r="AC285">
        <f t="shared" si="186"/>
        <v>70.013255910204435</v>
      </c>
      <c r="AD285">
        <f t="shared" si="187"/>
        <v>3.0576525724181098</v>
      </c>
      <c r="AE285">
        <f t="shared" si="188"/>
        <v>4.3672480770494442</v>
      </c>
      <c r="AF285">
        <f t="shared" si="189"/>
        <v>1.1984289854693349</v>
      </c>
      <c r="AG285">
        <f t="shared" si="190"/>
        <v>-4.7161625043716704</v>
      </c>
      <c r="AH285">
        <f t="shared" si="191"/>
        <v>54.537229261276615</v>
      </c>
      <c r="AI285">
        <f t="shared" si="192"/>
        <v>5.4003495979424319</v>
      </c>
      <c r="AJ285">
        <f t="shared" si="193"/>
        <v>55.221416354847378</v>
      </c>
      <c r="AK285">
        <v>-4.1186188558389403E-2</v>
      </c>
      <c r="AL285">
        <v>4.6235104765077098E-2</v>
      </c>
      <c r="AM285">
        <v>3.4553828378185498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51923.548601203947</v>
      </c>
      <c r="AS285" t="s">
        <v>239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239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-0.50652608373835595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239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240</v>
      </c>
      <c r="BX285">
        <v>1581961606.4709699</v>
      </c>
      <c r="BY285">
        <v>400.80677419354799</v>
      </c>
      <c r="BZ285">
        <v>400.01196774193602</v>
      </c>
      <c r="CA285">
        <v>30.7434935483871</v>
      </c>
      <c r="CB285">
        <v>30.565809677419399</v>
      </c>
      <c r="CC285">
        <v>350.01941935483899</v>
      </c>
      <c r="CD285">
        <v>99.256916129032206</v>
      </c>
      <c r="CE285">
        <v>0.19998416129032301</v>
      </c>
      <c r="CF285">
        <v>30.4317225806452</v>
      </c>
      <c r="CG285">
        <v>29.982141935483899</v>
      </c>
      <c r="CH285">
        <v>999.9</v>
      </c>
      <c r="CI285">
        <v>0</v>
      </c>
      <c r="CJ285">
        <v>0</v>
      </c>
      <c r="CK285">
        <v>10006.6070967742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3.3354838709677401</v>
      </c>
      <c r="CS285">
        <v>0</v>
      </c>
      <c r="CT285">
        <v>81.751612903225805</v>
      </c>
      <c r="CU285">
        <v>-1.8322580645161299</v>
      </c>
      <c r="CV285">
        <v>38.342483870967698</v>
      </c>
      <c r="CW285">
        <v>43.747967741935497</v>
      </c>
      <c r="CX285">
        <v>41.001838709677401</v>
      </c>
      <c r="CY285">
        <v>42.177</v>
      </c>
      <c r="CZ285">
        <v>39.5</v>
      </c>
      <c r="DA285">
        <v>0</v>
      </c>
      <c r="DB285">
        <v>0</v>
      </c>
      <c r="DC285">
        <v>0</v>
      </c>
      <c r="DD285">
        <v>1581961617.4000001</v>
      </c>
      <c r="DE285">
        <v>2.87692307692308</v>
      </c>
      <c r="DF285">
        <v>-4.1982905513085198</v>
      </c>
      <c r="DG285">
        <v>10.017094190987301</v>
      </c>
      <c r="DH285">
        <v>82.5</v>
      </c>
      <c r="DI285">
        <v>15</v>
      </c>
      <c r="DJ285">
        <v>100</v>
      </c>
      <c r="DK285">
        <v>100</v>
      </c>
      <c r="DL285">
        <v>3.069</v>
      </c>
      <c r="DM285">
        <v>0.46</v>
      </c>
      <c r="DN285">
        <v>2</v>
      </c>
      <c r="DO285">
        <v>343.82499999999999</v>
      </c>
      <c r="DP285">
        <v>677.99699999999996</v>
      </c>
      <c r="DQ285">
        <v>30.132300000000001</v>
      </c>
      <c r="DR285">
        <v>30.896899999999999</v>
      </c>
      <c r="DS285">
        <v>30</v>
      </c>
      <c r="DT285">
        <v>30.8628</v>
      </c>
      <c r="DU285">
        <v>30.88</v>
      </c>
      <c r="DV285">
        <v>21.006</v>
      </c>
      <c r="DW285">
        <v>23.277999999999999</v>
      </c>
      <c r="DX285">
        <v>88.432400000000001</v>
      </c>
      <c r="DY285">
        <v>30.139700000000001</v>
      </c>
      <c r="DZ285">
        <v>400</v>
      </c>
      <c r="EA285">
        <v>30.628900000000002</v>
      </c>
      <c r="EB285">
        <v>100.086</v>
      </c>
      <c r="EC285">
        <v>100.67700000000001</v>
      </c>
    </row>
    <row r="286" spans="1:133" x14ac:dyDescent="0.35">
      <c r="A286">
        <v>270</v>
      </c>
      <c r="B286">
        <v>1581961620.0999999</v>
      </c>
      <c r="C286">
        <v>1345</v>
      </c>
      <c r="D286" t="s">
        <v>777</v>
      </c>
      <c r="E286" t="s">
        <v>778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1383</v>
      </c>
      <c r="M286" t="s">
        <v>238</v>
      </c>
      <c r="N286">
        <v>1581961611.4709699</v>
      </c>
      <c r="O286">
        <f t="shared" si="172"/>
        <v>1.0723263404281488E-4</v>
      </c>
      <c r="P286">
        <f t="shared" si="173"/>
        <v>-0.50116995485891314</v>
      </c>
      <c r="Q286">
        <f t="shared" si="174"/>
        <v>400.79696774193599</v>
      </c>
      <c r="R286">
        <f t="shared" si="175"/>
        <v>485.57301674316432</v>
      </c>
      <c r="S286">
        <f t="shared" si="176"/>
        <v>48.293565337428525</v>
      </c>
      <c r="T286">
        <f t="shared" si="177"/>
        <v>39.862006086154501</v>
      </c>
      <c r="U286">
        <f t="shared" si="178"/>
        <v>8.5773094241428302E-3</v>
      </c>
      <c r="V286">
        <f t="shared" si="179"/>
        <v>2.2488695005330035</v>
      </c>
      <c r="W286">
        <f t="shared" si="180"/>
        <v>8.5591762935621277E-3</v>
      </c>
      <c r="X286">
        <f t="shared" si="181"/>
        <v>5.3511111465683785E-3</v>
      </c>
      <c r="Y286">
        <f t="shared" si="182"/>
        <v>0</v>
      </c>
      <c r="Z286">
        <f t="shared" si="183"/>
        <v>30.402692945882553</v>
      </c>
      <c r="AA286">
        <f t="shared" si="184"/>
        <v>29.988616129032302</v>
      </c>
      <c r="AB286">
        <f t="shared" si="185"/>
        <v>4.257664742228064</v>
      </c>
      <c r="AC286">
        <f t="shared" si="186"/>
        <v>69.98286545537772</v>
      </c>
      <c r="AD286">
        <f t="shared" si="187"/>
        <v>3.057454526008593</v>
      </c>
      <c r="AE286">
        <f t="shared" si="188"/>
        <v>4.368861586495167</v>
      </c>
      <c r="AF286">
        <f t="shared" si="189"/>
        <v>1.200210216219471</v>
      </c>
      <c r="AG286">
        <f t="shared" si="190"/>
        <v>-4.7289591612881363</v>
      </c>
      <c r="AH286">
        <f t="shared" si="191"/>
        <v>54.504892907519761</v>
      </c>
      <c r="AI286">
        <f t="shared" si="192"/>
        <v>5.4004236773729568</v>
      </c>
      <c r="AJ286">
        <f t="shared" si="193"/>
        <v>55.176357423604578</v>
      </c>
      <c r="AK286">
        <v>-4.1153319557679501E-2</v>
      </c>
      <c r="AL286">
        <v>4.6198206432297599E-2</v>
      </c>
      <c r="AM286">
        <v>3.4531997660156799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51882.701476908529</v>
      </c>
      <c r="AS286" t="s">
        <v>239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239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-0.50116995485891314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239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240</v>
      </c>
      <c r="BX286">
        <v>1581961611.4709699</v>
      </c>
      <c r="BY286">
        <v>400.79696774193599</v>
      </c>
      <c r="BZ286">
        <v>400.01154838709698</v>
      </c>
      <c r="CA286">
        <v>30.741516129032298</v>
      </c>
      <c r="CB286">
        <v>30.563351612903201</v>
      </c>
      <c r="CC286">
        <v>350.02303225806401</v>
      </c>
      <c r="CD286">
        <v>99.256841935483905</v>
      </c>
      <c r="CE286">
        <v>0.20001351612903201</v>
      </c>
      <c r="CF286">
        <v>30.438174193548399</v>
      </c>
      <c r="CG286">
        <v>29.988616129032302</v>
      </c>
      <c r="CH286">
        <v>999.9</v>
      </c>
      <c r="CI286">
        <v>0</v>
      </c>
      <c r="CJ286">
        <v>0</v>
      </c>
      <c r="CK286">
        <v>9998.6287096774195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4.1516129032258098</v>
      </c>
      <c r="CS286">
        <v>0</v>
      </c>
      <c r="CT286">
        <v>84.280645161290295</v>
      </c>
      <c r="CU286">
        <v>-1.85161290322581</v>
      </c>
      <c r="CV286">
        <v>38.350612903225802</v>
      </c>
      <c r="CW286">
        <v>43.743903225806498</v>
      </c>
      <c r="CX286">
        <v>41.009870967741897</v>
      </c>
      <c r="CY286">
        <v>42.179000000000002</v>
      </c>
      <c r="CZ286">
        <v>39.5</v>
      </c>
      <c r="DA286">
        <v>0</v>
      </c>
      <c r="DB286">
        <v>0</v>
      </c>
      <c r="DC286">
        <v>0</v>
      </c>
      <c r="DD286">
        <v>1581961622.2</v>
      </c>
      <c r="DE286">
        <v>3.73461538461539</v>
      </c>
      <c r="DF286">
        <v>-1.1247861346789201</v>
      </c>
      <c r="DG286">
        <v>46.430769075622798</v>
      </c>
      <c r="DH286">
        <v>85.057692307692307</v>
      </c>
      <c r="DI286">
        <v>15</v>
      </c>
      <c r="DJ286">
        <v>100</v>
      </c>
      <c r="DK286">
        <v>100</v>
      </c>
      <c r="DL286">
        <v>3.069</v>
      </c>
      <c r="DM286">
        <v>0.46</v>
      </c>
      <c r="DN286">
        <v>2</v>
      </c>
      <c r="DO286">
        <v>343.70299999999997</v>
      </c>
      <c r="DP286">
        <v>678.00400000000002</v>
      </c>
      <c r="DQ286">
        <v>30.142800000000001</v>
      </c>
      <c r="DR286">
        <v>30.895299999999999</v>
      </c>
      <c r="DS286">
        <v>30</v>
      </c>
      <c r="DT286">
        <v>30.86</v>
      </c>
      <c r="DU286">
        <v>30.878799999999998</v>
      </c>
      <c r="DV286">
        <v>21.003499999999999</v>
      </c>
      <c r="DW286">
        <v>23.277999999999999</v>
      </c>
      <c r="DX286">
        <v>88.432400000000001</v>
      </c>
      <c r="DY286">
        <v>30.141300000000001</v>
      </c>
      <c r="DZ286">
        <v>400</v>
      </c>
      <c r="EA286">
        <v>30.633199999999999</v>
      </c>
      <c r="EB286">
        <v>100.084</v>
      </c>
      <c r="EC286">
        <v>100.678</v>
      </c>
    </row>
    <row r="287" spans="1:133" x14ac:dyDescent="0.35">
      <c r="A287">
        <v>271</v>
      </c>
      <c r="B287">
        <v>1581961625.0999999</v>
      </c>
      <c r="C287">
        <v>1350</v>
      </c>
      <c r="D287" t="s">
        <v>779</v>
      </c>
      <c r="E287" t="s">
        <v>780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1383</v>
      </c>
      <c r="M287" t="s">
        <v>238</v>
      </c>
      <c r="N287">
        <v>1581961616.4709699</v>
      </c>
      <c r="O287">
        <f t="shared" si="172"/>
        <v>1.0846211142615852E-4</v>
      </c>
      <c r="P287">
        <f t="shared" si="173"/>
        <v>-0.5059199451277957</v>
      </c>
      <c r="Q287">
        <f t="shared" si="174"/>
        <v>400.79351612903201</v>
      </c>
      <c r="R287">
        <f t="shared" si="175"/>
        <v>485.54993052782595</v>
      </c>
      <c r="S287">
        <f t="shared" si="176"/>
        <v>48.291388966598923</v>
      </c>
      <c r="T287">
        <f t="shared" si="177"/>
        <v>39.861761614583806</v>
      </c>
      <c r="U287">
        <f t="shared" si="178"/>
        <v>8.6589987175561146E-3</v>
      </c>
      <c r="V287">
        <f t="shared" si="179"/>
        <v>2.2489603131361147</v>
      </c>
      <c r="W287">
        <f t="shared" si="180"/>
        <v>8.6405196928267779E-3</v>
      </c>
      <c r="X287">
        <f t="shared" si="181"/>
        <v>5.4019817560585735E-3</v>
      </c>
      <c r="Y287">
        <f t="shared" si="182"/>
        <v>0</v>
      </c>
      <c r="Z287">
        <f t="shared" si="183"/>
        <v>30.409861889651044</v>
      </c>
      <c r="AA287">
        <f t="shared" si="184"/>
        <v>29.997900000000001</v>
      </c>
      <c r="AB287">
        <f t="shared" si="185"/>
        <v>4.2599358942719885</v>
      </c>
      <c r="AC287">
        <f t="shared" si="186"/>
        <v>69.951369484896389</v>
      </c>
      <c r="AD287">
        <f t="shared" si="187"/>
        <v>3.0574040351654128</v>
      </c>
      <c r="AE287">
        <f t="shared" si="188"/>
        <v>4.3707565093855028</v>
      </c>
      <c r="AF287">
        <f t="shared" si="189"/>
        <v>1.2025318591065757</v>
      </c>
      <c r="AG287">
        <f t="shared" si="190"/>
        <v>-4.7831791138935911</v>
      </c>
      <c r="AH287">
        <f t="shared" si="191"/>
        <v>54.299802433765102</v>
      </c>
      <c r="AI287">
        <f t="shared" si="192"/>
        <v>5.3803344251860201</v>
      </c>
      <c r="AJ287">
        <f t="shared" si="193"/>
        <v>54.896957745057534</v>
      </c>
      <c r="AK287">
        <v>-4.1155763298507099E-2</v>
      </c>
      <c r="AL287">
        <v>4.6200949745460101E-2</v>
      </c>
      <c r="AM287">
        <v>3.4533620934096101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51884.366702281921</v>
      </c>
      <c r="AS287" t="s">
        <v>239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239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-0.5059199451277957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239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240</v>
      </c>
      <c r="BX287">
        <v>1581961616.4709699</v>
      </c>
      <c r="BY287">
        <v>400.79351612903201</v>
      </c>
      <c r="BZ287">
        <v>400.00077419354801</v>
      </c>
      <c r="CA287">
        <v>30.7409322580645</v>
      </c>
      <c r="CB287">
        <v>30.5607193548387</v>
      </c>
      <c r="CC287">
        <v>350.01229032258101</v>
      </c>
      <c r="CD287">
        <v>99.257090322580694</v>
      </c>
      <c r="CE287">
        <v>0.20001167741935499</v>
      </c>
      <c r="CF287">
        <v>30.445748387096799</v>
      </c>
      <c r="CG287">
        <v>29.997900000000001</v>
      </c>
      <c r="CH287">
        <v>999.9</v>
      </c>
      <c r="CI287">
        <v>0</v>
      </c>
      <c r="CJ287">
        <v>0</v>
      </c>
      <c r="CK287">
        <v>9999.1974193548394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3.8451612903225798</v>
      </c>
      <c r="CS287">
        <v>0</v>
      </c>
      <c r="CT287">
        <v>86.003225806451596</v>
      </c>
      <c r="CU287">
        <v>-2.0290322580645199</v>
      </c>
      <c r="CV287">
        <v>38.346548387096803</v>
      </c>
      <c r="CW287">
        <v>43.7398387096774</v>
      </c>
      <c r="CX287">
        <v>41.011838709677399</v>
      </c>
      <c r="CY287">
        <v>42.170999999999999</v>
      </c>
      <c r="CZ287">
        <v>39.495935483871001</v>
      </c>
      <c r="DA287">
        <v>0</v>
      </c>
      <c r="DB287">
        <v>0</v>
      </c>
      <c r="DC287">
        <v>0</v>
      </c>
      <c r="DD287">
        <v>1581961627</v>
      </c>
      <c r="DE287">
        <v>3.1730769230769198</v>
      </c>
      <c r="DF287">
        <v>-2.7179486861132598</v>
      </c>
      <c r="DG287">
        <v>47.849572399471697</v>
      </c>
      <c r="DH287">
        <v>86.592307692307699</v>
      </c>
      <c r="DI287">
        <v>15</v>
      </c>
      <c r="DJ287">
        <v>100</v>
      </c>
      <c r="DK287">
        <v>100</v>
      </c>
      <c r="DL287">
        <v>3.069</v>
      </c>
      <c r="DM287">
        <v>0.46</v>
      </c>
      <c r="DN287">
        <v>2</v>
      </c>
      <c r="DO287">
        <v>343.64699999999999</v>
      </c>
      <c r="DP287">
        <v>677.78700000000003</v>
      </c>
      <c r="DQ287">
        <v>30.144400000000001</v>
      </c>
      <c r="DR287">
        <v>30.8932</v>
      </c>
      <c r="DS287">
        <v>30</v>
      </c>
      <c r="DT287">
        <v>30.8584</v>
      </c>
      <c r="DU287">
        <v>30.876000000000001</v>
      </c>
      <c r="DV287">
        <v>21.004899999999999</v>
      </c>
      <c r="DW287">
        <v>23.277999999999999</v>
      </c>
      <c r="DX287">
        <v>88.432400000000001</v>
      </c>
      <c r="DY287">
        <v>30.040099999999999</v>
      </c>
      <c r="DZ287">
        <v>400</v>
      </c>
      <c r="EA287">
        <v>30.639399999999998</v>
      </c>
      <c r="EB287">
        <v>100.086</v>
      </c>
      <c r="EC287">
        <v>100.67700000000001</v>
      </c>
    </row>
    <row r="288" spans="1:133" x14ac:dyDescent="0.35">
      <c r="A288">
        <v>272</v>
      </c>
      <c r="B288">
        <v>1581961630.0999999</v>
      </c>
      <c r="C288">
        <v>1355</v>
      </c>
      <c r="D288" t="s">
        <v>781</v>
      </c>
      <c r="E288" t="s">
        <v>782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1383</v>
      </c>
      <c r="M288" t="s">
        <v>238</v>
      </c>
      <c r="N288">
        <v>1581961621.4709699</v>
      </c>
      <c r="O288">
        <f t="shared" si="172"/>
        <v>1.088914412011789E-4</v>
      </c>
      <c r="P288">
        <f t="shared" si="173"/>
        <v>-0.51175854010788435</v>
      </c>
      <c r="Q288">
        <f t="shared" si="174"/>
        <v>400.80158064516098</v>
      </c>
      <c r="R288">
        <f t="shared" si="175"/>
        <v>486.40091358919739</v>
      </c>
      <c r="S288">
        <f t="shared" si="176"/>
        <v>48.376414663200819</v>
      </c>
      <c r="T288">
        <f t="shared" si="177"/>
        <v>39.862884549045916</v>
      </c>
      <c r="U288">
        <f t="shared" si="178"/>
        <v>8.6786601813699637E-3</v>
      </c>
      <c r="V288">
        <f t="shared" si="179"/>
        <v>2.2492041271243499</v>
      </c>
      <c r="W288">
        <f t="shared" si="180"/>
        <v>8.6600992476657378E-3</v>
      </c>
      <c r="X288">
        <f t="shared" si="181"/>
        <v>5.4142263152173646E-3</v>
      </c>
      <c r="Y288">
        <f t="shared" si="182"/>
        <v>0</v>
      </c>
      <c r="Z288">
        <f t="shared" si="183"/>
        <v>30.417755907940514</v>
      </c>
      <c r="AA288">
        <f t="shared" si="184"/>
        <v>30.006012903225798</v>
      </c>
      <c r="AB288">
        <f t="shared" si="185"/>
        <v>4.2619214519862227</v>
      </c>
      <c r="AC288">
        <f t="shared" si="186"/>
        <v>69.918232556187661</v>
      </c>
      <c r="AD288">
        <f t="shared" si="187"/>
        <v>3.0573612700609725</v>
      </c>
      <c r="AE288">
        <f t="shared" si="188"/>
        <v>4.3727668138693545</v>
      </c>
      <c r="AF288">
        <f t="shared" si="189"/>
        <v>1.2045601819252503</v>
      </c>
      <c r="AG288">
        <f t="shared" si="190"/>
        <v>-4.8021125569719896</v>
      </c>
      <c r="AH288">
        <f t="shared" si="191"/>
        <v>54.295910217664243</v>
      </c>
      <c r="AI288">
        <f t="shared" si="192"/>
        <v>5.379795224897709</v>
      </c>
      <c r="AJ288">
        <f t="shared" si="193"/>
        <v>54.873592885589964</v>
      </c>
      <c r="AK288">
        <v>-4.1162324703069499E-2</v>
      </c>
      <c r="AL288">
        <v>4.6208315496892E-2</v>
      </c>
      <c r="AM288">
        <v>3.4537979234535001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51890.944113563593</v>
      </c>
      <c r="AS288" t="s">
        <v>239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239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-0.51175854010788435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239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240</v>
      </c>
      <c r="BX288">
        <v>1581961621.4709699</v>
      </c>
      <c r="BY288">
        <v>400.80158064516098</v>
      </c>
      <c r="BZ288">
        <v>399.999129032258</v>
      </c>
      <c r="CA288">
        <v>30.740254838709699</v>
      </c>
      <c r="CB288">
        <v>30.559329032258098</v>
      </c>
      <c r="CC288">
        <v>350.01338709677401</v>
      </c>
      <c r="CD288">
        <v>99.257896774193497</v>
      </c>
      <c r="CE288">
        <v>0.20000577419354801</v>
      </c>
      <c r="CF288">
        <v>30.453780645161299</v>
      </c>
      <c r="CG288">
        <v>30.006012903225798</v>
      </c>
      <c r="CH288">
        <v>999.9</v>
      </c>
      <c r="CI288">
        <v>0</v>
      </c>
      <c r="CJ288">
        <v>0</v>
      </c>
      <c r="CK288">
        <v>10000.7103225806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1.8258064516129</v>
      </c>
      <c r="CS288">
        <v>0</v>
      </c>
      <c r="CT288">
        <v>91.735483870967698</v>
      </c>
      <c r="CU288">
        <v>-1.8354838709677399</v>
      </c>
      <c r="CV288">
        <v>38.338419354838699</v>
      </c>
      <c r="CW288">
        <v>43.731709677419403</v>
      </c>
      <c r="CX288">
        <v>41.011838709677399</v>
      </c>
      <c r="CY288">
        <v>42.162999999999997</v>
      </c>
      <c r="CZ288">
        <v>39.485774193548401</v>
      </c>
      <c r="DA288">
        <v>0</v>
      </c>
      <c r="DB288">
        <v>0</v>
      </c>
      <c r="DC288">
        <v>0</v>
      </c>
      <c r="DD288">
        <v>1581961632.4000001</v>
      </c>
      <c r="DE288">
        <v>3.0115384615384602</v>
      </c>
      <c r="DF288">
        <v>-16.543589827920702</v>
      </c>
      <c r="DG288">
        <v>70.208547054153399</v>
      </c>
      <c r="DH288">
        <v>92.7</v>
      </c>
      <c r="DI288">
        <v>15</v>
      </c>
      <c r="DJ288">
        <v>100</v>
      </c>
      <c r="DK288">
        <v>100</v>
      </c>
      <c r="DL288">
        <v>3.069</v>
      </c>
      <c r="DM288">
        <v>0.46</v>
      </c>
      <c r="DN288">
        <v>2</v>
      </c>
      <c r="DO288">
        <v>343.72300000000001</v>
      </c>
      <c r="DP288">
        <v>678.15499999999997</v>
      </c>
      <c r="DQ288">
        <v>30.060400000000001</v>
      </c>
      <c r="DR288">
        <v>30.891500000000001</v>
      </c>
      <c r="DS288">
        <v>30.0001</v>
      </c>
      <c r="DT288">
        <v>30.856999999999999</v>
      </c>
      <c r="DU288">
        <v>30.873899999999999</v>
      </c>
      <c r="DV288">
        <v>21.0078</v>
      </c>
      <c r="DW288">
        <v>23.002199999999998</v>
      </c>
      <c r="DX288">
        <v>88.432400000000001</v>
      </c>
      <c r="DY288">
        <v>30.029199999999999</v>
      </c>
      <c r="DZ288">
        <v>400</v>
      </c>
      <c r="EA288">
        <v>30.6463</v>
      </c>
      <c r="EB288">
        <v>100.087</v>
      </c>
      <c r="EC288">
        <v>100.679</v>
      </c>
    </row>
    <row r="289" spans="1:133" x14ac:dyDescent="0.35">
      <c r="A289">
        <v>273</v>
      </c>
      <c r="B289">
        <v>1581961635.0999999</v>
      </c>
      <c r="C289">
        <v>1360</v>
      </c>
      <c r="D289" t="s">
        <v>783</v>
      </c>
      <c r="E289" t="s">
        <v>784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1383</v>
      </c>
      <c r="M289" t="s">
        <v>238</v>
      </c>
      <c r="N289">
        <v>1581961626.4709699</v>
      </c>
      <c r="O289">
        <f t="shared" si="172"/>
        <v>1.0244886983434106E-4</v>
      </c>
      <c r="P289">
        <f t="shared" si="173"/>
        <v>-0.50625703927794885</v>
      </c>
      <c r="Q289">
        <f t="shared" si="174"/>
        <v>400.800322580645</v>
      </c>
      <c r="R289">
        <f t="shared" si="175"/>
        <v>491.34828842817853</v>
      </c>
      <c r="S289">
        <f t="shared" si="176"/>
        <v>48.868445335093128</v>
      </c>
      <c r="T289">
        <f t="shared" si="177"/>
        <v>39.862739151848992</v>
      </c>
      <c r="U289">
        <f t="shared" si="178"/>
        <v>8.1521695365044076E-3</v>
      </c>
      <c r="V289">
        <f t="shared" si="179"/>
        <v>2.2483711261747859</v>
      </c>
      <c r="W289">
        <f t="shared" si="180"/>
        <v>8.1357839411104159E-3</v>
      </c>
      <c r="X289">
        <f t="shared" si="181"/>
        <v>5.0863343699225471E-3</v>
      </c>
      <c r="Y289">
        <f t="shared" si="182"/>
        <v>0</v>
      </c>
      <c r="Z289">
        <f t="shared" si="183"/>
        <v>30.427101917422714</v>
      </c>
      <c r="AA289">
        <f t="shared" si="184"/>
        <v>30.012296774193601</v>
      </c>
      <c r="AB289">
        <f t="shared" si="185"/>
        <v>4.2634599252868535</v>
      </c>
      <c r="AC289">
        <f t="shared" si="186"/>
        <v>69.884279749431613</v>
      </c>
      <c r="AD289">
        <f t="shared" si="187"/>
        <v>3.0571409079247225</v>
      </c>
      <c r="AE289">
        <f t="shared" si="188"/>
        <v>4.3745759688531196</v>
      </c>
      <c r="AF289">
        <f t="shared" si="189"/>
        <v>1.206319017362131</v>
      </c>
      <c r="AG289">
        <f t="shared" si="190"/>
        <v>-4.5179951596944408</v>
      </c>
      <c r="AH289">
        <f t="shared" si="191"/>
        <v>54.389977470535129</v>
      </c>
      <c r="AI289">
        <f t="shared" si="192"/>
        <v>5.3914725997406565</v>
      </c>
      <c r="AJ289">
        <f t="shared" si="193"/>
        <v>55.263454910581345</v>
      </c>
      <c r="AK289">
        <v>-4.11399100341256E-2</v>
      </c>
      <c r="AL289">
        <v>4.6183153067369601E-2</v>
      </c>
      <c r="AM289">
        <v>3.4523089689990898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51862.605151931915</v>
      </c>
      <c r="AS289" t="s">
        <v>239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239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-0.50625703927794885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239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240</v>
      </c>
      <c r="BX289">
        <v>1581961626.4709699</v>
      </c>
      <c r="BY289">
        <v>400.800322580645</v>
      </c>
      <c r="BZ289">
        <v>400.00287096774201</v>
      </c>
      <c r="CA289">
        <v>30.738054838709701</v>
      </c>
      <c r="CB289">
        <v>30.567832258064499</v>
      </c>
      <c r="CC289">
        <v>350.01158064516102</v>
      </c>
      <c r="CD289">
        <v>99.257877419354799</v>
      </c>
      <c r="CE289">
        <v>0.199974548387097</v>
      </c>
      <c r="CF289">
        <v>30.461006451612899</v>
      </c>
      <c r="CG289">
        <v>30.012296774193601</v>
      </c>
      <c r="CH289">
        <v>999.9</v>
      </c>
      <c r="CI289">
        <v>0</v>
      </c>
      <c r="CJ289">
        <v>0</v>
      </c>
      <c r="CK289">
        <v>9995.2664516129007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2.0516129032258101</v>
      </c>
      <c r="CS289">
        <v>0</v>
      </c>
      <c r="CT289">
        <v>94.454838709677404</v>
      </c>
      <c r="CU289">
        <v>-1.74193548387097</v>
      </c>
      <c r="CV289">
        <v>38.330290322580602</v>
      </c>
      <c r="CW289">
        <v>43.733677419354798</v>
      </c>
      <c r="CX289">
        <v>41.015870967741897</v>
      </c>
      <c r="CY289">
        <v>42.156999999999996</v>
      </c>
      <c r="CZ289">
        <v>39.475612903225802</v>
      </c>
      <c r="DA289">
        <v>0</v>
      </c>
      <c r="DB289">
        <v>0</v>
      </c>
      <c r="DC289">
        <v>0</v>
      </c>
      <c r="DD289">
        <v>1581961637.2</v>
      </c>
      <c r="DE289">
        <v>2.2653846153846202</v>
      </c>
      <c r="DF289">
        <v>5.3641021705449603</v>
      </c>
      <c r="DG289">
        <v>57.507692864182303</v>
      </c>
      <c r="DH289">
        <v>95.765384615384605</v>
      </c>
      <c r="DI289">
        <v>15</v>
      </c>
      <c r="DJ289">
        <v>100</v>
      </c>
      <c r="DK289">
        <v>100</v>
      </c>
      <c r="DL289">
        <v>3.069</v>
      </c>
      <c r="DM289">
        <v>0.46</v>
      </c>
      <c r="DN289">
        <v>2</v>
      </c>
      <c r="DO289">
        <v>343.57900000000001</v>
      </c>
      <c r="DP289">
        <v>678.23900000000003</v>
      </c>
      <c r="DQ289">
        <v>30.023700000000002</v>
      </c>
      <c r="DR289">
        <v>30.8888</v>
      </c>
      <c r="DS289">
        <v>29.9998</v>
      </c>
      <c r="DT289">
        <v>30.854600000000001</v>
      </c>
      <c r="DU289">
        <v>30.873200000000001</v>
      </c>
      <c r="DV289">
        <v>21.001300000000001</v>
      </c>
      <c r="DW289">
        <v>23.002199999999998</v>
      </c>
      <c r="DX289">
        <v>88.432400000000001</v>
      </c>
      <c r="DY289">
        <v>30.0152</v>
      </c>
      <c r="DZ289">
        <v>400</v>
      </c>
      <c r="EA289">
        <v>30.646599999999999</v>
      </c>
      <c r="EB289">
        <v>100.087</v>
      </c>
      <c r="EC289">
        <v>100.68</v>
      </c>
    </row>
    <row r="290" spans="1:133" x14ac:dyDescent="0.35">
      <c r="A290">
        <v>274</v>
      </c>
      <c r="B290">
        <v>1581961640.0999999</v>
      </c>
      <c r="C290">
        <v>1365</v>
      </c>
      <c r="D290" t="s">
        <v>785</v>
      </c>
      <c r="E290" t="s">
        <v>786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1383</v>
      </c>
      <c r="M290" t="s">
        <v>238</v>
      </c>
      <c r="N290">
        <v>1581961631.4709699</v>
      </c>
      <c r="O290">
        <f t="shared" si="172"/>
        <v>9.3403948461786581E-5</v>
      </c>
      <c r="P290">
        <f t="shared" si="173"/>
        <v>-0.50301942573747593</v>
      </c>
      <c r="Q290">
        <f t="shared" si="174"/>
        <v>400.79751612903198</v>
      </c>
      <c r="R290">
        <f t="shared" si="175"/>
        <v>500.25653795188265</v>
      </c>
      <c r="S290">
        <f t="shared" si="176"/>
        <v>49.75455201266179</v>
      </c>
      <c r="T290">
        <f t="shared" si="177"/>
        <v>39.862549212111759</v>
      </c>
      <c r="U290">
        <f t="shared" si="178"/>
        <v>7.4267781771781578E-3</v>
      </c>
      <c r="V290">
        <f t="shared" si="179"/>
        <v>2.2485217622798999</v>
      </c>
      <c r="W290">
        <f t="shared" si="180"/>
        <v>7.4131771544584078E-3</v>
      </c>
      <c r="X290">
        <f t="shared" si="181"/>
        <v>4.6344556187586268E-3</v>
      </c>
      <c r="Y290">
        <f t="shared" si="182"/>
        <v>0</v>
      </c>
      <c r="Z290">
        <f t="shared" si="183"/>
        <v>30.435303732083831</v>
      </c>
      <c r="AA290">
        <f t="shared" si="184"/>
        <v>30.015074193548401</v>
      </c>
      <c r="AB290">
        <f t="shared" si="185"/>
        <v>4.2641400720708447</v>
      </c>
      <c r="AC290">
        <f t="shared" si="186"/>
        <v>69.862958759496195</v>
      </c>
      <c r="AD290">
        <f t="shared" si="187"/>
        <v>3.0571191935453488</v>
      </c>
      <c r="AE290">
        <f t="shared" si="188"/>
        <v>4.3758799338423477</v>
      </c>
      <c r="AF290">
        <f t="shared" si="189"/>
        <v>1.2070208785254959</v>
      </c>
      <c r="AG290">
        <f t="shared" si="190"/>
        <v>-4.1191141271647886</v>
      </c>
      <c r="AH290">
        <f t="shared" si="191"/>
        <v>54.688074373717718</v>
      </c>
      <c r="AI290">
        <f t="shared" si="192"/>
        <v>5.4208727592796437</v>
      </c>
      <c r="AJ290">
        <f t="shared" si="193"/>
        <v>55.989833005832573</v>
      </c>
      <c r="AK290">
        <v>-4.1143962845811601E-2</v>
      </c>
      <c r="AL290">
        <v>4.6187702703532903E-2</v>
      </c>
      <c r="AM290">
        <v>3.4525782085079202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51866.620504133978</v>
      </c>
      <c r="AS290" t="s">
        <v>239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239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-0.50301942573747593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239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240</v>
      </c>
      <c r="BX290">
        <v>1581961631.4709699</v>
      </c>
      <c r="BY290">
        <v>400.79751612903198</v>
      </c>
      <c r="BZ290">
        <v>399.99941935483901</v>
      </c>
      <c r="CA290">
        <v>30.7377677419355</v>
      </c>
      <c r="CB290">
        <v>30.582577419354799</v>
      </c>
      <c r="CC290">
        <v>350.020225806452</v>
      </c>
      <c r="CD290">
        <v>99.258083870967795</v>
      </c>
      <c r="CE290">
        <v>0.19999061290322601</v>
      </c>
      <c r="CF290">
        <v>30.466212903225799</v>
      </c>
      <c r="CG290">
        <v>30.015074193548401</v>
      </c>
      <c r="CH290">
        <v>999.9</v>
      </c>
      <c r="CI290">
        <v>0</v>
      </c>
      <c r="CJ290">
        <v>0</v>
      </c>
      <c r="CK290">
        <v>9996.2303225806409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2.2000000000000002</v>
      </c>
      <c r="CS290">
        <v>0</v>
      </c>
      <c r="CT290">
        <v>96.761290322580606</v>
      </c>
      <c r="CU290">
        <v>-1.5387096774193501</v>
      </c>
      <c r="CV290">
        <v>38.316064516129003</v>
      </c>
      <c r="CW290">
        <v>43.727580645161297</v>
      </c>
      <c r="CX290">
        <v>41.0077741935484</v>
      </c>
      <c r="CY290">
        <v>42.145000000000003</v>
      </c>
      <c r="CZ290">
        <v>39.461387096774203</v>
      </c>
      <c r="DA290">
        <v>0</v>
      </c>
      <c r="DB290">
        <v>0</v>
      </c>
      <c r="DC290">
        <v>0</v>
      </c>
      <c r="DD290">
        <v>1581961642</v>
      </c>
      <c r="DE290">
        <v>2.7807692307692302</v>
      </c>
      <c r="DF290">
        <v>1.3982903043210999</v>
      </c>
      <c r="DG290">
        <v>-10.6769224784356</v>
      </c>
      <c r="DH290">
        <v>97.2730769230769</v>
      </c>
      <c r="DI290">
        <v>15</v>
      </c>
      <c r="DJ290">
        <v>100</v>
      </c>
      <c r="DK290">
        <v>100</v>
      </c>
      <c r="DL290">
        <v>3.069</v>
      </c>
      <c r="DM290">
        <v>0.46</v>
      </c>
      <c r="DN290">
        <v>2</v>
      </c>
      <c r="DO290">
        <v>343.55599999999998</v>
      </c>
      <c r="DP290">
        <v>678.02300000000002</v>
      </c>
      <c r="DQ290">
        <v>30.007100000000001</v>
      </c>
      <c r="DR290">
        <v>30.886500000000002</v>
      </c>
      <c r="DS290">
        <v>29.9999</v>
      </c>
      <c r="DT290">
        <v>30.8523</v>
      </c>
      <c r="DU290">
        <v>30.870699999999999</v>
      </c>
      <c r="DV290">
        <v>21.005199999999999</v>
      </c>
      <c r="DW290">
        <v>23.002199999999998</v>
      </c>
      <c r="DX290">
        <v>88.432400000000001</v>
      </c>
      <c r="DY290">
        <v>29.994399999999999</v>
      </c>
      <c r="DZ290">
        <v>400</v>
      </c>
      <c r="EA290">
        <v>30.646999999999998</v>
      </c>
      <c r="EB290">
        <v>100.08799999999999</v>
      </c>
      <c r="EC290">
        <v>100.68</v>
      </c>
    </row>
    <row r="291" spans="1:133" x14ac:dyDescent="0.35">
      <c r="A291">
        <v>275</v>
      </c>
      <c r="B291">
        <v>1581961645.0999999</v>
      </c>
      <c r="C291">
        <v>1370</v>
      </c>
      <c r="D291" t="s">
        <v>787</v>
      </c>
      <c r="E291" t="s">
        <v>788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1383</v>
      </c>
      <c r="M291" t="s">
        <v>238</v>
      </c>
      <c r="N291">
        <v>1581961636.4709699</v>
      </c>
      <c r="O291">
        <f t="shared" si="172"/>
        <v>8.5456403094449424E-5</v>
      </c>
      <c r="P291">
        <f t="shared" si="173"/>
        <v>-0.50630085560304228</v>
      </c>
      <c r="Q291">
        <f t="shared" si="174"/>
        <v>400.789806451613</v>
      </c>
      <c r="R291">
        <f t="shared" si="175"/>
        <v>511.04512511463355</v>
      </c>
      <c r="S291">
        <f t="shared" si="176"/>
        <v>50.827676778992455</v>
      </c>
      <c r="T291">
        <f t="shared" si="177"/>
        <v>39.861870777200004</v>
      </c>
      <c r="U291">
        <f t="shared" si="178"/>
        <v>6.7916738187677574E-3</v>
      </c>
      <c r="V291">
        <f t="shared" si="179"/>
        <v>2.2480282589030094</v>
      </c>
      <c r="W291">
        <f t="shared" si="180"/>
        <v>6.7802951120083579E-3</v>
      </c>
      <c r="X291">
        <f t="shared" si="181"/>
        <v>4.2387051666653505E-3</v>
      </c>
      <c r="Y291">
        <f t="shared" si="182"/>
        <v>0</v>
      </c>
      <c r="Z291">
        <f t="shared" si="183"/>
        <v>30.441550753663865</v>
      </c>
      <c r="AA291">
        <f t="shared" si="184"/>
        <v>30.017258064516099</v>
      </c>
      <c r="AB291">
        <f t="shared" si="185"/>
        <v>4.2646749344957264</v>
      </c>
      <c r="AC291">
        <f t="shared" si="186"/>
        <v>69.852146781620107</v>
      </c>
      <c r="AD291">
        <f t="shared" si="187"/>
        <v>3.0572799696763697</v>
      </c>
      <c r="AE291">
        <f t="shared" si="188"/>
        <v>4.3767874153308322</v>
      </c>
      <c r="AF291">
        <f t="shared" si="189"/>
        <v>1.2073949648193567</v>
      </c>
      <c r="AG291">
        <f t="shared" si="190"/>
        <v>-3.7686273764652194</v>
      </c>
      <c r="AH291">
        <f t="shared" si="191"/>
        <v>54.850436913897312</v>
      </c>
      <c r="AI291">
        <f t="shared" si="192"/>
        <v>5.43831647844332</v>
      </c>
      <c r="AJ291">
        <f t="shared" si="193"/>
        <v>56.520126015875412</v>
      </c>
      <c r="AK291">
        <v>-4.11306862236194E-2</v>
      </c>
      <c r="AL291">
        <v>4.6172798532026299E-2</v>
      </c>
      <c r="AM291">
        <v>3.4516961717611498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51849.951468652536</v>
      </c>
      <c r="AS291" t="s">
        <v>239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239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-0.50630085560304228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239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240</v>
      </c>
      <c r="BX291">
        <v>1581961636.4709699</v>
      </c>
      <c r="BY291">
        <v>400.789806451613</v>
      </c>
      <c r="BZ291">
        <v>399.98061290322602</v>
      </c>
      <c r="CA291">
        <v>30.7393161290323</v>
      </c>
      <c r="CB291">
        <v>30.597329032258099</v>
      </c>
      <c r="CC291">
        <v>350.01574193548402</v>
      </c>
      <c r="CD291">
        <v>99.258309677419305</v>
      </c>
      <c r="CE291">
        <v>0.199985258064516</v>
      </c>
      <c r="CF291">
        <v>30.469835483871002</v>
      </c>
      <c r="CG291">
        <v>30.017258064516099</v>
      </c>
      <c r="CH291">
        <v>999.9</v>
      </c>
      <c r="CI291">
        <v>0</v>
      </c>
      <c r="CJ291">
        <v>0</v>
      </c>
      <c r="CK291">
        <v>9992.9819354838692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3.2709677419354799</v>
      </c>
      <c r="CS291">
        <v>0</v>
      </c>
      <c r="CT291">
        <v>98.958064516128999</v>
      </c>
      <c r="CU291">
        <v>-1.8645161290322601</v>
      </c>
      <c r="CV291">
        <v>38.320129032258102</v>
      </c>
      <c r="CW291">
        <v>43.733677419354798</v>
      </c>
      <c r="CX291">
        <v>40.995709677419299</v>
      </c>
      <c r="CY291">
        <v>42.143000000000001</v>
      </c>
      <c r="CZ291">
        <v>39.4491935483871</v>
      </c>
      <c r="DA291">
        <v>0</v>
      </c>
      <c r="DB291">
        <v>0</v>
      </c>
      <c r="DC291">
        <v>0</v>
      </c>
      <c r="DD291">
        <v>1581961647.4000001</v>
      </c>
      <c r="DE291">
        <v>3.2576923076923099</v>
      </c>
      <c r="DF291">
        <v>-1.3504275276523501</v>
      </c>
      <c r="DG291">
        <v>19.637607750426898</v>
      </c>
      <c r="DH291">
        <v>98.207692307692298</v>
      </c>
      <c r="DI291">
        <v>15</v>
      </c>
      <c r="DJ291">
        <v>100</v>
      </c>
      <c r="DK291">
        <v>100</v>
      </c>
      <c r="DL291">
        <v>3.069</v>
      </c>
      <c r="DM291">
        <v>0.46</v>
      </c>
      <c r="DN291">
        <v>2</v>
      </c>
      <c r="DO291">
        <v>343.68</v>
      </c>
      <c r="DP291">
        <v>677.875</v>
      </c>
      <c r="DQ291">
        <v>29.989799999999999</v>
      </c>
      <c r="DR291">
        <v>30.884499999999999</v>
      </c>
      <c r="DS291">
        <v>29.9999</v>
      </c>
      <c r="DT291">
        <v>30.850999999999999</v>
      </c>
      <c r="DU291">
        <v>30.867999999999999</v>
      </c>
      <c r="DV291">
        <v>21.0078</v>
      </c>
      <c r="DW291">
        <v>23.002199999999998</v>
      </c>
      <c r="DX291">
        <v>88.432400000000001</v>
      </c>
      <c r="DY291">
        <v>29.976199999999999</v>
      </c>
      <c r="DZ291">
        <v>400</v>
      </c>
      <c r="EA291">
        <v>30.644200000000001</v>
      </c>
      <c r="EB291">
        <v>100.09</v>
      </c>
      <c r="EC291">
        <v>100.68</v>
      </c>
    </row>
    <row r="292" spans="1:133" x14ac:dyDescent="0.35">
      <c r="A292">
        <v>276</v>
      </c>
      <c r="B292">
        <v>1581961650.0999999</v>
      </c>
      <c r="C292">
        <v>1375</v>
      </c>
      <c r="D292" t="s">
        <v>789</v>
      </c>
      <c r="E292" t="s">
        <v>790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1383</v>
      </c>
      <c r="M292" t="s">
        <v>238</v>
      </c>
      <c r="N292">
        <v>1581961641.4709699</v>
      </c>
      <c r="O292">
        <f t="shared" si="172"/>
        <v>8.1379954555095037E-5</v>
      </c>
      <c r="P292">
        <f t="shared" si="173"/>
        <v>-0.494111170996408</v>
      </c>
      <c r="Q292">
        <f t="shared" si="174"/>
        <v>400.778032258064</v>
      </c>
      <c r="R292">
        <f t="shared" si="175"/>
        <v>513.99861768749054</v>
      </c>
      <c r="S292">
        <f t="shared" si="176"/>
        <v>51.12199620518286</v>
      </c>
      <c r="T292">
        <f t="shared" si="177"/>
        <v>39.861144250536462</v>
      </c>
      <c r="U292">
        <f t="shared" si="178"/>
        <v>6.4654519699549008E-3</v>
      </c>
      <c r="V292">
        <f t="shared" si="179"/>
        <v>2.248140510925662</v>
      </c>
      <c r="W292">
        <f t="shared" si="180"/>
        <v>6.4551397269836134E-3</v>
      </c>
      <c r="X292">
        <f t="shared" si="181"/>
        <v>4.0353874532903216E-3</v>
      </c>
      <c r="Y292">
        <f t="shared" si="182"/>
        <v>0</v>
      </c>
      <c r="Z292">
        <f t="shared" si="183"/>
        <v>30.444133505325127</v>
      </c>
      <c r="AA292">
        <f t="shared" si="184"/>
        <v>30.020274193548399</v>
      </c>
      <c r="AB292">
        <f t="shared" si="185"/>
        <v>4.2654137254130324</v>
      </c>
      <c r="AC292">
        <f t="shared" si="186"/>
        <v>69.856589509506335</v>
      </c>
      <c r="AD292">
        <f t="shared" si="187"/>
        <v>3.0576900842590335</v>
      </c>
      <c r="AE292">
        <f t="shared" si="188"/>
        <v>4.3770961418649446</v>
      </c>
      <c r="AF292">
        <f t="shared" si="189"/>
        <v>1.2077236411539989</v>
      </c>
      <c r="AG292">
        <f t="shared" si="190"/>
        <v>-3.5888559958796913</v>
      </c>
      <c r="AH292">
        <f t="shared" si="191"/>
        <v>54.636967505459268</v>
      </c>
      <c r="AI292">
        <f t="shared" si="192"/>
        <v>5.4169947199071844</v>
      </c>
      <c r="AJ292">
        <f t="shared" si="193"/>
        <v>56.465106229486764</v>
      </c>
      <c r="AK292">
        <v>-4.1133705886222102E-2</v>
      </c>
      <c r="AL292">
        <v>4.61761883678347E-2</v>
      </c>
      <c r="AM292">
        <v>3.4518967926226498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51853.415756879986</v>
      </c>
      <c r="AS292" t="s">
        <v>239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239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-0.494111170996408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239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240</v>
      </c>
      <c r="BX292">
        <v>1581961641.4709699</v>
      </c>
      <c r="BY292">
        <v>400.778032258064</v>
      </c>
      <c r="BZ292">
        <v>399.98693548387098</v>
      </c>
      <c r="CA292">
        <v>30.7430967741935</v>
      </c>
      <c r="CB292">
        <v>30.607883870967701</v>
      </c>
      <c r="CC292">
        <v>350.017258064516</v>
      </c>
      <c r="CD292">
        <v>99.259399999999999</v>
      </c>
      <c r="CE292">
        <v>0.20000406451612901</v>
      </c>
      <c r="CF292">
        <v>30.471067741935499</v>
      </c>
      <c r="CG292">
        <v>30.020274193548399</v>
      </c>
      <c r="CH292">
        <v>999.9</v>
      </c>
      <c r="CI292">
        <v>0</v>
      </c>
      <c r="CJ292">
        <v>0</v>
      </c>
      <c r="CK292">
        <v>9993.6058064516092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2.4290322580645198</v>
      </c>
      <c r="CS292">
        <v>0</v>
      </c>
      <c r="CT292">
        <v>99.735483870967698</v>
      </c>
      <c r="CU292">
        <v>-1.9483870967741901</v>
      </c>
      <c r="CV292">
        <v>38.322161290322597</v>
      </c>
      <c r="CW292">
        <v>43.735709677419401</v>
      </c>
      <c r="CX292">
        <v>40.987741935483903</v>
      </c>
      <c r="CY292">
        <v>42.143000000000001</v>
      </c>
      <c r="CZ292">
        <v>39.441064516129003</v>
      </c>
      <c r="DA292">
        <v>0</v>
      </c>
      <c r="DB292">
        <v>0</v>
      </c>
      <c r="DC292">
        <v>0</v>
      </c>
      <c r="DD292">
        <v>1581961652.2</v>
      </c>
      <c r="DE292">
        <v>2.0692307692307699</v>
      </c>
      <c r="DF292">
        <v>-5.6410253376858197</v>
      </c>
      <c r="DG292">
        <v>43.200000445024997</v>
      </c>
      <c r="DH292">
        <v>99.707692307692298</v>
      </c>
      <c r="DI292">
        <v>15</v>
      </c>
      <c r="DJ292">
        <v>100</v>
      </c>
      <c r="DK292">
        <v>100</v>
      </c>
      <c r="DL292">
        <v>3.069</v>
      </c>
      <c r="DM292">
        <v>0.46</v>
      </c>
      <c r="DN292">
        <v>2</v>
      </c>
      <c r="DO292">
        <v>343.72899999999998</v>
      </c>
      <c r="DP292">
        <v>678.41200000000003</v>
      </c>
      <c r="DQ292">
        <v>29.973299999999998</v>
      </c>
      <c r="DR292">
        <v>30.8825</v>
      </c>
      <c r="DS292">
        <v>29.9998</v>
      </c>
      <c r="DT292">
        <v>30.8489</v>
      </c>
      <c r="DU292">
        <v>30.866499999999998</v>
      </c>
      <c r="DV292">
        <v>21.007100000000001</v>
      </c>
      <c r="DW292">
        <v>23.002199999999998</v>
      </c>
      <c r="DX292">
        <v>88.432400000000001</v>
      </c>
      <c r="DY292">
        <v>29.9526</v>
      </c>
      <c r="DZ292">
        <v>400</v>
      </c>
      <c r="EA292">
        <v>30.642199999999999</v>
      </c>
      <c r="EB292">
        <v>100.09099999999999</v>
      </c>
      <c r="EC292">
        <v>100.679</v>
      </c>
    </row>
    <row r="293" spans="1:133" x14ac:dyDescent="0.35">
      <c r="A293">
        <v>277</v>
      </c>
      <c r="B293">
        <v>1581961655.0999999</v>
      </c>
      <c r="C293">
        <v>1380</v>
      </c>
      <c r="D293" t="s">
        <v>791</v>
      </c>
      <c r="E293" t="s">
        <v>792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1383</v>
      </c>
      <c r="M293" t="s">
        <v>238</v>
      </c>
      <c r="N293">
        <v>1581961646.4709699</v>
      </c>
      <c r="O293">
        <f t="shared" si="172"/>
        <v>8.4022346264128715E-5</v>
      </c>
      <c r="P293">
        <f t="shared" si="173"/>
        <v>-0.50316659880739723</v>
      </c>
      <c r="Q293">
        <f t="shared" si="174"/>
        <v>400.78738709677401</v>
      </c>
      <c r="R293">
        <f t="shared" si="175"/>
        <v>512.33812313194937</v>
      </c>
      <c r="S293">
        <f t="shared" si="176"/>
        <v>50.957103269204865</v>
      </c>
      <c r="T293">
        <f t="shared" si="177"/>
        <v>39.862277178279193</v>
      </c>
      <c r="U293">
        <f t="shared" si="178"/>
        <v>6.6762331855238057E-3</v>
      </c>
      <c r="V293">
        <f t="shared" si="179"/>
        <v>2.2479914543655433</v>
      </c>
      <c r="W293">
        <f t="shared" si="180"/>
        <v>6.6652374898342097E-3</v>
      </c>
      <c r="X293">
        <f t="shared" si="181"/>
        <v>4.1667598209240578E-3</v>
      </c>
      <c r="Y293">
        <f t="shared" si="182"/>
        <v>0</v>
      </c>
      <c r="Z293">
        <f t="shared" si="183"/>
        <v>30.443166953706118</v>
      </c>
      <c r="AA293">
        <f t="shared" si="184"/>
        <v>30.0217548387097</v>
      </c>
      <c r="AB293">
        <f t="shared" si="185"/>
        <v>4.2657764454059501</v>
      </c>
      <c r="AC293">
        <f t="shared" si="186"/>
        <v>69.867281646584559</v>
      </c>
      <c r="AD293">
        <f t="shared" si="187"/>
        <v>3.0581422785423813</v>
      </c>
      <c r="AE293">
        <f t="shared" si="188"/>
        <v>4.3770735120505115</v>
      </c>
      <c r="AF293">
        <f t="shared" si="189"/>
        <v>1.2076341668635688</v>
      </c>
      <c r="AG293">
        <f t="shared" si="190"/>
        <v>-3.7053854702480762</v>
      </c>
      <c r="AH293">
        <f t="shared" si="191"/>
        <v>54.442953539532759</v>
      </c>
      <c r="AI293">
        <f t="shared" si="192"/>
        <v>5.3981541706915319</v>
      </c>
      <c r="AJ293">
        <f t="shared" si="193"/>
        <v>56.135722239976218</v>
      </c>
      <c r="AK293">
        <v>-4.1129696183890799E-2</v>
      </c>
      <c r="AL293">
        <v>4.61716871256986E-2</v>
      </c>
      <c r="AM293">
        <v>3.4516303942314202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51848.593116244345</v>
      </c>
      <c r="AS293" t="s">
        <v>239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239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-0.50316659880739723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239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240</v>
      </c>
      <c r="BX293">
        <v>1581961646.4709699</v>
      </c>
      <c r="BY293">
        <v>400.78738709677401</v>
      </c>
      <c r="BZ293">
        <v>399.98258064516102</v>
      </c>
      <c r="CA293">
        <v>30.747487096774201</v>
      </c>
      <c r="CB293">
        <v>30.607883870967701</v>
      </c>
      <c r="CC293">
        <v>350.01570967741901</v>
      </c>
      <c r="CD293">
        <v>99.259909677419401</v>
      </c>
      <c r="CE293">
        <v>0.19999964516129001</v>
      </c>
      <c r="CF293">
        <v>30.470977419354799</v>
      </c>
      <c r="CG293">
        <v>30.0217548387097</v>
      </c>
      <c r="CH293">
        <v>999.9</v>
      </c>
      <c r="CI293">
        <v>0</v>
      </c>
      <c r="CJ293">
        <v>0</v>
      </c>
      <c r="CK293">
        <v>9992.5803225806394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2.58387096774194</v>
      </c>
      <c r="CS293">
        <v>0</v>
      </c>
      <c r="CT293">
        <v>101</v>
      </c>
      <c r="CU293">
        <v>-2.1677419354838698</v>
      </c>
      <c r="CV293">
        <v>38.318096774193499</v>
      </c>
      <c r="CW293">
        <v>43.723580645161299</v>
      </c>
      <c r="CX293">
        <v>40.975709677419403</v>
      </c>
      <c r="CY293">
        <v>42.137</v>
      </c>
      <c r="CZ293">
        <v>39.436999999999998</v>
      </c>
      <c r="DA293">
        <v>0</v>
      </c>
      <c r="DB293">
        <v>0</v>
      </c>
      <c r="DC293">
        <v>0</v>
      </c>
      <c r="DD293">
        <v>1581961657</v>
      </c>
      <c r="DE293">
        <v>1.33076923076923</v>
      </c>
      <c r="DF293">
        <v>-23.952136175706102</v>
      </c>
      <c r="DG293">
        <v>31.569230683989701</v>
      </c>
      <c r="DH293">
        <v>102.461538461538</v>
      </c>
      <c r="DI293">
        <v>15</v>
      </c>
      <c r="DJ293">
        <v>100</v>
      </c>
      <c r="DK293">
        <v>100</v>
      </c>
      <c r="DL293">
        <v>3.069</v>
      </c>
      <c r="DM293">
        <v>0.46</v>
      </c>
      <c r="DN293">
        <v>2</v>
      </c>
      <c r="DO293">
        <v>343.64400000000001</v>
      </c>
      <c r="DP293">
        <v>678.29600000000005</v>
      </c>
      <c r="DQ293">
        <v>29.950500000000002</v>
      </c>
      <c r="DR293">
        <v>30.880400000000002</v>
      </c>
      <c r="DS293">
        <v>29.9999</v>
      </c>
      <c r="DT293">
        <v>30.846599999999999</v>
      </c>
      <c r="DU293">
        <v>30.8644</v>
      </c>
      <c r="DV293">
        <v>21.003799999999998</v>
      </c>
      <c r="DW293">
        <v>23.002199999999998</v>
      </c>
      <c r="DX293">
        <v>88.432400000000001</v>
      </c>
      <c r="DY293">
        <v>29.928799999999999</v>
      </c>
      <c r="DZ293">
        <v>400</v>
      </c>
      <c r="EA293">
        <v>30.6479</v>
      </c>
      <c r="EB293">
        <v>100.092</v>
      </c>
      <c r="EC293">
        <v>100.678</v>
      </c>
    </row>
    <row r="294" spans="1:133" x14ac:dyDescent="0.35">
      <c r="A294">
        <v>278</v>
      </c>
      <c r="B294">
        <v>1581961660.0999999</v>
      </c>
      <c r="C294">
        <v>1385</v>
      </c>
      <c r="D294" t="s">
        <v>793</v>
      </c>
      <c r="E294" t="s">
        <v>794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1383</v>
      </c>
      <c r="M294" t="s">
        <v>238</v>
      </c>
      <c r="N294">
        <v>1581961651.4709699</v>
      </c>
      <c r="O294">
        <f t="shared" si="172"/>
        <v>8.5279090759543972E-5</v>
      </c>
      <c r="P294">
        <f t="shared" si="173"/>
        <v>-0.49746380931603712</v>
      </c>
      <c r="Q294">
        <f t="shared" si="174"/>
        <v>400.79764516129001</v>
      </c>
      <c r="R294">
        <f t="shared" si="175"/>
        <v>509.28624943945846</v>
      </c>
      <c r="S294">
        <f t="shared" si="176"/>
        <v>50.653127763027143</v>
      </c>
      <c r="T294">
        <f t="shared" si="177"/>
        <v>39.862953986721777</v>
      </c>
      <c r="U294">
        <f t="shared" si="178"/>
        <v>6.7740277124174273E-3</v>
      </c>
      <c r="V294">
        <f t="shared" si="179"/>
        <v>2.2484137952304106</v>
      </c>
      <c r="W294">
        <f t="shared" si="180"/>
        <v>6.7627099413731804E-3</v>
      </c>
      <c r="X294">
        <f t="shared" si="181"/>
        <v>4.2277089731636072E-3</v>
      </c>
      <c r="Y294">
        <f t="shared" si="182"/>
        <v>0</v>
      </c>
      <c r="Z294">
        <f t="shared" si="183"/>
        <v>30.441171897166477</v>
      </c>
      <c r="AA294">
        <f t="shared" si="184"/>
        <v>30.023732258064499</v>
      </c>
      <c r="AB294">
        <f t="shared" si="185"/>
        <v>4.2662609042248594</v>
      </c>
      <c r="AC294">
        <f t="shared" si="186"/>
        <v>69.875953733685137</v>
      </c>
      <c r="AD294">
        <f t="shared" si="187"/>
        <v>3.0582445850264457</v>
      </c>
      <c r="AE294">
        <f t="shared" si="188"/>
        <v>4.3766766986568602</v>
      </c>
      <c r="AF294">
        <f t="shared" si="189"/>
        <v>1.2080163191984137</v>
      </c>
      <c r="AG294">
        <f t="shared" si="190"/>
        <v>-3.7608079024958894</v>
      </c>
      <c r="AH294">
        <f t="shared" si="191"/>
        <v>54.021494903323926</v>
      </c>
      <c r="AI294">
        <f t="shared" si="192"/>
        <v>5.3553697411806365</v>
      </c>
      <c r="AJ294">
        <f t="shared" si="193"/>
        <v>55.616056742008674</v>
      </c>
      <c r="AK294">
        <v>-4.1141058005259801E-2</v>
      </c>
      <c r="AL294">
        <v>4.61844417655356E-2</v>
      </c>
      <c r="AM294">
        <v>3.4523852328265501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51862.585582396292</v>
      </c>
      <c r="AS294" t="s">
        <v>239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239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-0.49746380931603712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239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240</v>
      </c>
      <c r="BX294">
        <v>1581961651.4709699</v>
      </c>
      <c r="BY294">
        <v>400.79764516129001</v>
      </c>
      <c r="BZ294">
        <v>400.00348387096801</v>
      </c>
      <c r="CA294">
        <v>30.7487806451613</v>
      </c>
      <c r="CB294">
        <v>30.6070903225806</v>
      </c>
      <c r="CC294">
        <v>350.01767741935498</v>
      </c>
      <c r="CD294">
        <v>99.259080645161305</v>
      </c>
      <c r="CE294">
        <v>0.199971741935484</v>
      </c>
      <c r="CF294">
        <v>30.469393548387099</v>
      </c>
      <c r="CG294">
        <v>30.023732258064499</v>
      </c>
      <c r="CH294">
        <v>999.9</v>
      </c>
      <c r="CI294">
        <v>0</v>
      </c>
      <c r="CJ294">
        <v>0</v>
      </c>
      <c r="CK294">
        <v>9995.4241935483897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1.9290322580645201</v>
      </c>
      <c r="CS294">
        <v>0</v>
      </c>
      <c r="CT294">
        <v>107.21935483871</v>
      </c>
      <c r="CU294">
        <v>-2.2580645161290298</v>
      </c>
      <c r="CV294">
        <v>38.314032258064501</v>
      </c>
      <c r="CW294">
        <v>43.7134838709677</v>
      </c>
      <c r="CX294">
        <v>40.983709677419299</v>
      </c>
      <c r="CY294">
        <v>42.133000000000003</v>
      </c>
      <c r="CZ294">
        <v>39.439032258064501</v>
      </c>
      <c r="DA294">
        <v>0</v>
      </c>
      <c r="DB294">
        <v>0</v>
      </c>
      <c r="DC294">
        <v>0</v>
      </c>
      <c r="DD294">
        <v>1581961662.4000001</v>
      </c>
      <c r="DE294">
        <v>1.1923076923076901</v>
      </c>
      <c r="DF294">
        <v>26.516239846160499</v>
      </c>
      <c r="DG294">
        <v>82.082050631720705</v>
      </c>
      <c r="DH294">
        <v>108.934615384615</v>
      </c>
      <c r="DI294">
        <v>15</v>
      </c>
      <c r="DJ294">
        <v>100</v>
      </c>
      <c r="DK294">
        <v>100</v>
      </c>
      <c r="DL294">
        <v>3.069</v>
      </c>
      <c r="DM294">
        <v>0.46</v>
      </c>
      <c r="DN294">
        <v>2</v>
      </c>
      <c r="DO294">
        <v>343.654</v>
      </c>
      <c r="DP294">
        <v>678.17899999999997</v>
      </c>
      <c r="DQ294">
        <v>29.927700000000002</v>
      </c>
      <c r="DR294">
        <v>30.8781</v>
      </c>
      <c r="DS294">
        <v>29.9999</v>
      </c>
      <c r="DT294">
        <v>30.843800000000002</v>
      </c>
      <c r="DU294">
        <v>30.862500000000001</v>
      </c>
      <c r="DV294">
        <v>21.0032</v>
      </c>
      <c r="DW294">
        <v>23.002199999999998</v>
      </c>
      <c r="DX294">
        <v>88.432400000000001</v>
      </c>
      <c r="DY294">
        <v>29.904</v>
      </c>
      <c r="DZ294">
        <v>400</v>
      </c>
      <c r="EA294">
        <v>30.651599999999998</v>
      </c>
      <c r="EB294">
        <v>100.092</v>
      </c>
      <c r="EC294">
        <v>100.678</v>
      </c>
    </row>
    <row r="295" spans="1:133" x14ac:dyDescent="0.35">
      <c r="A295">
        <v>279</v>
      </c>
      <c r="B295">
        <v>1581961665.0999999</v>
      </c>
      <c r="C295">
        <v>1390</v>
      </c>
      <c r="D295" t="s">
        <v>795</v>
      </c>
      <c r="E295" t="s">
        <v>796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1383</v>
      </c>
      <c r="M295" t="s">
        <v>238</v>
      </c>
      <c r="N295">
        <v>1581961656.4709699</v>
      </c>
      <c r="O295">
        <f t="shared" si="172"/>
        <v>8.563866246641031E-5</v>
      </c>
      <c r="P295">
        <f t="shared" si="173"/>
        <v>-0.49887186252805604</v>
      </c>
      <c r="Q295">
        <f t="shared" si="174"/>
        <v>400.80909677419402</v>
      </c>
      <c r="R295">
        <f t="shared" si="175"/>
        <v>509.0963894562592</v>
      </c>
      <c r="S295">
        <f t="shared" si="176"/>
        <v>50.633556548410027</v>
      </c>
      <c r="T295">
        <f t="shared" si="177"/>
        <v>39.86355135676515</v>
      </c>
      <c r="U295">
        <f t="shared" si="178"/>
        <v>6.8051914389513661E-3</v>
      </c>
      <c r="V295">
        <f t="shared" si="179"/>
        <v>2.2486087696499069</v>
      </c>
      <c r="W295">
        <f t="shared" si="180"/>
        <v>6.7937703775889143E-3</v>
      </c>
      <c r="X295">
        <f t="shared" si="181"/>
        <v>4.2471310043049508E-3</v>
      </c>
      <c r="Y295">
        <f t="shared" si="182"/>
        <v>0</v>
      </c>
      <c r="Z295">
        <f t="shared" si="183"/>
        <v>30.438164742652315</v>
      </c>
      <c r="AA295">
        <f t="shared" si="184"/>
        <v>30.021645161290301</v>
      </c>
      <c r="AB295">
        <f t="shared" si="185"/>
        <v>4.2657495763365043</v>
      </c>
      <c r="AC295">
        <f t="shared" si="186"/>
        <v>69.886485230187816</v>
      </c>
      <c r="AD295">
        <f t="shared" si="187"/>
        <v>3.0581995063443874</v>
      </c>
      <c r="AE295">
        <f t="shared" si="188"/>
        <v>4.3759526556121369</v>
      </c>
      <c r="AF295">
        <f t="shared" si="189"/>
        <v>1.2075500699921169</v>
      </c>
      <c r="AG295">
        <f t="shared" si="190"/>
        <v>-3.7766650147686947</v>
      </c>
      <c r="AH295">
        <f t="shared" si="191"/>
        <v>53.92880680294202</v>
      </c>
      <c r="AI295">
        <f t="shared" si="192"/>
        <v>5.3455860082302582</v>
      </c>
      <c r="AJ295">
        <f t="shared" si="193"/>
        <v>55.497727796403581</v>
      </c>
      <c r="AK295">
        <v>-4.1146303860296399E-2</v>
      </c>
      <c r="AL295">
        <v>4.61903306973762E-2</v>
      </c>
      <c r="AM295">
        <v>3.4527337244363201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51869.393710684846</v>
      </c>
      <c r="AS295" t="s">
        <v>239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239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-0.49887186252805604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239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240</v>
      </c>
      <c r="BX295">
        <v>1581961656.4709699</v>
      </c>
      <c r="BY295">
        <v>400.80909677419402</v>
      </c>
      <c r="BZ295">
        <v>400.01277419354801</v>
      </c>
      <c r="CA295">
        <v>30.748745161290302</v>
      </c>
      <c r="CB295">
        <v>30.606458064516101</v>
      </c>
      <c r="CC295">
        <v>350.01929032258101</v>
      </c>
      <c r="CD295">
        <v>99.257712903225794</v>
      </c>
      <c r="CE295">
        <v>0.19998822580645201</v>
      </c>
      <c r="CF295">
        <v>30.466503225806498</v>
      </c>
      <c r="CG295">
        <v>30.021645161290301</v>
      </c>
      <c r="CH295">
        <v>999.9</v>
      </c>
      <c r="CI295">
        <v>0</v>
      </c>
      <c r="CJ295">
        <v>0</v>
      </c>
      <c r="CK295">
        <v>9996.8364516129004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1.9870967741935499</v>
      </c>
      <c r="CS295">
        <v>0</v>
      </c>
      <c r="CT295">
        <v>113.183870967742</v>
      </c>
      <c r="CU295">
        <v>-2.0322580645161299</v>
      </c>
      <c r="CV295">
        <v>38.311999999999998</v>
      </c>
      <c r="CW295">
        <v>43.7033225806451</v>
      </c>
      <c r="CX295">
        <v>40.971548387096803</v>
      </c>
      <c r="CY295">
        <v>42.133000000000003</v>
      </c>
      <c r="CZ295">
        <v>39.453258064516099</v>
      </c>
      <c r="DA295">
        <v>0</v>
      </c>
      <c r="DB295">
        <v>0</v>
      </c>
      <c r="DC295">
        <v>0</v>
      </c>
      <c r="DD295">
        <v>1581961667.2</v>
      </c>
      <c r="DE295">
        <v>1.87692307692308</v>
      </c>
      <c r="DF295">
        <v>5.0393167326420798</v>
      </c>
      <c r="DG295">
        <v>91.418803147135904</v>
      </c>
      <c r="DH295">
        <v>114.346153846154</v>
      </c>
      <c r="DI295">
        <v>15</v>
      </c>
      <c r="DJ295">
        <v>100</v>
      </c>
      <c r="DK295">
        <v>100</v>
      </c>
      <c r="DL295">
        <v>3.069</v>
      </c>
      <c r="DM295">
        <v>0.46</v>
      </c>
      <c r="DN295">
        <v>2</v>
      </c>
      <c r="DO295">
        <v>343.702</v>
      </c>
      <c r="DP295">
        <v>678.35500000000002</v>
      </c>
      <c r="DQ295">
        <v>29.901399999999999</v>
      </c>
      <c r="DR295">
        <v>30.875299999999999</v>
      </c>
      <c r="DS295">
        <v>29.9999</v>
      </c>
      <c r="DT295">
        <v>30.8415</v>
      </c>
      <c r="DU295">
        <v>30.8599</v>
      </c>
      <c r="DV295">
        <v>21.004300000000001</v>
      </c>
      <c r="DW295">
        <v>23.002199999999998</v>
      </c>
      <c r="DX295">
        <v>88.432400000000001</v>
      </c>
      <c r="DY295">
        <v>29.8855</v>
      </c>
      <c r="DZ295">
        <v>400</v>
      </c>
      <c r="EA295">
        <v>30.655100000000001</v>
      </c>
      <c r="EB295">
        <v>100.09099999999999</v>
      </c>
      <c r="EC295">
        <v>100.68</v>
      </c>
    </row>
    <row r="296" spans="1:133" x14ac:dyDescent="0.35">
      <c r="A296">
        <v>280</v>
      </c>
      <c r="B296">
        <v>1581961670.0999999</v>
      </c>
      <c r="C296">
        <v>1395</v>
      </c>
      <c r="D296" t="s">
        <v>797</v>
      </c>
      <c r="E296" t="s">
        <v>798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1383</v>
      </c>
      <c r="M296" t="s">
        <v>238</v>
      </c>
      <c r="N296">
        <v>1581961661.4709699</v>
      </c>
      <c r="O296">
        <f t="shared" si="172"/>
        <v>8.5630866423486049E-5</v>
      </c>
      <c r="P296">
        <f t="shared" si="173"/>
        <v>-0.49608380950665332</v>
      </c>
      <c r="Q296">
        <f t="shared" si="174"/>
        <v>400.80612903225801</v>
      </c>
      <c r="R296">
        <f t="shared" si="175"/>
        <v>508.37814502902984</v>
      </c>
      <c r="S296">
        <f t="shared" si="176"/>
        <v>50.561404139672781</v>
      </c>
      <c r="T296">
        <f t="shared" si="177"/>
        <v>39.862690538163527</v>
      </c>
      <c r="U296">
        <f t="shared" si="178"/>
        <v>6.8094292337285318E-3</v>
      </c>
      <c r="V296">
        <f t="shared" si="179"/>
        <v>2.2491141532776475</v>
      </c>
      <c r="W296">
        <f t="shared" si="180"/>
        <v>6.797996521261427E-3</v>
      </c>
      <c r="X296">
        <f t="shared" si="181"/>
        <v>4.2497733886211978E-3</v>
      </c>
      <c r="Y296">
        <f t="shared" si="182"/>
        <v>0</v>
      </c>
      <c r="Z296">
        <f t="shared" si="183"/>
        <v>30.433653645158923</v>
      </c>
      <c r="AA296">
        <f t="shared" si="184"/>
        <v>30.0174129032258</v>
      </c>
      <c r="AB296">
        <f t="shared" si="185"/>
        <v>4.2647128590142618</v>
      </c>
      <c r="AC296">
        <f t="shared" si="186"/>
        <v>69.900773934686555</v>
      </c>
      <c r="AD296">
        <f t="shared" si="187"/>
        <v>3.0580335551226914</v>
      </c>
      <c r="AE296">
        <f t="shared" si="188"/>
        <v>4.3748207394385039</v>
      </c>
      <c r="AF296">
        <f t="shared" si="189"/>
        <v>1.2066793038915704</v>
      </c>
      <c r="AG296">
        <f t="shared" si="190"/>
        <v>-3.7763212092757348</v>
      </c>
      <c r="AH296">
        <f t="shared" si="191"/>
        <v>53.906115811670688</v>
      </c>
      <c r="AI296">
        <f t="shared" si="192"/>
        <v>5.3419048816364967</v>
      </c>
      <c r="AJ296">
        <f t="shared" si="193"/>
        <v>55.471699484031447</v>
      </c>
      <c r="AK296">
        <v>-4.1159903295470701E-2</v>
      </c>
      <c r="AL296">
        <v>4.62055972547354E-2</v>
      </c>
      <c r="AM296">
        <v>3.4536370883861802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51886.579475396298</v>
      </c>
      <c r="AS296" t="s">
        <v>239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239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-0.49608380950665332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239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240</v>
      </c>
      <c r="BX296">
        <v>1581961661.4709699</v>
      </c>
      <c r="BY296">
        <v>400.80612903225801</v>
      </c>
      <c r="BZ296">
        <v>400.014580645161</v>
      </c>
      <c r="CA296">
        <v>30.7475129032258</v>
      </c>
      <c r="CB296">
        <v>30.605238709677401</v>
      </c>
      <c r="CC296">
        <v>350.019612903226</v>
      </c>
      <c r="CD296">
        <v>99.256293548387106</v>
      </c>
      <c r="CE296">
        <v>0.19999629032258101</v>
      </c>
      <c r="CF296">
        <v>30.4619838709677</v>
      </c>
      <c r="CG296">
        <v>30.0174129032258</v>
      </c>
      <c r="CH296">
        <v>999.9</v>
      </c>
      <c r="CI296">
        <v>0</v>
      </c>
      <c r="CJ296">
        <v>0</v>
      </c>
      <c r="CK296">
        <v>10000.2835483871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1.28387096774194</v>
      </c>
      <c r="CS296">
        <v>0</v>
      </c>
      <c r="CT296">
        <v>120.561290322581</v>
      </c>
      <c r="CU296">
        <v>-2.0096774193548401</v>
      </c>
      <c r="CV296">
        <v>38.311999999999998</v>
      </c>
      <c r="CW296">
        <v>43.699258064516101</v>
      </c>
      <c r="CX296">
        <v>40.979580645161299</v>
      </c>
      <c r="CY296">
        <v>42.125</v>
      </c>
      <c r="CZ296">
        <v>39.453258064516099</v>
      </c>
      <c r="DA296">
        <v>0</v>
      </c>
      <c r="DB296">
        <v>0</v>
      </c>
      <c r="DC296">
        <v>0</v>
      </c>
      <c r="DD296">
        <v>1581961672</v>
      </c>
      <c r="DE296">
        <v>1.61153846153846</v>
      </c>
      <c r="DF296">
        <v>-17.993162244831598</v>
      </c>
      <c r="DG296">
        <v>49.935042696636799</v>
      </c>
      <c r="DH296">
        <v>120.930769230769</v>
      </c>
      <c r="DI296">
        <v>15</v>
      </c>
      <c r="DJ296">
        <v>100</v>
      </c>
      <c r="DK296">
        <v>100</v>
      </c>
      <c r="DL296">
        <v>3.069</v>
      </c>
      <c r="DM296">
        <v>0.46</v>
      </c>
      <c r="DN296">
        <v>2</v>
      </c>
      <c r="DO296">
        <v>343.53699999999998</v>
      </c>
      <c r="DP296">
        <v>678.33100000000002</v>
      </c>
      <c r="DQ296">
        <v>29.882300000000001</v>
      </c>
      <c r="DR296">
        <v>30.873100000000001</v>
      </c>
      <c r="DS296">
        <v>30</v>
      </c>
      <c r="DT296">
        <v>30.839500000000001</v>
      </c>
      <c r="DU296">
        <v>30.857700000000001</v>
      </c>
      <c r="DV296">
        <v>21.007400000000001</v>
      </c>
      <c r="DW296">
        <v>23.002199999999998</v>
      </c>
      <c r="DX296">
        <v>88.432400000000001</v>
      </c>
      <c r="DY296">
        <v>29.8767</v>
      </c>
      <c r="DZ296">
        <v>400</v>
      </c>
      <c r="EA296">
        <v>30.659600000000001</v>
      </c>
      <c r="EB296">
        <v>100.09099999999999</v>
      </c>
      <c r="EC296">
        <v>100.68</v>
      </c>
    </row>
    <row r="297" spans="1:133" x14ac:dyDescent="0.35">
      <c r="A297">
        <v>281</v>
      </c>
      <c r="B297">
        <v>1581961675.0999999</v>
      </c>
      <c r="C297">
        <v>1400</v>
      </c>
      <c r="D297" t="s">
        <v>799</v>
      </c>
      <c r="E297" t="s">
        <v>800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1383</v>
      </c>
      <c r="M297" t="s">
        <v>238</v>
      </c>
      <c r="N297">
        <v>1581961666.4709699</v>
      </c>
      <c r="O297">
        <f t="shared" si="172"/>
        <v>8.5121290268041835E-5</v>
      </c>
      <c r="P297">
        <f t="shared" si="173"/>
        <v>-0.49827212002890853</v>
      </c>
      <c r="Q297">
        <f t="shared" si="174"/>
        <v>400.78383870967701</v>
      </c>
      <c r="R297">
        <f t="shared" si="175"/>
        <v>509.40546784119317</v>
      </c>
      <c r="S297">
        <f t="shared" si="176"/>
        <v>50.662958187934237</v>
      </c>
      <c r="T297">
        <f t="shared" si="177"/>
        <v>39.859986091233289</v>
      </c>
      <c r="U297">
        <f t="shared" si="178"/>
        <v>6.7786505858065662E-3</v>
      </c>
      <c r="V297">
        <f t="shared" si="179"/>
        <v>2.2494311151449979</v>
      </c>
      <c r="W297">
        <f t="shared" si="180"/>
        <v>6.7673224922946591E-3</v>
      </c>
      <c r="X297">
        <f t="shared" si="181"/>
        <v>4.230592743104832E-3</v>
      </c>
      <c r="Y297">
        <f t="shared" si="182"/>
        <v>0</v>
      </c>
      <c r="Z297">
        <f t="shared" si="183"/>
        <v>30.428070860313628</v>
      </c>
      <c r="AA297">
        <f t="shared" si="184"/>
        <v>30.0091258064516</v>
      </c>
      <c r="AB297">
        <f t="shared" si="185"/>
        <v>4.2626835202171769</v>
      </c>
      <c r="AC297">
        <f t="shared" si="186"/>
        <v>69.917294406912433</v>
      </c>
      <c r="AD297">
        <f t="shared" si="187"/>
        <v>3.0577487978688285</v>
      </c>
      <c r="AE297">
        <f t="shared" si="188"/>
        <v>4.3733797536171846</v>
      </c>
      <c r="AF297">
        <f t="shared" si="189"/>
        <v>1.2049347223483484</v>
      </c>
      <c r="AG297">
        <f t="shared" si="190"/>
        <v>-3.7538489008206448</v>
      </c>
      <c r="AH297">
        <f t="shared" si="191"/>
        <v>54.220802965898166</v>
      </c>
      <c r="AI297">
        <f t="shared" si="192"/>
        <v>5.3719590353393833</v>
      </c>
      <c r="AJ297">
        <f t="shared" si="193"/>
        <v>55.838913100416903</v>
      </c>
      <c r="AK297">
        <v>-4.1168433872825101E-2</v>
      </c>
      <c r="AL297">
        <v>4.6215173575135299E-2</v>
      </c>
      <c r="AM297">
        <v>3.4542036931158902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51897.85137842258</v>
      </c>
      <c r="AS297" t="s">
        <v>239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239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-0.49827212002890853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239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240</v>
      </c>
      <c r="BX297">
        <v>1581961666.4709699</v>
      </c>
      <c r="BY297">
        <v>400.78383870967701</v>
      </c>
      <c r="BZ297">
        <v>399.98816129032298</v>
      </c>
      <c r="CA297">
        <v>30.745025806451601</v>
      </c>
      <c r="CB297">
        <v>30.603593548387099</v>
      </c>
      <c r="CC297">
        <v>350.00883870967698</v>
      </c>
      <c r="CD297">
        <v>99.255074193548396</v>
      </c>
      <c r="CE297">
        <v>0.19999919354838699</v>
      </c>
      <c r="CF297">
        <v>30.456229032258101</v>
      </c>
      <c r="CG297">
        <v>30.0091258064516</v>
      </c>
      <c r="CH297">
        <v>999.9</v>
      </c>
      <c r="CI297">
        <v>0</v>
      </c>
      <c r="CJ297">
        <v>0</v>
      </c>
      <c r="CK297">
        <v>10002.479032258099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1.7774193548387101</v>
      </c>
      <c r="CS297">
        <v>0</v>
      </c>
      <c r="CT297">
        <v>121.46129032258099</v>
      </c>
      <c r="CU297">
        <v>-1.7935483870967699</v>
      </c>
      <c r="CV297">
        <v>38.311999999999998</v>
      </c>
      <c r="CW297">
        <v>43.707322580645098</v>
      </c>
      <c r="CX297">
        <v>40.973483870967698</v>
      </c>
      <c r="CY297">
        <v>42.125</v>
      </c>
      <c r="CZ297">
        <v>39.455290322580602</v>
      </c>
      <c r="DA297">
        <v>0</v>
      </c>
      <c r="DB297">
        <v>0</v>
      </c>
      <c r="DC297">
        <v>0</v>
      </c>
      <c r="DD297">
        <v>1581961677.4000001</v>
      </c>
      <c r="DE297">
        <v>1.7923076923076899</v>
      </c>
      <c r="DF297">
        <v>-3.7880338053972</v>
      </c>
      <c r="DG297">
        <v>3.0427351315676101</v>
      </c>
      <c r="DH297">
        <v>121.87692307692301</v>
      </c>
      <c r="DI297">
        <v>15</v>
      </c>
      <c r="DJ297">
        <v>100</v>
      </c>
      <c r="DK297">
        <v>100</v>
      </c>
      <c r="DL297">
        <v>3.069</v>
      </c>
      <c r="DM297">
        <v>0.46</v>
      </c>
      <c r="DN297">
        <v>2</v>
      </c>
      <c r="DO297">
        <v>343.685</v>
      </c>
      <c r="DP297">
        <v>678.03800000000001</v>
      </c>
      <c r="DQ297">
        <v>29.871500000000001</v>
      </c>
      <c r="DR297">
        <v>30.8704</v>
      </c>
      <c r="DS297">
        <v>29.9999</v>
      </c>
      <c r="DT297">
        <v>30.838100000000001</v>
      </c>
      <c r="DU297">
        <v>30.856400000000001</v>
      </c>
      <c r="DV297">
        <v>21.0077</v>
      </c>
      <c r="DW297">
        <v>23.002199999999998</v>
      </c>
      <c r="DX297">
        <v>88.432400000000001</v>
      </c>
      <c r="DY297">
        <v>29.956299999999999</v>
      </c>
      <c r="DZ297">
        <v>400</v>
      </c>
      <c r="EA297">
        <v>30.668900000000001</v>
      </c>
      <c r="EB297">
        <v>100.09099999999999</v>
      </c>
      <c r="EC297">
        <v>100.68</v>
      </c>
    </row>
    <row r="298" spans="1:133" x14ac:dyDescent="0.35">
      <c r="A298">
        <v>282</v>
      </c>
      <c r="B298">
        <v>1581961680.0999999</v>
      </c>
      <c r="C298">
        <v>1405</v>
      </c>
      <c r="D298" t="s">
        <v>801</v>
      </c>
      <c r="E298" t="s">
        <v>802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1383</v>
      </c>
      <c r="M298" t="s">
        <v>238</v>
      </c>
      <c r="N298">
        <v>1581961671.4709699</v>
      </c>
      <c r="O298">
        <f t="shared" si="172"/>
        <v>8.4651308386879875E-5</v>
      </c>
      <c r="P298">
        <f t="shared" si="173"/>
        <v>-0.49181698901518001</v>
      </c>
      <c r="Q298">
        <f t="shared" si="174"/>
        <v>400.77016129032302</v>
      </c>
      <c r="R298">
        <f t="shared" si="175"/>
        <v>508.31327604148242</v>
      </c>
      <c r="S298">
        <f t="shared" si="176"/>
        <v>50.553831434114016</v>
      </c>
      <c r="T298">
        <f t="shared" si="177"/>
        <v>39.858229427870107</v>
      </c>
      <c r="U298">
        <f t="shared" si="178"/>
        <v>6.754307728408137E-3</v>
      </c>
      <c r="V298">
        <f t="shared" si="179"/>
        <v>2.2488639082377038</v>
      </c>
      <c r="W298">
        <f t="shared" si="180"/>
        <v>6.7430579451140506E-3</v>
      </c>
      <c r="X298">
        <f t="shared" si="181"/>
        <v>4.2154203815154296E-3</v>
      </c>
      <c r="Y298">
        <f t="shared" si="182"/>
        <v>0</v>
      </c>
      <c r="Z298">
        <f t="shared" si="183"/>
        <v>30.421197149544614</v>
      </c>
      <c r="AA298">
        <f t="shared" si="184"/>
        <v>29.998190322580601</v>
      </c>
      <c r="AB298">
        <f t="shared" si="185"/>
        <v>4.2600069341163174</v>
      </c>
      <c r="AC298">
        <f t="shared" si="186"/>
        <v>69.937579907550145</v>
      </c>
      <c r="AD298">
        <f t="shared" si="187"/>
        <v>3.0574065533691308</v>
      </c>
      <c r="AE298">
        <f t="shared" si="188"/>
        <v>4.3716218911359084</v>
      </c>
      <c r="AF298">
        <f t="shared" si="189"/>
        <v>1.2026003807471866</v>
      </c>
      <c r="AG298">
        <f t="shared" si="190"/>
        <v>-3.7331226998614024</v>
      </c>
      <c r="AH298">
        <f t="shared" si="191"/>
        <v>54.681534206419819</v>
      </c>
      <c r="AI298">
        <f t="shared" si="192"/>
        <v>5.4184913702684421</v>
      </c>
      <c r="AJ298">
        <f t="shared" si="193"/>
        <v>56.366902876826856</v>
      </c>
      <c r="AK298">
        <v>-4.1153169073546603E-2</v>
      </c>
      <c r="AL298">
        <v>4.6198037500675297E-2</v>
      </c>
      <c r="AM298">
        <v>3.4531897698813299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51880.57403215985</v>
      </c>
      <c r="AS298" t="s">
        <v>239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239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-0.49181698901518001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239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240</v>
      </c>
      <c r="BX298">
        <v>1581961671.4709699</v>
      </c>
      <c r="BY298">
        <v>400.77016129032302</v>
      </c>
      <c r="BZ298">
        <v>399.98522580645198</v>
      </c>
      <c r="CA298">
        <v>30.741890322580598</v>
      </c>
      <c r="CB298">
        <v>30.6012387096774</v>
      </c>
      <c r="CC298">
        <v>350.00935483871001</v>
      </c>
      <c r="CD298">
        <v>99.254067741935501</v>
      </c>
      <c r="CE298">
        <v>0.200016612903226</v>
      </c>
      <c r="CF298">
        <v>30.449206451612898</v>
      </c>
      <c r="CG298">
        <v>29.998190322580601</v>
      </c>
      <c r="CH298">
        <v>999.9</v>
      </c>
      <c r="CI298">
        <v>0</v>
      </c>
      <c r="CJ298">
        <v>0</v>
      </c>
      <c r="CK298">
        <v>9998.8716129032291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1.3838709677419401</v>
      </c>
      <c r="CS298">
        <v>0</v>
      </c>
      <c r="CT298">
        <v>119.11935483871</v>
      </c>
      <c r="CU298">
        <v>-1.5580645161290301</v>
      </c>
      <c r="CV298">
        <v>38.311999999999998</v>
      </c>
      <c r="CW298">
        <v>43.6991935483871</v>
      </c>
      <c r="CX298">
        <v>40.9856451612903</v>
      </c>
      <c r="CY298">
        <v>42.128999999999998</v>
      </c>
      <c r="CZ298">
        <v>39.4491935483871</v>
      </c>
      <c r="DA298">
        <v>0</v>
      </c>
      <c r="DB298">
        <v>0</v>
      </c>
      <c r="DC298">
        <v>0</v>
      </c>
      <c r="DD298">
        <v>1581961682.2</v>
      </c>
      <c r="DE298">
        <v>2.1153846153846199</v>
      </c>
      <c r="DF298">
        <v>24.3008549408191</v>
      </c>
      <c r="DG298">
        <v>-94.509401712328298</v>
      </c>
      <c r="DH298">
        <v>117.60769230769201</v>
      </c>
      <c r="DI298">
        <v>15</v>
      </c>
      <c r="DJ298">
        <v>100</v>
      </c>
      <c r="DK298">
        <v>100</v>
      </c>
      <c r="DL298">
        <v>3.069</v>
      </c>
      <c r="DM298">
        <v>0.46</v>
      </c>
      <c r="DN298">
        <v>2</v>
      </c>
      <c r="DO298">
        <v>343.68400000000003</v>
      </c>
      <c r="DP298">
        <v>678.13</v>
      </c>
      <c r="DQ298">
        <v>29.936</v>
      </c>
      <c r="DR298">
        <v>30.869</v>
      </c>
      <c r="DS298">
        <v>29.9999</v>
      </c>
      <c r="DT298">
        <v>30.835699999999999</v>
      </c>
      <c r="DU298">
        <v>30.854500000000002</v>
      </c>
      <c r="DV298">
        <v>21.0076</v>
      </c>
      <c r="DW298">
        <v>23.002199999999998</v>
      </c>
      <c r="DX298">
        <v>88.432400000000001</v>
      </c>
      <c r="DY298">
        <v>29.964500000000001</v>
      </c>
      <c r="DZ298">
        <v>400</v>
      </c>
      <c r="EA298">
        <v>30.6691</v>
      </c>
      <c r="EB298">
        <v>100.09</v>
      </c>
      <c r="EC298">
        <v>100.682</v>
      </c>
    </row>
    <row r="299" spans="1:133" x14ac:dyDescent="0.35">
      <c r="A299">
        <v>283</v>
      </c>
      <c r="B299">
        <v>1581961685.0999999</v>
      </c>
      <c r="C299">
        <v>1410</v>
      </c>
      <c r="D299" t="s">
        <v>803</v>
      </c>
      <c r="E299" t="s">
        <v>804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1383</v>
      </c>
      <c r="M299" t="s">
        <v>238</v>
      </c>
      <c r="N299">
        <v>1581961676.4709699</v>
      </c>
      <c r="O299">
        <f t="shared" si="172"/>
        <v>8.4609899616852328E-5</v>
      </c>
      <c r="P299">
        <f t="shared" si="173"/>
        <v>-0.49134619907652582</v>
      </c>
      <c r="Q299">
        <f t="shared" si="174"/>
        <v>400.76819354838699</v>
      </c>
      <c r="R299">
        <f t="shared" si="175"/>
        <v>508.02742963912544</v>
      </c>
      <c r="S299">
        <f t="shared" si="176"/>
        <v>50.525200253672942</v>
      </c>
      <c r="T299">
        <f t="shared" si="177"/>
        <v>39.857873911884447</v>
      </c>
      <c r="U299">
        <f t="shared" si="178"/>
        <v>6.7656273841715502E-3</v>
      </c>
      <c r="V299">
        <f t="shared" si="179"/>
        <v>2.2495767095112016</v>
      </c>
      <c r="W299">
        <f t="shared" si="180"/>
        <v>6.7543434660217198E-3</v>
      </c>
      <c r="X299">
        <f t="shared" si="181"/>
        <v>4.2224768920442407E-3</v>
      </c>
      <c r="Y299">
        <f t="shared" si="182"/>
        <v>0</v>
      </c>
      <c r="Z299">
        <f t="shared" si="183"/>
        <v>30.414228423090584</v>
      </c>
      <c r="AA299">
        <f t="shared" si="184"/>
        <v>29.9866806451613</v>
      </c>
      <c r="AB299">
        <f t="shared" si="185"/>
        <v>4.2571913896975548</v>
      </c>
      <c r="AC299">
        <f t="shared" si="186"/>
        <v>69.960243028174446</v>
      </c>
      <c r="AD299">
        <f t="shared" si="187"/>
        <v>3.057173571278291</v>
      </c>
      <c r="AE299">
        <f t="shared" si="188"/>
        <v>4.369872714774738</v>
      </c>
      <c r="AF299">
        <f t="shared" si="189"/>
        <v>1.2000178184192638</v>
      </c>
      <c r="AG299">
        <f t="shared" si="190"/>
        <v>-3.7312965731031875</v>
      </c>
      <c r="AH299">
        <f t="shared" si="191"/>
        <v>55.246969745785535</v>
      </c>
      <c r="AI299">
        <f t="shared" si="192"/>
        <v>5.4722859605552205</v>
      </c>
      <c r="AJ299">
        <f t="shared" si="193"/>
        <v>56.987959133237567</v>
      </c>
      <c r="AK299">
        <v>-4.1172352701911601E-2</v>
      </c>
      <c r="AL299">
        <v>4.6219572804093202E-2</v>
      </c>
      <c r="AM299">
        <v>3.45446396995546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51904.956474962892</v>
      </c>
      <c r="AS299" t="s">
        <v>239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239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-0.49134619907652582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239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240</v>
      </c>
      <c r="BX299">
        <v>1581961676.4709699</v>
      </c>
      <c r="BY299">
        <v>400.76819354838699</v>
      </c>
      <c r="BZ299">
        <v>399.98403225806402</v>
      </c>
      <c r="CA299">
        <v>30.739670967741901</v>
      </c>
      <c r="CB299">
        <v>30.599087096774198</v>
      </c>
      <c r="CC299">
        <v>350.00751612903201</v>
      </c>
      <c r="CD299">
        <v>99.253690322580695</v>
      </c>
      <c r="CE299">
        <v>0.19999525806451601</v>
      </c>
      <c r="CF299">
        <v>30.4422161290323</v>
      </c>
      <c r="CG299">
        <v>29.9866806451613</v>
      </c>
      <c r="CH299">
        <v>999.9</v>
      </c>
      <c r="CI299">
        <v>0</v>
      </c>
      <c r="CJ299">
        <v>0</v>
      </c>
      <c r="CK299">
        <v>10003.5706451613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1.5709677419354799</v>
      </c>
      <c r="CS299">
        <v>0</v>
      </c>
      <c r="CT299">
        <v>110.39032258064501</v>
      </c>
      <c r="CU299">
        <v>-1.85161290322581</v>
      </c>
      <c r="CV299">
        <v>38.311999999999998</v>
      </c>
      <c r="CW299">
        <v>43.697161290322597</v>
      </c>
      <c r="CX299">
        <v>40.981548387096801</v>
      </c>
      <c r="CY299">
        <v>42.128999999999998</v>
      </c>
      <c r="CZ299">
        <v>39.441064516129003</v>
      </c>
      <c r="DA299">
        <v>0</v>
      </c>
      <c r="DB299">
        <v>0</v>
      </c>
      <c r="DC299">
        <v>0</v>
      </c>
      <c r="DD299">
        <v>1581961687</v>
      </c>
      <c r="DE299">
        <v>2.6</v>
      </c>
      <c r="DF299">
        <v>-6.2290595773915598</v>
      </c>
      <c r="DG299">
        <v>-117.78119632584701</v>
      </c>
      <c r="DH299">
        <v>109.734615384615</v>
      </c>
      <c r="DI299">
        <v>15</v>
      </c>
      <c r="DJ299">
        <v>100</v>
      </c>
      <c r="DK299">
        <v>100</v>
      </c>
      <c r="DL299">
        <v>3.069</v>
      </c>
      <c r="DM299">
        <v>0.46</v>
      </c>
      <c r="DN299">
        <v>2</v>
      </c>
      <c r="DO299">
        <v>343.81200000000001</v>
      </c>
      <c r="DP299">
        <v>678.19</v>
      </c>
      <c r="DQ299">
        <v>29.966899999999999</v>
      </c>
      <c r="DR299">
        <v>30.867000000000001</v>
      </c>
      <c r="DS299">
        <v>29.9999</v>
      </c>
      <c r="DT299">
        <v>30.832999999999998</v>
      </c>
      <c r="DU299">
        <v>30.851800000000001</v>
      </c>
      <c r="DV299">
        <v>21.008500000000002</v>
      </c>
      <c r="DW299">
        <v>23.002199999999998</v>
      </c>
      <c r="DX299">
        <v>88.432400000000001</v>
      </c>
      <c r="DY299">
        <v>29.985399999999998</v>
      </c>
      <c r="DZ299">
        <v>400</v>
      </c>
      <c r="EA299">
        <v>30.6707</v>
      </c>
      <c r="EB299">
        <v>100.09099999999999</v>
      </c>
      <c r="EC299">
        <v>100.679</v>
      </c>
    </row>
    <row r="300" spans="1:133" x14ac:dyDescent="0.35">
      <c r="A300">
        <v>284</v>
      </c>
      <c r="B300">
        <v>1581961690.0999999</v>
      </c>
      <c r="C300">
        <v>1415</v>
      </c>
      <c r="D300" t="s">
        <v>805</v>
      </c>
      <c r="E300" t="s">
        <v>806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1383</v>
      </c>
      <c r="M300" t="s">
        <v>238</v>
      </c>
      <c r="N300">
        <v>1581961681.4709699</v>
      </c>
      <c r="O300">
        <f t="shared" si="172"/>
        <v>8.5190395977820794E-5</v>
      </c>
      <c r="P300">
        <f t="shared" si="173"/>
        <v>-0.48608416883549743</v>
      </c>
      <c r="Q300">
        <f t="shared" si="174"/>
        <v>400.76164516129001</v>
      </c>
      <c r="R300">
        <f t="shared" si="175"/>
        <v>505.87405453609676</v>
      </c>
      <c r="S300">
        <f t="shared" si="176"/>
        <v>50.31144955764551</v>
      </c>
      <c r="T300">
        <f t="shared" si="177"/>
        <v>39.857547771769624</v>
      </c>
      <c r="U300">
        <f t="shared" si="178"/>
        <v>6.8210551387592622E-3</v>
      </c>
      <c r="V300">
        <f t="shared" si="179"/>
        <v>2.2503413268842478</v>
      </c>
      <c r="W300">
        <f t="shared" si="180"/>
        <v>6.8095896342840979E-3</v>
      </c>
      <c r="X300">
        <f t="shared" si="181"/>
        <v>4.257022023988739E-3</v>
      </c>
      <c r="Y300">
        <f t="shared" si="182"/>
        <v>0</v>
      </c>
      <c r="Z300">
        <f t="shared" si="183"/>
        <v>30.408154643204636</v>
      </c>
      <c r="AA300">
        <f t="shared" si="184"/>
        <v>29.979932258064501</v>
      </c>
      <c r="AB300">
        <f t="shared" si="185"/>
        <v>4.2555413259232173</v>
      </c>
      <c r="AC300">
        <f t="shared" si="186"/>
        <v>69.981510406494067</v>
      </c>
      <c r="AD300">
        <f t="shared" si="187"/>
        <v>3.0570717848060327</v>
      </c>
      <c r="AE300">
        <f t="shared" si="188"/>
        <v>4.368399262960672</v>
      </c>
      <c r="AF300">
        <f t="shared" si="189"/>
        <v>1.1984695411171846</v>
      </c>
      <c r="AG300">
        <f t="shared" si="190"/>
        <v>-3.756896462621897</v>
      </c>
      <c r="AH300">
        <f t="shared" si="191"/>
        <v>55.369848584810136</v>
      </c>
      <c r="AI300">
        <f t="shared" si="192"/>
        <v>5.4822510005012246</v>
      </c>
      <c r="AJ300">
        <f t="shared" si="193"/>
        <v>57.095203122689462</v>
      </c>
      <c r="AK300">
        <v>-4.1192936965315202E-2</v>
      </c>
      <c r="AL300">
        <v>4.62426804430442E-2</v>
      </c>
      <c r="AM300">
        <v>3.4558309749773302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51930.867242403896</v>
      </c>
      <c r="AS300" t="s">
        <v>239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239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-0.48608416883549743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239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240</v>
      </c>
      <c r="BX300">
        <v>1581961681.4709699</v>
      </c>
      <c r="BY300">
        <v>400.76164516129001</v>
      </c>
      <c r="BZ300">
        <v>399.98690322580597</v>
      </c>
      <c r="CA300">
        <v>30.7383967741935</v>
      </c>
      <c r="CB300">
        <v>30.596848387096799</v>
      </c>
      <c r="CC300">
        <v>350.00799999999998</v>
      </c>
      <c r="CD300">
        <v>99.254496774193598</v>
      </c>
      <c r="CE300">
        <v>0.20000006451612901</v>
      </c>
      <c r="CF300">
        <v>30.436325806451599</v>
      </c>
      <c r="CG300">
        <v>29.979932258064501</v>
      </c>
      <c r="CH300">
        <v>999.9</v>
      </c>
      <c r="CI300">
        <v>0</v>
      </c>
      <c r="CJ300">
        <v>0</v>
      </c>
      <c r="CK300">
        <v>10008.490645161301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1.9193548387096799</v>
      </c>
      <c r="CS300">
        <v>0</v>
      </c>
      <c r="CT300">
        <v>102.229032258065</v>
      </c>
      <c r="CU300">
        <v>-1.7032258064516099</v>
      </c>
      <c r="CV300">
        <v>38.311999999999998</v>
      </c>
      <c r="CW300">
        <v>43.691096774193497</v>
      </c>
      <c r="CX300">
        <v>40.955387096774203</v>
      </c>
      <c r="CY300">
        <v>42.126967741935502</v>
      </c>
      <c r="CZ300">
        <v>39.436999999999998</v>
      </c>
      <c r="DA300">
        <v>0</v>
      </c>
      <c r="DB300">
        <v>0</v>
      </c>
      <c r="DC300">
        <v>0</v>
      </c>
      <c r="DD300">
        <v>1581961692.4000001</v>
      </c>
      <c r="DE300">
        <v>2.4115384615384601</v>
      </c>
      <c r="DF300">
        <v>0.112820612151575</v>
      </c>
      <c r="DG300">
        <v>-114.72478610905701</v>
      </c>
      <c r="DH300">
        <v>99.25</v>
      </c>
      <c r="DI300">
        <v>15</v>
      </c>
      <c r="DJ300">
        <v>100</v>
      </c>
      <c r="DK300">
        <v>100</v>
      </c>
      <c r="DL300">
        <v>3.069</v>
      </c>
      <c r="DM300">
        <v>0.46</v>
      </c>
      <c r="DN300">
        <v>2</v>
      </c>
      <c r="DO300">
        <v>343.673</v>
      </c>
      <c r="DP300">
        <v>678.32600000000002</v>
      </c>
      <c r="DQ300">
        <v>29.988099999999999</v>
      </c>
      <c r="DR300">
        <v>30.864599999999999</v>
      </c>
      <c r="DS300">
        <v>30</v>
      </c>
      <c r="DT300">
        <v>30.831399999999999</v>
      </c>
      <c r="DU300">
        <v>30.849599999999999</v>
      </c>
      <c r="DV300">
        <v>21.005600000000001</v>
      </c>
      <c r="DW300">
        <v>22.7226</v>
      </c>
      <c r="DX300">
        <v>88.432400000000001</v>
      </c>
      <c r="DY300">
        <v>30.0014</v>
      </c>
      <c r="DZ300">
        <v>400</v>
      </c>
      <c r="EA300">
        <v>30.6814</v>
      </c>
      <c r="EB300">
        <v>100.09099999999999</v>
      </c>
      <c r="EC300">
        <v>100.679</v>
      </c>
    </row>
    <row r="301" spans="1:133" x14ac:dyDescent="0.35">
      <c r="A301">
        <v>285</v>
      </c>
      <c r="B301">
        <v>1581961695.0999999</v>
      </c>
      <c r="C301">
        <v>1420</v>
      </c>
      <c r="D301" t="s">
        <v>807</v>
      </c>
      <c r="E301" t="s">
        <v>808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1383</v>
      </c>
      <c r="M301" t="s">
        <v>238</v>
      </c>
      <c r="N301">
        <v>1581961686.4709699</v>
      </c>
      <c r="O301">
        <f t="shared" si="172"/>
        <v>8.149334346574574E-5</v>
      </c>
      <c r="P301">
        <f t="shared" si="173"/>
        <v>-0.47360214566620501</v>
      </c>
      <c r="Q301">
        <f t="shared" si="174"/>
        <v>400.76819354838699</v>
      </c>
      <c r="R301">
        <f t="shared" si="175"/>
        <v>507.82576443029728</v>
      </c>
      <c r="S301">
        <f t="shared" si="176"/>
        <v>50.506016825127674</v>
      </c>
      <c r="T301">
        <f t="shared" si="177"/>
        <v>39.858562806553117</v>
      </c>
      <c r="U301">
        <f t="shared" si="178"/>
        <v>6.5338009533518066E-3</v>
      </c>
      <c r="V301">
        <f t="shared" si="179"/>
        <v>2.249787821363511</v>
      </c>
      <c r="W301">
        <f t="shared" si="180"/>
        <v>6.5232774172874573E-3</v>
      </c>
      <c r="X301">
        <f t="shared" si="181"/>
        <v>4.0779924514030381E-3</v>
      </c>
      <c r="Y301">
        <f t="shared" si="182"/>
        <v>0</v>
      </c>
      <c r="Z301">
        <f t="shared" si="183"/>
        <v>30.405361396741483</v>
      </c>
      <c r="AA301">
        <f t="shared" si="184"/>
        <v>29.9733290322581</v>
      </c>
      <c r="AB301">
        <f t="shared" si="185"/>
        <v>4.2539272954244343</v>
      </c>
      <c r="AC301">
        <f t="shared" si="186"/>
        <v>69.998870950236608</v>
      </c>
      <c r="AD301">
        <f t="shared" si="187"/>
        <v>3.0571282386805039</v>
      </c>
      <c r="AE301">
        <f t="shared" si="188"/>
        <v>4.3673964982290476</v>
      </c>
      <c r="AF301">
        <f t="shared" si="189"/>
        <v>1.1967990567439304</v>
      </c>
      <c r="AG301">
        <f t="shared" si="190"/>
        <v>-3.593856446839387</v>
      </c>
      <c r="AH301">
        <f t="shared" si="191"/>
        <v>55.670802471139339</v>
      </c>
      <c r="AI301">
        <f t="shared" si="192"/>
        <v>5.5131155676379597</v>
      </c>
      <c r="AJ301">
        <f t="shared" si="193"/>
        <v>57.590061591937911</v>
      </c>
      <c r="AK301">
        <v>-4.1178035411818199E-2</v>
      </c>
      <c r="AL301">
        <v>4.6225952143796101E-2</v>
      </c>
      <c r="AM301">
        <v>3.45484138332619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51913.557184976416</v>
      </c>
      <c r="AS301" t="s">
        <v>239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239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-0.47360214566620501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239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240</v>
      </c>
      <c r="BX301">
        <v>1581961686.4709699</v>
      </c>
      <c r="BY301">
        <v>400.76819354838699</v>
      </c>
      <c r="BZ301">
        <v>400.01232258064499</v>
      </c>
      <c r="CA301">
        <v>30.738683870967701</v>
      </c>
      <c r="CB301">
        <v>30.603280645161298</v>
      </c>
      <c r="CC301">
        <v>350.01387096774198</v>
      </c>
      <c r="CD301">
        <v>99.255393548387104</v>
      </c>
      <c r="CE301">
        <v>0.200010967741935</v>
      </c>
      <c r="CF301">
        <v>30.432316129032301</v>
      </c>
      <c r="CG301">
        <v>29.9733290322581</v>
      </c>
      <c r="CH301">
        <v>999.9</v>
      </c>
      <c r="CI301">
        <v>0</v>
      </c>
      <c r="CJ301">
        <v>0</v>
      </c>
      <c r="CK301">
        <v>10004.779677419399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2.6903225806451601</v>
      </c>
      <c r="CS301">
        <v>0</v>
      </c>
      <c r="CT301">
        <v>95.019354838709702</v>
      </c>
      <c r="CU301">
        <v>-1.6225806451612901</v>
      </c>
      <c r="CV301">
        <v>38.308</v>
      </c>
      <c r="CW301">
        <v>43.695161290322602</v>
      </c>
      <c r="CX301">
        <v>40.923161290322597</v>
      </c>
      <c r="CY301">
        <v>42.120935483871001</v>
      </c>
      <c r="CZ301">
        <v>39.433</v>
      </c>
      <c r="DA301">
        <v>0</v>
      </c>
      <c r="DB301">
        <v>0</v>
      </c>
      <c r="DC301">
        <v>0</v>
      </c>
      <c r="DD301">
        <v>1581961697.2</v>
      </c>
      <c r="DE301">
        <v>2.4923076923076901</v>
      </c>
      <c r="DF301">
        <v>12.547008837436501</v>
      </c>
      <c r="DG301">
        <v>-62.899145409292203</v>
      </c>
      <c r="DH301">
        <v>93.246153846153803</v>
      </c>
      <c r="DI301">
        <v>15</v>
      </c>
      <c r="DJ301">
        <v>100</v>
      </c>
      <c r="DK301">
        <v>100</v>
      </c>
      <c r="DL301">
        <v>3.069</v>
      </c>
      <c r="DM301">
        <v>0.46</v>
      </c>
      <c r="DN301">
        <v>2</v>
      </c>
      <c r="DO301">
        <v>343.72199999999998</v>
      </c>
      <c r="DP301">
        <v>678.20299999999997</v>
      </c>
      <c r="DQ301">
        <v>30.005800000000001</v>
      </c>
      <c r="DR301">
        <v>30.861899999999999</v>
      </c>
      <c r="DS301">
        <v>29.9999</v>
      </c>
      <c r="DT301">
        <v>30.8293</v>
      </c>
      <c r="DU301">
        <v>30.849</v>
      </c>
      <c r="DV301">
        <v>21.006900000000002</v>
      </c>
      <c r="DW301">
        <v>22.7226</v>
      </c>
      <c r="DX301">
        <v>88.432400000000001</v>
      </c>
      <c r="DY301">
        <v>30.022099999999998</v>
      </c>
      <c r="DZ301">
        <v>400</v>
      </c>
      <c r="EA301">
        <v>30.6797</v>
      </c>
      <c r="EB301">
        <v>100.09099999999999</v>
      </c>
      <c r="EC301">
        <v>100.68300000000001</v>
      </c>
    </row>
    <row r="302" spans="1:133" x14ac:dyDescent="0.35">
      <c r="A302">
        <v>286</v>
      </c>
      <c r="B302">
        <v>1581961700.0999999</v>
      </c>
      <c r="C302">
        <v>1425</v>
      </c>
      <c r="D302" t="s">
        <v>809</v>
      </c>
      <c r="E302" t="s">
        <v>810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1383</v>
      </c>
      <c r="M302" t="s">
        <v>238</v>
      </c>
      <c r="N302">
        <v>1581961691.4709699</v>
      </c>
      <c r="O302">
        <f t="shared" si="172"/>
        <v>7.6283848651836035E-5</v>
      </c>
      <c r="P302">
        <f t="shared" si="173"/>
        <v>-0.4772487255731398</v>
      </c>
      <c r="Q302">
        <f t="shared" si="174"/>
        <v>400.76022580645201</v>
      </c>
      <c r="R302">
        <f t="shared" si="175"/>
        <v>516.5988727574279</v>
      </c>
      <c r="S302">
        <f t="shared" si="176"/>
        <v>51.378885735255963</v>
      </c>
      <c r="T302">
        <f t="shared" si="177"/>
        <v>39.858030930341428</v>
      </c>
      <c r="U302">
        <f t="shared" si="178"/>
        <v>6.1165177942680681E-3</v>
      </c>
      <c r="V302">
        <f t="shared" si="179"/>
        <v>2.2500691677461644</v>
      </c>
      <c r="W302">
        <f t="shared" si="180"/>
        <v>6.1072956395565653E-3</v>
      </c>
      <c r="X302">
        <f t="shared" si="181"/>
        <v>3.8178871723457946E-3</v>
      </c>
      <c r="Y302">
        <f t="shared" si="182"/>
        <v>0</v>
      </c>
      <c r="Z302">
        <f t="shared" si="183"/>
        <v>30.406251856277997</v>
      </c>
      <c r="AA302">
        <f t="shared" si="184"/>
        <v>29.9738774193548</v>
      </c>
      <c r="AB302">
        <f t="shared" si="185"/>
        <v>4.254061317699124</v>
      </c>
      <c r="AC302">
        <f t="shared" si="186"/>
        <v>70.00975164940229</v>
      </c>
      <c r="AD302">
        <f t="shared" si="187"/>
        <v>3.0574571792043379</v>
      </c>
      <c r="AE302">
        <f t="shared" si="188"/>
        <v>4.3671875805467755</v>
      </c>
      <c r="AF302">
        <f t="shared" si="189"/>
        <v>1.1966041384947861</v>
      </c>
      <c r="AG302">
        <f t="shared" si="190"/>
        <v>-3.3641177255459693</v>
      </c>
      <c r="AH302">
        <f t="shared" si="191"/>
        <v>55.509892886181838</v>
      </c>
      <c r="AI302">
        <f t="shared" si="192"/>
        <v>5.4964853997304433</v>
      </c>
      <c r="AJ302">
        <f t="shared" si="193"/>
        <v>57.64226056036631</v>
      </c>
      <c r="AK302">
        <v>-4.1185609444475899E-2</v>
      </c>
      <c r="AL302">
        <v>4.6234454658976097E-2</v>
      </c>
      <c r="AM302">
        <v>3.45534437979344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51922.871379699573</v>
      </c>
      <c r="AS302" t="s">
        <v>239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239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-0.4772487255731398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239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240</v>
      </c>
      <c r="BX302">
        <v>1581961691.4709699</v>
      </c>
      <c r="BY302">
        <v>400.76022580645201</v>
      </c>
      <c r="BZ302">
        <v>399.99451612903198</v>
      </c>
      <c r="CA302">
        <v>30.741790322580599</v>
      </c>
      <c r="CB302">
        <v>30.615041935483902</v>
      </c>
      <c r="CC302">
        <v>350.01035483870999</v>
      </c>
      <c r="CD302">
        <v>99.256054838709701</v>
      </c>
      <c r="CE302">
        <v>0.199999838709677</v>
      </c>
      <c r="CF302">
        <v>30.431480645161301</v>
      </c>
      <c r="CG302">
        <v>29.9738774193548</v>
      </c>
      <c r="CH302">
        <v>999.9</v>
      </c>
      <c r="CI302">
        <v>0</v>
      </c>
      <c r="CJ302">
        <v>0</v>
      </c>
      <c r="CK302">
        <v>10006.5532258065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2.8129032258064499</v>
      </c>
      <c r="CS302">
        <v>0</v>
      </c>
      <c r="CT302">
        <v>88.725806451612897</v>
      </c>
      <c r="CU302">
        <v>-1.95483870967742</v>
      </c>
      <c r="CV302">
        <v>38.304000000000002</v>
      </c>
      <c r="CW302">
        <v>43.689129032258002</v>
      </c>
      <c r="CX302">
        <v>40.923161290322597</v>
      </c>
      <c r="CY302">
        <v>42.116870967741903</v>
      </c>
      <c r="CZ302">
        <v>39.433</v>
      </c>
      <c r="DA302">
        <v>0</v>
      </c>
      <c r="DB302">
        <v>0</v>
      </c>
      <c r="DC302">
        <v>0</v>
      </c>
      <c r="DD302">
        <v>1581961702</v>
      </c>
      <c r="DE302">
        <v>2.2923076923076899</v>
      </c>
      <c r="DF302">
        <v>-2.9128201560366098</v>
      </c>
      <c r="DG302">
        <v>-40.434188105284598</v>
      </c>
      <c r="DH302">
        <v>88.334615384615404</v>
      </c>
      <c r="DI302">
        <v>15</v>
      </c>
      <c r="DJ302">
        <v>100</v>
      </c>
      <c r="DK302">
        <v>100</v>
      </c>
      <c r="DL302">
        <v>3.069</v>
      </c>
      <c r="DM302">
        <v>0.46</v>
      </c>
      <c r="DN302">
        <v>2</v>
      </c>
      <c r="DO302">
        <v>343.66500000000002</v>
      </c>
      <c r="DP302">
        <v>678.40200000000004</v>
      </c>
      <c r="DQ302">
        <v>30.024999999999999</v>
      </c>
      <c r="DR302">
        <v>30.860299999999999</v>
      </c>
      <c r="DS302">
        <v>29.9999</v>
      </c>
      <c r="DT302">
        <v>30.8276</v>
      </c>
      <c r="DU302">
        <v>30.846399999999999</v>
      </c>
      <c r="DV302">
        <v>21.007899999999999</v>
      </c>
      <c r="DW302">
        <v>22.7226</v>
      </c>
      <c r="DX302">
        <v>88.432400000000001</v>
      </c>
      <c r="DY302">
        <v>30.038900000000002</v>
      </c>
      <c r="DZ302">
        <v>400</v>
      </c>
      <c r="EA302">
        <v>30.6738</v>
      </c>
      <c r="EB302">
        <v>100.092</v>
      </c>
      <c r="EC302">
        <v>100.682</v>
      </c>
    </row>
    <row r="303" spans="1:133" x14ac:dyDescent="0.35">
      <c r="A303">
        <v>287</v>
      </c>
      <c r="B303">
        <v>1581961705.0999999</v>
      </c>
      <c r="C303">
        <v>1430</v>
      </c>
      <c r="D303" t="s">
        <v>811</v>
      </c>
      <c r="E303" t="s">
        <v>812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1383</v>
      </c>
      <c r="M303" t="s">
        <v>238</v>
      </c>
      <c r="N303">
        <v>1581961696.4709699</v>
      </c>
      <c r="O303">
        <f t="shared" si="172"/>
        <v>7.2371415362041069E-5</v>
      </c>
      <c r="P303">
        <f t="shared" si="173"/>
        <v>-0.4842882088614136</v>
      </c>
      <c r="Q303">
        <f t="shared" si="174"/>
        <v>400.76535483870998</v>
      </c>
      <c r="R303">
        <f t="shared" si="175"/>
        <v>525.24660249805811</v>
      </c>
      <c r="S303">
        <f t="shared" si="176"/>
        <v>52.239736807706123</v>
      </c>
      <c r="T303">
        <f t="shared" si="177"/>
        <v>39.859137705699993</v>
      </c>
      <c r="U303">
        <f t="shared" si="178"/>
        <v>5.8011336727727767E-3</v>
      </c>
      <c r="V303">
        <f t="shared" si="179"/>
        <v>2.2496056803211957</v>
      </c>
      <c r="W303">
        <f t="shared" si="180"/>
        <v>5.7928356341239978E-3</v>
      </c>
      <c r="X303">
        <f t="shared" si="181"/>
        <v>3.6212668119915323E-3</v>
      </c>
      <c r="Y303">
        <f t="shared" si="182"/>
        <v>0</v>
      </c>
      <c r="Z303">
        <f t="shared" si="183"/>
        <v>30.408673582436151</v>
      </c>
      <c r="AA303">
        <f t="shared" si="184"/>
        <v>29.9772322580645</v>
      </c>
      <c r="AB303">
        <f t="shared" si="185"/>
        <v>4.2548812987944036</v>
      </c>
      <c r="AC303">
        <f t="shared" si="186"/>
        <v>70.017941079724437</v>
      </c>
      <c r="AD303">
        <f t="shared" si="187"/>
        <v>3.0580130687289451</v>
      </c>
      <c r="AE303">
        <f t="shared" si="188"/>
        <v>4.3674707104669119</v>
      </c>
      <c r="AF303">
        <f t="shared" si="189"/>
        <v>1.1968682300654585</v>
      </c>
      <c r="AG303">
        <f t="shared" si="190"/>
        <v>-3.191579417466011</v>
      </c>
      <c r="AH303">
        <f t="shared" si="191"/>
        <v>55.2289022814386</v>
      </c>
      <c r="AI303">
        <f t="shared" si="192"/>
        <v>5.4699103405818068</v>
      </c>
      <c r="AJ303">
        <f t="shared" si="193"/>
        <v>57.507233204554396</v>
      </c>
      <c r="AK303">
        <v>-4.1173132509789101E-2</v>
      </c>
      <c r="AL303">
        <v>4.62204482067506E-2</v>
      </c>
      <c r="AM303">
        <v>3.4545157614330999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51907.624266698818</v>
      </c>
      <c r="AS303" t="s">
        <v>239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239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-0.4842882088614136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239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240</v>
      </c>
      <c r="BX303">
        <v>1581961696.4709699</v>
      </c>
      <c r="BY303">
        <v>400.76535483870998</v>
      </c>
      <c r="BZ303">
        <v>399.98490322580602</v>
      </c>
      <c r="CA303">
        <v>30.746919354838699</v>
      </c>
      <c r="CB303">
        <v>30.6266741935484</v>
      </c>
      <c r="CC303">
        <v>350.01600000000002</v>
      </c>
      <c r="CD303">
        <v>99.257529032258105</v>
      </c>
      <c r="CE303">
        <v>0.20001445161290299</v>
      </c>
      <c r="CF303">
        <v>30.432612903225799</v>
      </c>
      <c r="CG303">
        <v>29.9772322580645</v>
      </c>
      <c r="CH303">
        <v>999.9</v>
      </c>
      <c r="CI303">
        <v>0</v>
      </c>
      <c r="CJ303">
        <v>0</v>
      </c>
      <c r="CK303">
        <v>10003.373225806499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2.7258064516128999</v>
      </c>
      <c r="CS303">
        <v>0</v>
      </c>
      <c r="CT303">
        <v>86.703225806451599</v>
      </c>
      <c r="CU303">
        <v>-2.0935483870967699</v>
      </c>
      <c r="CV303">
        <v>38.299999999999997</v>
      </c>
      <c r="CW303">
        <v>43.679064516129003</v>
      </c>
      <c r="CX303">
        <v>40.923129032258103</v>
      </c>
      <c r="CY303">
        <v>42.110774193548401</v>
      </c>
      <c r="CZ303">
        <v>39.429000000000002</v>
      </c>
      <c r="DA303">
        <v>0</v>
      </c>
      <c r="DB303">
        <v>0</v>
      </c>
      <c r="DC303">
        <v>0</v>
      </c>
      <c r="DD303">
        <v>1581961707.4000001</v>
      </c>
      <c r="DE303">
        <v>3.4846153846153798</v>
      </c>
      <c r="DF303">
        <v>-5.96239306116005</v>
      </c>
      <c r="DG303">
        <v>-17.152136976972098</v>
      </c>
      <c r="DH303">
        <v>86.488461538461493</v>
      </c>
      <c r="DI303">
        <v>15</v>
      </c>
      <c r="DJ303">
        <v>100</v>
      </c>
      <c r="DK303">
        <v>100</v>
      </c>
      <c r="DL303">
        <v>3.069</v>
      </c>
      <c r="DM303">
        <v>0.46</v>
      </c>
      <c r="DN303">
        <v>2</v>
      </c>
      <c r="DO303">
        <v>343.62900000000002</v>
      </c>
      <c r="DP303">
        <v>678.47</v>
      </c>
      <c r="DQ303">
        <v>30.041399999999999</v>
      </c>
      <c r="DR303">
        <v>30.859000000000002</v>
      </c>
      <c r="DS303">
        <v>30</v>
      </c>
      <c r="DT303">
        <v>30.825299999999999</v>
      </c>
      <c r="DU303">
        <v>30.8443</v>
      </c>
      <c r="DV303">
        <v>21.011800000000001</v>
      </c>
      <c r="DW303">
        <v>22.7226</v>
      </c>
      <c r="DX303">
        <v>88.432400000000001</v>
      </c>
      <c r="DY303">
        <v>30.051600000000001</v>
      </c>
      <c r="DZ303">
        <v>400</v>
      </c>
      <c r="EA303">
        <v>30.670999999999999</v>
      </c>
      <c r="EB303">
        <v>100.09399999999999</v>
      </c>
      <c r="EC303">
        <v>100.68300000000001</v>
      </c>
    </row>
    <row r="304" spans="1:133" x14ac:dyDescent="0.35">
      <c r="A304">
        <v>288</v>
      </c>
      <c r="B304">
        <v>1581961710.0999999</v>
      </c>
      <c r="C304">
        <v>1435</v>
      </c>
      <c r="D304" t="s">
        <v>813</v>
      </c>
      <c r="E304" t="s">
        <v>814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1383</v>
      </c>
      <c r="M304" t="s">
        <v>238</v>
      </c>
      <c r="N304">
        <v>1581961701.4709699</v>
      </c>
      <c r="O304">
        <f t="shared" si="172"/>
        <v>7.2263067180696074E-5</v>
      </c>
      <c r="P304">
        <f t="shared" si="173"/>
        <v>-0.48913642617462361</v>
      </c>
      <c r="Q304">
        <f t="shared" si="174"/>
        <v>400.77361290322602</v>
      </c>
      <c r="R304">
        <f t="shared" si="175"/>
        <v>526.75333356416445</v>
      </c>
      <c r="S304">
        <f t="shared" si="176"/>
        <v>52.390042561515052</v>
      </c>
      <c r="T304">
        <f t="shared" si="177"/>
        <v>39.860301396601521</v>
      </c>
      <c r="U304">
        <f t="shared" si="178"/>
        <v>5.7937147710917783E-3</v>
      </c>
      <c r="V304">
        <f t="shared" si="179"/>
        <v>2.2495606521411831</v>
      </c>
      <c r="W304">
        <f t="shared" si="180"/>
        <v>5.7854377613465154E-3</v>
      </c>
      <c r="X304">
        <f t="shared" si="181"/>
        <v>3.6166412559260094E-3</v>
      </c>
      <c r="Y304">
        <f t="shared" si="182"/>
        <v>0</v>
      </c>
      <c r="Z304">
        <f t="shared" si="183"/>
        <v>30.411621952438473</v>
      </c>
      <c r="AA304">
        <f t="shared" si="184"/>
        <v>29.979735483871</v>
      </c>
      <c r="AB304">
        <f t="shared" si="185"/>
        <v>4.2554932205733316</v>
      </c>
      <c r="AC304">
        <f t="shared" si="186"/>
        <v>70.026277944550884</v>
      </c>
      <c r="AD304">
        <f t="shared" si="187"/>
        <v>3.0588872975818941</v>
      </c>
      <c r="AE304">
        <f t="shared" si="188"/>
        <v>4.3681991780343115</v>
      </c>
      <c r="AF304">
        <f t="shared" si="189"/>
        <v>1.1966059229914374</v>
      </c>
      <c r="AG304">
        <f t="shared" si="190"/>
        <v>-3.186801262668697</v>
      </c>
      <c r="AH304">
        <f t="shared" si="191"/>
        <v>55.277481804592298</v>
      </c>
      <c r="AI304">
        <f t="shared" si="192"/>
        <v>5.4749779776382113</v>
      </c>
      <c r="AJ304">
        <f t="shared" si="193"/>
        <v>57.565658519561815</v>
      </c>
      <c r="AK304">
        <v>-4.1171920489268002E-2</v>
      </c>
      <c r="AL304">
        <v>4.6219087607536902E-2</v>
      </c>
      <c r="AM304">
        <v>3.4544352641096099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51905.679533716022</v>
      </c>
      <c r="AS304" t="s">
        <v>239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239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-0.48913642617462361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239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240</v>
      </c>
      <c r="BX304">
        <v>1581961701.4709699</v>
      </c>
      <c r="BY304">
        <v>400.77361290322602</v>
      </c>
      <c r="BZ304">
        <v>399.98477419354799</v>
      </c>
      <c r="CA304">
        <v>30.7554451612903</v>
      </c>
      <c r="CB304">
        <v>30.635380645161302</v>
      </c>
      <c r="CC304">
        <v>350.01474193548398</v>
      </c>
      <c r="CD304">
        <v>99.258416129032199</v>
      </c>
      <c r="CE304">
        <v>0.199981612903226</v>
      </c>
      <c r="CF304">
        <v>30.435525806451601</v>
      </c>
      <c r="CG304">
        <v>29.979735483871</v>
      </c>
      <c r="CH304">
        <v>999.9</v>
      </c>
      <c r="CI304">
        <v>0</v>
      </c>
      <c r="CJ304">
        <v>0</v>
      </c>
      <c r="CK304">
        <v>10002.989354838701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2.71935483870968</v>
      </c>
      <c r="CS304">
        <v>0</v>
      </c>
      <c r="CT304">
        <v>85.709677419354804</v>
      </c>
      <c r="CU304">
        <v>-2.1</v>
      </c>
      <c r="CV304">
        <v>38.293999999999997</v>
      </c>
      <c r="CW304">
        <v>43.667064516129003</v>
      </c>
      <c r="CX304">
        <v>40.921096774193501</v>
      </c>
      <c r="CY304">
        <v>42.098580645161299</v>
      </c>
      <c r="CZ304">
        <v>39.433</v>
      </c>
      <c r="DA304">
        <v>0</v>
      </c>
      <c r="DB304">
        <v>0</v>
      </c>
      <c r="DC304">
        <v>0</v>
      </c>
      <c r="DD304">
        <v>1581961712.2</v>
      </c>
      <c r="DE304">
        <v>2.2307692307692299</v>
      </c>
      <c r="DF304">
        <v>-6.1128208929855399</v>
      </c>
      <c r="DG304">
        <v>8.0957263600682605</v>
      </c>
      <c r="DH304">
        <v>84.892307692307696</v>
      </c>
      <c r="DI304">
        <v>15</v>
      </c>
      <c r="DJ304">
        <v>100</v>
      </c>
      <c r="DK304">
        <v>100</v>
      </c>
      <c r="DL304">
        <v>3.069</v>
      </c>
      <c r="DM304">
        <v>0.46</v>
      </c>
      <c r="DN304">
        <v>2</v>
      </c>
      <c r="DO304">
        <v>343.73</v>
      </c>
      <c r="DP304">
        <v>678.43100000000004</v>
      </c>
      <c r="DQ304">
        <v>30.055199999999999</v>
      </c>
      <c r="DR304">
        <v>30.8565</v>
      </c>
      <c r="DS304">
        <v>30</v>
      </c>
      <c r="DT304">
        <v>30.824000000000002</v>
      </c>
      <c r="DU304">
        <v>30.8429</v>
      </c>
      <c r="DV304">
        <v>21.005299999999998</v>
      </c>
      <c r="DW304">
        <v>22.7226</v>
      </c>
      <c r="DX304">
        <v>88.432400000000001</v>
      </c>
      <c r="DY304">
        <v>30.062799999999999</v>
      </c>
      <c r="DZ304">
        <v>400</v>
      </c>
      <c r="EA304">
        <v>30.670999999999999</v>
      </c>
      <c r="EB304">
        <v>100.09699999999999</v>
      </c>
      <c r="EC304">
        <v>100.68600000000001</v>
      </c>
    </row>
    <row r="305" spans="1:133" x14ac:dyDescent="0.35">
      <c r="A305">
        <v>289</v>
      </c>
      <c r="B305">
        <v>1581961715.0999999</v>
      </c>
      <c r="C305">
        <v>1440</v>
      </c>
      <c r="D305" t="s">
        <v>815</v>
      </c>
      <c r="E305" t="s">
        <v>816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1383</v>
      </c>
      <c r="M305" t="s">
        <v>238</v>
      </c>
      <c r="N305">
        <v>1581961706.4709699</v>
      </c>
      <c r="O305">
        <f t="shared" si="172"/>
        <v>7.8016622630065744E-5</v>
      </c>
      <c r="P305">
        <f t="shared" si="173"/>
        <v>-0.47439383517580419</v>
      </c>
      <c r="Q305">
        <f t="shared" si="174"/>
        <v>400.768741935484</v>
      </c>
      <c r="R305">
        <f t="shared" si="175"/>
        <v>513.22441181203783</v>
      </c>
      <c r="S305">
        <f t="shared" si="176"/>
        <v>51.044678798619444</v>
      </c>
      <c r="T305">
        <f t="shared" si="177"/>
        <v>39.859973987589193</v>
      </c>
      <c r="U305">
        <f t="shared" si="178"/>
        <v>6.2505754081363463E-3</v>
      </c>
      <c r="V305">
        <f t="shared" si="179"/>
        <v>2.2493597287690408</v>
      </c>
      <c r="W305">
        <f t="shared" si="180"/>
        <v>6.2409418850411348E-3</v>
      </c>
      <c r="X305">
        <f t="shared" si="181"/>
        <v>3.9014529563180895E-3</v>
      </c>
      <c r="Y305">
        <f t="shared" si="182"/>
        <v>0</v>
      </c>
      <c r="Z305">
        <f t="shared" si="183"/>
        <v>30.413407048095262</v>
      </c>
      <c r="AA305">
        <f t="shared" si="184"/>
        <v>29.987177419354801</v>
      </c>
      <c r="AB305">
        <f t="shared" si="185"/>
        <v>4.2573128791383539</v>
      </c>
      <c r="AC305">
        <f t="shared" si="186"/>
        <v>70.030888871101638</v>
      </c>
      <c r="AD305">
        <f t="shared" si="187"/>
        <v>3.0597351244155111</v>
      </c>
      <c r="AE305">
        <f t="shared" si="188"/>
        <v>4.3691222169794788</v>
      </c>
      <c r="AF305">
        <f t="shared" si="189"/>
        <v>1.1975777547228428</v>
      </c>
      <c r="AG305">
        <f t="shared" si="190"/>
        <v>-3.4405330579858995</v>
      </c>
      <c r="AH305">
        <f t="shared" si="191"/>
        <v>54.817595952330855</v>
      </c>
      <c r="AI305">
        <f t="shared" si="192"/>
        <v>5.4302123944973459</v>
      </c>
      <c r="AJ305">
        <f t="shared" si="193"/>
        <v>56.807275288842298</v>
      </c>
      <c r="AK305">
        <v>-4.11665125154086E-2</v>
      </c>
      <c r="AL305">
        <v>4.6213016683115102E-2</v>
      </c>
      <c r="AM305">
        <v>3.45407607922506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51898.517662777318</v>
      </c>
      <c r="AS305" t="s">
        <v>239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239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-0.47439383517580419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239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240</v>
      </c>
      <c r="BX305">
        <v>1581961706.4709699</v>
      </c>
      <c r="BY305">
        <v>400.768741935484</v>
      </c>
      <c r="BZ305">
        <v>400.00912903225799</v>
      </c>
      <c r="CA305">
        <v>30.7638483870968</v>
      </c>
      <c r="CB305">
        <v>30.6342258064516</v>
      </c>
      <c r="CC305">
        <v>350.015548387097</v>
      </c>
      <c r="CD305">
        <v>99.258796774193499</v>
      </c>
      <c r="CE305">
        <v>0.19999283870967699</v>
      </c>
      <c r="CF305">
        <v>30.4392161290323</v>
      </c>
      <c r="CG305">
        <v>29.987177419354801</v>
      </c>
      <c r="CH305">
        <v>999.9</v>
      </c>
      <c r="CI305">
        <v>0</v>
      </c>
      <c r="CJ305">
        <v>0</v>
      </c>
      <c r="CK305">
        <v>10001.6370967742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1.58387096774194</v>
      </c>
      <c r="CS305">
        <v>0</v>
      </c>
      <c r="CT305">
        <v>81.470967741935496</v>
      </c>
      <c r="CU305">
        <v>-2.5</v>
      </c>
      <c r="CV305">
        <v>38.283999999999999</v>
      </c>
      <c r="CW305">
        <v>43.667064516129003</v>
      </c>
      <c r="CX305">
        <v>40.917064516129003</v>
      </c>
      <c r="CY305">
        <v>42.092483870967698</v>
      </c>
      <c r="CZ305">
        <v>39.433</v>
      </c>
      <c r="DA305">
        <v>0</v>
      </c>
      <c r="DB305">
        <v>0</v>
      </c>
      <c r="DC305">
        <v>0</v>
      </c>
      <c r="DD305">
        <v>1581961717</v>
      </c>
      <c r="DE305">
        <v>2.31538461538462</v>
      </c>
      <c r="DF305">
        <v>-6.6735045504670403</v>
      </c>
      <c r="DG305">
        <v>-81.924786304343897</v>
      </c>
      <c r="DH305">
        <v>79.803846153846195</v>
      </c>
      <c r="DI305">
        <v>15</v>
      </c>
      <c r="DJ305">
        <v>100</v>
      </c>
      <c r="DK305">
        <v>100</v>
      </c>
      <c r="DL305">
        <v>3.069</v>
      </c>
      <c r="DM305">
        <v>0.46</v>
      </c>
      <c r="DN305">
        <v>2</v>
      </c>
      <c r="DO305">
        <v>343.68400000000003</v>
      </c>
      <c r="DP305">
        <v>678.36099999999999</v>
      </c>
      <c r="DQ305">
        <v>30.066199999999998</v>
      </c>
      <c r="DR305">
        <v>30.854199999999999</v>
      </c>
      <c r="DS305">
        <v>30</v>
      </c>
      <c r="DT305">
        <v>30.822199999999999</v>
      </c>
      <c r="DU305">
        <v>30.841000000000001</v>
      </c>
      <c r="DV305">
        <v>21.004899999999999</v>
      </c>
      <c r="DW305">
        <v>22.7226</v>
      </c>
      <c r="DX305">
        <v>88.432400000000001</v>
      </c>
      <c r="DY305">
        <v>30.065000000000001</v>
      </c>
      <c r="DZ305">
        <v>400</v>
      </c>
      <c r="EA305">
        <v>30.670999999999999</v>
      </c>
      <c r="EB305">
        <v>100.09699999999999</v>
      </c>
      <c r="EC305">
        <v>100.684</v>
      </c>
    </row>
    <row r="306" spans="1:133" x14ac:dyDescent="0.35">
      <c r="A306">
        <v>290</v>
      </c>
      <c r="B306">
        <v>1581961720.0999999</v>
      </c>
      <c r="C306">
        <v>1445</v>
      </c>
      <c r="D306" t="s">
        <v>817</v>
      </c>
      <c r="E306" t="s">
        <v>818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1383</v>
      </c>
      <c r="M306" t="s">
        <v>238</v>
      </c>
      <c r="N306">
        <v>1581961711.4709699</v>
      </c>
      <c r="O306">
        <f t="shared" si="172"/>
        <v>8.2622593866899283E-5</v>
      </c>
      <c r="P306">
        <f t="shared" si="173"/>
        <v>-0.46282305584956523</v>
      </c>
      <c r="Q306">
        <f t="shared" si="174"/>
        <v>400.76825806451598</v>
      </c>
      <c r="R306">
        <f t="shared" si="175"/>
        <v>503.85154218425265</v>
      </c>
      <c r="S306">
        <f t="shared" si="176"/>
        <v>50.112363191067317</v>
      </c>
      <c r="T306">
        <f t="shared" si="177"/>
        <v>39.859845256236483</v>
      </c>
      <c r="U306">
        <f t="shared" si="178"/>
        <v>6.6128620950266295E-3</v>
      </c>
      <c r="V306">
        <f t="shared" si="179"/>
        <v>2.2484061927609886</v>
      </c>
      <c r="W306">
        <f t="shared" si="180"/>
        <v>6.6020759562089469E-3</v>
      </c>
      <c r="X306">
        <f t="shared" si="181"/>
        <v>4.1272650779676911E-3</v>
      </c>
      <c r="Y306">
        <f t="shared" si="182"/>
        <v>0</v>
      </c>
      <c r="Z306">
        <f t="shared" si="183"/>
        <v>30.415792229204367</v>
      </c>
      <c r="AA306">
        <f t="shared" si="184"/>
        <v>29.995083870967701</v>
      </c>
      <c r="AB306">
        <f t="shared" si="185"/>
        <v>4.2592468613582097</v>
      </c>
      <c r="AC306">
        <f t="shared" si="186"/>
        <v>70.029468115077094</v>
      </c>
      <c r="AD306">
        <f t="shared" si="187"/>
        <v>3.0603596968639311</v>
      </c>
      <c r="AE306">
        <f t="shared" si="188"/>
        <v>4.3701027285184351</v>
      </c>
      <c r="AF306">
        <f t="shared" si="189"/>
        <v>1.1988871644942787</v>
      </c>
      <c r="AG306">
        <f t="shared" si="190"/>
        <v>-3.6436563895302583</v>
      </c>
      <c r="AH306">
        <f t="shared" si="191"/>
        <v>54.31105776307038</v>
      </c>
      <c r="AI306">
        <f t="shared" si="192"/>
        <v>5.3826313675639499</v>
      </c>
      <c r="AJ306">
        <f t="shared" si="193"/>
        <v>56.050032741104069</v>
      </c>
      <c r="AK306">
        <v>-4.1140853466473198E-2</v>
      </c>
      <c r="AL306">
        <v>4.6184212152829002E-2</v>
      </c>
      <c r="AM306">
        <v>3.4523716446370498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51866.815785014274</v>
      </c>
      <c r="AS306" t="s">
        <v>239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239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-0.46282305584956523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239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240</v>
      </c>
      <c r="BX306">
        <v>1581961711.4709699</v>
      </c>
      <c r="BY306">
        <v>400.76825806451598</v>
      </c>
      <c r="BZ306">
        <v>400.03164516128999</v>
      </c>
      <c r="CA306">
        <v>30.7701903225806</v>
      </c>
      <c r="CB306">
        <v>30.632916129032299</v>
      </c>
      <c r="CC306">
        <v>350.016032258064</v>
      </c>
      <c r="CD306">
        <v>99.258596774193506</v>
      </c>
      <c r="CE306">
        <v>0.199991709677419</v>
      </c>
      <c r="CF306">
        <v>30.443135483871</v>
      </c>
      <c r="CG306">
        <v>29.995083870967701</v>
      </c>
      <c r="CH306">
        <v>999.9</v>
      </c>
      <c r="CI306">
        <v>0</v>
      </c>
      <c r="CJ306">
        <v>0</v>
      </c>
      <c r="CK306">
        <v>9995.4232258064494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0.554838709677419</v>
      </c>
      <c r="CS306">
        <v>0</v>
      </c>
      <c r="CT306">
        <v>77.509677419354801</v>
      </c>
      <c r="CU306">
        <v>-2.3419354838709698</v>
      </c>
      <c r="CV306">
        <v>38.276000000000003</v>
      </c>
      <c r="CW306">
        <v>43.663064516128998</v>
      </c>
      <c r="CX306">
        <v>40.9090967741935</v>
      </c>
      <c r="CY306">
        <v>42.086387096774203</v>
      </c>
      <c r="CZ306">
        <v>39.433</v>
      </c>
      <c r="DA306">
        <v>0</v>
      </c>
      <c r="DB306">
        <v>0</v>
      </c>
      <c r="DC306">
        <v>0</v>
      </c>
      <c r="DD306">
        <v>1581961722.4000001</v>
      </c>
      <c r="DE306">
        <v>1.26538461538462</v>
      </c>
      <c r="DF306">
        <v>-6.1982908370627401</v>
      </c>
      <c r="DG306">
        <v>-65.709401917502703</v>
      </c>
      <c r="DH306">
        <v>74.9538461538462</v>
      </c>
      <c r="DI306">
        <v>15</v>
      </c>
      <c r="DJ306">
        <v>100</v>
      </c>
      <c r="DK306">
        <v>100</v>
      </c>
      <c r="DL306">
        <v>3.069</v>
      </c>
      <c r="DM306">
        <v>0.46</v>
      </c>
      <c r="DN306">
        <v>2</v>
      </c>
      <c r="DO306">
        <v>343.62299999999999</v>
      </c>
      <c r="DP306">
        <v>678.49699999999996</v>
      </c>
      <c r="DQ306">
        <v>30.0688</v>
      </c>
      <c r="DR306">
        <v>30.8536</v>
      </c>
      <c r="DS306">
        <v>30</v>
      </c>
      <c r="DT306">
        <v>30.819500000000001</v>
      </c>
      <c r="DU306">
        <v>30.838799999999999</v>
      </c>
      <c r="DV306">
        <v>21.007300000000001</v>
      </c>
      <c r="DW306">
        <v>22.7226</v>
      </c>
      <c r="DX306">
        <v>88.432400000000001</v>
      </c>
      <c r="DY306">
        <v>30.012599999999999</v>
      </c>
      <c r="DZ306">
        <v>400</v>
      </c>
      <c r="EA306">
        <v>30.670999999999999</v>
      </c>
      <c r="EB306">
        <v>100.095</v>
      </c>
      <c r="EC306">
        <v>100.684</v>
      </c>
    </row>
    <row r="307" spans="1:133" x14ac:dyDescent="0.35">
      <c r="A307">
        <v>291</v>
      </c>
      <c r="B307">
        <v>1581961725.0999999</v>
      </c>
      <c r="C307">
        <v>1450</v>
      </c>
      <c r="D307" t="s">
        <v>819</v>
      </c>
      <c r="E307" t="s">
        <v>820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1383</v>
      </c>
      <c r="M307" t="s">
        <v>238</v>
      </c>
      <c r="N307">
        <v>1581961716.4709699</v>
      </c>
      <c r="O307">
        <f t="shared" si="172"/>
        <v>8.6063289141059666E-5</v>
      </c>
      <c r="P307">
        <f t="shared" si="173"/>
        <v>-0.46736212828815543</v>
      </c>
      <c r="Q307">
        <f t="shared" si="174"/>
        <v>400.760290322581</v>
      </c>
      <c r="R307">
        <f t="shared" si="175"/>
        <v>500.57364947046523</v>
      </c>
      <c r="S307">
        <f t="shared" si="176"/>
        <v>49.785956610942328</v>
      </c>
      <c r="T307">
        <f t="shared" si="177"/>
        <v>39.858738961779665</v>
      </c>
      <c r="U307">
        <f t="shared" si="178"/>
        <v>6.8800443057424193E-3</v>
      </c>
      <c r="V307">
        <f t="shared" si="179"/>
        <v>2.2477030168962235</v>
      </c>
      <c r="W307">
        <f t="shared" si="180"/>
        <v>6.8683661507468585E-3</v>
      </c>
      <c r="X307">
        <f t="shared" si="181"/>
        <v>4.2937764063890882E-3</v>
      </c>
      <c r="Y307">
        <f t="shared" si="182"/>
        <v>0</v>
      </c>
      <c r="Z307">
        <f t="shared" si="183"/>
        <v>30.419174602467788</v>
      </c>
      <c r="AA307">
        <f t="shared" si="184"/>
        <v>30.002838709677398</v>
      </c>
      <c r="AB307">
        <f t="shared" si="185"/>
        <v>4.2611445015682596</v>
      </c>
      <c r="AC307">
        <f t="shared" si="186"/>
        <v>70.02076511872734</v>
      </c>
      <c r="AD307">
        <f t="shared" si="187"/>
        <v>3.0607728943392281</v>
      </c>
      <c r="AE307">
        <f t="shared" si="188"/>
        <v>4.3712360028476915</v>
      </c>
      <c r="AF307">
        <f t="shared" si="189"/>
        <v>1.2003716072290316</v>
      </c>
      <c r="AG307">
        <f t="shared" si="190"/>
        <v>-3.7953910511207312</v>
      </c>
      <c r="AH307">
        <f t="shared" si="191"/>
        <v>53.903174991316526</v>
      </c>
      <c r="AI307">
        <f t="shared" si="192"/>
        <v>5.344203103534614</v>
      </c>
      <c r="AJ307">
        <f t="shared" si="193"/>
        <v>55.451987043730412</v>
      </c>
      <c r="AK307">
        <v>-4.1121937740410099E-2</v>
      </c>
      <c r="AL307">
        <v>4.6162977593214603E-2</v>
      </c>
      <c r="AM307">
        <v>3.4511149099916998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51843.148045180547</v>
      </c>
      <c r="AS307" t="s">
        <v>239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239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-0.46736212828815543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239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240</v>
      </c>
      <c r="BX307">
        <v>1581961716.4709699</v>
      </c>
      <c r="BY307">
        <v>400.760290322581</v>
      </c>
      <c r="BZ307">
        <v>400.01825806451598</v>
      </c>
      <c r="CA307">
        <v>30.774587096774201</v>
      </c>
      <c r="CB307">
        <v>30.6315967741935</v>
      </c>
      <c r="CC307">
        <v>350.015548387097</v>
      </c>
      <c r="CD307">
        <v>99.257787096774194</v>
      </c>
      <c r="CE307">
        <v>0.200018290322581</v>
      </c>
      <c r="CF307">
        <v>30.447664516128999</v>
      </c>
      <c r="CG307">
        <v>30.002838709677398</v>
      </c>
      <c r="CH307">
        <v>999.9</v>
      </c>
      <c r="CI307">
        <v>0</v>
      </c>
      <c r="CJ307">
        <v>0</v>
      </c>
      <c r="CK307">
        <v>9990.9090322580705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0.78709677419354795</v>
      </c>
      <c r="CS307">
        <v>0</v>
      </c>
      <c r="CT307">
        <v>72.5</v>
      </c>
      <c r="CU307">
        <v>-2.1870967741935501</v>
      </c>
      <c r="CV307">
        <v>38.271999999999998</v>
      </c>
      <c r="CW307">
        <v>43.661000000000001</v>
      </c>
      <c r="CX307">
        <v>40.909064516129</v>
      </c>
      <c r="CY307">
        <v>42.082322580645098</v>
      </c>
      <c r="CZ307">
        <v>39.427</v>
      </c>
      <c r="DA307">
        <v>0</v>
      </c>
      <c r="DB307">
        <v>0</v>
      </c>
      <c r="DC307">
        <v>0</v>
      </c>
      <c r="DD307">
        <v>1581961727.2</v>
      </c>
      <c r="DE307">
        <v>1.0884615384615399</v>
      </c>
      <c r="DF307">
        <v>0.31111089750321103</v>
      </c>
      <c r="DG307">
        <v>-4.13333342216671</v>
      </c>
      <c r="DH307">
        <v>69.911538461538498</v>
      </c>
      <c r="DI307">
        <v>15</v>
      </c>
      <c r="DJ307">
        <v>100</v>
      </c>
      <c r="DK307">
        <v>100</v>
      </c>
      <c r="DL307">
        <v>3.069</v>
      </c>
      <c r="DM307">
        <v>0.46</v>
      </c>
      <c r="DN307">
        <v>2</v>
      </c>
      <c r="DO307">
        <v>343.67</v>
      </c>
      <c r="DP307">
        <v>678.25900000000001</v>
      </c>
      <c r="DQ307">
        <v>30.024999999999999</v>
      </c>
      <c r="DR307">
        <v>30.851099999999999</v>
      </c>
      <c r="DS307">
        <v>29.9999</v>
      </c>
      <c r="DT307">
        <v>30.819299999999998</v>
      </c>
      <c r="DU307">
        <v>30.8383</v>
      </c>
      <c r="DV307">
        <v>21.010999999999999</v>
      </c>
      <c r="DW307">
        <v>22.7226</v>
      </c>
      <c r="DX307">
        <v>88.432400000000001</v>
      </c>
      <c r="DY307">
        <v>30.001999999999999</v>
      </c>
      <c r="DZ307">
        <v>400</v>
      </c>
      <c r="EA307">
        <v>30.670999999999999</v>
      </c>
      <c r="EB307">
        <v>100.09399999999999</v>
      </c>
      <c r="EC307">
        <v>100.68300000000001</v>
      </c>
    </row>
    <row r="308" spans="1:133" x14ac:dyDescent="0.35">
      <c r="A308">
        <v>292</v>
      </c>
      <c r="B308">
        <v>1581961730.0999999</v>
      </c>
      <c r="C308">
        <v>1455</v>
      </c>
      <c r="D308" t="s">
        <v>821</v>
      </c>
      <c r="E308" t="s">
        <v>822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1383</v>
      </c>
      <c r="M308" t="s">
        <v>238</v>
      </c>
      <c r="N308">
        <v>1581961721.4709699</v>
      </c>
      <c r="O308">
        <f t="shared" si="172"/>
        <v>8.8012840317928655E-5</v>
      </c>
      <c r="P308">
        <f t="shared" si="173"/>
        <v>-0.48641539928877725</v>
      </c>
      <c r="Q308">
        <f t="shared" si="174"/>
        <v>400.75254838709702</v>
      </c>
      <c r="R308">
        <f t="shared" si="175"/>
        <v>502.57809625638049</v>
      </c>
      <c r="S308">
        <f t="shared" si="176"/>
        <v>49.985185796867633</v>
      </c>
      <c r="T308">
        <f t="shared" si="177"/>
        <v>39.857866347359582</v>
      </c>
      <c r="U308">
        <f t="shared" si="178"/>
        <v>7.0289257004737867E-3</v>
      </c>
      <c r="V308">
        <f t="shared" si="179"/>
        <v>2.2469742292032073</v>
      </c>
      <c r="W308">
        <f t="shared" si="180"/>
        <v>7.0167331933272377E-3</v>
      </c>
      <c r="X308">
        <f t="shared" si="181"/>
        <v>4.3865519090702399E-3</v>
      </c>
      <c r="Y308">
        <f t="shared" si="182"/>
        <v>0</v>
      </c>
      <c r="Z308">
        <f t="shared" si="183"/>
        <v>30.422465902478503</v>
      </c>
      <c r="AA308">
        <f t="shared" si="184"/>
        <v>30.008538709677399</v>
      </c>
      <c r="AB308">
        <f t="shared" si="185"/>
        <v>4.2625397842732937</v>
      </c>
      <c r="AC308">
        <f t="shared" si="186"/>
        <v>70.008917945651874</v>
      </c>
      <c r="AD308">
        <f t="shared" si="187"/>
        <v>3.0609462834638874</v>
      </c>
      <c r="AE308">
        <f t="shared" si="188"/>
        <v>4.3722233870834986</v>
      </c>
      <c r="AF308">
        <f t="shared" si="189"/>
        <v>1.2015935008094063</v>
      </c>
      <c r="AG308">
        <f t="shared" si="190"/>
        <v>-3.8813662580206536</v>
      </c>
      <c r="AH308">
        <f t="shared" si="191"/>
        <v>53.673118420049725</v>
      </c>
      <c r="AI308">
        <f t="shared" si="192"/>
        <v>5.3233741740906346</v>
      </c>
      <c r="AJ308">
        <f t="shared" si="193"/>
        <v>55.115126336119708</v>
      </c>
      <c r="AK308">
        <v>-4.1102338674991398E-2</v>
      </c>
      <c r="AL308">
        <v>4.6140975925309698E-2</v>
      </c>
      <c r="AM308">
        <v>3.4498125659510399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51818.763470102429</v>
      </c>
      <c r="AS308" t="s">
        <v>239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239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-0.48641539928877725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239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240</v>
      </c>
      <c r="BX308">
        <v>1581961721.4709699</v>
      </c>
      <c r="BY308">
        <v>400.75254838709702</v>
      </c>
      <c r="BZ308">
        <v>399.979193548387</v>
      </c>
      <c r="CA308">
        <v>30.776409677419402</v>
      </c>
      <c r="CB308">
        <v>30.6301806451613</v>
      </c>
      <c r="CC308">
        <v>350.015806451613</v>
      </c>
      <c r="CD308">
        <v>99.257558064516104</v>
      </c>
      <c r="CE308">
        <v>0.19999125806451601</v>
      </c>
      <c r="CF308">
        <v>30.451609677419398</v>
      </c>
      <c r="CG308">
        <v>30.008538709677399</v>
      </c>
      <c r="CH308">
        <v>999.9</v>
      </c>
      <c r="CI308">
        <v>0</v>
      </c>
      <c r="CJ308">
        <v>0</v>
      </c>
      <c r="CK308">
        <v>9986.1703225806505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1.3741935483871</v>
      </c>
      <c r="CS308">
        <v>0</v>
      </c>
      <c r="CT308">
        <v>66.151612903225796</v>
      </c>
      <c r="CU308">
        <v>-2.3258064516129</v>
      </c>
      <c r="CV308">
        <v>38.270000000000003</v>
      </c>
      <c r="CW308">
        <v>43.662999999999997</v>
      </c>
      <c r="CX308">
        <v>40.899064516129002</v>
      </c>
      <c r="CY308">
        <v>42.080290322580602</v>
      </c>
      <c r="CZ308">
        <v>39.417000000000002</v>
      </c>
      <c r="DA308">
        <v>0</v>
      </c>
      <c r="DB308">
        <v>0</v>
      </c>
      <c r="DC308">
        <v>0</v>
      </c>
      <c r="DD308">
        <v>1581961732</v>
      </c>
      <c r="DE308">
        <v>0.86538461538461497</v>
      </c>
      <c r="DF308">
        <v>-16.646154168274901</v>
      </c>
      <c r="DG308">
        <v>-36.7931624361091</v>
      </c>
      <c r="DH308">
        <v>66.961538461538495</v>
      </c>
      <c r="DI308">
        <v>15</v>
      </c>
      <c r="DJ308">
        <v>100</v>
      </c>
      <c r="DK308">
        <v>100</v>
      </c>
      <c r="DL308">
        <v>3.069</v>
      </c>
      <c r="DM308">
        <v>0.46</v>
      </c>
      <c r="DN308">
        <v>2</v>
      </c>
      <c r="DO308">
        <v>343.64400000000001</v>
      </c>
      <c r="DP308">
        <v>678.41200000000003</v>
      </c>
      <c r="DQ308">
        <v>30.000800000000002</v>
      </c>
      <c r="DR308">
        <v>30.849499999999999</v>
      </c>
      <c r="DS308">
        <v>30</v>
      </c>
      <c r="DT308">
        <v>30.816800000000001</v>
      </c>
      <c r="DU308">
        <v>30.835599999999999</v>
      </c>
      <c r="DV308">
        <v>21.010200000000001</v>
      </c>
      <c r="DW308">
        <v>22.7226</v>
      </c>
      <c r="DX308">
        <v>88.432400000000001</v>
      </c>
      <c r="DY308">
        <v>29.989699999999999</v>
      </c>
      <c r="DZ308">
        <v>400</v>
      </c>
      <c r="EA308">
        <v>30.670999999999999</v>
      </c>
      <c r="EB308">
        <v>100.095</v>
      </c>
      <c r="EC308">
        <v>100.68300000000001</v>
      </c>
    </row>
    <row r="309" spans="1:133" x14ac:dyDescent="0.35">
      <c r="A309">
        <v>293</v>
      </c>
      <c r="B309">
        <v>1581961735.0999999</v>
      </c>
      <c r="C309">
        <v>1460</v>
      </c>
      <c r="D309" t="s">
        <v>823</v>
      </c>
      <c r="E309" t="s">
        <v>824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1383</v>
      </c>
      <c r="M309" t="s">
        <v>238</v>
      </c>
      <c r="N309">
        <v>1581961726.4709699</v>
      </c>
      <c r="O309">
        <f t="shared" si="172"/>
        <v>8.8857300066175622E-5</v>
      </c>
      <c r="P309">
        <f t="shared" si="173"/>
        <v>-0.48824863057065943</v>
      </c>
      <c r="Q309">
        <f t="shared" si="174"/>
        <v>400.74932258064501</v>
      </c>
      <c r="R309">
        <f t="shared" si="175"/>
        <v>502.04603526479883</v>
      </c>
      <c r="S309">
        <f t="shared" si="176"/>
        <v>49.932193817401192</v>
      </c>
      <c r="T309">
        <f t="shared" si="177"/>
        <v>39.857486050526788</v>
      </c>
      <c r="U309">
        <f t="shared" si="178"/>
        <v>7.0890465337277563E-3</v>
      </c>
      <c r="V309">
        <f t="shared" si="179"/>
        <v>2.2484319758349884</v>
      </c>
      <c r="W309">
        <f t="shared" si="180"/>
        <v>7.0766527851804546E-3</v>
      </c>
      <c r="X309">
        <f t="shared" si="181"/>
        <v>4.4240196911696141E-3</v>
      </c>
      <c r="Y309">
        <f t="shared" si="182"/>
        <v>0</v>
      </c>
      <c r="Z309">
        <f t="shared" si="183"/>
        <v>30.425426293654795</v>
      </c>
      <c r="AA309">
        <f t="shared" si="184"/>
        <v>30.013487096774199</v>
      </c>
      <c r="AB309">
        <f t="shared" si="185"/>
        <v>4.2637514051878753</v>
      </c>
      <c r="AC309">
        <f t="shared" si="186"/>
        <v>69.995172808061938</v>
      </c>
      <c r="AD309">
        <f t="shared" si="187"/>
        <v>3.060909954439575</v>
      </c>
      <c r="AE309">
        <f t="shared" si="188"/>
        <v>4.3730300699922324</v>
      </c>
      <c r="AF309">
        <f t="shared" si="189"/>
        <v>1.2028414507483003</v>
      </c>
      <c r="AG309">
        <f t="shared" si="190"/>
        <v>-3.9186069329183448</v>
      </c>
      <c r="AH309">
        <f t="shared" si="191"/>
        <v>53.498741500932518</v>
      </c>
      <c r="AI309">
        <f t="shared" si="192"/>
        <v>5.3028534022200615</v>
      </c>
      <c r="AJ309">
        <f t="shared" si="193"/>
        <v>54.882987970234232</v>
      </c>
      <c r="AK309">
        <v>-4.1141547143437401E-2</v>
      </c>
      <c r="AL309">
        <v>4.6184990865990802E-2</v>
      </c>
      <c r="AM309">
        <v>3.4524177278027901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51865.630529580776</v>
      </c>
      <c r="AS309" t="s">
        <v>239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239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-0.48824863057065943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239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240</v>
      </c>
      <c r="BX309">
        <v>1581961726.4709699</v>
      </c>
      <c r="BY309">
        <v>400.74932258064501</v>
      </c>
      <c r="BZ309">
        <v>399.97338709677399</v>
      </c>
      <c r="CA309">
        <v>30.7760903225807</v>
      </c>
      <c r="CB309">
        <v>30.6284548387097</v>
      </c>
      <c r="CC309">
        <v>350.00780645161302</v>
      </c>
      <c r="CD309">
        <v>99.257429032258102</v>
      </c>
      <c r="CE309">
        <v>0.19997190322580599</v>
      </c>
      <c r="CF309">
        <v>30.454832258064499</v>
      </c>
      <c r="CG309">
        <v>30.013487096774199</v>
      </c>
      <c r="CH309">
        <v>999.9</v>
      </c>
      <c r="CI309">
        <v>0</v>
      </c>
      <c r="CJ309">
        <v>0</v>
      </c>
      <c r="CK309">
        <v>9995.7093548387093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2.7580645161290298</v>
      </c>
      <c r="CS309">
        <v>0</v>
      </c>
      <c r="CT309">
        <v>64.219354838709705</v>
      </c>
      <c r="CU309">
        <v>-2.06129032258064</v>
      </c>
      <c r="CV309">
        <v>38.270000000000003</v>
      </c>
      <c r="CW309">
        <v>43.652999999999999</v>
      </c>
      <c r="CX309">
        <v>40.880870967741899</v>
      </c>
      <c r="CY309">
        <v>42.072161290322597</v>
      </c>
      <c r="CZ309">
        <v>39.408999999999999</v>
      </c>
      <c r="DA309">
        <v>0</v>
      </c>
      <c r="DB309">
        <v>0</v>
      </c>
      <c r="DC309">
        <v>0</v>
      </c>
      <c r="DD309">
        <v>1581961737.4000001</v>
      </c>
      <c r="DE309">
        <v>2.1653846153846201</v>
      </c>
      <c r="DF309">
        <v>8.3179486172669002</v>
      </c>
      <c r="DG309">
        <v>-51.952136543843103</v>
      </c>
      <c r="DH309">
        <v>63.384615384615401</v>
      </c>
      <c r="DI309">
        <v>15</v>
      </c>
      <c r="DJ309">
        <v>100</v>
      </c>
      <c r="DK309">
        <v>100</v>
      </c>
      <c r="DL309">
        <v>3.069</v>
      </c>
      <c r="DM309">
        <v>0.46</v>
      </c>
      <c r="DN309">
        <v>2</v>
      </c>
      <c r="DO309">
        <v>343.70800000000003</v>
      </c>
      <c r="DP309">
        <v>678.43399999999997</v>
      </c>
      <c r="DQ309">
        <v>29.986699999999999</v>
      </c>
      <c r="DR309">
        <v>30.848500000000001</v>
      </c>
      <c r="DS309">
        <v>29.9999</v>
      </c>
      <c r="DT309">
        <v>30.815200000000001</v>
      </c>
      <c r="DU309">
        <v>30.8355</v>
      </c>
      <c r="DV309">
        <v>21.005400000000002</v>
      </c>
      <c r="DW309">
        <v>22.7226</v>
      </c>
      <c r="DX309">
        <v>88.432400000000001</v>
      </c>
      <c r="DY309">
        <v>29.9712</v>
      </c>
      <c r="DZ309">
        <v>400</v>
      </c>
      <c r="EA309">
        <v>30.670999999999999</v>
      </c>
      <c r="EB309">
        <v>100.098</v>
      </c>
      <c r="EC309">
        <v>100.685</v>
      </c>
    </row>
    <row r="310" spans="1:133" x14ac:dyDescent="0.35">
      <c r="A310">
        <v>294</v>
      </c>
      <c r="B310">
        <v>1581961740.0999999</v>
      </c>
      <c r="C310">
        <v>1465</v>
      </c>
      <c r="D310" t="s">
        <v>825</v>
      </c>
      <c r="E310" t="s">
        <v>826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1383</v>
      </c>
      <c r="M310" t="s">
        <v>238</v>
      </c>
      <c r="N310">
        <v>1581961731.4709699</v>
      </c>
      <c r="O310">
        <f t="shared" si="172"/>
        <v>8.8932106904000228E-5</v>
      </c>
      <c r="P310">
        <f t="shared" si="173"/>
        <v>-0.48019407884814974</v>
      </c>
      <c r="Q310">
        <f t="shared" si="174"/>
        <v>400.76361290322598</v>
      </c>
      <c r="R310">
        <f t="shared" si="175"/>
        <v>500.23159638092903</v>
      </c>
      <c r="S310">
        <f t="shared" si="176"/>
        <v>49.751418230940281</v>
      </c>
      <c r="T310">
        <f t="shared" si="177"/>
        <v>39.858653994554423</v>
      </c>
      <c r="U310">
        <f t="shared" si="178"/>
        <v>7.0903703158620929E-3</v>
      </c>
      <c r="V310">
        <f t="shared" si="179"/>
        <v>2.2484668939888035</v>
      </c>
      <c r="W310">
        <f t="shared" si="180"/>
        <v>7.0779721347087017E-3</v>
      </c>
      <c r="X310">
        <f t="shared" si="181"/>
        <v>4.4248446819150113E-3</v>
      </c>
      <c r="Y310">
        <f t="shared" si="182"/>
        <v>0</v>
      </c>
      <c r="Z310">
        <f t="shared" si="183"/>
        <v>30.427785886870033</v>
      </c>
      <c r="AA310">
        <f t="shared" si="184"/>
        <v>30.016022580645199</v>
      </c>
      <c r="AB310">
        <f t="shared" si="185"/>
        <v>4.2643723389702686</v>
      </c>
      <c r="AC310">
        <f t="shared" si="186"/>
        <v>69.982044287134542</v>
      </c>
      <c r="AD310">
        <f t="shared" si="187"/>
        <v>3.0607535063010518</v>
      </c>
      <c r="AE310">
        <f t="shared" si="188"/>
        <v>4.3736268888385972</v>
      </c>
      <c r="AF310">
        <f t="shared" si="189"/>
        <v>1.2036188326692168</v>
      </c>
      <c r="AG310">
        <f t="shared" si="190"/>
        <v>-3.9219059144664099</v>
      </c>
      <c r="AH310">
        <f t="shared" si="191"/>
        <v>53.481193919361296</v>
      </c>
      <c r="AI310">
        <f t="shared" si="192"/>
        <v>5.3011607385184902</v>
      </c>
      <c r="AJ310">
        <f t="shared" si="193"/>
        <v>54.860448743413379</v>
      </c>
      <c r="AK310">
        <v>-4.1142486605272102E-2</v>
      </c>
      <c r="AL310">
        <v>4.6186045494201501E-2</v>
      </c>
      <c r="AM310">
        <v>3.4524801388133901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51866.345320265056</v>
      </c>
      <c r="AS310" t="s">
        <v>239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239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-0.48019407884814974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239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240</v>
      </c>
      <c r="BX310">
        <v>1581961731.4709699</v>
      </c>
      <c r="BY310">
        <v>400.76361290322598</v>
      </c>
      <c r="BZ310">
        <v>400.00154838709699</v>
      </c>
      <c r="CA310">
        <v>30.774712903225801</v>
      </c>
      <c r="CB310">
        <v>30.6269548387097</v>
      </c>
      <c r="CC310">
        <v>350.01235483871</v>
      </c>
      <c r="CD310">
        <v>99.2567806451613</v>
      </c>
      <c r="CE310">
        <v>0.19998816129032301</v>
      </c>
      <c r="CF310">
        <v>30.4572161290323</v>
      </c>
      <c r="CG310">
        <v>30.016022580645199</v>
      </c>
      <c r="CH310">
        <v>999.9</v>
      </c>
      <c r="CI310">
        <v>0</v>
      </c>
      <c r="CJ310">
        <v>0</v>
      </c>
      <c r="CK310">
        <v>9996.0029032258099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3.2</v>
      </c>
      <c r="CS310">
        <v>0</v>
      </c>
      <c r="CT310">
        <v>61.370967741935502</v>
      </c>
      <c r="CU310">
        <v>-2.3290322580645202</v>
      </c>
      <c r="CV310">
        <v>38.265999999999998</v>
      </c>
      <c r="CW310">
        <v>43.651000000000003</v>
      </c>
      <c r="CX310">
        <v>40.872774193548402</v>
      </c>
      <c r="CY310">
        <v>42.068096774193499</v>
      </c>
      <c r="CZ310">
        <v>39.406999999999996</v>
      </c>
      <c r="DA310">
        <v>0</v>
      </c>
      <c r="DB310">
        <v>0</v>
      </c>
      <c r="DC310">
        <v>0</v>
      </c>
      <c r="DD310">
        <v>1581961742.2</v>
      </c>
      <c r="DE310">
        <v>2.0923076923076902</v>
      </c>
      <c r="DF310">
        <v>15.206837412897</v>
      </c>
      <c r="DG310">
        <v>7.9965813596212598</v>
      </c>
      <c r="DH310">
        <v>61.996153846153902</v>
      </c>
      <c r="DI310">
        <v>15</v>
      </c>
      <c r="DJ310">
        <v>100</v>
      </c>
      <c r="DK310">
        <v>100</v>
      </c>
      <c r="DL310">
        <v>3.069</v>
      </c>
      <c r="DM310">
        <v>0.46</v>
      </c>
      <c r="DN310">
        <v>2</v>
      </c>
      <c r="DO310">
        <v>343.726</v>
      </c>
      <c r="DP310">
        <v>678.44899999999996</v>
      </c>
      <c r="DQ310">
        <v>29.970400000000001</v>
      </c>
      <c r="DR310">
        <v>30.8462</v>
      </c>
      <c r="DS310">
        <v>30</v>
      </c>
      <c r="DT310">
        <v>30.8141</v>
      </c>
      <c r="DU310">
        <v>30.832899999999999</v>
      </c>
      <c r="DV310">
        <v>21.003599999999999</v>
      </c>
      <c r="DW310">
        <v>22.7226</v>
      </c>
      <c r="DX310">
        <v>88.432400000000001</v>
      </c>
      <c r="DY310">
        <v>29.953600000000002</v>
      </c>
      <c r="DZ310">
        <v>400</v>
      </c>
      <c r="EA310">
        <v>30.670999999999999</v>
      </c>
      <c r="EB310">
        <v>100.096</v>
      </c>
      <c r="EC310">
        <v>100.685</v>
      </c>
    </row>
    <row r="311" spans="1:133" x14ac:dyDescent="0.35">
      <c r="A311">
        <v>295</v>
      </c>
      <c r="B311">
        <v>1581961745.0999999</v>
      </c>
      <c r="C311">
        <v>1470</v>
      </c>
      <c r="D311" t="s">
        <v>827</v>
      </c>
      <c r="E311" t="s">
        <v>828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1383</v>
      </c>
      <c r="M311" t="s">
        <v>238</v>
      </c>
      <c r="N311">
        <v>1581961736.4709699</v>
      </c>
      <c r="O311">
        <f t="shared" si="172"/>
        <v>8.8437549698677738E-5</v>
      </c>
      <c r="P311">
        <f t="shared" si="173"/>
        <v>-0.48403761100735732</v>
      </c>
      <c r="Q311">
        <f t="shared" si="174"/>
        <v>400.78774193548401</v>
      </c>
      <c r="R311">
        <f t="shared" si="175"/>
        <v>501.84188930185996</v>
      </c>
      <c r="S311">
        <f t="shared" si="176"/>
        <v>49.911445180528972</v>
      </c>
      <c r="T311">
        <f t="shared" si="177"/>
        <v>39.860951899550329</v>
      </c>
      <c r="U311">
        <f t="shared" si="178"/>
        <v>7.04233831783895E-3</v>
      </c>
      <c r="V311">
        <f t="shared" si="179"/>
        <v>2.2488917677105142</v>
      </c>
      <c r="W311">
        <f t="shared" si="180"/>
        <v>7.0301096946460946E-3</v>
      </c>
      <c r="X311">
        <f t="shared" si="181"/>
        <v>4.3949154601358471E-3</v>
      </c>
      <c r="Y311">
        <f t="shared" si="182"/>
        <v>0</v>
      </c>
      <c r="Z311">
        <f t="shared" si="183"/>
        <v>30.429273969341065</v>
      </c>
      <c r="AA311">
        <f t="shared" si="184"/>
        <v>30.0211096774194</v>
      </c>
      <c r="AB311">
        <f t="shared" si="185"/>
        <v>4.2656183941742949</v>
      </c>
      <c r="AC311">
        <f t="shared" si="186"/>
        <v>69.972193769719766</v>
      </c>
      <c r="AD311">
        <f t="shared" si="187"/>
        <v>3.0605538277499429</v>
      </c>
      <c r="AE311">
        <f t="shared" si="188"/>
        <v>4.3739572290991795</v>
      </c>
      <c r="AF311">
        <f t="shared" si="189"/>
        <v>1.205064566424352</v>
      </c>
      <c r="AG311">
        <f t="shared" si="190"/>
        <v>-3.9000959417116881</v>
      </c>
      <c r="AH311">
        <f t="shared" si="191"/>
        <v>53.034490286139388</v>
      </c>
      <c r="AI311">
        <f t="shared" si="192"/>
        <v>5.2560559536340472</v>
      </c>
      <c r="AJ311">
        <f t="shared" si="193"/>
        <v>54.390450298061744</v>
      </c>
      <c r="AK311">
        <v>-4.1153918752726601E-2</v>
      </c>
      <c r="AL311">
        <v>4.6198879081230403E-2</v>
      </c>
      <c r="AM311">
        <v>3.45323956832129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51879.938252787048</v>
      </c>
      <c r="AS311" t="s">
        <v>239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239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-0.48403761100735732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239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240</v>
      </c>
      <c r="BX311">
        <v>1581961736.4709699</v>
      </c>
      <c r="BY311">
        <v>400.78774193548401</v>
      </c>
      <c r="BZ311">
        <v>400.018741935484</v>
      </c>
      <c r="CA311">
        <v>30.7727838709677</v>
      </c>
      <c r="CB311">
        <v>30.6258451612903</v>
      </c>
      <c r="CC311">
        <v>350.00748387096797</v>
      </c>
      <c r="CD311">
        <v>99.256535483871005</v>
      </c>
      <c r="CE311">
        <v>0.19997909677419401</v>
      </c>
      <c r="CF311">
        <v>30.458535483871</v>
      </c>
      <c r="CG311">
        <v>30.0211096774194</v>
      </c>
      <c r="CH311">
        <v>999.9</v>
      </c>
      <c r="CI311">
        <v>0</v>
      </c>
      <c r="CJ311">
        <v>0</v>
      </c>
      <c r="CK311">
        <v>9998.80516129032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2.9354838709677402</v>
      </c>
      <c r="CS311">
        <v>0</v>
      </c>
      <c r="CT311">
        <v>63.619354838709697</v>
      </c>
      <c r="CU311">
        <v>-2.0741935483870999</v>
      </c>
      <c r="CV311">
        <v>38.26</v>
      </c>
      <c r="CW311">
        <v>43.643000000000001</v>
      </c>
      <c r="CX311">
        <v>40.852580645161297</v>
      </c>
      <c r="CY311">
        <v>42.066064516129003</v>
      </c>
      <c r="CZ311">
        <v>39.418999999999997</v>
      </c>
      <c r="DA311">
        <v>0</v>
      </c>
      <c r="DB311">
        <v>0</v>
      </c>
      <c r="DC311">
        <v>0</v>
      </c>
      <c r="DD311">
        <v>1581961747</v>
      </c>
      <c r="DE311">
        <v>3.25</v>
      </c>
      <c r="DF311">
        <v>-16.632478913319101</v>
      </c>
      <c r="DG311">
        <v>49.777777802846202</v>
      </c>
      <c r="DH311">
        <v>64.353846153846106</v>
      </c>
      <c r="DI311">
        <v>15</v>
      </c>
      <c r="DJ311">
        <v>100</v>
      </c>
      <c r="DK311">
        <v>100</v>
      </c>
      <c r="DL311">
        <v>3.069</v>
      </c>
      <c r="DM311">
        <v>0.46</v>
      </c>
      <c r="DN311">
        <v>2</v>
      </c>
      <c r="DO311">
        <v>343.77800000000002</v>
      </c>
      <c r="DP311">
        <v>678.12599999999998</v>
      </c>
      <c r="DQ311">
        <v>29.952100000000002</v>
      </c>
      <c r="DR311">
        <v>30.845800000000001</v>
      </c>
      <c r="DS311">
        <v>29.9999</v>
      </c>
      <c r="DT311">
        <v>30.8125</v>
      </c>
      <c r="DU311">
        <v>30.832899999999999</v>
      </c>
      <c r="DV311">
        <v>21.008800000000001</v>
      </c>
      <c r="DW311">
        <v>22.7226</v>
      </c>
      <c r="DX311">
        <v>88.432400000000001</v>
      </c>
      <c r="DY311">
        <v>29.925599999999999</v>
      </c>
      <c r="DZ311">
        <v>400</v>
      </c>
      <c r="EA311">
        <v>30.670999999999999</v>
      </c>
      <c r="EB311">
        <v>100.098</v>
      </c>
      <c r="EC311">
        <v>100.685</v>
      </c>
    </row>
    <row r="312" spans="1:133" x14ac:dyDescent="0.35">
      <c r="A312">
        <v>296</v>
      </c>
      <c r="B312">
        <v>1581961750.5</v>
      </c>
      <c r="C312">
        <v>1475.4000000953699</v>
      </c>
      <c r="D312" t="s">
        <v>829</v>
      </c>
      <c r="E312" t="s">
        <v>830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1383</v>
      </c>
      <c r="M312" t="s">
        <v>238</v>
      </c>
      <c r="N312">
        <v>1581961741.9870999</v>
      </c>
      <c r="O312">
        <f t="shared" si="172"/>
        <v>8.7782112160070559E-5</v>
      </c>
      <c r="P312">
        <f t="shared" si="173"/>
        <v>-0.50240271495490185</v>
      </c>
      <c r="Q312">
        <f t="shared" si="174"/>
        <v>400.80541935483899</v>
      </c>
      <c r="R312">
        <f t="shared" si="175"/>
        <v>506.90696606062414</v>
      </c>
      <c r="S312">
        <f t="shared" si="176"/>
        <v>50.415455901890383</v>
      </c>
      <c r="T312">
        <f t="shared" si="177"/>
        <v>39.862912324440046</v>
      </c>
      <c r="U312">
        <f t="shared" si="178"/>
        <v>6.9856933279195685E-3</v>
      </c>
      <c r="V312">
        <f t="shared" si="179"/>
        <v>2.2493471888827448</v>
      </c>
      <c r="W312">
        <f t="shared" si="180"/>
        <v>6.9736628854886219E-3</v>
      </c>
      <c r="X312">
        <f t="shared" si="181"/>
        <v>4.3596184419889125E-3</v>
      </c>
      <c r="Y312">
        <f t="shared" si="182"/>
        <v>0</v>
      </c>
      <c r="Z312">
        <f t="shared" si="183"/>
        <v>30.430067167275393</v>
      </c>
      <c r="AA312">
        <f t="shared" si="184"/>
        <v>30.023341935483899</v>
      </c>
      <c r="AB312">
        <f t="shared" si="185"/>
        <v>4.2661652731559112</v>
      </c>
      <c r="AC312">
        <f t="shared" si="186"/>
        <v>69.965149513776652</v>
      </c>
      <c r="AD312">
        <f t="shared" si="187"/>
        <v>3.0603457411929131</v>
      </c>
      <c r="AE312">
        <f t="shared" si="188"/>
        <v>4.374100194826724</v>
      </c>
      <c r="AF312">
        <f t="shared" si="189"/>
        <v>1.2058195319629981</v>
      </c>
      <c r="AG312">
        <f t="shared" si="190"/>
        <v>-3.8711911462591115</v>
      </c>
      <c r="AH312">
        <f t="shared" si="191"/>
        <v>52.843770885294916</v>
      </c>
      <c r="AI312">
        <f t="shared" si="192"/>
        <v>5.2361666739777322</v>
      </c>
      <c r="AJ312">
        <f t="shared" si="193"/>
        <v>54.208746413013536</v>
      </c>
      <c r="AK312">
        <v>-4.1166175011268298E-2</v>
      </c>
      <c r="AL312">
        <v>4.62126378051506E-2</v>
      </c>
      <c r="AM312">
        <v>3.4540536624575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51894.670020405742</v>
      </c>
      <c r="AS312" t="s">
        <v>239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239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-0.50240271495490185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239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240</v>
      </c>
      <c r="BX312">
        <v>1581961741.9870999</v>
      </c>
      <c r="BY312">
        <v>400.80541935483899</v>
      </c>
      <c r="BZ312">
        <v>400.00451612903203</v>
      </c>
      <c r="CA312">
        <v>30.770535483871001</v>
      </c>
      <c r="CB312">
        <v>30.624690322580602</v>
      </c>
      <c r="CC312">
        <v>350.01919354838702</v>
      </c>
      <c r="CD312">
        <v>99.257025806451594</v>
      </c>
      <c r="CE312">
        <v>0.19999348387096799</v>
      </c>
      <c r="CF312">
        <v>30.4591064516129</v>
      </c>
      <c r="CG312">
        <v>30.023341935483899</v>
      </c>
      <c r="CH312">
        <v>999.9</v>
      </c>
      <c r="CI312">
        <v>0</v>
      </c>
      <c r="CJ312">
        <v>0</v>
      </c>
      <c r="CK312">
        <v>10001.733548387099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3.7580645161290298</v>
      </c>
      <c r="CS312">
        <v>0</v>
      </c>
      <c r="CT312">
        <v>65.8193548387097</v>
      </c>
      <c r="CU312">
        <v>-1.71290322580645</v>
      </c>
      <c r="CV312">
        <v>38.270000000000003</v>
      </c>
      <c r="CW312">
        <v>43.637</v>
      </c>
      <c r="CX312">
        <v>40.826290322580597</v>
      </c>
      <c r="CY312">
        <v>42.068096774193499</v>
      </c>
      <c r="CZ312">
        <v>39.414999999999999</v>
      </c>
      <c r="DA312">
        <v>0</v>
      </c>
      <c r="DB312">
        <v>0</v>
      </c>
      <c r="DC312">
        <v>0</v>
      </c>
      <c r="DD312">
        <v>1581961752.4000001</v>
      </c>
      <c r="DE312">
        <v>3.2576923076923099</v>
      </c>
      <c r="DF312">
        <v>16.482050914093101</v>
      </c>
      <c r="DG312">
        <v>14.3829062529048</v>
      </c>
      <c r="DH312">
        <v>66.257692307692295</v>
      </c>
      <c r="DI312">
        <v>15</v>
      </c>
      <c r="DJ312">
        <v>100</v>
      </c>
      <c r="DK312">
        <v>100</v>
      </c>
      <c r="DL312">
        <v>3.069</v>
      </c>
      <c r="DM312">
        <v>0.46</v>
      </c>
      <c r="DN312">
        <v>2</v>
      </c>
      <c r="DO312">
        <v>343.77100000000002</v>
      </c>
      <c r="DP312">
        <v>678.601</v>
      </c>
      <c r="DQ312">
        <v>29.924800000000001</v>
      </c>
      <c r="DR312">
        <v>30.845199999999998</v>
      </c>
      <c r="DS312">
        <v>30.0002</v>
      </c>
      <c r="DT312">
        <v>30.811399999999999</v>
      </c>
      <c r="DU312">
        <v>30.830200000000001</v>
      </c>
      <c r="DV312">
        <v>21.010200000000001</v>
      </c>
      <c r="DW312">
        <v>22.7226</v>
      </c>
      <c r="DX312">
        <v>88.432400000000001</v>
      </c>
      <c r="DY312">
        <v>29.901700000000002</v>
      </c>
      <c r="DZ312">
        <v>400</v>
      </c>
      <c r="EA312">
        <v>30.670999999999999</v>
      </c>
      <c r="EB312">
        <v>100.096</v>
      </c>
      <c r="EC312">
        <v>100.68600000000001</v>
      </c>
    </row>
    <row r="313" spans="1:133" x14ac:dyDescent="0.35">
      <c r="A313">
        <v>297</v>
      </c>
      <c r="B313">
        <v>1581961755.5</v>
      </c>
      <c r="C313">
        <v>1480.4000000953699</v>
      </c>
      <c r="D313" t="s">
        <v>831</v>
      </c>
      <c r="E313" t="s">
        <v>832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1383</v>
      </c>
      <c r="M313" t="s">
        <v>238</v>
      </c>
      <c r="N313">
        <v>1581961746.9419401</v>
      </c>
      <c r="O313">
        <f t="shared" si="172"/>
        <v>8.662638330343483E-5</v>
      </c>
      <c r="P313">
        <f t="shared" si="173"/>
        <v>-0.51058314754137835</v>
      </c>
      <c r="Q313">
        <f t="shared" si="174"/>
        <v>400.79461290322598</v>
      </c>
      <c r="R313">
        <f t="shared" si="175"/>
        <v>510.33356767497099</v>
      </c>
      <c r="S313">
        <f t="shared" si="176"/>
        <v>50.755916903120138</v>
      </c>
      <c r="T313">
        <f t="shared" si="177"/>
        <v>39.86157163914114</v>
      </c>
      <c r="U313">
        <f t="shared" si="178"/>
        <v>6.8915141615885729E-3</v>
      </c>
      <c r="V313">
        <f t="shared" si="179"/>
        <v>2.2494548011229929</v>
      </c>
      <c r="W313">
        <f t="shared" si="180"/>
        <v>6.8798061802345231E-3</v>
      </c>
      <c r="X313">
        <f t="shared" si="181"/>
        <v>4.3009290988618859E-3</v>
      </c>
      <c r="Y313">
        <f t="shared" si="182"/>
        <v>0</v>
      </c>
      <c r="Z313">
        <f t="shared" si="183"/>
        <v>30.429350713989315</v>
      </c>
      <c r="AA313">
        <f t="shared" si="184"/>
        <v>30.023374193548399</v>
      </c>
      <c r="AB313">
        <f t="shared" si="185"/>
        <v>4.266173176479219</v>
      </c>
      <c r="AC313">
        <f t="shared" si="186"/>
        <v>69.961694755809319</v>
      </c>
      <c r="AD313">
        <f t="shared" si="187"/>
        <v>3.0600019328615562</v>
      </c>
      <c r="AE313">
        <f t="shared" si="188"/>
        <v>4.3738247673130681</v>
      </c>
      <c r="AF313">
        <f t="shared" si="189"/>
        <v>1.2061712436176628</v>
      </c>
      <c r="AG313">
        <f t="shared" si="190"/>
        <v>-3.820223503681476</v>
      </c>
      <c r="AH313">
        <f t="shared" si="191"/>
        <v>52.708987125283251</v>
      </c>
      <c r="AI313">
        <f t="shared" si="192"/>
        <v>5.2225338108061559</v>
      </c>
      <c r="AJ313">
        <f t="shared" si="193"/>
        <v>54.11129743240793</v>
      </c>
      <c r="AK313">
        <v>-4.1169071390808797E-2</v>
      </c>
      <c r="AL313">
        <v>4.62158892449216E-2</v>
      </c>
      <c r="AM313">
        <v>3.4542460357225799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51898.346407540223</v>
      </c>
      <c r="AS313" t="s">
        <v>239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239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-0.51058314754137835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239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240</v>
      </c>
      <c r="BX313">
        <v>1581961746.9419401</v>
      </c>
      <c r="BY313">
        <v>400.79461290322598</v>
      </c>
      <c r="BZ313">
        <v>399.97887096774201</v>
      </c>
      <c r="CA313">
        <v>30.767283870967699</v>
      </c>
      <c r="CB313">
        <v>30.623354838709702</v>
      </c>
      <c r="CC313">
        <v>350.010516129032</v>
      </c>
      <c r="CD313">
        <v>99.256393548387095</v>
      </c>
      <c r="CE313">
        <v>0.199962290322581</v>
      </c>
      <c r="CF313">
        <v>30.458006451612899</v>
      </c>
      <c r="CG313">
        <v>30.023374193548399</v>
      </c>
      <c r="CH313">
        <v>999.9</v>
      </c>
      <c r="CI313">
        <v>0</v>
      </c>
      <c r="CJ313">
        <v>0</v>
      </c>
      <c r="CK313">
        <v>10002.5009677419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3.1129032258064502</v>
      </c>
      <c r="CS313">
        <v>0</v>
      </c>
      <c r="CT313">
        <v>67.796774193548401</v>
      </c>
      <c r="CU313">
        <v>-1.71290322580645</v>
      </c>
      <c r="CV313">
        <v>38.268000000000001</v>
      </c>
      <c r="CW313">
        <v>43.633000000000003</v>
      </c>
      <c r="CX313">
        <v>40.814225806451603</v>
      </c>
      <c r="CY313">
        <v>42.072161290322597</v>
      </c>
      <c r="CZ313">
        <v>39.412999999999997</v>
      </c>
      <c r="DA313">
        <v>0</v>
      </c>
      <c r="DB313">
        <v>0</v>
      </c>
      <c r="DC313">
        <v>0</v>
      </c>
      <c r="DD313">
        <v>1581961757.8</v>
      </c>
      <c r="DE313">
        <v>2.9692307692307698</v>
      </c>
      <c r="DF313">
        <v>-6.4615383845796703</v>
      </c>
      <c r="DG313">
        <v>3.2957264600172298</v>
      </c>
      <c r="DH313">
        <v>68.099999999999994</v>
      </c>
      <c r="DI313">
        <v>15</v>
      </c>
      <c r="DJ313">
        <v>100</v>
      </c>
      <c r="DK313">
        <v>100</v>
      </c>
      <c r="DL313">
        <v>3.069</v>
      </c>
      <c r="DM313">
        <v>0.46</v>
      </c>
      <c r="DN313">
        <v>2</v>
      </c>
      <c r="DO313">
        <v>343.714</v>
      </c>
      <c r="DP313">
        <v>678.53200000000004</v>
      </c>
      <c r="DQ313">
        <v>29.898</v>
      </c>
      <c r="DR313">
        <v>30.8431</v>
      </c>
      <c r="DS313">
        <v>30.0001</v>
      </c>
      <c r="DT313">
        <v>30.8095</v>
      </c>
      <c r="DU313">
        <v>30.830200000000001</v>
      </c>
      <c r="DV313">
        <v>21.007100000000001</v>
      </c>
      <c r="DW313">
        <v>22.7226</v>
      </c>
      <c r="DX313">
        <v>88.432400000000001</v>
      </c>
      <c r="DY313">
        <v>29.8795</v>
      </c>
      <c r="DZ313">
        <v>400</v>
      </c>
      <c r="EA313">
        <v>30.672000000000001</v>
      </c>
      <c r="EB313">
        <v>100.098</v>
      </c>
      <c r="EC313">
        <v>100.684</v>
      </c>
    </row>
    <row r="314" spans="1:133" x14ac:dyDescent="0.35">
      <c r="A314">
        <v>298</v>
      </c>
      <c r="B314">
        <v>1581961760.5</v>
      </c>
      <c r="C314">
        <v>1485.4000000953699</v>
      </c>
      <c r="D314" t="s">
        <v>833</v>
      </c>
      <c r="E314" t="s">
        <v>834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1383</v>
      </c>
      <c r="M314" t="s">
        <v>238</v>
      </c>
      <c r="N314">
        <v>1581961751.89677</v>
      </c>
      <c r="O314">
        <f t="shared" si="172"/>
        <v>8.3966384030001838E-5</v>
      </c>
      <c r="P314">
        <f t="shared" si="173"/>
        <v>-0.500786734193158</v>
      </c>
      <c r="Q314">
        <f t="shared" si="174"/>
        <v>400.78774193548401</v>
      </c>
      <c r="R314">
        <f t="shared" si="175"/>
        <v>511.62569195912295</v>
      </c>
      <c r="S314">
        <f t="shared" si="176"/>
        <v>50.884046787335627</v>
      </c>
      <c r="T314">
        <f t="shared" si="177"/>
        <v>39.860590531222087</v>
      </c>
      <c r="U314">
        <f t="shared" si="178"/>
        <v>6.6855706767666818E-3</v>
      </c>
      <c r="V314">
        <f t="shared" si="179"/>
        <v>2.2499582997103653</v>
      </c>
      <c r="W314">
        <f t="shared" si="180"/>
        <v>6.6745538513021648E-3</v>
      </c>
      <c r="X314">
        <f t="shared" si="181"/>
        <v>4.1725844415406357E-3</v>
      </c>
      <c r="Y314">
        <f t="shared" si="182"/>
        <v>0</v>
      </c>
      <c r="Z314">
        <f t="shared" si="183"/>
        <v>30.427152340413265</v>
      </c>
      <c r="AA314">
        <f t="shared" si="184"/>
        <v>30.016819354838699</v>
      </c>
      <c r="AB314">
        <f t="shared" si="185"/>
        <v>4.264567483289321</v>
      </c>
      <c r="AC314">
        <f t="shared" si="186"/>
        <v>69.962042721164181</v>
      </c>
      <c r="AD314">
        <f t="shared" si="187"/>
        <v>3.0594769853140811</v>
      </c>
      <c r="AE314">
        <f t="shared" si="188"/>
        <v>4.3730526815915285</v>
      </c>
      <c r="AF314">
        <f t="shared" si="189"/>
        <v>1.2050904979752399</v>
      </c>
      <c r="AG314">
        <f t="shared" si="190"/>
        <v>-3.7029175357230812</v>
      </c>
      <c r="AH314">
        <f t="shared" si="191"/>
        <v>53.141812576758973</v>
      </c>
      <c r="AI314">
        <f t="shared" si="192"/>
        <v>5.2639899563436954</v>
      </c>
      <c r="AJ314">
        <f t="shared" si="193"/>
        <v>54.702884997379584</v>
      </c>
      <c r="AK314">
        <v>-4.11826247006205E-2</v>
      </c>
      <c r="AL314">
        <v>4.6231104022520501E-2</v>
      </c>
      <c r="AM314">
        <v>3.4551461647975801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51915.243019431895</v>
      </c>
      <c r="AS314" t="s">
        <v>239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239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-0.500786734193158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239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240</v>
      </c>
      <c r="BX314">
        <v>1581961751.89677</v>
      </c>
      <c r="BY314">
        <v>400.78774193548401</v>
      </c>
      <c r="BZ314">
        <v>399.98696774193598</v>
      </c>
      <c r="CA314">
        <v>30.762235483870999</v>
      </c>
      <c r="CB314">
        <v>30.622725806451601</v>
      </c>
      <c r="CC314">
        <v>350.01180645161298</v>
      </c>
      <c r="CD314">
        <v>99.255632258064495</v>
      </c>
      <c r="CE314">
        <v>0.19998067741935499</v>
      </c>
      <c r="CF314">
        <v>30.454922580645199</v>
      </c>
      <c r="CG314">
        <v>30.016819354838699</v>
      </c>
      <c r="CH314">
        <v>999.9</v>
      </c>
      <c r="CI314">
        <v>0</v>
      </c>
      <c r="CJ314">
        <v>0</v>
      </c>
      <c r="CK314">
        <v>10005.8706451613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3.5709677419354802</v>
      </c>
      <c r="CS314">
        <v>0</v>
      </c>
      <c r="CT314">
        <v>66.512903225806497</v>
      </c>
      <c r="CU314">
        <v>-2.0129032258064501</v>
      </c>
      <c r="CV314">
        <v>38.268000000000001</v>
      </c>
      <c r="CW314">
        <v>43.639000000000003</v>
      </c>
      <c r="CX314">
        <v>40.838451612903199</v>
      </c>
      <c r="CY314">
        <v>42.0741935483871</v>
      </c>
      <c r="CZ314">
        <v>39.411000000000001</v>
      </c>
      <c r="DA314">
        <v>0</v>
      </c>
      <c r="DB314">
        <v>0</v>
      </c>
      <c r="DC314">
        <v>0</v>
      </c>
      <c r="DD314">
        <v>1581961762.5999999</v>
      </c>
      <c r="DE314">
        <v>3.62307692307692</v>
      </c>
      <c r="DF314">
        <v>-0.58119646521178803</v>
      </c>
      <c r="DG314">
        <v>-3.18632514036234</v>
      </c>
      <c r="DH314">
        <v>66.4769230769231</v>
      </c>
      <c r="DI314">
        <v>15</v>
      </c>
      <c r="DJ314">
        <v>100</v>
      </c>
      <c r="DK314">
        <v>100</v>
      </c>
      <c r="DL314">
        <v>3.069</v>
      </c>
      <c r="DM314">
        <v>0.46</v>
      </c>
      <c r="DN314">
        <v>2</v>
      </c>
      <c r="DO314">
        <v>343.61399999999998</v>
      </c>
      <c r="DP314">
        <v>678.34100000000001</v>
      </c>
      <c r="DQ314">
        <v>29.875499999999999</v>
      </c>
      <c r="DR314">
        <v>30.8431</v>
      </c>
      <c r="DS314">
        <v>30</v>
      </c>
      <c r="DT314">
        <v>30.808700000000002</v>
      </c>
      <c r="DU314">
        <v>30.8278</v>
      </c>
      <c r="DV314">
        <v>21.005600000000001</v>
      </c>
      <c r="DW314">
        <v>22.7226</v>
      </c>
      <c r="DX314">
        <v>88.432400000000001</v>
      </c>
      <c r="DY314">
        <v>29.874300000000002</v>
      </c>
      <c r="DZ314">
        <v>400</v>
      </c>
      <c r="EA314">
        <v>30.674800000000001</v>
      </c>
      <c r="EB314">
        <v>100.09699999999999</v>
      </c>
      <c r="EC314">
        <v>100.685</v>
      </c>
    </row>
    <row r="315" spans="1:133" x14ac:dyDescent="0.35">
      <c r="A315">
        <v>299</v>
      </c>
      <c r="B315">
        <v>1581961765.5</v>
      </c>
      <c r="C315">
        <v>1490.4000000953699</v>
      </c>
      <c r="D315" t="s">
        <v>835</v>
      </c>
      <c r="E315" t="s">
        <v>836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1383</v>
      </c>
      <c r="M315" t="s">
        <v>238</v>
      </c>
      <c r="N315">
        <v>1581961756.87097</v>
      </c>
      <c r="O315">
        <f t="shared" si="172"/>
        <v>8.1131674047856992E-5</v>
      </c>
      <c r="P315">
        <f t="shared" si="173"/>
        <v>-0.48460565866433619</v>
      </c>
      <c r="Q315">
        <f t="shared" si="174"/>
        <v>400.78151612903201</v>
      </c>
      <c r="R315">
        <f t="shared" si="175"/>
        <v>511.67611675459204</v>
      </c>
      <c r="S315">
        <f t="shared" si="176"/>
        <v>50.888191785315207</v>
      </c>
      <c r="T315">
        <f t="shared" si="177"/>
        <v>39.859289869035194</v>
      </c>
      <c r="U315">
        <f t="shared" si="178"/>
        <v>6.4667244122699231E-3</v>
      </c>
      <c r="V315">
        <f t="shared" si="179"/>
        <v>2.2496855957644555</v>
      </c>
      <c r="W315">
        <f t="shared" si="180"/>
        <v>6.4564151864060157E-3</v>
      </c>
      <c r="X315">
        <f t="shared" si="181"/>
        <v>4.0361843454294784E-3</v>
      </c>
      <c r="Y315">
        <f t="shared" si="182"/>
        <v>0</v>
      </c>
      <c r="Z315">
        <f t="shared" si="183"/>
        <v>30.422667421776694</v>
      </c>
      <c r="AA315">
        <f t="shared" si="184"/>
        <v>30.008996774193498</v>
      </c>
      <c r="AB315">
        <f t="shared" si="185"/>
        <v>4.2626519295376735</v>
      </c>
      <c r="AC315">
        <f t="shared" si="186"/>
        <v>69.970784077946561</v>
      </c>
      <c r="AD315">
        <f t="shared" si="187"/>
        <v>3.0589100848052904</v>
      </c>
      <c r="AE315">
        <f t="shared" si="188"/>
        <v>4.3716961659279159</v>
      </c>
      <c r="AF315">
        <f t="shared" si="189"/>
        <v>1.2037418447323831</v>
      </c>
      <c r="AG315">
        <f t="shared" si="190"/>
        <v>-3.5779068255104933</v>
      </c>
      <c r="AH315">
        <f t="shared" si="191"/>
        <v>53.426846938207127</v>
      </c>
      <c r="AI315">
        <f t="shared" si="192"/>
        <v>5.2925190388713785</v>
      </c>
      <c r="AJ315">
        <f t="shared" si="193"/>
        <v>55.141459151568014</v>
      </c>
      <c r="AK315">
        <v>-4.1175283642437603E-2</v>
      </c>
      <c r="AL315">
        <v>4.62228630415982E-2</v>
      </c>
      <c r="AM315">
        <v>3.45465862864262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51907.258635126746</v>
      </c>
      <c r="AS315" t="s">
        <v>239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239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-0.48460565866433619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239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240</v>
      </c>
      <c r="BX315">
        <v>1581961756.87097</v>
      </c>
      <c r="BY315">
        <v>400.78151612903201</v>
      </c>
      <c r="BZ315">
        <v>400.00651612903198</v>
      </c>
      <c r="CA315">
        <v>30.7570612903226</v>
      </c>
      <c r="CB315">
        <v>30.6222580645161</v>
      </c>
      <c r="CC315">
        <v>350.00483870967702</v>
      </c>
      <c r="CD315">
        <v>99.2539290322581</v>
      </c>
      <c r="CE315">
        <v>0.199983548387097</v>
      </c>
      <c r="CF315">
        <v>30.449503225806399</v>
      </c>
      <c r="CG315">
        <v>30.008996774193498</v>
      </c>
      <c r="CH315">
        <v>999.9</v>
      </c>
      <c r="CI315">
        <v>0</v>
      </c>
      <c r="CJ315">
        <v>0</v>
      </c>
      <c r="CK315">
        <v>10004.2587096774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3.1451612903225801</v>
      </c>
      <c r="CS315">
        <v>0</v>
      </c>
      <c r="CT315">
        <v>67.283870967741905</v>
      </c>
      <c r="CU315">
        <v>-2.08709677419355</v>
      </c>
      <c r="CV315">
        <v>38.26</v>
      </c>
      <c r="CW315">
        <v>43.643000000000001</v>
      </c>
      <c r="CX315">
        <v>40.872774193548402</v>
      </c>
      <c r="CY315">
        <v>42.076225806451603</v>
      </c>
      <c r="CZ315">
        <v>39.405000000000001</v>
      </c>
      <c r="DA315">
        <v>0</v>
      </c>
      <c r="DB315">
        <v>0</v>
      </c>
      <c r="DC315">
        <v>0</v>
      </c>
      <c r="DD315">
        <v>1581961767.4000001</v>
      </c>
      <c r="DE315">
        <v>3.7423076923076901</v>
      </c>
      <c r="DF315">
        <v>12.2905986471534</v>
      </c>
      <c r="DG315">
        <v>7.4358967501551696</v>
      </c>
      <c r="DH315">
        <v>68.096153846153797</v>
      </c>
      <c r="DI315">
        <v>15</v>
      </c>
      <c r="DJ315">
        <v>100</v>
      </c>
      <c r="DK315">
        <v>100</v>
      </c>
      <c r="DL315">
        <v>3.069</v>
      </c>
      <c r="DM315">
        <v>0.46</v>
      </c>
      <c r="DN315">
        <v>2</v>
      </c>
      <c r="DO315">
        <v>343.57600000000002</v>
      </c>
      <c r="DP315">
        <v>678.38499999999999</v>
      </c>
      <c r="DQ315">
        <v>29.8673</v>
      </c>
      <c r="DR315">
        <v>30.841200000000001</v>
      </c>
      <c r="DS315">
        <v>30.0001</v>
      </c>
      <c r="DT315">
        <v>30.8081</v>
      </c>
      <c r="DU315">
        <v>30.8276</v>
      </c>
      <c r="DV315">
        <v>21.0077</v>
      </c>
      <c r="DW315">
        <v>22.7226</v>
      </c>
      <c r="DX315">
        <v>88.432400000000001</v>
      </c>
      <c r="DY315">
        <v>29.872599999999998</v>
      </c>
      <c r="DZ315">
        <v>400</v>
      </c>
      <c r="EA315">
        <v>30.677099999999999</v>
      </c>
      <c r="EB315">
        <v>100.096</v>
      </c>
      <c r="EC315">
        <v>100.68300000000001</v>
      </c>
    </row>
    <row r="316" spans="1:133" x14ac:dyDescent="0.35">
      <c r="A316">
        <v>300</v>
      </c>
      <c r="B316">
        <v>1581961770.5</v>
      </c>
      <c r="C316">
        <v>1495.4000000953699</v>
      </c>
      <c r="D316" t="s">
        <v>837</v>
      </c>
      <c r="E316" t="s">
        <v>838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1383</v>
      </c>
      <c r="M316" t="s">
        <v>238</v>
      </c>
      <c r="N316">
        <v>1581961761.87097</v>
      </c>
      <c r="O316">
        <f t="shared" si="172"/>
        <v>7.861700668749589E-5</v>
      </c>
      <c r="P316">
        <f t="shared" si="173"/>
        <v>-0.48703320733479361</v>
      </c>
      <c r="Q316">
        <f t="shared" si="174"/>
        <v>400.77699999999999</v>
      </c>
      <c r="R316">
        <f t="shared" si="175"/>
        <v>515.86385205368128</v>
      </c>
      <c r="S316">
        <f t="shared" si="176"/>
        <v>51.304927158601451</v>
      </c>
      <c r="T316">
        <f t="shared" si="177"/>
        <v>39.859033948560381</v>
      </c>
      <c r="U316">
        <f t="shared" si="178"/>
        <v>6.278390241245514E-3</v>
      </c>
      <c r="V316">
        <f t="shared" si="179"/>
        <v>2.249649154517221</v>
      </c>
      <c r="W316">
        <f t="shared" si="180"/>
        <v>6.2686721100556351E-3</v>
      </c>
      <c r="X316">
        <f t="shared" si="181"/>
        <v>3.9187919322570368E-3</v>
      </c>
      <c r="Y316">
        <f t="shared" si="182"/>
        <v>0</v>
      </c>
      <c r="Z316">
        <f t="shared" si="183"/>
        <v>30.416095413705509</v>
      </c>
      <c r="AA316">
        <f t="shared" si="184"/>
        <v>29.997325806451599</v>
      </c>
      <c r="AB316">
        <f t="shared" si="185"/>
        <v>4.2597953962867026</v>
      </c>
      <c r="AC316">
        <f t="shared" si="186"/>
        <v>69.988826466716532</v>
      </c>
      <c r="AD316">
        <f t="shared" si="187"/>
        <v>3.0584022968743136</v>
      </c>
      <c r="AE316">
        <f t="shared" si="188"/>
        <v>4.3698436611574696</v>
      </c>
      <c r="AF316">
        <f t="shared" si="189"/>
        <v>1.2013930994123889</v>
      </c>
      <c r="AG316">
        <f t="shared" si="190"/>
        <v>-3.4670099949185689</v>
      </c>
      <c r="AH316">
        <f t="shared" si="191"/>
        <v>53.943586419045815</v>
      </c>
      <c r="AI316">
        <f t="shared" si="192"/>
        <v>5.3432902057434939</v>
      </c>
      <c r="AJ316">
        <f t="shared" si="193"/>
        <v>55.819866629870738</v>
      </c>
      <c r="AK316">
        <v>-4.1174302722629799E-2</v>
      </c>
      <c r="AL316">
        <v>4.6221761873180597E-2</v>
      </c>
      <c r="AM316">
        <v>3.4545934812928101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51907.349319521949</v>
      </c>
      <c r="AS316" t="s">
        <v>239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239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-0.48703320733479361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239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240</v>
      </c>
      <c r="BX316">
        <v>1581961761.87097</v>
      </c>
      <c r="BY316">
        <v>400.77699999999999</v>
      </c>
      <c r="BZ316">
        <v>399.99612903225801</v>
      </c>
      <c r="CA316">
        <v>30.7518064516129</v>
      </c>
      <c r="CB316">
        <v>30.621183870967698</v>
      </c>
      <c r="CC316">
        <v>350.01325806451598</v>
      </c>
      <c r="CD316">
        <v>99.254406451612894</v>
      </c>
      <c r="CE316">
        <v>0.19998825806451601</v>
      </c>
      <c r="CF316">
        <v>30.4421</v>
      </c>
      <c r="CG316">
        <v>29.997325806451599</v>
      </c>
      <c r="CH316">
        <v>999.9</v>
      </c>
      <c r="CI316">
        <v>0</v>
      </c>
      <c r="CJ316">
        <v>0</v>
      </c>
      <c r="CK316">
        <v>10003.972258064499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2.73548387096774</v>
      </c>
      <c r="CS316">
        <v>0</v>
      </c>
      <c r="CT316">
        <v>70.264516129032302</v>
      </c>
      <c r="CU316">
        <v>-2.2451612903225802</v>
      </c>
      <c r="CV316">
        <v>38.252000000000002</v>
      </c>
      <c r="CW316">
        <v>43.643000000000001</v>
      </c>
      <c r="CX316">
        <v>40.872806451612902</v>
      </c>
      <c r="CY316">
        <v>42.076225806451603</v>
      </c>
      <c r="CZ316">
        <v>39.405000000000001</v>
      </c>
      <c r="DA316">
        <v>0</v>
      </c>
      <c r="DB316">
        <v>0</v>
      </c>
      <c r="DC316">
        <v>0</v>
      </c>
      <c r="DD316">
        <v>1581961772.8</v>
      </c>
      <c r="DE316">
        <v>3.4961538461538502</v>
      </c>
      <c r="DF316">
        <v>0.96068376739939398</v>
      </c>
      <c r="DG316">
        <v>69.541879950188402</v>
      </c>
      <c r="DH316">
        <v>72.134615384615401</v>
      </c>
      <c r="DI316">
        <v>15</v>
      </c>
      <c r="DJ316">
        <v>100</v>
      </c>
      <c r="DK316">
        <v>100</v>
      </c>
      <c r="DL316">
        <v>3.069</v>
      </c>
      <c r="DM316">
        <v>0.46</v>
      </c>
      <c r="DN316">
        <v>2</v>
      </c>
      <c r="DO316">
        <v>343.68299999999999</v>
      </c>
      <c r="DP316">
        <v>678.24800000000005</v>
      </c>
      <c r="DQ316">
        <v>29.8691</v>
      </c>
      <c r="DR316">
        <v>30.840399999999999</v>
      </c>
      <c r="DS316">
        <v>30</v>
      </c>
      <c r="DT316">
        <v>30.806000000000001</v>
      </c>
      <c r="DU316">
        <v>30.825700000000001</v>
      </c>
      <c r="DV316">
        <v>21.009399999999999</v>
      </c>
      <c r="DW316">
        <v>22.7226</v>
      </c>
      <c r="DX316">
        <v>88.432400000000001</v>
      </c>
      <c r="DY316">
        <v>29.939599999999999</v>
      </c>
      <c r="DZ316">
        <v>400</v>
      </c>
      <c r="EA316">
        <v>30.6861</v>
      </c>
      <c r="EB316">
        <v>100.096</v>
      </c>
      <c r="EC316">
        <v>100.684</v>
      </c>
    </row>
    <row r="317" spans="1:133" x14ac:dyDescent="0.35">
      <c r="A317">
        <v>301</v>
      </c>
      <c r="B317">
        <v>1581961775.5</v>
      </c>
      <c r="C317">
        <v>1500.4000000953699</v>
      </c>
      <c r="D317" t="s">
        <v>839</v>
      </c>
      <c r="E317" t="s">
        <v>840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1383</v>
      </c>
      <c r="M317" t="s">
        <v>238</v>
      </c>
      <c r="N317">
        <v>1581961766.87097</v>
      </c>
      <c r="O317">
        <f t="shared" si="172"/>
        <v>7.7140882007228385E-5</v>
      </c>
      <c r="P317">
        <f t="shared" si="173"/>
        <v>-0.48673380963931301</v>
      </c>
      <c r="Q317">
        <f t="shared" si="174"/>
        <v>400.77993548387099</v>
      </c>
      <c r="R317">
        <f t="shared" si="175"/>
        <v>517.95202136348223</v>
      </c>
      <c r="S317">
        <f t="shared" si="176"/>
        <v>51.513481649423078</v>
      </c>
      <c r="T317">
        <f t="shared" si="177"/>
        <v>39.860004402834349</v>
      </c>
      <c r="U317">
        <f t="shared" si="178"/>
        <v>6.1705730490539913E-3</v>
      </c>
      <c r="V317">
        <f t="shared" si="179"/>
        <v>2.2491754036615417</v>
      </c>
      <c r="W317">
        <f t="shared" si="180"/>
        <v>6.1611835824097218E-3</v>
      </c>
      <c r="X317">
        <f t="shared" si="181"/>
        <v>3.8515821367495701E-3</v>
      </c>
      <c r="Y317">
        <f t="shared" si="182"/>
        <v>0</v>
      </c>
      <c r="Z317">
        <f t="shared" si="183"/>
        <v>30.409575405169896</v>
      </c>
      <c r="AA317">
        <f t="shared" si="184"/>
        <v>29.988077419354799</v>
      </c>
      <c r="AB317">
        <f t="shared" si="185"/>
        <v>4.2575329878339279</v>
      </c>
      <c r="AC317">
        <f t="shared" si="186"/>
        <v>70.009838542883088</v>
      </c>
      <c r="AD317">
        <f t="shared" si="187"/>
        <v>3.0580940709923756</v>
      </c>
      <c r="AE317">
        <f t="shared" si="188"/>
        <v>4.3680918777140203</v>
      </c>
      <c r="AF317">
        <f t="shared" si="189"/>
        <v>1.1994389168415522</v>
      </c>
      <c r="AG317">
        <f t="shared" si="190"/>
        <v>-3.4019128965187719</v>
      </c>
      <c r="AH317">
        <f t="shared" si="191"/>
        <v>54.204469250116354</v>
      </c>
      <c r="AI317">
        <f t="shared" si="192"/>
        <v>5.3698307253075876</v>
      </c>
      <c r="AJ317">
        <f t="shared" si="193"/>
        <v>56.172387078905167</v>
      </c>
      <c r="AK317">
        <v>-4.11615516776953E-2</v>
      </c>
      <c r="AL317">
        <v>4.6207447708188701E-2</v>
      </c>
      <c r="AM317">
        <v>3.4537465778094401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51893.166006009684</v>
      </c>
      <c r="AS317" t="s">
        <v>239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239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-0.48673380963931301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239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240</v>
      </c>
      <c r="BX317">
        <v>1581961766.87097</v>
      </c>
      <c r="BY317">
        <v>400.77993548387099</v>
      </c>
      <c r="BZ317">
        <v>399.99858064516098</v>
      </c>
      <c r="CA317">
        <v>30.748183870967701</v>
      </c>
      <c r="CB317">
        <v>30.620016129032301</v>
      </c>
      <c r="CC317">
        <v>350.02070967741901</v>
      </c>
      <c r="CD317">
        <v>99.256093548387099</v>
      </c>
      <c r="CE317">
        <v>0.19999412903225799</v>
      </c>
      <c r="CF317">
        <v>30.4350967741935</v>
      </c>
      <c r="CG317">
        <v>29.988077419354799</v>
      </c>
      <c r="CH317">
        <v>999.9</v>
      </c>
      <c r="CI317">
        <v>0</v>
      </c>
      <c r="CJ317">
        <v>0</v>
      </c>
      <c r="CK317">
        <v>10000.704193548399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2.3612903225806501</v>
      </c>
      <c r="CS317">
        <v>0</v>
      </c>
      <c r="CT317">
        <v>76.980645161290298</v>
      </c>
      <c r="CU317">
        <v>-1.9838709677419399</v>
      </c>
      <c r="CV317">
        <v>38.25</v>
      </c>
      <c r="CW317">
        <v>43.643000000000001</v>
      </c>
      <c r="CX317">
        <v>40.872806451612902</v>
      </c>
      <c r="CY317">
        <v>42.080290322580602</v>
      </c>
      <c r="CZ317">
        <v>39.396999999999998</v>
      </c>
      <c r="DA317">
        <v>0</v>
      </c>
      <c r="DB317">
        <v>0</v>
      </c>
      <c r="DC317">
        <v>0</v>
      </c>
      <c r="DD317">
        <v>1581961777.5999999</v>
      </c>
      <c r="DE317">
        <v>2.9461538461538499</v>
      </c>
      <c r="DF317">
        <v>-11.651281948077299</v>
      </c>
      <c r="DG317">
        <v>91.582905751772799</v>
      </c>
      <c r="DH317">
        <v>79.584615384615404</v>
      </c>
      <c r="DI317">
        <v>15</v>
      </c>
      <c r="DJ317">
        <v>100</v>
      </c>
      <c r="DK317">
        <v>100</v>
      </c>
      <c r="DL317">
        <v>3.069</v>
      </c>
      <c r="DM317">
        <v>0.46</v>
      </c>
      <c r="DN317">
        <v>2</v>
      </c>
      <c r="DO317">
        <v>343.767</v>
      </c>
      <c r="DP317">
        <v>678.46699999999998</v>
      </c>
      <c r="DQ317">
        <v>29.929500000000001</v>
      </c>
      <c r="DR317">
        <v>30.840399999999999</v>
      </c>
      <c r="DS317">
        <v>30.0001</v>
      </c>
      <c r="DT317">
        <v>30.806000000000001</v>
      </c>
      <c r="DU317">
        <v>30.8248</v>
      </c>
      <c r="DV317">
        <v>21.005500000000001</v>
      </c>
      <c r="DW317">
        <v>22.7226</v>
      </c>
      <c r="DX317">
        <v>88.432400000000001</v>
      </c>
      <c r="DY317">
        <v>29.956600000000002</v>
      </c>
      <c r="DZ317">
        <v>400</v>
      </c>
      <c r="EA317">
        <v>30.6783</v>
      </c>
      <c r="EB317">
        <v>100.093</v>
      </c>
      <c r="EC317">
        <v>100.685</v>
      </c>
    </row>
    <row r="318" spans="1:133" x14ac:dyDescent="0.35">
      <c r="A318">
        <v>302</v>
      </c>
      <c r="B318">
        <v>1581961780.5</v>
      </c>
      <c r="C318">
        <v>1505.4000000953699</v>
      </c>
      <c r="D318" t="s">
        <v>841</v>
      </c>
      <c r="E318" t="s">
        <v>842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1383</v>
      </c>
      <c r="M318" t="s">
        <v>238</v>
      </c>
      <c r="N318">
        <v>1581961771.87097</v>
      </c>
      <c r="O318">
        <f t="shared" si="172"/>
        <v>7.8262421103119569E-5</v>
      </c>
      <c r="P318">
        <f t="shared" si="173"/>
        <v>-0.47491023321692749</v>
      </c>
      <c r="Q318">
        <f t="shared" si="174"/>
        <v>400.77774193548402</v>
      </c>
      <c r="R318">
        <f t="shared" si="175"/>
        <v>512.96618192809672</v>
      </c>
      <c r="S318">
        <f t="shared" si="176"/>
        <v>51.018046430558591</v>
      </c>
      <c r="T318">
        <f t="shared" si="177"/>
        <v>39.860127561518325</v>
      </c>
      <c r="U318">
        <f t="shared" si="178"/>
        <v>6.2714012730724564E-3</v>
      </c>
      <c r="V318">
        <f t="shared" si="179"/>
        <v>2.2493669614138847</v>
      </c>
      <c r="W318">
        <f t="shared" si="180"/>
        <v>6.2617035333846199E-3</v>
      </c>
      <c r="X318">
        <f t="shared" si="181"/>
        <v>3.9144347436414154E-3</v>
      </c>
      <c r="Y318">
        <f t="shared" si="182"/>
        <v>0</v>
      </c>
      <c r="Z318">
        <f t="shared" si="183"/>
        <v>30.403832042114725</v>
      </c>
      <c r="AA318">
        <f t="shared" si="184"/>
        <v>29.9793387096774</v>
      </c>
      <c r="AB318">
        <f t="shared" si="185"/>
        <v>4.2553962227024709</v>
      </c>
      <c r="AC318">
        <f t="shared" si="186"/>
        <v>70.029897442123513</v>
      </c>
      <c r="AD318">
        <f t="shared" si="187"/>
        <v>3.0580291421448211</v>
      </c>
      <c r="AE318">
        <f t="shared" si="188"/>
        <v>4.3667479945578123</v>
      </c>
      <c r="AF318">
        <f t="shared" si="189"/>
        <v>1.1973670805576497</v>
      </c>
      <c r="AG318">
        <f t="shared" si="190"/>
        <v>-3.451372770647573</v>
      </c>
      <c r="AH318">
        <f t="shared" si="191"/>
        <v>54.617093445928838</v>
      </c>
      <c r="AI318">
        <f t="shared" si="192"/>
        <v>5.4098693815991181</v>
      </c>
      <c r="AJ318">
        <f t="shared" si="193"/>
        <v>56.57559005688038</v>
      </c>
      <c r="AK318">
        <v>-4.1166707178838198E-2</v>
      </c>
      <c r="AL318">
        <v>4.6213235209868302E-2</v>
      </c>
      <c r="AM318">
        <v>3.4540890085928502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51900.337270156131</v>
      </c>
      <c r="AS318" t="s">
        <v>239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239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-0.47491023321692749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239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240</v>
      </c>
      <c r="BX318">
        <v>1581961771.87097</v>
      </c>
      <c r="BY318">
        <v>400.77774193548402</v>
      </c>
      <c r="BZ318">
        <v>400.01741935483898</v>
      </c>
      <c r="CA318">
        <v>30.747267741935499</v>
      </c>
      <c r="CB318">
        <v>30.617235483870999</v>
      </c>
      <c r="CC318">
        <v>350.01806451612902</v>
      </c>
      <c r="CD318">
        <v>99.256948387096799</v>
      </c>
      <c r="CE318">
        <v>0.19999093548387101</v>
      </c>
      <c r="CF318">
        <v>30.429722580645201</v>
      </c>
      <c r="CG318">
        <v>29.9793387096774</v>
      </c>
      <c r="CH318">
        <v>999.9</v>
      </c>
      <c r="CI318">
        <v>0</v>
      </c>
      <c r="CJ318">
        <v>0</v>
      </c>
      <c r="CK318">
        <v>10001.8706451613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0.60645161290322502</v>
      </c>
      <c r="CS318">
        <v>0</v>
      </c>
      <c r="CT318">
        <v>84.525806451612894</v>
      </c>
      <c r="CU318">
        <v>-2.1548387096774202</v>
      </c>
      <c r="CV318">
        <v>38.25</v>
      </c>
      <c r="CW318">
        <v>43.645000000000003</v>
      </c>
      <c r="CX318">
        <v>40.882903225806501</v>
      </c>
      <c r="CY318">
        <v>42.0741935483871</v>
      </c>
      <c r="CZ318">
        <v>39.390999999999998</v>
      </c>
      <c r="DA318">
        <v>0</v>
      </c>
      <c r="DB318">
        <v>0</v>
      </c>
      <c r="DC318">
        <v>0</v>
      </c>
      <c r="DD318">
        <v>1581961782.4000001</v>
      </c>
      <c r="DE318">
        <v>1.3692307692307699</v>
      </c>
      <c r="DF318">
        <v>-32.540171042041997</v>
      </c>
      <c r="DG318">
        <v>98.218803327198799</v>
      </c>
      <c r="DH318">
        <v>86.280769230769195</v>
      </c>
      <c r="DI318">
        <v>15</v>
      </c>
      <c r="DJ318">
        <v>100</v>
      </c>
      <c r="DK318">
        <v>100</v>
      </c>
      <c r="DL318">
        <v>3.069</v>
      </c>
      <c r="DM318">
        <v>0.46</v>
      </c>
      <c r="DN318">
        <v>2</v>
      </c>
      <c r="DO318">
        <v>343.62200000000001</v>
      </c>
      <c r="DP318">
        <v>678.47</v>
      </c>
      <c r="DQ318">
        <v>29.9604</v>
      </c>
      <c r="DR318">
        <v>30.837800000000001</v>
      </c>
      <c r="DS318">
        <v>30.0001</v>
      </c>
      <c r="DT318">
        <v>30.8034</v>
      </c>
      <c r="DU318">
        <v>30.823</v>
      </c>
      <c r="DV318">
        <v>21.003299999999999</v>
      </c>
      <c r="DW318">
        <v>22.7226</v>
      </c>
      <c r="DX318">
        <v>88.432400000000001</v>
      </c>
      <c r="DY318">
        <v>29.9739</v>
      </c>
      <c r="DZ318">
        <v>400</v>
      </c>
      <c r="EA318">
        <v>30.683800000000002</v>
      </c>
      <c r="EB318">
        <v>100.096</v>
      </c>
      <c r="EC318">
        <v>100.684</v>
      </c>
    </row>
    <row r="319" spans="1:133" x14ac:dyDescent="0.35">
      <c r="A319">
        <v>303</v>
      </c>
      <c r="B319">
        <v>1581961785.5</v>
      </c>
      <c r="C319">
        <v>1510.4000000953699</v>
      </c>
      <c r="D319" t="s">
        <v>843</v>
      </c>
      <c r="E319" t="s">
        <v>844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1383</v>
      </c>
      <c r="M319" t="s">
        <v>238</v>
      </c>
      <c r="N319">
        <v>1581961776.87097</v>
      </c>
      <c r="O319">
        <f t="shared" si="172"/>
        <v>8.0014867391912605E-5</v>
      </c>
      <c r="P319">
        <f t="shared" si="173"/>
        <v>-0.47109178686107372</v>
      </c>
      <c r="Q319">
        <f t="shared" si="174"/>
        <v>400.77603225806502</v>
      </c>
      <c r="R319">
        <f t="shared" si="175"/>
        <v>509.33249741067084</v>
      </c>
      <c r="S319">
        <f t="shared" si="176"/>
        <v>50.656558361455872</v>
      </c>
      <c r="T319">
        <f t="shared" si="177"/>
        <v>39.859884400001476</v>
      </c>
      <c r="U319">
        <f t="shared" si="178"/>
        <v>6.4153937235361712E-3</v>
      </c>
      <c r="V319">
        <f t="shared" si="179"/>
        <v>2.2496212774185755</v>
      </c>
      <c r="W319">
        <f t="shared" si="180"/>
        <v>6.4052470822377385E-3</v>
      </c>
      <c r="X319">
        <f t="shared" si="181"/>
        <v>4.0041897052668796E-3</v>
      </c>
      <c r="Y319">
        <f t="shared" si="182"/>
        <v>0</v>
      </c>
      <c r="Z319">
        <f t="shared" si="183"/>
        <v>30.40053560622793</v>
      </c>
      <c r="AA319">
        <f t="shared" si="184"/>
        <v>29.976974193548401</v>
      </c>
      <c r="AB319">
        <f t="shared" si="185"/>
        <v>4.2548182184355454</v>
      </c>
      <c r="AC319">
        <f t="shared" si="186"/>
        <v>70.041805421881378</v>
      </c>
      <c r="AD319">
        <f t="shared" si="187"/>
        <v>3.0580729398064097</v>
      </c>
      <c r="AE319">
        <f t="shared" si="188"/>
        <v>4.3660681237252259</v>
      </c>
      <c r="AF319">
        <f t="shared" si="189"/>
        <v>1.1967452786291357</v>
      </c>
      <c r="AG319">
        <f t="shared" si="190"/>
        <v>-3.5286556519833461</v>
      </c>
      <c r="AH319">
        <f t="shared" si="191"/>
        <v>54.580233116886063</v>
      </c>
      <c r="AI319">
        <f t="shared" si="192"/>
        <v>5.4054712123231337</v>
      </c>
      <c r="AJ319">
        <f t="shared" si="193"/>
        <v>56.457048677225849</v>
      </c>
      <c r="AK319">
        <v>-4.1173552340932298E-2</v>
      </c>
      <c r="AL319">
        <v>4.62209195039881E-2</v>
      </c>
      <c r="AM319">
        <v>3.4545436446682101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51909.075718116808</v>
      </c>
      <c r="AS319" t="s">
        <v>239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239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-0.47109178686107372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239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240</v>
      </c>
      <c r="BX319">
        <v>1581961776.87097</v>
      </c>
      <c r="BY319">
        <v>400.77603225806502</v>
      </c>
      <c r="BZ319">
        <v>400.02345161290299</v>
      </c>
      <c r="CA319">
        <v>30.747764516128999</v>
      </c>
      <c r="CB319">
        <v>30.614819354838701</v>
      </c>
      <c r="CC319">
        <v>350.01464516128999</v>
      </c>
      <c r="CD319">
        <v>99.256790322580599</v>
      </c>
      <c r="CE319">
        <v>0.19996654838709699</v>
      </c>
      <c r="CF319">
        <v>30.427003225806502</v>
      </c>
      <c r="CG319">
        <v>29.976974193548401</v>
      </c>
      <c r="CH319">
        <v>999.9</v>
      </c>
      <c r="CI319">
        <v>0</v>
      </c>
      <c r="CJ319">
        <v>0</v>
      </c>
      <c r="CK319">
        <v>10003.5496774194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0.738709677419355</v>
      </c>
      <c r="CS319">
        <v>0</v>
      </c>
      <c r="CT319">
        <v>92.029032258064504</v>
      </c>
      <c r="CU319">
        <v>-1.9677419354838701</v>
      </c>
      <c r="CV319">
        <v>38.253999999999998</v>
      </c>
      <c r="CW319">
        <v>43.642935483871</v>
      </c>
      <c r="CX319">
        <v>40.893000000000001</v>
      </c>
      <c r="CY319">
        <v>42.080290322580602</v>
      </c>
      <c r="CZ319">
        <v>39.395000000000003</v>
      </c>
      <c r="DA319">
        <v>0</v>
      </c>
      <c r="DB319">
        <v>0</v>
      </c>
      <c r="DC319">
        <v>0</v>
      </c>
      <c r="DD319">
        <v>1581961787.8</v>
      </c>
      <c r="DE319">
        <v>2.12692307692308</v>
      </c>
      <c r="DF319">
        <v>21.4256406234264</v>
      </c>
      <c r="DG319">
        <v>61.582906023030098</v>
      </c>
      <c r="DH319">
        <v>93.988461538461607</v>
      </c>
      <c r="DI319">
        <v>15</v>
      </c>
      <c r="DJ319">
        <v>100</v>
      </c>
      <c r="DK319">
        <v>100</v>
      </c>
      <c r="DL319">
        <v>3.069</v>
      </c>
      <c r="DM319">
        <v>0.46</v>
      </c>
      <c r="DN319">
        <v>2</v>
      </c>
      <c r="DO319">
        <v>343.69299999999998</v>
      </c>
      <c r="DP319">
        <v>678.18200000000002</v>
      </c>
      <c r="DQ319">
        <v>29.9801</v>
      </c>
      <c r="DR319">
        <v>30.837700000000002</v>
      </c>
      <c r="DS319">
        <v>30.0001</v>
      </c>
      <c r="DT319">
        <v>30.8033</v>
      </c>
      <c r="DU319">
        <v>30.822199999999999</v>
      </c>
      <c r="DV319">
        <v>21.008099999999999</v>
      </c>
      <c r="DW319">
        <v>22.444099999999999</v>
      </c>
      <c r="DX319">
        <v>88.432400000000001</v>
      </c>
      <c r="DY319">
        <v>29.989599999999999</v>
      </c>
      <c r="DZ319">
        <v>400</v>
      </c>
      <c r="EA319">
        <v>30.688600000000001</v>
      </c>
      <c r="EB319">
        <v>100.096</v>
      </c>
      <c r="EC319">
        <v>100.68600000000001</v>
      </c>
    </row>
    <row r="320" spans="1:133" x14ac:dyDescent="0.35">
      <c r="A320">
        <v>304</v>
      </c>
      <c r="B320">
        <v>1581961790.5</v>
      </c>
      <c r="C320">
        <v>1515.4000000953699</v>
      </c>
      <c r="D320" t="s">
        <v>845</v>
      </c>
      <c r="E320" t="s">
        <v>846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1383</v>
      </c>
      <c r="M320" t="s">
        <v>238</v>
      </c>
      <c r="N320">
        <v>1581961781.87097</v>
      </c>
      <c r="O320">
        <f t="shared" si="172"/>
        <v>8.1070802785315147E-5</v>
      </c>
      <c r="P320">
        <f t="shared" si="173"/>
        <v>-0.47692204116158149</v>
      </c>
      <c r="Q320">
        <f t="shared" si="174"/>
        <v>400.77770967741901</v>
      </c>
      <c r="R320">
        <f t="shared" si="175"/>
        <v>509.26154998126475</v>
      </c>
      <c r="S320">
        <f t="shared" si="176"/>
        <v>50.649042001338984</v>
      </c>
      <c r="T320">
        <f t="shared" si="177"/>
        <v>39.859689095708916</v>
      </c>
      <c r="U320">
        <f t="shared" si="178"/>
        <v>6.4988498072375842E-3</v>
      </c>
      <c r="V320">
        <f t="shared" si="179"/>
        <v>2.2505654135125939</v>
      </c>
      <c r="W320">
        <f t="shared" si="180"/>
        <v>6.4884420509155457E-3</v>
      </c>
      <c r="X320">
        <f t="shared" si="181"/>
        <v>4.056209968745372E-3</v>
      </c>
      <c r="Y320">
        <f t="shared" si="182"/>
        <v>0</v>
      </c>
      <c r="Z320">
        <f t="shared" si="183"/>
        <v>30.40021590978316</v>
      </c>
      <c r="AA320">
        <f t="shared" si="184"/>
        <v>29.978435483870999</v>
      </c>
      <c r="AB320">
        <f t="shared" si="185"/>
        <v>4.2551754217268973</v>
      </c>
      <c r="AC320">
        <f t="shared" si="186"/>
        <v>70.04460387197453</v>
      </c>
      <c r="AD320">
        <f t="shared" si="187"/>
        <v>3.0581985112307843</v>
      </c>
      <c r="AE320">
        <f t="shared" si="188"/>
        <v>4.3660729623376406</v>
      </c>
      <c r="AF320">
        <f t="shared" si="189"/>
        <v>1.196976910496113</v>
      </c>
      <c r="AG320">
        <f t="shared" si="190"/>
        <v>-3.5752224028323978</v>
      </c>
      <c r="AH320">
        <f t="shared" si="191"/>
        <v>54.428186101958921</v>
      </c>
      <c r="AI320">
        <f t="shared" si="192"/>
        <v>5.3881910220410525</v>
      </c>
      <c r="AJ320">
        <f t="shared" si="193"/>
        <v>56.241154721167575</v>
      </c>
      <c r="AK320">
        <v>-4.1198970799888303E-2</v>
      </c>
      <c r="AL320">
        <v>4.6249453950945402E-2</v>
      </c>
      <c r="AM320">
        <v>3.4562316386029002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51939.783615228625</v>
      </c>
      <c r="AS320" t="s">
        <v>239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239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-0.47692204116158149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239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240</v>
      </c>
      <c r="BX320">
        <v>1581961781.87097</v>
      </c>
      <c r="BY320">
        <v>400.77770967741901</v>
      </c>
      <c r="BZ320">
        <v>400.01583870967698</v>
      </c>
      <c r="CA320">
        <v>30.749306451612899</v>
      </c>
      <c r="CB320">
        <v>30.614603225806501</v>
      </c>
      <c r="CC320">
        <v>350.004677419355</v>
      </c>
      <c r="CD320">
        <v>99.255883870967807</v>
      </c>
      <c r="CE320">
        <v>0.199969419354839</v>
      </c>
      <c r="CF320">
        <v>30.4270225806452</v>
      </c>
      <c r="CG320">
        <v>29.978435483870999</v>
      </c>
      <c r="CH320">
        <v>999.9</v>
      </c>
      <c r="CI320">
        <v>0</v>
      </c>
      <c r="CJ320">
        <v>0</v>
      </c>
      <c r="CK320">
        <v>10009.816774193499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-0.47096774193548402</v>
      </c>
      <c r="CS320">
        <v>0</v>
      </c>
      <c r="CT320">
        <v>96.177419354838705</v>
      </c>
      <c r="CU320">
        <v>-1.90967741935484</v>
      </c>
      <c r="CV320">
        <v>38.262</v>
      </c>
      <c r="CW320">
        <v>43.640935483870997</v>
      </c>
      <c r="CX320">
        <v>40.913096774193498</v>
      </c>
      <c r="CY320">
        <v>42.072161290322597</v>
      </c>
      <c r="CZ320">
        <v>39.396999999999998</v>
      </c>
      <c r="DA320">
        <v>0</v>
      </c>
      <c r="DB320">
        <v>0</v>
      </c>
      <c r="DC320">
        <v>0</v>
      </c>
      <c r="DD320">
        <v>1581961792.5999999</v>
      </c>
      <c r="DE320">
        <v>1.70384615384615</v>
      </c>
      <c r="DF320">
        <v>20.0649568488139</v>
      </c>
      <c r="DG320">
        <v>4.5470084957878196</v>
      </c>
      <c r="DH320">
        <v>96.538461538461505</v>
      </c>
      <c r="DI320">
        <v>15</v>
      </c>
      <c r="DJ320">
        <v>100</v>
      </c>
      <c r="DK320">
        <v>100</v>
      </c>
      <c r="DL320">
        <v>3.069</v>
      </c>
      <c r="DM320">
        <v>0.46</v>
      </c>
      <c r="DN320">
        <v>2</v>
      </c>
      <c r="DO320">
        <v>343.55500000000001</v>
      </c>
      <c r="DP320">
        <v>678.25099999999998</v>
      </c>
      <c r="DQ320">
        <v>29.995200000000001</v>
      </c>
      <c r="DR320">
        <v>30.837700000000002</v>
      </c>
      <c r="DS320">
        <v>30.0001</v>
      </c>
      <c r="DT320">
        <v>30.802</v>
      </c>
      <c r="DU320">
        <v>30.822199999999999</v>
      </c>
      <c r="DV320">
        <v>21.008500000000002</v>
      </c>
      <c r="DW320">
        <v>22.444099999999999</v>
      </c>
      <c r="DX320">
        <v>88.432400000000001</v>
      </c>
      <c r="DY320">
        <v>30.003</v>
      </c>
      <c r="DZ320">
        <v>400</v>
      </c>
      <c r="EA320">
        <v>30.683399999999999</v>
      </c>
      <c r="EB320">
        <v>100.09399999999999</v>
      </c>
      <c r="EC320">
        <v>100.68600000000001</v>
      </c>
    </row>
    <row r="321" spans="1:133" x14ac:dyDescent="0.35">
      <c r="A321">
        <v>305</v>
      </c>
      <c r="B321">
        <v>1581961795.5</v>
      </c>
      <c r="C321">
        <v>1520.4000000953699</v>
      </c>
      <c r="D321" t="s">
        <v>847</v>
      </c>
      <c r="E321" t="s">
        <v>848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1383</v>
      </c>
      <c r="M321" t="s">
        <v>238</v>
      </c>
      <c r="N321">
        <v>1581961786.87097</v>
      </c>
      <c r="O321">
        <f t="shared" si="172"/>
        <v>7.6655965108866295E-5</v>
      </c>
      <c r="P321">
        <f t="shared" si="173"/>
        <v>-0.49148418670004257</v>
      </c>
      <c r="Q321">
        <f t="shared" si="174"/>
        <v>400.76387096774198</v>
      </c>
      <c r="R321">
        <f t="shared" si="175"/>
        <v>519.79414929688335</v>
      </c>
      <c r="S321">
        <f t="shared" si="176"/>
        <v>51.697205255224965</v>
      </c>
      <c r="T321">
        <f t="shared" si="177"/>
        <v>39.858802036004519</v>
      </c>
      <c r="U321">
        <f t="shared" si="178"/>
        <v>6.1401926937554993E-3</v>
      </c>
      <c r="V321">
        <f t="shared" si="179"/>
        <v>2.250707966254196</v>
      </c>
      <c r="W321">
        <f t="shared" si="180"/>
        <v>6.1309017013967439E-3</v>
      </c>
      <c r="X321">
        <f t="shared" si="181"/>
        <v>3.8326471328371924E-3</v>
      </c>
      <c r="Y321">
        <f t="shared" si="182"/>
        <v>0</v>
      </c>
      <c r="Z321">
        <f t="shared" si="183"/>
        <v>30.402719128620046</v>
      </c>
      <c r="AA321">
        <f t="shared" si="184"/>
        <v>29.982835483871</v>
      </c>
      <c r="AB321">
        <f t="shared" si="185"/>
        <v>4.2562511320682468</v>
      </c>
      <c r="AC321">
        <f t="shared" si="186"/>
        <v>70.04611245370441</v>
      </c>
      <c r="AD321">
        <f t="shared" si="187"/>
        <v>3.0584468369976752</v>
      </c>
      <c r="AE321">
        <f t="shared" si="188"/>
        <v>4.3663334478684952</v>
      </c>
      <c r="AF321">
        <f t="shared" si="189"/>
        <v>1.1978042950705716</v>
      </c>
      <c r="AG321">
        <f t="shared" si="190"/>
        <v>-3.3805280613010038</v>
      </c>
      <c r="AH321">
        <f t="shared" si="191"/>
        <v>54.024165517764956</v>
      </c>
      <c r="AI321">
        <f t="shared" si="192"/>
        <v>5.3479996605641373</v>
      </c>
      <c r="AJ321">
        <f t="shared" si="193"/>
        <v>55.991637117028091</v>
      </c>
      <c r="AK321">
        <v>-4.1202809507548101E-2</v>
      </c>
      <c r="AL321">
        <v>4.6253763236582902E-2</v>
      </c>
      <c r="AM321">
        <v>3.4564865291064302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51944.272101467417</v>
      </c>
      <c r="AS321" t="s">
        <v>239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239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-0.49148418670004257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239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240</v>
      </c>
      <c r="BX321">
        <v>1581961786.87097</v>
      </c>
      <c r="BY321">
        <v>400.76387096774198</v>
      </c>
      <c r="BZ321">
        <v>399.97399999999999</v>
      </c>
      <c r="CA321">
        <v>30.7514258064516</v>
      </c>
      <c r="CB321">
        <v>30.624058064516099</v>
      </c>
      <c r="CC321">
        <v>350.00393548387098</v>
      </c>
      <c r="CD321">
        <v>99.257109677419393</v>
      </c>
      <c r="CE321">
        <v>0.19996448387096799</v>
      </c>
      <c r="CF321">
        <v>30.428064516129002</v>
      </c>
      <c r="CG321">
        <v>29.982835483871</v>
      </c>
      <c r="CH321">
        <v>999.9</v>
      </c>
      <c r="CI321">
        <v>0</v>
      </c>
      <c r="CJ321">
        <v>0</v>
      </c>
      <c r="CK321">
        <v>10010.625806451601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2.5806451612903198</v>
      </c>
      <c r="CS321">
        <v>0</v>
      </c>
      <c r="CT321">
        <v>95.370967741935502</v>
      </c>
      <c r="CU321">
        <v>-2.1870967741935501</v>
      </c>
      <c r="CV321">
        <v>38.265999999999998</v>
      </c>
      <c r="CW321">
        <v>43.628935483870997</v>
      </c>
      <c r="CX321">
        <v>40.943322580645102</v>
      </c>
      <c r="CY321">
        <v>42.080290322580602</v>
      </c>
      <c r="CZ321">
        <v>39.401000000000003</v>
      </c>
      <c r="DA321">
        <v>0</v>
      </c>
      <c r="DB321">
        <v>0</v>
      </c>
      <c r="DC321">
        <v>0</v>
      </c>
      <c r="DD321">
        <v>1581961797.4000001</v>
      </c>
      <c r="DE321">
        <v>4.39230769230769</v>
      </c>
      <c r="DF321">
        <v>11.432478380964501</v>
      </c>
      <c r="DG321">
        <v>-23.213675411392899</v>
      </c>
      <c r="DH321">
        <v>95.392307692307696</v>
      </c>
      <c r="DI321">
        <v>15</v>
      </c>
      <c r="DJ321">
        <v>100</v>
      </c>
      <c r="DK321">
        <v>100</v>
      </c>
      <c r="DL321">
        <v>3.069</v>
      </c>
      <c r="DM321">
        <v>0.46</v>
      </c>
      <c r="DN321">
        <v>2</v>
      </c>
      <c r="DO321">
        <v>343.596</v>
      </c>
      <c r="DP321">
        <v>678.44899999999996</v>
      </c>
      <c r="DQ321">
        <v>30.0076</v>
      </c>
      <c r="DR321">
        <v>30.837700000000002</v>
      </c>
      <c r="DS321">
        <v>30</v>
      </c>
      <c r="DT321">
        <v>30.800599999999999</v>
      </c>
      <c r="DU321">
        <v>30.819500000000001</v>
      </c>
      <c r="DV321">
        <v>21.009499999999999</v>
      </c>
      <c r="DW321">
        <v>22.444099999999999</v>
      </c>
      <c r="DX321">
        <v>88.432400000000001</v>
      </c>
      <c r="DY321">
        <v>30.009699999999999</v>
      </c>
      <c r="DZ321">
        <v>400</v>
      </c>
      <c r="EA321">
        <v>30.682400000000001</v>
      </c>
      <c r="EB321">
        <v>100.096</v>
      </c>
      <c r="EC321">
        <v>100.68600000000001</v>
      </c>
    </row>
    <row r="322" spans="1:133" x14ac:dyDescent="0.35">
      <c r="A322">
        <v>306</v>
      </c>
      <c r="B322">
        <v>1581961800.5</v>
      </c>
      <c r="C322">
        <v>1525.4000000953699</v>
      </c>
      <c r="D322" t="s">
        <v>849</v>
      </c>
      <c r="E322" t="s">
        <v>850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1383</v>
      </c>
      <c r="M322" t="s">
        <v>238</v>
      </c>
      <c r="N322">
        <v>1581961791.87097</v>
      </c>
      <c r="O322">
        <f t="shared" si="172"/>
        <v>7.1998642838333032E-5</v>
      </c>
      <c r="P322">
        <f t="shared" si="173"/>
        <v>-0.49886846329015638</v>
      </c>
      <c r="Q322">
        <f t="shared" si="174"/>
        <v>400.75090322580598</v>
      </c>
      <c r="R322">
        <f t="shared" si="175"/>
        <v>530.02570547434095</v>
      </c>
      <c r="S322">
        <f t="shared" si="176"/>
        <v>52.715907153386915</v>
      </c>
      <c r="T322">
        <f t="shared" si="177"/>
        <v>39.858344959290392</v>
      </c>
      <c r="U322">
        <f t="shared" si="178"/>
        <v>5.7666726635328238E-3</v>
      </c>
      <c r="V322">
        <f t="shared" si="179"/>
        <v>2.2501071810594291</v>
      </c>
      <c r="W322">
        <f t="shared" si="180"/>
        <v>5.7584746687892388E-3</v>
      </c>
      <c r="X322">
        <f t="shared" si="181"/>
        <v>3.599782238223396E-3</v>
      </c>
      <c r="Y322">
        <f t="shared" si="182"/>
        <v>0</v>
      </c>
      <c r="Z322">
        <f t="shared" si="183"/>
        <v>30.40547261553996</v>
      </c>
      <c r="AA322">
        <f t="shared" si="184"/>
        <v>29.984506451612901</v>
      </c>
      <c r="AB322">
        <f t="shared" si="185"/>
        <v>4.2566597117194993</v>
      </c>
      <c r="AC322">
        <f t="shared" si="186"/>
        <v>70.05040019671317</v>
      </c>
      <c r="AD322">
        <f t="shared" si="187"/>
        <v>3.0588476082972247</v>
      </c>
      <c r="AE322">
        <f t="shared" si="188"/>
        <v>4.3666383057162728</v>
      </c>
      <c r="AF322">
        <f t="shared" si="189"/>
        <v>1.1978121034222746</v>
      </c>
      <c r="AG322">
        <f t="shared" si="190"/>
        <v>-3.1751401491704865</v>
      </c>
      <c r="AH322">
        <f t="shared" si="191"/>
        <v>53.954960600087993</v>
      </c>
      <c r="AI322">
        <f t="shared" si="192"/>
        <v>5.3426513662397976</v>
      </c>
      <c r="AJ322">
        <f t="shared" si="193"/>
        <v>56.122471817157304</v>
      </c>
      <c r="AK322">
        <v>-4.1186632853943798E-2</v>
      </c>
      <c r="AL322">
        <v>4.6235603525759297E-2</v>
      </c>
      <c r="AM322">
        <v>3.4554123426468499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51924.550979195621</v>
      </c>
      <c r="AS322" t="s">
        <v>239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239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-0.49886846329015638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239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240</v>
      </c>
      <c r="BX322">
        <v>1581961791.87097</v>
      </c>
      <c r="BY322">
        <v>400.75090322580598</v>
      </c>
      <c r="BZ322">
        <v>399.94519354838701</v>
      </c>
      <c r="CA322">
        <v>30.754812903225801</v>
      </c>
      <c r="CB322">
        <v>30.635187096774199</v>
      </c>
      <c r="CC322">
        <v>350.01312903225801</v>
      </c>
      <c r="CD322">
        <v>99.259148387096801</v>
      </c>
      <c r="CE322">
        <v>0.200003516129032</v>
      </c>
      <c r="CF322">
        <v>30.429283870967801</v>
      </c>
      <c r="CG322">
        <v>29.984506451612901</v>
      </c>
      <c r="CH322">
        <v>999.9</v>
      </c>
      <c r="CI322">
        <v>0</v>
      </c>
      <c r="CJ322">
        <v>0</v>
      </c>
      <c r="CK322">
        <v>10006.49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3.1258064516128998</v>
      </c>
      <c r="CS322">
        <v>0</v>
      </c>
      <c r="CT322">
        <v>96.6</v>
      </c>
      <c r="CU322">
        <v>-2.40967741935484</v>
      </c>
      <c r="CV322">
        <v>38.264000000000003</v>
      </c>
      <c r="CW322">
        <v>43.628967741935497</v>
      </c>
      <c r="CX322">
        <v>40.935225806451598</v>
      </c>
      <c r="CY322">
        <v>42.076225806451603</v>
      </c>
      <c r="CZ322">
        <v>39.399000000000001</v>
      </c>
      <c r="DA322">
        <v>0</v>
      </c>
      <c r="DB322">
        <v>0</v>
      </c>
      <c r="DC322">
        <v>0</v>
      </c>
      <c r="DD322">
        <v>1581961802.8</v>
      </c>
      <c r="DE322">
        <v>4.1692307692307704</v>
      </c>
      <c r="DF322">
        <v>5.6683760541631303</v>
      </c>
      <c r="DG322">
        <v>21.815384749937301</v>
      </c>
      <c r="DH322">
        <v>95.7038461538462</v>
      </c>
      <c r="DI322">
        <v>15</v>
      </c>
      <c r="DJ322">
        <v>100</v>
      </c>
      <c r="DK322">
        <v>100</v>
      </c>
      <c r="DL322">
        <v>3.069</v>
      </c>
      <c r="DM322">
        <v>0.46</v>
      </c>
      <c r="DN322">
        <v>2</v>
      </c>
      <c r="DO322">
        <v>343.69099999999997</v>
      </c>
      <c r="DP322">
        <v>678.54100000000005</v>
      </c>
      <c r="DQ322">
        <v>30.0138</v>
      </c>
      <c r="DR322">
        <v>30.835100000000001</v>
      </c>
      <c r="DS322">
        <v>30</v>
      </c>
      <c r="DT322">
        <v>30.800599999999999</v>
      </c>
      <c r="DU322">
        <v>30.819500000000001</v>
      </c>
      <c r="DV322">
        <v>21.0106</v>
      </c>
      <c r="DW322">
        <v>22.444099999999999</v>
      </c>
      <c r="DX322">
        <v>88.432400000000001</v>
      </c>
      <c r="DY322">
        <v>30.02</v>
      </c>
      <c r="DZ322">
        <v>400</v>
      </c>
      <c r="EA322">
        <v>30.682400000000001</v>
      </c>
      <c r="EB322">
        <v>100.09699999999999</v>
      </c>
      <c r="EC322">
        <v>100.687</v>
      </c>
    </row>
    <row r="323" spans="1:133" x14ac:dyDescent="0.35">
      <c r="A323">
        <v>307</v>
      </c>
      <c r="B323">
        <v>1581961805.5</v>
      </c>
      <c r="C323">
        <v>1530.4000000953699</v>
      </c>
      <c r="D323" t="s">
        <v>851</v>
      </c>
      <c r="E323" t="s">
        <v>852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1383</v>
      </c>
      <c r="M323" t="s">
        <v>238</v>
      </c>
      <c r="N323">
        <v>1581961796.87097</v>
      </c>
      <c r="O323">
        <f t="shared" si="172"/>
        <v>6.8684974452500091E-5</v>
      </c>
      <c r="P323">
        <f t="shared" si="173"/>
        <v>-0.46537474550273106</v>
      </c>
      <c r="Q323">
        <f t="shared" si="174"/>
        <v>400.74432258064502</v>
      </c>
      <c r="R323">
        <f t="shared" si="175"/>
        <v>526.9772060862781</v>
      </c>
      <c r="S323">
        <f t="shared" si="176"/>
        <v>52.413642190178194</v>
      </c>
      <c r="T323">
        <f t="shared" si="177"/>
        <v>39.858402395583632</v>
      </c>
      <c r="U323">
        <f t="shared" si="178"/>
        <v>5.5011842539383011E-3</v>
      </c>
      <c r="V323">
        <f t="shared" si="179"/>
        <v>2.2485164426297746</v>
      </c>
      <c r="W323">
        <f t="shared" si="180"/>
        <v>5.4937179304834485E-3</v>
      </c>
      <c r="X323">
        <f t="shared" si="181"/>
        <v>3.4342436670681369E-3</v>
      </c>
      <c r="Y323">
        <f t="shared" si="182"/>
        <v>0</v>
      </c>
      <c r="Z323">
        <f t="shared" si="183"/>
        <v>30.407040993867128</v>
      </c>
      <c r="AA323">
        <f t="shared" si="184"/>
        <v>29.9864322580645</v>
      </c>
      <c r="AB323">
        <f t="shared" si="185"/>
        <v>4.2571306461101885</v>
      </c>
      <c r="AC323">
        <f t="shared" si="186"/>
        <v>70.060219156962972</v>
      </c>
      <c r="AD323">
        <f t="shared" si="187"/>
        <v>3.0593616910315884</v>
      </c>
      <c r="AE323">
        <f t="shared" si="188"/>
        <v>4.3667600927387795</v>
      </c>
      <c r="AF323">
        <f t="shared" si="189"/>
        <v>1.1977689550786002</v>
      </c>
      <c r="AG323">
        <f t="shared" si="190"/>
        <v>-3.0290073733552538</v>
      </c>
      <c r="AH323">
        <f t="shared" si="191"/>
        <v>53.742413246354495</v>
      </c>
      <c r="AI323">
        <f t="shared" si="192"/>
        <v>5.325433184306652</v>
      </c>
      <c r="AJ323">
        <f t="shared" si="193"/>
        <v>56.038839057305893</v>
      </c>
      <c r="AK323">
        <v>-4.1143819718312998E-2</v>
      </c>
      <c r="AL323">
        <v>4.6187542030377102E-2</v>
      </c>
      <c r="AM323">
        <v>3.45256870030678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51872.736953819149</v>
      </c>
      <c r="AS323" t="s">
        <v>239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239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-0.46537474550273106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239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240</v>
      </c>
      <c r="BX323">
        <v>1581961796.87097</v>
      </c>
      <c r="BY323">
        <v>400.74432258064502</v>
      </c>
      <c r="BZ323">
        <v>399.99377419354801</v>
      </c>
      <c r="CA323">
        <v>30.7594322580645</v>
      </c>
      <c r="CB323">
        <v>30.645316129032299</v>
      </c>
      <c r="CC323">
        <v>350.02377419354798</v>
      </c>
      <c r="CD323">
        <v>99.260916129032296</v>
      </c>
      <c r="CE323">
        <v>0.200012322580645</v>
      </c>
      <c r="CF323">
        <v>30.429770967741899</v>
      </c>
      <c r="CG323">
        <v>29.9864322580645</v>
      </c>
      <c r="CH323">
        <v>999.9</v>
      </c>
      <c r="CI323">
        <v>0</v>
      </c>
      <c r="CJ323">
        <v>0</v>
      </c>
      <c r="CK323">
        <v>9995.9103225806393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3.58709677419355</v>
      </c>
      <c r="CS323">
        <v>0</v>
      </c>
      <c r="CT323">
        <v>96.941935483871006</v>
      </c>
      <c r="CU323">
        <v>-2.08387096774194</v>
      </c>
      <c r="CV323">
        <v>38.253935483870997</v>
      </c>
      <c r="CW323">
        <v>43.639000000000003</v>
      </c>
      <c r="CX323">
        <v>40.933161290322602</v>
      </c>
      <c r="CY323">
        <v>42.076225806451603</v>
      </c>
      <c r="CZ323">
        <v>39.390999999999998</v>
      </c>
      <c r="DA323">
        <v>0</v>
      </c>
      <c r="DB323">
        <v>0</v>
      </c>
      <c r="DC323">
        <v>0</v>
      </c>
      <c r="DD323">
        <v>1581961807.5999999</v>
      </c>
      <c r="DE323">
        <v>4.4653846153846199</v>
      </c>
      <c r="DF323">
        <v>-32.605128009884403</v>
      </c>
      <c r="DG323">
        <v>49.032478806159602</v>
      </c>
      <c r="DH323">
        <v>96.676923076923103</v>
      </c>
      <c r="DI323">
        <v>15</v>
      </c>
      <c r="DJ323">
        <v>100</v>
      </c>
      <c r="DK323">
        <v>100</v>
      </c>
      <c r="DL323">
        <v>3.069</v>
      </c>
      <c r="DM323">
        <v>0.46</v>
      </c>
      <c r="DN323">
        <v>2</v>
      </c>
      <c r="DO323">
        <v>343.65300000000002</v>
      </c>
      <c r="DP323">
        <v>678.60199999999998</v>
      </c>
      <c r="DQ323">
        <v>30.022400000000001</v>
      </c>
      <c r="DR323">
        <v>30.835000000000001</v>
      </c>
      <c r="DS323">
        <v>29.9999</v>
      </c>
      <c r="DT323">
        <v>30.797899999999998</v>
      </c>
      <c r="DU323">
        <v>30.816800000000001</v>
      </c>
      <c r="DV323">
        <v>21.007000000000001</v>
      </c>
      <c r="DW323">
        <v>22.444099999999999</v>
      </c>
      <c r="DX323">
        <v>88.432400000000001</v>
      </c>
      <c r="DY323">
        <v>30.031600000000001</v>
      </c>
      <c r="DZ323">
        <v>400</v>
      </c>
      <c r="EA323">
        <v>30.682400000000001</v>
      </c>
      <c r="EB323">
        <v>100.096</v>
      </c>
      <c r="EC323">
        <v>100.688</v>
      </c>
    </row>
    <row r="324" spans="1:133" x14ac:dyDescent="0.35">
      <c r="A324">
        <v>308</v>
      </c>
      <c r="B324">
        <v>1581961810.5</v>
      </c>
      <c r="C324">
        <v>1535.4000000953699</v>
      </c>
      <c r="D324" t="s">
        <v>853</v>
      </c>
      <c r="E324" t="s">
        <v>854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1383</v>
      </c>
      <c r="M324" t="s">
        <v>238</v>
      </c>
      <c r="N324">
        <v>1581961801.87097</v>
      </c>
      <c r="O324">
        <f t="shared" si="172"/>
        <v>7.0096250978975966E-5</v>
      </c>
      <c r="P324">
        <f t="shared" si="173"/>
        <v>-0.47162028028090719</v>
      </c>
      <c r="Q324">
        <f t="shared" si="174"/>
        <v>400.75687096774197</v>
      </c>
      <c r="R324">
        <f t="shared" si="175"/>
        <v>526.04736642608646</v>
      </c>
      <c r="S324">
        <f t="shared" si="176"/>
        <v>52.320913776205728</v>
      </c>
      <c r="T324">
        <f t="shared" si="177"/>
        <v>39.859463290500834</v>
      </c>
      <c r="U324">
        <f t="shared" si="178"/>
        <v>5.6145871399308914E-3</v>
      </c>
      <c r="V324">
        <f t="shared" si="179"/>
        <v>2.2489135240894704</v>
      </c>
      <c r="W324">
        <f t="shared" si="180"/>
        <v>5.6068114241684362E-3</v>
      </c>
      <c r="X324">
        <f t="shared" si="181"/>
        <v>3.5049548448033698E-3</v>
      </c>
      <c r="Y324">
        <f t="shared" si="182"/>
        <v>0</v>
      </c>
      <c r="Z324">
        <f t="shared" si="183"/>
        <v>30.407103502187038</v>
      </c>
      <c r="AA324">
        <f t="shared" si="184"/>
        <v>29.988393548387101</v>
      </c>
      <c r="AB324">
        <f t="shared" si="185"/>
        <v>4.2576103043530056</v>
      </c>
      <c r="AC324">
        <f t="shared" si="186"/>
        <v>70.070417971782518</v>
      </c>
      <c r="AD324">
        <f t="shared" si="187"/>
        <v>3.0598991695328452</v>
      </c>
      <c r="AE324">
        <f t="shared" si="188"/>
        <v>4.366891561521828</v>
      </c>
      <c r="AF324">
        <f t="shared" si="189"/>
        <v>1.1977111348201603</v>
      </c>
      <c r="AG324">
        <f t="shared" si="190"/>
        <v>-3.0912446681728403</v>
      </c>
      <c r="AH324">
        <f t="shared" si="191"/>
        <v>53.577861017762601</v>
      </c>
      <c r="AI324">
        <f t="shared" si="192"/>
        <v>5.308255288068116</v>
      </c>
      <c r="AJ324">
        <f t="shared" si="193"/>
        <v>55.794871637657877</v>
      </c>
      <c r="AK324">
        <v>-4.1154504207695897E-2</v>
      </c>
      <c r="AL324">
        <v>4.61995363057221E-2</v>
      </c>
      <c r="AM324">
        <v>3.45327845773219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51885.558369462691</v>
      </c>
      <c r="AS324" t="s">
        <v>239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239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-0.47162028028090719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239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240</v>
      </c>
      <c r="BX324">
        <v>1581961801.87097</v>
      </c>
      <c r="BY324">
        <v>400.75687096774197</v>
      </c>
      <c r="BZ324">
        <v>399.99658064516098</v>
      </c>
      <c r="CA324">
        <v>30.764980645161302</v>
      </c>
      <c r="CB324">
        <v>30.648519354838701</v>
      </c>
      <c r="CC324">
        <v>350.02054838709699</v>
      </c>
      <c r="CD324">
        <v>99.2604677419355</v>
      </c>
      <c r="CE324">
        <v>0.19999364516129001</v>
      </c>
      <c r="CF324">
        <v>30.430296774193501</v>
      </c>
      <c r="CG324">
        <v>29.988393548387101</v>
      </c>
      <c r="CH324">
        <v>999.9</v>
      </c>
      <c r="CI324">
        <v>0</v>
      </c>
      <c r="CJ324">
        <v>0</v>
      </c>
      <c r="CK324">
        <v>9998.5512903225808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3.8354838709677401</v>
      </c>
      <c r="CS324">
        <v>0</v>
      </c>
      <c r="CT324">
        <v>99.948387096774198</v>
      </c>
      <c r="CU324">
        <v>-1.7677419354838699</v>
      </c>
      <c r="CV324">
        <v>38.247935483870997</v>
      </c>
      <c r="CW324">
        <v>43.649000000000001</v>
      </c>
      <c r="CX324">
        <v>40.945290322580597</v>
      </c>
      <c r="CY324">
        <v>42.068096774193499</v>
      </c>
      <c r="CZ324">
        <v>39.395000000000003</v>
      </c>
      <c r="DA324">
        <v>0</v>
      </c>
      <c r="DB324">
        <v>0</v>
      </c>
      <c r="DC324">
        <v>0</v>
      </c>
      <c r="DD324">
        <v>1581961812.4000001</v>
      </c>
      <c r="DE324">
        <v>3.2153846153846199</v>
      </c>
      <c r="DF324">
        <v>-7.7948713532541998</v>
      </c>
      <c r="DG324">
        <v>26.8957266244255</v>
      </c>
      <c r="DH324">
        <v>100.05769230769199</v>
      </c>
      <c r="DI324">
        <v>15</v>
      </c>
      <c r="DJ324">
        <v>100</v>
      </c>
      <c r="DK324">
        <v>100</v>
      </c>
      <c r="DL324">
        <v>3.069</v>
      </c>
      <c r="DM324">
        <v>0.46</v>
      </c>
      <c r="DN324">
        <v>2</v>
      </c>
      <c r="DO324">
        <v>343.64100000000002</v>
      </c>
      <c r="DP324">
        <v>678.39400000000001</v>
      </c>
      <c r="DQ324">
        <v>30.0321</v>
      </c>
      <c r="DR324">
        <v>30.835000000000001</v>
      </c>
      <c r="DS324">
        <v>29.9999</v>
      </c>
      <c r="DT324">
        <v>30.797899999999998</v>
      </c>
      <c r="DU324">
        <v>30.816800000000001</v>
      </c>
      <c r="DV324">
        <v>21.009599999999999</v>
      </c>
      <c r="DW324">
        <v>22.444099999999999</v>
      </c>
      <c r="DX324">
        <v>88.432400000000001</v>
      </c>
      <c r="DY324">
        <v>30.036100000000001</v>
      </c>
      <c r="DZ324">
        <v>400</v>
      </c>
      <c r="EA324">
        <v>30.682400000000001</v>
      </c>
      <c r="EB324">
        <v>100.09399999999999</v>
      </c>
      <c r="EC324">
        <v>100.685</v>
      </c>
    </row>
    <row r="325" spans="1:133" x14ac:dyDescent="0.35">
      <c r="A325">
        <v>309</v>
      </c>
      <c r="B325">
        <v>1581961815.5</v>
      </c>
      <c r="C325">
        <v>1540.4000000953699</v>
      </c>
      <c r="D325" t="s">
        <v>855</v>
      </c>
      <c r="E325" t="s">
        <v>856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1383</v>
      </c>
      <c r="M325" t="s">
        <v>238</v>
      </c>
      <c r="N325">
        <v>1581961806.87097</v>
      </c>
      <c r="O325">
        <f t="shared" si="172"/>
        <v>7.2757750965150343E-5</v>
      </c>
      <c r="P325">
        <f t="shared" si="173"/>
        <v>-0.47644760117431845</v>
      </c>
      <c r="Q325">
        <f t="shared" si="174"/>
        <v>400.76667741935501</v>
      </c>
      <c r="R325">
        <f t="shared" si="175"/>
        <v>522.53916655249554</v>
      </c>
      <c r="S325">
        <f t="shared" si="176"/>
        <v>51.971765783202081</v>
      </c>
      <c r="T325">
        <f t="shared" si="177"/>
        <v>39.860269288461716</v>
      </c>
      <c r="U325">
        <f t="shared" si="178"/>
        <v>5.8260053258450649E-3</v>
      </c>
      <c r="V325">
        <f t="shared" si="179"/>
        <v>2.2488509595761741</v>
      </c>
      <c r="W325">
        <f t="shared" si="180"/>
        <v>5.8176332320333179E-3</v>
      </c>
      <c r="X325">
        <f t="shared" si="181"/>
        <v>3.6367719506819884E-3</v>
      </c>
      <c r="Y325">
        <f t="shared" si="182"/>
        <v>0</v>
      </c>
      <c r="Z325">
        <f t="shared" si="183"/>
        <v>30.407706165350845</v>
      </c>
      <c r="AA325">
        <f t="shared" si="184"/>
        <v>29.9911903225806</v>
      </c>
      <c r="AB325">
        <f t="shared" si="185"/>
        <v>4.2582943721645288</v>
      </c>
      <c r="AC325">
        <f t="shared" si="186"/>
        <v>70.070654146562063</v>
      </c>
      <c r="AD325">
        <f t="shared" si="187"/>
        <v>3.0601694695386588</v>
      </c>
      <c r="AE325">
        <f t="shared" si="188"/>
        <v>4.3672625963187226</v>
      </c>
      <c r="AF325">
        <f t="shared" si="189"/>
        <v>1.19812490262587</v>
      </c>
      <c r="AG325">
        <f t="shared" si="190"/>
        <v>-3.2086168175631302</v>
      </c>
      <c r="AH325">
        <f t="shared" si="191"/>
        <v>53.417194031306551</v>
      </c>
      <c r="AI325">
        <f t="shared" si="192"/>
        <v>5.2925964179304463</v>
      </c>
      <c r="AJ325">
        <f t="shared" si="193"/>
        <v>55.501173631673865</v>
      </c>
      <c r="AK325">
        <v>-4.1152820636858503E-2</v>
      </c>
      <c r="AL325">
        <v>4.6197646349968299E-2</v>
      </c>
      <c r="AM325">
        <v>3.4531666244032699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51883.259456116379</v>
      </c>
      <c r="AS325" t="s">
        <v>239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239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-0.47644760117431845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239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240</v>
      </c>
      <c r="BX325">
        <v>1581961806.87097</v>
      </c>
      <c r="BY325">
        <v>400.76667741935501</v>
      </c>
      <c r="BZ325">
        <v>399.99993548387101</v>
      </c>
      <c r="CA325">
        <v>30.767829032258099</v>
      </c>
      <c r="CB325">
        <v>30.646945161290301</v>
      </c>
      <c r="CC325">
        <v>350.01767741935498</v>
      </c>
      <c r="CD325">
        <v>99.260032258064498</v>
      </c>
      <c r="CE325">
        <v>0.200006548387097</v>
      </c>
      <c r="CF325">
        <v>30.4317806451613</v>
      </c>
      <c r="CG325">
        <v>29.9911903225806</v>
      </c>
      <c r="CH325">
        <v>999.9</v>
      </c>
      <c r="CI325">
        <v>0</v>
      </c>
      <c r="CJ325">
        <v>0</v>
      </c>
      <c r="CK325">
        <v>9998.1861290322595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3.4903225806451599</v>
      </c>
      <c r="CS325">
        <v>0</v>
      </c>
      <c r="CT325">
        <v>101.332258064516</v>
      </c>
      <c r="CU325">
        <v>-1.71935483870968</v>
      </c>
      <c r="CV325">
        <v>38.245935483871001</v>
      </c>
      <c r="CW325">
        <v>43.655000000000001</v>
      </c>
      <c r="CX325">
        <v>40.941225806451598</v>
      </c>
      <c r="CY325">
        <v>42.068096774193499</v>
      </c>
      <c r="CZ325">
        <v>39.389000000000003</v>
      </c>
      <c r="DA325">
        <v>0</v>
      </c>
      <c r="DB325">
        <v>0</v>
      </c>
      <c r="DC325">
        <v>0</v>
      </c>
      <c r="DD325">
        <v>1581961817.8</v>
      </c>
      <c r="DE325">
        <v>2.7576923076923099</v>
      </c>
      <c r="DF325">
        <v>-4.86495698433498</v>
      </c>
      <c r="DG325">
        <v>28.085469887975801</v>
      </c>
      <c r="DH325">
        <v>101.434615384615</v>
      </c>
      <c r="DI325">
        <v>15</v>
      </c>
      <c r="DJ325">
        <v>100</v>
      </c>
      <c r="DK325">
        <v>100</v>
      </c>
      <c r="DL325">
        <v>3.069</v>
      </c>
      <c r="DM325">
        <v>0.46</v>
      </c>
      <c r="DN325">
        <v>2</v>
      </c>
      <c r="DO325">
        <v>343.774</v>
      </c>
      <c r="DP325">
        <v>678.39599999999996</v>
      </c>
      <c r="DQ325">
        <v>30.038499999999999</v>
      </c>
      <c r="DR325">
        <v>30.8324</v>
      </c>
      <c r="DS325">
        <v>30.0001</v>
      </c>
      <c r="DT325">
        <v>30.7959</v>
      </c>
      <c r="DU325">
        <v>30.815000000000001</v>
      </c>
      <c r="DV325">
        <v>21.011700000000001</v>
      </c>
      <c r="DW325">
        <v>22.444099999999999</v>
      </c>
      <c r="DX325">
        <v>88.432400000000001</v>
      </c>
      <c r="DY325">
        <v>30.038699999999999</v>
      </c>
      <c r="DZ325">
        <v>400</v>
      </c>
      <c r="EA325">
        <v>30.682400000000001</v>
      </c>
      <c r="EB325">
        <v>100.096</v>
      </c>
      <c r="EC325">
        <v>100.68899999999999</v>
      </c>
    </row>
    <row r="326" spans="1:133" x14ac:dyDescent="0.35">
      <c r="A326">
        <v>310</v>
      </c>
      <c r="B326">
        <v>1581961820.5</v>
      </c>
      <c r="C326">
        <v>1545.4000000953699</v>
      </c>
      <c r="D326" t="s">
        <v>857</v>
      </c>
      <c r="E326" t="s">
        <v>858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1383</v>
      </c>
      <c r="M326" t="s">
        <v>238</v>
      </c>
      <c r="N326">
        <v>1581961811.87097</v>
      </c>
      <c r="O326">
        <f t="shared" si="172"/>
        <v>7.4654507642576501E-5</v>
      </c>
      <c r="P326">
        <f t="shared" si="173"/>
        <v>-0.49491525014659021</v>
      </c>
      <c r="Q326">
        <f t="shared" si="174"/>
        <v>400.79070967741899</v>
      </c>
      <c r="R326">
        <f t="shared" si="175"/>
        <v>524.29179186733518</v>
      </c>
      <c r="S326">
        <f t="shared" si="176"/>
        <v>52.145267384711055</v>
      </c>
      <c r="T326">
        <f t="shared" si="177"/>
        <v>39.862036838305883</v>
      </c>
      <c r="U326">
        <f t="shared" si="178"/>
        <v>5.9719732472882005E-3</v>
      </c>
      <c r="V326">
        <f t="shared" si="179"/>
        <v>2.2498301235712326</v>
      </c>
      <c r="W326">
        <f t="shared" si="180"/>
        <v>5.9631805443342654E-3</v>
      </c>
      <c r="X326">
        <f t="shared" si="181"/>
        <v>3.7277767339547003E-3</v>
      </c>
      <c r="Y326">
        <f t="shared" si="182"/>
        <v>0</v>
      </c>
      <c r="Z326">
        <f t="shared" si="183"/>
        <v>30.409814202798845</v>
      </c>
      <c r="AA326">
        <f t="shared" si="184"/>
        <v>29.997006451612901</v>
      </c>
      <c r="AB326">
        <f t="shared" si="185"/>
        <v>4.2597172558964704</v>
      </c>
      <c r="AC326">
        <f t="shared" si="186"/>
        <v>70.064846126032549</v>
      </c>
      <c r="AD326">
        <f t="shared" si="187"/>
        <v>3.0603934125055274</v>
      </c>
      <c r="AE326">
        <f t="shared" si="188"/>
        <v>4.3679442426812676</v>
      </c>
      <c r="AF326">
        <f t="shared" si="189"/>
        <v>1.199323843390943</v>
      </c>
      <c r="AG326">
        <f t="shared" si="190"/>
        <v>-3.2922637870376237</v>
      </c>
      <c r="AH326">
        <f t="shared" si="191"/>
        <v>53.065618209612879</v>
      </c>
      <c r="AI326">
        <f t="shared" si="192"/>
        <v>5.2556959281663786</v>
      </c>
      <c r="AJ326">
        <f t="shared" si="193"/>
        <v>55.029050350741635</v>
      </c>
      <c r="AK326">
        <v>-4.1179174160828898E-2</v>
      </c>
      <c r="AL326">
        <v>4.6227230489320502E-2</v>
      </c>
      <c r="AM326">
        <v>3.4549170104251501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51914.62589332147</v>
      </c>
      <c r="AS326" t="s">
        <v>239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239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-0.49491525014659021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239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240</v>
      </c>
      <c r="BX326">
        <v>1581961811.87097</v>
      </c>
      <c r="BY326">
        <v>400.79070967741899</v>
      </c>
      <c r="BZ326">
        <v>399.99361290322599</v>
      </c>
      <c r="CA326">
        <v>30.7705612903226</v>
      </c>
      <c r="CB326">
        <v>30.646525806451599</v>
      </c>
      <c r="CC326">
        <v>350.01603225806502</v>
      </c>
      <c r="CD326">
        <v>99.258503225806507</v>
      </c>
      <c r="CE326">
        <v>0.199981903225806</v>
      </c>
      <c r="CF326">
        <v>30.434506451612901</v>
      </c>
      <c r="CG326">
        <v>29.997006451612901</v>
      </c>
      <c r="CH326">
        <v>999.9</v>
      </c>
      <c r="CI326">
        <v>0</v>
      </c>
      <c r="CJ326">
        <v>0</v>
      </c>
      <c r="CK326">
        <v>10004.742903225801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1.7096774193548401</v>
      </c>
      <c r="CS326">
        <v>0</v>
      </c>
      <c r="CT326">
        <v>101.216129032258</v>
      </c>
      <c r="CU326">
        <v>-1.9741935483871</v>
      </c>
      <c r="CV326">
        <v>38.245935483871001</v>
      </c>
      <c r="CW326">
        <v>43.646999999999998</v>
      </c>
      <c r="CX326">
        <v>40.939193548387102</v>
      </c>
      <c r="CY326">
        <v>42.064032258064501</v>
      </c>
      <c r="CZ326">
        <v>39.387</v>
      </c>
      <c r="DA326">
        <v>0</v>
      </c>
      <c r="DB326">
        <v>0</v>
      </c>
      <c r="DC326">
        <v>0</v>
      </c>
      <c r="DD326">
        <v>1581961822.5999999</v>
      </c>
      <c r="DE326">
        <v>2.12307692307692</v>
      </c>
      <c r="DF326">
        <v>-2.3179484182882302</v>
      </c>
      <c r="DG326">
        <v>-15.4358977631894</v>
      </c>
      <c r="DH326">
        <v>101.934615384615</v>
      </c>
      <c r="DI326">
        <v>15</v>
      </c>
      <c r="DJ326">
        <v>100</v>
      </c>
      <c r="DK326">
        <v>100</v>
      </c>
      <c r="DL326">
        <v>3.069</v>
      </c>
      <c r="DM326">
        <v>0.46</v>
      </c>
      <c r="DN326">
        <v>2</v>
      </c>
      <c r="DO326">
        <v>343.85399999999998</v>
      </c>
      <c r="DP326">
        <v>678.45399999999995</v>
      </c>
      <c r="DQ326">
        <v>30.039400000000001</v>
      </c>
      <c r="DR326">
        <v>30.8324</v>
      </c>
      <c r="DS326">
        <v>30.0001</v>
      </c>
      <c r="DT326">
        <v>30.795200000000001</v>
      </c>
      <c r="DU326">
        <v>30.8141</v>
      </c>
      <c r="DV326">
        <v>21.008900000000001</v>
      </c>
      <c r="DW326">
        <v>22.444099999999999</v>
      </c>
      <c r="DX326">
        <v>88.432400000000001</v>
      </c>
      <c r="DY326">
        <v>29.99</v>
      </c>
      <c r="DZ326">
        <v>400</v>
      </c>
      <c r="EA326">
        <v>30.682400000000001</v>
      </c>
      <c r="EB326">
        <v>100.096</v>
      </c>
      <c r="EC326">
        <v>100.688</v>
      </c>
    </row>
    <row r="327" spans="1:133" x14ac:dyDescent="0.35">
      <c r="A327">
        <v>311</v>
      </c>
      <c r="B327">
        <v>1581961825.5</v>
      </c>
      <c r="C327">
        <v>1550.4000000953699</v>
      </c>
      <c r="D327" t="s">
        <v>859</v>
      </c>
      <c r="E327" t="s">
        <v>860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1383</v>
      </c>
      <c r="M327" t="s">
        <v>238</v>
      </c>
      <c r="N327">
        <v>1581961816.87097</v>
      </c>
      <c r="O327">
        <f t="shared" si="172"/>
        <v>7.5491577040403266E-5</v>
      </c>
      <c r="P327">
        <f t="shared" si="173"/>
        <v>-0.49645630010108943</v>
      </c>
      <c r="Q327">
        <f t="shared" si="174"/>
        <v>400.79300000000001</v>
      </c>
      <c r="R327">
        <f t="shared" si="175"/>
        <v>523.3449831863943</v>
      </c>
      <c r="S327">
        <f t="shared" si="176"/>
        <v>52.050662065715748</v>
      </c>
      <c r="T327">
        <f t="shared" si="177"/>
        <v>39.861929838877195</v>
      </c>
      <c r="U327">
        <f t="shared" si="178"/>
        <v>6.033852015139932E-3</v>
      </c>
      <c r="V327">
        <f t="shared" si="179"/>
        <v>2.2496565496653167</v>
      </c>
      <c r="W327">
        <f t="shared" si="180"/>
        <v>6.0248756129606005E-3</v>
      </c>
      <c r="X327">
        <f t="shared" si="181"/>
        <v>3.7663526221540103E-3</v>
      </c>
      <c r="Y327">
        <f t="shared" si="182"/>
        <v>0</v>
      </c>
      <c r="Z327">
        <f t="shared" si="183"/>
        <v>30.412806627180995</v>
      </c>
      <c r="AA327">
        <f t="shared" si="184"/>
        <v>30.0015258064516</v>
      </c>
      <c r="AB327">
        <f t="shared" si="185"/>
        <v>4.2608231770674108</v>
      </c>
      <c r="AC327">
        <f t="shared" si="186"/>
        <v>70.053905976992951</v>
      </c>
      <c r="AD327">
        <f t="shared" si="187"/>
        <v>3.0604886624962675</v>
      </c>
      <c r="AE327">
        <f t="shared" si="188"/>
        <v>4.3687623406771792</v>
      </c>
      <c r="AF327">
        <f t="shared" si="189"/>
        <v>1.2003345145711433</v>
      </c>
      <c r="AG327">
        <f t="shared" si="190"/>
        <v>-3.3291785474817841</v>
      </c>
      <c r="AH327">
        <f t="shared" si="191"/>
        <v>52.910115472318203</v>
      </c>
      <c r="AI327">
        <f t="shared" si="192"/>
        <v>5.2409009856428694</v>
      </c>
      <c r="AJ327">
        <f t="shared" si="193"/>
        <v>54.821837910479289</v>
      </c>
      <c r="AK327">
        <v>-4.1174501782910898E-2</v>
      </c>
      <c r="AL327">
        <v>4.6221985335784803E-2</v>
      </c>
      <c r="AM327">
        <v>3.4546067018354001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51908.398954858909</v>
      </c>
      <c r="AS327" t="s">
        <v>239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239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-0.49645630010108943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239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240</v>
      </c>
      <c r="BX327">
        <v>1581961816.87097</v>
      </c>
      <c r="BY327">
        <v>400.79300000000001</v>
      </c>
      <c r="BZ327">
        <v>399.99383870967699</v>
      </c>
      <c r="CA327">
        <v>30.771777419354802</v>
      </c>
      <c r="CB327">
        <v>30.646351612903199</v>
      </c>
      <c r="CC327">
        <v>350.01680645161298</v>
      </c>
      <c r="CD327">
        <v>99.257651612903302</v>
      </c>
      <c r="CE327">
        <v>0.19999819354838699</v>
      </c>
      <c r="CF327">
        <v>30.437777419354799</v>
      </c>
      <c r="CG327">
        <v>30.0015258064516</v>
      </c>
      <c r="CH327">
        <v>999.9</v>
      </c>
      <c r="CI327">
        <v>0</v>
      </c>
      <c r="CJ327">
        <v>0</v>
      </c>
      <c r="CK327">
        <v>10003.6935483871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3.5354838709677399</v>
      </c>
      <c r="CS327">
        <v>0</v>
      </c>
      <c r="CT327">
        <v>101.83548387096801</v>
      </c>
      <c r="CU327">
        <v>-2.08709677419355</v>
      </c>
      <c r="CV327">
        <v>38.245935483871001</v>
      </c>
      <c r="CW327">
        <v>43.639000000000003</v>
      </c>
      <c r="CX327">
        <v>40.939161290322602</v>
      </c>
      <c r="CY327">
        <v>42.066064516129003</v>
      </c>
      <c r="CZ327">
        <v>39.387</v>
      </c>
      <c r="DA327">
        <v>0</v>
      </c>
      <c r="DB327">
        <v>0</v>
      </c>
      <c r="DC327">
        <v>0</v>
      </c>
      <c r="DD327">
        <v>1581961827.4000001</v>
      </c>
      <c r="DE327">
        <v>4.0807692307692296</v>
      </c>
      <c r="DF327">
        <v>1.5487181700903401</v>
      </c>
      <c r="DG327">
        <v>-1.10427378354397</v>
      </c>
      <c r="DH327">
        <v>101.996153846154</v>
      </c>
      <c r="DI327">
        <v>15</v>
      </c>
      <c r="DJ327">
        <v>100</v>
      </c>
      <c r="DK327">
        <v>100</v>
      </c>
      <c r="DL327">
        <v>3.069</v>
      </c>
      <c r="DM327">
        <v>0.46</v>
      </c>
      <c r="DN327">
        <v>2</v>
      </c>
      <c r="DO327">
        <v>343.66300000000001</v>
      </c>
      <c r="DP327">
        <v>678.47699999999998</v>
      </c>
      <c r="DQ327">
        <v>29.9971</v>
      </c>
      <c r="DR327">
        <v>30.8324</v>
      </c>
      <c r="DS327">
        <v>30</v>
      </c>
      <c r="DT327">
        <v>30.795200000000001</v>
      </c>
      <c r="DU327">
        <v>30.8141</v>
      </c>
      <c r="DV327">
        <v>21.009599999999999</v>
      </c>
      <c r="DW327">
        <v>22.444099999999999</v>
      </c>
      <c r="DX327">
        <v>88.432400000000001</v>
      </c>
      <c r="DY327">
        <v>29.983699999999999</v>
      </c>
      <c r="DZ327">
        <v>400</v>
      </c>
      <c r="EA327">
        <v>30.682400000000001</v>
      </c>
      <c r="EB327">
        <v>100.095</v>
      </c>
      <c r="EC327">
        <v>100.68899999999999</v>
      </c>
    </row>
    <row r="328" spans="1:133" x14ac:dyDescent="0.35">
      <c r="A328">
        <v>312</v>
      </c>
      <c r="B328">
        <v>1581961830.5</v>
      </c>
      <c r="C328">
        <v>1555.4000000953699</v>
      </c>
      <c r="D328" t="s">
        <v>861</v>
      </c>
      <c r="E328" t="s">
        <v>862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1383</v>
      </c>
      <c r="M328" t="s">
        <v>238</v>
      </c>
      <c r="N328">
        <v>1581961821.87097</v>
      </c>
      <c r="O328">
        <f t="shared" si="172"/>
        <v>7.5628601672179732E-5</v>
      </c>
      <c r="P328">
        <f t="shared" si="173"/>
        <v>-0.494994336868326</v>
      </c>
      <c r="Q328">
        <f t="shared" si="174"/>
        <v>400.80570967741897</v>
      </c>
      <c r="R328">
        <f t="shared" si="175"/>
        <v>522.83026049842624</v>
      </c>
      <c r="S328">
        <f t="shared" si="176"/>
        <v>51.998787742769906</v>
      </c>
      <c r="T328">
        <f t="shared" si="177"/>
        <v>39.862671689541777</v>
      </c>
      <c r="U328">
        <f t="shared" si="178"/>
        <v>6.0401630400409466E-3</v>
      </c>
      <c r="V328">
        <f t="shared" si="179"/>
        <v>2.2500986491917518</v>
      </c>
      <c r="W328">
        <f t="shared" si="180"/>
        <v>6.0311696301964639E-3</v>
      </c>
      <c r="X328">
        <f t="shared" si="181"/>
        <v>3.7702879079138528E-3</v>
      </c>
      <c r="Y328">
        <f t="shared" si="182"/>
        <v>0</v>
      </c>
      <c r="Z328">
        <f t="shared" si="183"/>
        <v>30.415491641442809</v>
      </c>
      <c r="AA328">
        <f t="shared" si="184"/>
        <v>30.005409677419401</v>
      </c>
      <c r="AB328">
        <f t="shared" si="185"/>
        <v>4.2617737903223896</v>
      </c>
      <c r="AC328">
        <f t="shared" si="186"/>
        <v>70.044105057591693</v>
      </c>
      <c r="AD328">
        <f t="shared" si="187"/>
        <v>3.0605380795677473</v>
      </c>
      <c r="AE328">
        <f t="shared" si="188"/>
        <v>4.3694441909869655</v>
      </c>
      <c r="AF328">
        <f t="shared" si="189"/>
        <v>1.2012357107546423</v>
      </c>
      <c r="AG328">
        <f t="shared" si="190"/>
        <v>-3.3352213337431262</v>
      </c>
      <c r="AH328">
        <f t="shared" si="191"/>
        <v>52.780031597200335</v>
      </c>
      <c r="AI328">
        <f t="shared" si="192"/>
        <v>5.227159494969956</v>
      </c>
      <c r="AJ328">
        <f t="shared" si="193"/>
        <v>54.671969758427167</v>
      </c>
      <c r="AK328">
        <v>-4.1186403154264001E-2</v>
      </c>
      <c r="AL328">
        <v>4.6235345667746001E-2</v>
      </c>
      <c r="AM328">
        <v>3.4553970887387799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51922.293892054862</v>
      </c>
      <c r="AS328" t="s">
        <v>239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239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-0.494994336868326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239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240</v>
      </c>
      <c r="BX328">
        <v>1581961821.87097</v>
      </c>
      <c r="BY328">
        <v>400.80570967741897</v>
      </c>
      <c r="BZ328">
        <v>400.00916129032299</v>
      </c>
      <c r="CA328">
        <v>30.7726774193548</v>
      </c>
      <c r="CB328">
        <v>30.647025806451602</v>
      </c>
      <c r="CC328">
        <v>350.02164516129</v>
      </c>
      <c r="CD328">
        <v>99.256374193548396</v>
      </c>
      <c r="CE328">
        <v>0.19997267741935501</v>
      </c>
      <c r="CF328">
        <v>30.440503225806498</v>
      </c>
      <c r="CG328">
        <v>30.005409677419401</v>
      </c>
      <c r="CH328">
        <v>999.9</v>
      </c>
      <c r="CI328">
        <v>0</v>
      </c>
      <c r="CJ328">
        <v>0</v>
      </c>
      <c r="CK328">
        <v>10006.7138709677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3.4774193548387098</v>
      </c>
      <c r="CS328">
        <v>0</v>
      </c>
      <c r="CT328">
        <v>104.870967741935</v>
      </c>
      <c r="CU328">
        <v>-1.93225806451613</v>
      </c>
      <c r="CV328">
        <v>38.245935483871001</v>
      </c>
      <c r="CW328">
        <v>43.643000000000001</v>
      </c>
      <c r="CX328">
        <v>40.9431612903226</v>
      </c>
      <c r="CY328">
        <v>42.070129032258102</v>
      </c>
      <c r="CZ328">
        <v>39.378935483870997</v>
      </c>
      <c r="DA328">
        <v>0</v>
      </c>
      <c r="DB328">
        <v>0</v>
      </c>
      <c r="DC328">
        <v>0</v>
      </c>
      <c r="DD328">
        <v>1581961832.8</v>
      </c>
      <c r="DE328">
        <v>3.9230769230769198</v>
      </c>
      <c r="DF328">
        <v>5.0461538547493996</v>
      </c>
      <c r="DG328">
        <v>89.726495709296401</v>
      </c>
      <c r="DH328">
        <v>106.203846153846</v>
      </c>
      <c r="DI328">
        <v>15</v>
      </c>
      <c r="DJ328">
        <v>100</v>
      </c>
      <c r="DK328">
        <v>100</v>
      </c>
      <c r="DL328">
        <v>3.069</v>
      </c>
      <c r="DM328">
        <v>0.46</v>
      </c>
      <c r="DN328">
        <v>2</v>
      </c>
      <c r="DO328">
        <v>343.577</v>
      </c>
      <c r="DP328">
        <v>678.56</v>
      </c>
      <c r="DQ328">
        <v>29.980699999999999</v>
      </c>
      <c r="DR328">
        <v>30.829699999999999</v>
      </c>
      <c r="DS328">
        <v>29.9999</v>
      </c>
      <c r="DT328">
        <v>30.7925</v>
      </c>
      <c r="DU328">
        <v>30.811399999999999</v>
      </c>
      <c r="DV328">
        <v>21.009399999999999</v>
      </c>
      <c r="DW328">
        <v>22.444099999999999</v>
      </c>
      <c r="DX328">
        <v>88.432400000000001</v>
      </c>
      <c r="DY328">
        <v>29.973099999999999</v>
      </c>
      <c r="DZ328">
        <v>400</v>
      </c>
      <c r="EA328">
        <v>30.682400000000001</v>
      </c>
      <c r="EB328">
        <v>100.096</v>
      </c>
      <c r="EC328">
        <v>100.68899999999999</v>
      </c>
    </row>
    <row r="329" spans="1:133" x14ac:dyDescent="0.35">
      <c r="A329">
        <v>313</v>
      </c>
      <c r="B329">
        <v>1581961835.5</v>
      </c>
      <c r="C329">
        <v>1560.4000000953699</v>
      </c>
      <c r="D329" t="s">
        <v>863</v>
      </c>
      <c r="E329" t="s">
        <v>864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1383</v>
      </c>
      <c r="M329" t="s">
        <v>238</v>
      </c>
      <c r="N329">
        <v>1581961826.87097</v>
      </c>
      <c r="O329">
        <f t="shared" si="172"/>
        <v>7.5497526453428864E-5</v>
      </c>
      <c r="P329">
        <f t="shared" si="173"/>
        <v>-0.49444504677459794</v>
      </c>
      <c r="Q329">
        <f t="shared" si="174"/>
        <v>400.78883870967701</v>
      </c>
      <c r="R329">
        <f t="shared" si="175"/>
        <v>522.93689868135141</v>
      </c>
      <c r="S329">
        <f t="shared" si="176"/>
        <v>52.009236958844966</v>
      </c>
      <c r="T329">
        <f t="shared" si="177"/>
        <v>39.860873722000441</v>
      </c>
      <c r="U329">
        <f t="shared" si="178"/>
        <v>6.027587382653422E-3</v>
      </c>
      <c r="V329">
        <f t="shared" si="179"/>
        <v>2.2493387377618563</v>
      </c>
      <c r="W329">
        <f t="shared" si="180"/>
        <v>6.0186283316881264E-3</v>
      </c>
      <c r="X329">
        <f t="shared" si="181"/>
        <v>3.762446515597347E-3</v>
      </c>
      <c r="Y329">
        <f t="shared" si="182"/>
        <v>0</v>
      </c>
      <c r="Z329">
        <f t="shared" si="183"/>
        <v>30.417398326202889</v>
      </c>
      <c r="AA329">
        <f t="shared" si="184"/>
        <v>30.007151612903201</v>
      </c>
      <c r="AB329">
        <f t="shared" si="185"/>
        <v>4.2622002051405978</v>
      </c>
      <c r="AC329">
        <f t="shared" si="186"/>
        <v>70.036971582873534</v>
      </c>
      <c r="AD329">
        <f t="shared" si="187"/>
        <v>3.0605542079053061</v>
      </c>
      <c r="AE329">
        <f t="shared" si="188"/>
        <v>4.3699122602464406</v>
      </c>
      <c r="AF329">
        <f t="shared" si="189"/>
        <v>1.2016459972352918</v>
      </c>
      <c r="AG329">
        <f t="shared" si="190"/>
        <v>-3.3294409165962131</v>
      </c>
      <c r="AH329">
        <f t="shared" si="191"/>
        <v>52.777853805575141</v>
      </c>
      <c r="AI329">
        <f t="shared" si="192"/>
        <v>5.228803124665907</v>
      </c>
      <c r="AJ329">
        <f t="shared" si="193"/>
        <v>54.677216013644838</v>
      </c>
      <c r="AK329">
        <v>-4.11659475549584E-2</v>
      </c>
      <c r="AL329">
        <v>4.6212382465516497E-2</v>
      </c>
      <c r="AM329">
        <v>3.4540385549472599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51897.235709853485</v>
      </c>
      <c r="AS329" t="s">
        <v>239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239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-0.49444504677459794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239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240</v>
      </c>
      <c r="BX329">
        <v>1581961826.87097</v>
      </c>
      <c r="BY329">
        <v>400.78883870967701</v>
      </c>
      <c r="BZ329">
        <v>399.99312903225803</v>
      </c>
      <c r="CA329">
        <v>30.7729322580645</v>
      </c>
      <c r="CB329">
        <v>30.647496774193598</v>
      </c>
      <c r="CC329">
        <v>350.01696774193601</v>
      </c>
      <c r="CD329">
        <v>99.256051612903207</v>
      </c>
      <c r="CE329">
        <v>0.199995741935484</v>
      </c>
      <c r="CF329">
        <v>30.4423741935484</v>
      </c>
      <c r="CG329">
        <v>30.007151612903201</v>
      </c>
      <c r="CH329">
        <v>999.9</v>
      </c>
      <c r="CI329">
        <v>0</v>
      </c>
      <c r="CJ329">
        <v>0</v>
      </c>
      <c r="CK329">
        <v>10001.776451612899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5.7225806451612904</v>
      </c>
      <c r="CS329">
        <v>0</v>
      </c>
      <c r="CT329">
        <v>115.564516129032</v>
      </c>
      <c r="CU329">
        <v>-1.63225806451613</v>
      </c>
      <c r="CV329">
        <v>38.245935483871001</v>
      </c>
      <c r="CW329">
        <v>43.639000000000003</v>
      </c>
      <c r="CX329">
        <v>40.947290322580599</v>
      </c>
      <c r="CY329">
        <v>42.0741935483871</v>
      </c>
      <c r="CZ329">
        <v>39.378935483870997</v>
      </c>
      <c r="DA329">
        <v>0</v>
      </c>
      <c r="DB329">
        <v>0</v>
      </c>
      <c r="DC329">
        <v>0</v>
      </c>
      <c r="DD329">
        <v>1581961837.5999999</v>
      </c>
      <c r="DE329">
        <v>5.10769230769231</v>
      </c>
      <c r="DF329">
        <v>1.8803420032258999</v>
      </c>
      <c r="DG329">
        <v>191.36410246385199</v>
      </c>
      <c r="DH329">
        <v>118.930769230769</v>
      </c>
      <c r="DI329">
        <v>15</v>
      </c>
      <c r="DJ329">
        <v>100</v>
      </c>
      <c r="DK329">
        <v>100</v>
      </c>
      <c r="DL329">
        <v>3.069</v>
      </c>
      <c r="DM329">
        <v>0.46</v>
      </c>
      <c r="DN329">
        <v>2</v>
      </c>
      <c r="DO329">
        <v>343.673</v>
      </c>
      <c r="DP329">
        <v>678.39800000000002</v>
      </c>
      <c r="DQ329">
        <v>29.969000000000001</v>
      </c>
      <c r="DR329">
        <v>30.829699999999999</v>
      </c>
      <c r="DS329">
        <v>29.9999</v>
      </c>
      <c r="DT329">
        <v>30.7925</v>
      </c>
      <c r="DU329">
        <v>30.811399999999999</v>
      </c>
      <c r="DV329">
        <v>21.013300000000001</v>
      </c>
      <c r="DW329">
        <v>22.444099999999999</v>
      </c>
      <c r="DX329">
        <v>88.432400000000001</v>
      </c>
      <c r="DY329">
        <v>29.9664</v>
      </c>
      <c r="DZ329">
        <v>400</v>
      </c>
      <c r="EA329">
        <v>30.682400000000001</v>
      </c>
      <c r="EB329">
        <v>100.096</v>
      </c>
      <c r="EC329">
        <v>100.68899999999999</v>
      </c>
    </row>
    <row r="330" spans="1:133" x14ac:dyDescent="0.35">
      <c r="A330">
        <v>314</v>
      </c>
      <c r="B330">
        <v>1581961840.5</v>
      </c>
      <c r="C330">
        <v>1565.4000000953699</v>
      </c>
      <c r="D330" t="s">
        <v>865</v>
      </c>
      <c r="E330" t="s">
        <v>866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1383</v>
      </c>
      <c r="M330" t="s">
        <v>238</v>
      </c>
      <c r="N330">
        <v>1581961831.87097</v>
      </c>
      <c r="O330">
        <f t="shared" si="172"/>
        <v>7.4817665282286995E-5</v>
      </c>
      <c r="P330">
        <f t="shared" si="173"/>
        <v>-0.50280678498759168</v>
      </c>
      <c r="Q330">
        <f t="shared" si="174"/>
        <v>400.77506451612902</v>
      </c>
      <c r="R330">
        <f t="shared" si="175"/>
        <v>526.36701446094128</v>
      </c>
      <c r="S330">
        <f t="shared" si="176"/>
        <v>52.350306240219112</v>
      </c>
      <c r="T330">
        <f t="shared" si="177"/>
        <v>39.859445566416255</v>
      </c>
      <c r="U330">
        <f t="shared" si="178"/>
        <v>5.9712698075392876E-3</v>
      </c>
      <c r="V330">
        <f t="shared" si="179"/>
        <v>2.2491078446621344</v>
      </c>
      <c r="W330">
        <f t="shared" si="180"/>
        <v>5.9624763556686243E-3</v>
      </c>
      <c r="X330">
        <f t="shared" si="181"/>
        <v>3.7273366830141582E-3</v>
      </c>
      <c r="Y330">
        <f t="shared" si="182"/>
        <v>0</v>
      </c>
      <c r="Z330">
        <f t="shared" si="183"/>
        <v>30.419059665918937</v>
      </c>
      <c r="AA330">
        <f t="shared" si="184"/>
        <v>30.008948387096801</v>
      </c>
      <c r="AB330">
        <f t="shared" si="185"/>
        <v>4.2626400830854845</v>
      </c>
      <c r="AC330">
        <f t="shared" si="186"/>
        <v>70.032370668903667</v>
      </c>
      <c r="AD330">
        <f t="shared" si="187"/>
        <v>3.06060523970591</v>
      </c>
      <c r="AE330">
        <f t="shared" si="188"/>
        <v>4.3702722190795473</v>
      </c>
      <c r="AF330">
        <f t="shared" si="189"/>
        <v>1.2020348433795744</v>
      </c>
      <c r="AG330">
        <f t="shared" si="190"/>
        <v>-3.2994590389488563</v>
      </c>
      <c r="AH330">
        <f t="shared" si="191"/>
        <v>52.729019474786625</v>
      </c>
      <c r="AI330">
        <f t="shared" si="192"/>
        <v>5.2245849215396367</v>
      </c>
      <c r="AJ330">
        <f t="shared" si="193"/>
        <v>54.654145357377402</v>
      </c>
      <c r="AK330">
        <v>-4.1159733519088103E-2</v>
      </c>
      <c r="AL330">
        <v>4.6205406665872702E-2</v>
      </c>
      <c r="AM330">
        <v>3.4536258113540699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51889.473290472168</v>
      </c>
      <c r="AS330" t="s">
        <v>239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239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-0.50280678498759168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239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240</v>
      </c>
      <c r="BX330">
        <v>1581961831.87097</v>
      </c>
      <c r="BY330">
        <v>400.77506451612902</v>
      </c>
      <c r="BZ330">
        <v>399.96454838709701</v>
      </c>
      <c r="CA330">
        <v>30.773490322580599</v>
      </c>
      <c r="CB330">
        <v>30.6491838709677</v>
      </c>
      <c r="CC330">
        <v>350.015290322581</v>
      </c>
      <c r="CD330">
        <v>99.255919354838696</v>
      </c>
      <c r="CE330">
        <v>0.19998270967741899</v>
      </c>
      <c r="CF330">
        <v>30.443812903225801</v>
      </c>
      <c r="CG330">
        <v>30.008948387096801</v>
      </c>
      <c r="CH330">
        <v>999.9</v>
      </c>
      <c r="CI330">
        <v>0</v>
      </c>
      <c r="CJ330">
        <v>0</v>
      </c>
      <c r="CK330">
        <v>10000.280000000001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4.2870967741935502</v>
      </c>
      <c r="CS330">
        <v>0</v>
      </c>
      <c r="CT330">
        <v>128.72903225806499</v>
      </c>
      <c r="CU330">
        <v>-1.4741935483871</v>
      </c>
      <c r="CV330">
        <v>38.25</v>
      </c>
      <c r="CW330">
        <v>43.637</v>
      </c>
      <c r="CX330">
        <v>40.9312258064516</v>
      </c>
      <c r="CY330">
        <v>42.070129032258102</v>
      </c>
      <c r="CZ330">
        <v>39.380935483870999</v>
      </c>
      <c r="DA330">
        <v>0</v>
      </c>
      <c r="DB330">
        <v>0</v>
      </c>
      <c r="DC330">
        <v>0</v>
      </c>
      <c r="DD330">
        <v>1581961842.4000001</v>
      </c>
      <c r="DE330">
        <v>4.0115384615384597</v>
      </c>
      <c r="DF330">
        <v>-19.121367426938299</v>
      </c>
      <c r="DG330">
        <v>189.04957253269899</v>
      </c>
      <c r="DH330">
        <v>131.90384615384599</v>
      </c>
      <c r="DI330">
        <v>15</v>
      </c>
      <c r="DJ330">
        <v>100</v>
      </c>
      <c r="DK330">
        <v>100</v>
      </c>
      <c r="DL330">
        <v>3.069</v>
      </c>
      <c r="DM330">
        <v>0.46</v>
      </c>
      <c r="DN330">
        <v>2</v>
      </c>
      <c r="DO330">
        <v>343.69600000000003</v>
      </c>
      <c r="DP330">
        <v>678.48599999999999</v>
      </c>
      <c r="DQ330">
        <v>29.962599999999998</v>
      </c>
      <c r="DR330">
        <v>30.829699999999999</v>
      </c>
      <c r="DS330">
        <v>29.9999</v>
      </c>
      <c r="DT330">
        <v>30.7925</v>
      </c>
      <c r="DU330">
        <v>30.8109</v>
      </c>
      <c r="DV330">
        <v>21.014299999999999</v>
      </c>
      <c r="DW330">
        <v>22.444099999999999</v>
      </c>
      <c r="DX330">
        <v>88.432400000000001</v>
      </c>
      <c r="DY330">
        <v>29.9572</v>
      </c>
      <c r="DZ330">
        <v>400</v>
      </c>
      <c r="EA330">
        <v>30.682400000000001</v>
      </c>
      <c r="EB330">
        <v>100.099</v>
      </c>
      <c r="EC330">
        <v>100.69</v>
      </c>
    </row>
    <row r="331" spans="1:133" x14ac:dyDescent="0.35">
      <c r="A331">
        <v>315</v>
      </c>
      <c r="B331">
        <v>1581961845.5</v>
      </c>
      <c r="C331">
        <v>1570.4000000953699</v>
      </c>
      <c r="D331" t="s">
        <v>867</v>
      </c>
      <c r="E331" t="s">
        <v>868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1383</v>
      </c>
      <c r="M331" t="s">
        <v>238</v>
      </c>
      <c r="N331">
        <v>1581961836.87097</v>
      </c>
      <c r="O331">
        <f t="shared" si="172"/>
        <v>7.4741216701248588E-5</v>
      </c>
      <c r="P331">
        <f t="shared" si="173"/>
        <v>-0.49736341145373253</v>
      </c>
      <c r="Q331">
        <f t="shared" si="174"/>
        <v>400.77574193548401</v>
      </c>
      <c r="R331">
        <f t="shared" si="175"/>
        <v>525.10421383254618</v>
      </c>
      <c r="S331">
        <f t="shared" si="176"/>
        <v>52.225199307830337</v>
      </c>
      <c r="T331">
        <f t="shared" si="177"/>
        <v>39.85988390296734</v>
      </c>
      <c r="U331">
        <f t="shared" si="178"/>
        <v>5.9628709911687281E-3</v>
      </c>
      <c r="V331">
        <f t="shared" si="179"/>
        <v>2.2476759673528823</v>
      </c>
      <c r="W331">
        <f t="shared" si="180"/>
        <v>5.954096661693508E-3</v>
      </c>
      <c r="X331">
        <f t="shared" si="181"/>
        <v>3.7220976594176834E-3</v>
      </c>
      <c r="Y331">
        <f t="shared" si="182"/>
        <v>0</v>
      </c>
      <c r="Z331">
        <f t="shared" si="183"/>
        <v>30.420348077197268</v>
      </c>
      <c r="AA331">
        <f t="shared" si="184"/>
        <v>30.011635483871</v>
      </c>
      <c r="AB331">
        <f t="shared" si="185"/>
        <v>4.2632979995122797</v>
      </c>
      <c r="AC331">
        <f t="shared" si="186"/>
        <v>70.031593180359366</v>
      </c>
      <c r="AD331">
        <f t="shared" si="187"/>
        <v>3.0607951007692544</v>
      </c>
      <c r="AE331">
        <f t="shared" si="188"/>
        <v>4.3705918454353636</v>
      </c>
      <c r="AF331">
        <f t="shared" si="189"/>
        <v>1.2025028987430253</v>
      </c>
      <c r="AG331">
        <f t="shared" si="190"/>
        <v>-3.2960876565250627</v>
      </c>
      <c r="AH331">
        <f t="shared" si="191"/>
        <v>52.524629880517786</v>
      </c>
      <c r="AI331">
        <f t="shared" si="192"/>
        <v>5.2077507734781214</v>
      </c>
      <c r="AJ331">
        <f t="shared" si="193"/>
        <v>54.436292997470844</v>
      </c>
      <c r="AK331">
        <v>-4.1121210202916397E-2</v>
      </c>
      <c r="AL331">
        <v>4.6162160868642103E-2</v>
      </c>
      <c r="AM331">
        <v>3.4510665694460201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51842.687423049487</v>
      </c>
      <c r="AS331" t="s">
        <v>239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239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-0.49736341145373253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239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240</v>
      </c>
      <c r="BX331">
        <v>1581961836.87097</v>
      </c>
      <c r="BY331">
        <v>400.77574193548401</v>
      </c>
      <c r="BZ331">
        <v>399.974516129032</v>
      </c>
      <c r="CA331">
        <v>30.7751129032258</v>
      </c>
      <c r="CB331">
        <v>30.650935483870999</v>
      </c>
      <c r="CC331">
        <v>350.02038709677402</v>
      </c>
      <c r="CD331">
        <v>99.256822580645206</v>
      </c>
      <c r="CE331">
        <v>0.20000509677419401</v>
      </c>
      <c r="CF331">
        <v>30.445090322580601</v>
      </c>
      <c r="CG331">
        <v>30.011635483871</v>
      </c>
      <c r="CH331">
        <v>999.9</v>
      </c>
      <c r="CI331">
        <v>0</v>
      </c>
      <c r="CJ331">
        <v>0</v>
      </c>
      <c r="CK331">
        <v>9990.8293548387101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3.8806451612903201</v>
      </c>
      <c r="CS331">
        <v>0</v>
      </c>
      <c r="CT331">
        <v>145.68064516128999</v>
      </c>
      <c r="CU331">
        <v>-1.4290322580645201</v>
      </c>
      <c r="CV331">
        <v>38.25</v>
      </c>
      <c r="CW331">
        <v>43.626935483871002</v>
      </c>
      <c r="CX331">
        <v>40.9192258064516</v>
      </c>
      <c r="CY331">
        <v>42.066064516129003</v>
      </c>
      <c r="CZ331">
        <v>39.376967741935502</v>
      </c>
      <c r="DA331">
        <v>0</v>
      </c>
      <c r="DB331">
        <v>0</v>
      </c>
      <c r="DC331">
        <v>0</v>
      </c>
      <c r="DD331">
        <v>1581961847.8</v>
      </c>
      <c r="DE331">
        <v>3.9576923076923101</v>
      </c>
      <c r="DF331">
        <v>-5.1384613179903198</v>
      </c>
      <c r="DG331">
        <v>166.92649564634399</v>
      </c>
      <c r="DH331">
        <v>150.71538461538501</v>
      </c>
      <c r="DI331">
        <v>15</v>
      </c>
      <c r="DJ331">
        <v>100</v>
      </c>
      <c r="DK331">
        <v>100</v>
      </c>
      <c r="DL331">
        <v>3.069</v>
      </c>
      <c r="DM331">
        <v>0.46</v>
      </c>
      <c r="DN331">
        <v>2</v>
      </c>
      <c r="DO331">
        <v>343.79</v>
      </c>
      <c r="DP331">
        <v>678.41300000000001</v>
      </c>
      <c r="DQ331">
        <v>29.954599999999999</v>
      </c>
      <c r="DR331">
        <v>30.829699999999999</v>
      </c>
      <c r="DS331">
        <v>30</v>
      </c>
      <c r="DT331">
        <v>30.7898</v>
      </c>
      <c r="DU331">
        <v>30.808700000000002</v>
      </c>
      <c r="DV331">
        <v>21.009599999999999</v>
      </c>
      <c r="DW331">
        <v>22.444099999999999</v>
      </c>
      <c r="DX331">
        <v>88.432400000000001</v>
      </c>
      <c r="DY331">
        <v>29.9419</v>
      </c>
      <c r="DZ331">
        <v>400</v>
      </c>
      <c r="EA331">
        <v>30.682400000000001</v>
      </c>
      <c r="EB331">
        <v>100.09699999999999</v>
      </c>
      <c r="EC331">
        <v>100.69</v>
      </c>
    </row>
    <row r="332" spans="1:133" x14ac:dyDescent="0.35">
      <c r="A332">
        <v>316</v>
      </c>
      <c r="B332">
        <v>1581961850.5</v>
      </c>
      <c r="C332">
        <v>1575.4000000953699</v>
      </c>
      <c r="D332" t="s">
        <v>869</v>
      </c>
      <c r="E332" t="s">
        <v>870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1383</v>
      </c>
      <c r="M332" t="s">
        <v>238</v>
      </c>
      <c r="N332">
        <v>1581961841.87097</v>
      </c>
      <c r="O332">
        <f t="shared" si="172"/>
        <v>7.5459399658912976E-5</v>
      </c>
      <c r="P332">
        <f t="shared" si="173"/>
        <v>-0.47755079231368552</v>
      </c>
      <c r="Q332">
        <f t="shared" si="174"/>
        <v>400.77696774193498</v>
      </c>
      <c r="R332">
        <f t="shared" si="175"/>
        <v>518.67806778092336</v>
      </c>
      <c r="S332">
        <f t="shared" si="176"/>
        <v>51.586313765792234</v>
      </c>
      <c r="T332">
        <f t="shared" si="177"/>
        <v>39.860190149336887</v>
      </c>
      <c r="U332">
        <f t="shared" si="178"/>
        <v>6.0175683586486568E-3</v>
      </c>
      <c r="V332">
        <f t="shared" si="179"/>
        <v>2.2487542416257948</v>
      </c>
      <c r="W332">
        <f t="shared" si="180"/>
        <v>6.0086367252956355E-3</v>
      </c>
      <c r="X332">
        <f t="shared" si="181"/>
        <v>3.7561993032319261E-3</v>
      </c>
      <c r="Y332">
        <f t="shared" si="182"/>
        <v>0</v>
      </c>
      <c r="Z332">
        <f t="shared" si="183"/>
        <v>30.422130948753491</v>
      </c>
      <c r="AA332">
        <f t="shared" si="184"/>
        <v>30.0151</v>
      </c>
      <c r="AB332">
        <f t="shared" si="185"/>
        <v>4.2641463921126581</v>
      </c>
      <c r="AC332">
        <f t="shared" si="186"/>
        <v>70.030744714918399</v>
      </c>
      <c r="AD332">
        <f t="shared" si="187"/>
        <v>3.0611101938382168</v>
      </c>
      <c r="AE332">
        <f t="shared" si="188"/>
        <v>4.3710947331766974</v>
      </c>
      <c r="AF332">
        <f t="shared" si="189"/>
        <v>1.2030361982744413</v>
      </c>
      <c r="AG332">
        <f t="shared" si="190"/>
        <v>-3.3277595249580623</v>
      </c>
      <c r="AH332">
        <f t="shared" si="191"/>
        <v>52.373450307396737</v>
      </c>
      <c r="AI332">
        <f t="shared" si="192"/>
        <v>5.1904121219636083</v>
      </c>
      <c r="AJ332">
        <f t="shared" si="193"/>
        <v>54.236102904402287</v>
      </c>
      <c r="AK332">
        <v>-4.1150218102200403E-2</v>
      </c>
      <c r="AL332">
        <v>4.61947247768199E-2</v>
      </c>
      <c r="AM332">
        <v>3.4529937446440901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51877.435038219446</v>
      </c>
      <c r="AS332" t="s">
        <v>239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239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-0.47755079231368552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239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240</v>
      </c>
      <c r="BX332">
        <v>1581961841.87097</v>
      </c>
      <c r="BY332">
        <v>400.77696774193498</v>
      </c>
      <c r="BZ332">
        <v>400.01019354838701</v>
      </c>
      <c r="CA332">
        <v>30.7781387096774</v>
      </c>
      <c r="CB332">
        <v>30.652767741935499</v>
      </c>
      <c r="CC332">
        <v>350.01835483871002</v>
      </c>
      <c r="CD332">
        <v>99.2573096774194</v>
      </c>
      <c r="CE332">
        <v>0.19997793548387099</v>
      </c>
      <c r="CF332">
        <v>30.447099999999999</v>
      </c>
      <c r="CG332">
        <v>30.0151</v>
      </c>
      <c r="CH332">
        <v>999.9</v>
      </c>
      <c r="CI332">
        <v>0</v>
      </c>
      <c r="CJ332">
        <v>0</v>
      </c>
      <c r="CK332">
        <v>9997.8280645161303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4.2161290322580696</v>
      </c>
      <c r="CS332">
        <v>0</v>
      </c>
      <c r="CT332">
        <v>155.009677419355</v>
      </c>
      <c r="CU332">
        <v>-1.4612903225806499</v>
      </c>
      <c r="CV332">
        <v>38.245935483871001</v>
      </c>
      <c r="CW332">
        <v>43.620935483871001</v>
      </c>
      <c r="CX332">
        <v>40.917129032258103</v>
      </c>
      <c r="CY332">
        <v>42.066064516129003</v>
      </c>
      <c r="CZ332">
        <v>39.378999999999998</v>
      </c>
      <c r="DA332">
        <v>0</v>
      </c>
      <c r="DB332">
        <v>0</v>
      </c>
      <c r="DC332">
        <v>0</v>
      </c>
      <c r="DD332">
        <v>1581961852.5999999</v>
      </c>
      <c r="DE332">
        <v>3.5423076923076899</v>
      </c>
      <c r="DF332">
        <v>5.3709404197384396</v>
      </c>
      <c r="DG332">
        <v>110.15384617910399</v>
      </c>
      <c r="DH332">
        <v>157.676923076923</v>
      </c>
      <c r="DI332">
        <v>15</v>
      </c>
      <c r="DJ332">
        <v>100</v>
      </c>
      <c r="DK332">
        <v>100</v>
      </c>
      <c r="DL332">
        <v>3.069</v>
      </c>
      <c r="DM332">
        <v>0.46</v>
      </c>
      <c r="DN332">
        <v>2</v>
      </c>
      <c r="DO332">
        <v>343.76600000000002</v>
      </c>
      <c r="DP332">
        <v>678.64300000000003</v>
      </c>
      <c r="DQ332">
        <v>29.9405</v>
      </c>
      <c r="DR332">
        <v>30.827000000000002</v>
      </c>
      <c r="DS332">
        <v>30.0001</v>
      </c>
      <c r="DT332">
        <v>30.7898</v>
      </c>
      <c r="DU332">
        <v>30.808700000000002</v>
      </c>
      <c r="DV332">
        <v>21.008199999999999</v>
      </c>
      <c r="DW332">
        <v>22.444099999999999</v>
      </c>
      <c r="DX332">
        <v>88.432400000000001</v>
      </c>
      <c r="DY332">
        <v>29.920200000000001</v>
      </c>
      <c r="DZ332">
        <v>400</v>
      </c>
      <c r="EA332">
        <v>30.682400000000001</v>
      </c>
      <c r="EB332">
        <v>100.099</v>
      </c>
      <c r="EC332">
        <v>100.69</v>
      </c>
    </row>
    <row r="333" spans="1:133" x14ac:dyDescent="0.35">
      <c r="A333">
        <v>317</v>
      </c>
      <c r="B333">
        <v>1581961855.5</v>
      </c>
      <c r="C333">
        <v>1580.4000000953699</v>
      </c>
      <c r="D333" t="s">
        <v>871</v>
      </c>
      <c r="E333" t="s">
        <v>872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1383</v>
      </c>
      <c r="M333" t="s">
        <v>238</v>
      </c>
      <c r="N333">
        <v>1581961846.87097</v>
      </c>
      <c r="O333">
        <f t="shared" si="172"/>
        <v>7.6070117606834043E-5</v>
      </c>
      <c r="P333">
        <f t="shared" si="173"/>
        <v>-0.47780816469423676</v>
      </c>
      <c r="Q333">
        <f t="shared" si="174"/>
        <v>400.78587096774203</v>
      </c>
      <c r="R333">
        <f t="shared" si="175"/>
        <v>517.82552568990627</v>
      </c>
      <c r="S333">
        <f t="shared" si="176"/>
        <v>51.501445703890298</v>
      </c>
      <c r="T333">
        <f t="shared" si="177"/>
        <v>39.861016401289191</v>
      </c>
      <c r="U333">
        <f t="shared" si="178"/>
        <v>6.06203410720094E-3</v>
      </c>
      <c r="V333">
        <f t="shared" si="179"/>
        <v>2.2491154359219445</v>
      </c>
      <c r="W333">
        <f t="shared" si="180"/>
        <v>6.0529715493599021E-3</v>
      </c>
      <c r="X333">
        <f t="shared" si="181"/>
        <v>3.7839203068069727E-3</v>
      </c>
      <c r="Y333">
        <f t="shared" si="182"/>
        <v>0</v>
      </c>
      <c r="Z333">
        <f t="shared" si="183"/>
        <v>30.424019686811096</v>
      </c>
      <c r="AA333">
        <f t="shared" si="184"/>
        <v>30.020029032258101</v>
      </c>
      <c r="AB333">
        <f t="shared" si="185"/>
        <v>4.2653536697944787</v>
      </c>
      <c r="AC333">
        <f t="shared" si="186"/>
        <v>70.030735263273954</v>
      </c>
      <c r="AD333">
        <f t="shared" si="187"/>
        <v>3.0614755610249271</v>
      </c>
      <c r="AE333">
        <f t="shared" si="188"/>
        <v>4.3716170471659304</v>
      </c>
      <c r="AF333">
        <f t="shared" si="189"/>
        <v>1.2038781087695516</v>
      </c>
      <c r="AG333">
        <f t="shared" si="190"/>
        <v>-3.3546921864613815</v>
      </c>
      <c r="AH333">
        <f t="shared" si="191"/>
        <v>52.037265586684192</v>
      </c>
      <c r="AI333">
        <f t="shared" si="192"/>
        <v>5.1564456390920128</v>
      </c>
      <c r="AJ333">
        <f t="shared" si="193"/>
        <v>53.83901903931482</v>
      </c>
      <c r="AK333">
        <v>-4.1159937813827298E-2</v>
      </c>
      <c r="AL333">
        <v>4.6205636004614602E-2</v>
      </c>
      <c r="AM333">
        <v>3.4536393811920401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51888.827661714451</v>
      </c>
      <c r="AS333" t="s">
        <v>239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239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-0.47780816469423676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239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240</v>
      </c>
      <c r="BX333">
        <v>1581961846.87097</v>
      </c>
      <c r="BY333">
        <v>400.78587096774203</v>
      </c>
      <c r="BZ333">
        <v>400.01906451612899</v>
      </c>
      <c r="CA333">
        <v>30.781858064516101</v>
      </c>
      <c r="CB333">
        <v>30.655470967741898</v>
      </c>
      <c r="CC333">
        <v>350.01296774193497</v>
      </c>
      <c r="CD333">
        <v>99.257151612903201</v>
      </c>
      <c r="CE333">
        <v>0.19998819354838701</v>
      </c>
      <c r="CF333">
        <v>30.4491870967742</v>
      </c>
      <c r="CG333">
        <v>30.020029032258101</v>
      </c>
      <c r="CH333">
        <v>999.9</v>
      </c>
      <c r="CI333">
        <v>0</v>
      </c>
      <c r="CJ333">
        <v>0</v>
      </c>
      <c r="CK333">
        <v>10000.205483870999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4.1870967741935496</v>
      </c>
      <c r="CS333">
        <v>0</v>
      </c>
      <c r="CT333">
        <v>161.9</v>
      </c>
      <c r="CU333">
        <v>-1.4225806451612899</v>
      </c>
      <c r="CV333">
        <v>38.245935483871001</v>
      </c>
      <c r="CW333">
        <v>43.618903225806498</v>
      </c>
      <c r="CX333">
        <v>40.929129032258103</v>
      </c>
      <c r="CY333">
        <v>42.066064516129003</v>
      </c>
      <c r="CZ333">
        <v>39.375</v>
      </c>
      <c r="DA333">
        <v>0</v>
      </c>
      <c r="DB333">
        <v>0</v>
      </c>
      <c r="DC333">
        <v>0</v>
      </c>
      <c r="DD333">
        <v>1581961857.4000001</v>
      </c>
      <c r="DE333">
        <v>4.3615384615384603</v>
      </c>
      <c r="DF333">
        <v>-12.129914057814901</v>
      </c>
      <c r="DG333">
        <v>-0.41709393617853802</v>
      </c>
      <c r="DH333">
        <v>162.953846153846</v>
      </c>
      <c r="DI333">
        <v>15</v>
      </c>
      <c r="DJ333">
        <v>100</v>
      </c>
      <c r="DK333">
        <v>100</v>
      </c>
      <c r="DL333">
        <v>3.069</v>
      </c>
      <c r="DM333">
        <v>0.46</v>
      </c>
      <c r="DN333">
        <v>2</v>
      </c>
      <c r="DO333">
        <v>343.68200000000002</v>
      </c>
      <c r="DP333">
        <v>678.57399999999996</v>
      </c>
      <c r="DQ333">
        <v>29.920100000000001</v>
      </c>
      <c r="DR333">
        <v>30.827000000000002</v>
      </c>
      <c r="DS333">
        <v>30.0001</v>
      </c>
      <c r="DT333">
        <v>30.7898</v>
      </c>
      <c r="DU333">
        <v>30.808700000000002</v>
      </c>
      <c r="DV333">
        <v>21.013300000000001</v>
      </c>
      <c r="DW333">
        <v>22.444099999999999</v>
      </c>
      <c r="DX333">
        <v>88.432400000000001</v>
      </c>
      <c r="DY333">
        <v>29.898</v>
      </c>
      <c r="DZ333">
        <v>400</v>
      </c>
      <c r="EA333">
        <v>30.682400000000001</v>
      </c>
      <c r="EB333">
        <v>100.099</v>
      </c>
      <c r="EC333">
        <v>100.691</v>
      </c>
    </row>
    <row r="334" spans="1:133" x14ac:dyDescent="0.35">
      <c r="A334">
        <v>318</v>
      </c>
      <c r="B334">
        <v>1581961860.5</v>
      </c>
      <c r="C334">
        <v>1585.4000000953699</v>
      </c>
      <c r="D334" t="s">
        <v>873</v>
      </c>
      <c r="E334" t="s">
        <v>874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1383</v>
      </c>
      <c r="M334" t="s">
        <v>238</v>
      </c>
      <c r="N334">
        <v>1581961851.87097</v>
      </c>
      <c r="O334">
        <f t="shared" si="172"/>
        <v>7.5484076507007351E-5</v>
      </c>
      <c r="P334">
        <f t="shared" si="173"/>
        <v>-0.48433581228761935</v>
      </c>
      <c r="Q334">
        <f t="shared" si="174"/>
        <v>400.77100000000002</v>
      </c>
      <c r="R334">
        <f t="shared" si="175"/>
        <v>520.54581126550556</v>
      </c>
      <c r="S334">
        <f t="shared" si="176"/>
        <v>51.771800995464709</v>
      </c>
      <c r="T334">
        <f t="shared" si="177"/>
        <v>39.859386066926774</v>
      </c>
      <c r="U334">
        <f t="shared" si="178"/>
        <v>6.0130839970813322E-3</v>
      </c>
      <c r="V334">
        <f t="shared" si="179"/>
        <v>2.2496160508586902</v>
      </c>
      <c r="W334">
        <f t="shared" si="180"/>
        <v>6.0041690711005232E-3</v>
      </c>
      <c r="X334">
        <f t="shared" si="181"/>
        <v>3.7534055216057981E-3</v>
      </c>
      <c r="Y334">
        <f t="shared" si="182"/>
        <v>0</v>
      </c>
      <c r="Z334">
        <f t="shared" si="183"/>
        <v>30.425347688477721</v>
      </c>
      <c r="AA334">
        <f t="shared" si="184"/>
        <v>30.022561290322599</v>
      </c>
      <c r="AB334">
        <f t="shared" si="185"/>
        <v>4.265974016622442</v>
      </c>
      <c r="AC334">
        <f t="shared" si="186"/>
        <v>70.030669021985361</v>
      </c>
      <c r="AD334">
        <f t="shared" si="187"/>
        <v>3.0616705527869543</v>
      </c>
      <c r="AE334">
        <f t="shared" si="188"/>
        <v>4.3718996199019271</v>
      </c>
      <c r="AF334">
        <f t="shared" si="189"/>
        <v>1.2043034638354877</v>
      </c>
      <c r="AG334">
        <f t="shared" si="190"/>
        <v>-3.3288477739590241</v>
      </c>
      <c r="AH334">
        <f t="shared" si="191"/>
        <v>51.878663148378266</v>
      </c>
      <c r="AI334">
        <f t="shared" si="192"/>
        <v>5.139678584142537</v>
      </c>
      <c r="AJ334">
        <f t="shared" si="193"/>
        <v>53.689493958561776</v>
      </c>
      <c r="AK334">
        <v>-4.1173411655961799E-2</v>
      </c>
      <c r="AL334">
        <v>4.6220761572784097E-2</v>
      </c>
      <c r="AM334">
        <v>3.4545343010366101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51904.918002589198</v>
      </c>
      <c r="AS334" t="s">
        <v>239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239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-0.48433581228761935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239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240</v>
      </c>
      <c r="BX334">
        <v>1581961851.87097</v>
      </c>
      <c r="BY334">
        <v>400.77100000000002</v>
      </c>
      <c r="BZ334">
        <v>399.99258064516101</v>
      </c>
      <c r="CA334">
        <v>30.783935483871002</v>
      </c>
      <c r="CB334">
        <v>30.658519354838699</v>
      </c>
      <c r="CC334">
        <v>350.00464516129</v>
      </c>
      <c r="CD334">
        <v>99.256806451612903</v>
      </c>
      <c r="CE334">
        <v>0.19995580645161301</v>
      </c>
      <c r="CF334">
        <v>30.450316129032299</v>
      </c>
      <c r="CG334">
        <v>30.022561290322599</v>
      </c>
      <c r="CH334">
        <v>999.9</v>
      </c>
      <c r="CI334">
        <v>0</v>
      </c>
      <c r="CJ334">
        <v>0</v>
      </c>
      <c r="CK334">
        <v>10003.513870967699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4.08709677419355</v>
      </c>
      <c r="CS334">
        <v>0</v>
      </c>
      <c r="CT334">
        <v>161.232258064516</v>
      </c>
      <c r="CU334">
        <v>-1.13225806451613</v>
      </c>
      <c r="CV334">
        <v>38.245935483871001</v>
      </c>
      <c r="CW334">
        <v>43.622967741935497</v>
      </c>
      <c r="CX334">
        <v>40.933064516129001</v>
      </c>
      <c r="CY334">
        <v>42.066064516129003</v>
      </c>
      <c r="CZ334">
        <v>39.375</v>
      </c>
      <c r="DA334">
        <v>0</v>
      </c>
      <c r="DB334">
        <v>0</v>
      </c>
      <c r="DC334">
        <v>0</v>
      </c>
      <c r="DD334">
        <v>1581961862.8</v>
      </c>
      <c r="DE334">
        <v>3.1769230769230798</v>
      </c>
      <c r="DF334">
        <v>-13.1897431654562</v>
      </c>
      <c r="DG334">
        <v>-58.810256087980697</v>
      </c>
      <c r="DH334">
        <v>159.007692307692</v>
      </c>
      <c r="DI334">
        <v>15</v>
      </c>
      <c r="DJ334">
        <v>100</v>
      </c>
      <c r="DK334">
        <v>100</v>
      </c>
      <c r="DL334">
        <v>3.069</v>
      </c>
      <c r="DM334">
        <v>0.46</v>
      </c>
      <c r="DN334">
        <v>2</v>
      </c>
      <c r="DO334">
        <v>343.64699999999999</v>
      </c>
      <c r="DP334">
        <v>678.51499999999999</v>
      </c>
      <c r="DQ334">
        <v>29.896100000000001</v>
      </c>
      <c r="DR334">
        <v>30.827000000000002</v>
      </c>
      <c r="DS334">
        <v>30.0001</v>
      </c>
      <c r="DT334">
        <v>30.7898</v>
      </c>
      <c r="DU334">
        <v>30.807600000000001</v>
      </c>
      <c r="DV334">
        <v>21.0184</v>
      </c>
      <c r="DW334">
        <v>22.444099999999999</v>
      </c>
      <c r="DX334">
        <v>88.432400000000001</v>
      </c>
      <c r="DY334">
        <v>29.873200000000001</v>
      </c>
      <c r="DZ334">
        <v>400</v>
      </c>
      <c r="EA334">
        <v>30.682400000000001</v>
      </c>
      <c r="EB334">
        <v>100.098</v>
      </c>
      <c r="EC334">
        <v>100.688</v>
      </c>
    </row>
    <row r="335" spans="1:133" x14ac:dyDescent="0.35">
      <c r="A335">
        <v>319</v>
      </c>
      <c r="B335">
        <v>1581961865.5</v>
      </c>
      <c r="C335">
        <v>1590.4000000953699</v>
      </c>
      <c r="D335" t="s">
        <v>875</v>
      </c>
      <c r="E335" t="s">
        <v>876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1383</v>
      </c>
      <c r="M335" t="s">
        <v>238</v>
      </c>
      <c r="N335">
        <v>1581961856.87097</v>
      </c>
      <c r="O335">
        <f t="shared" si="172"/>
        <v>7.4221764978533582E-5</v>
      </c>
      <c r="P335">
        <f t="shared" si="173"/>
        <v>-0.49972010256348548</v>
      </c>
      <c r="Q335">
        <f t="shared" si="174"/>
        <v>400.74977419354798</v>
      </c>
      <c r="R335">
        <f t="shared" si="175"/>
        <v>526.74226669861457</v>
      </c>
      <c r="S335">
        <f t="shared" si="176"/>
        <v>52.387899326911878</v>
      </c>
      <c r="T335">
        <f t="shared" si="177"/>
        <v>39.857137262437725</v>
      </c>
      <c r="U335">
        <f t="shared" si="178"/>
        <v>5.9163192842178408E-3</v>
      </c>
      <c r="V335">
        <f t="shared" si="179"/>
        <v>2.2485425539180706</v>
      </c>
      <c r="W335">
        <f t="shared" si="180"/>
        <v>5.907684637754847E-3</v>
      </c>
      <c r="X335">
        <f t="shared" si="181"/>
        <v>3.6930776205216717E-3</v>
      </c>
      <c r="Y335">
        <f t="shared" si="182"/>
        <v>0</v>
      </c>
      <c r="Z335">
        <f t="shared" si="183"/>
        <v>30.425244882211391</v>
      </c>
      <c r="AA335">
        <f t="shared" si="184"/>
        <v>30.019574193548401</v>
      </c>
      <c r="AB335">
        <f t="shared" si="185"/>
        <v>4.2652422527697098</v>
      </c>
      <c r="AC335">
        <f t="shared" si="186"/>
        <v>70.034268349856362</v>
      </c>
      <c r="AD335">
        <f t="shared" si="187"/>
        <v>3.0617385737107292</v>
      </c>
      <c r="AE335">
        <f t="shared" si="188"/>
        <v>4.371772056524966</v>
      </c>
      <c r="AF335">
        <f t="shared" si="189"/>
        <v>1.2035036790589806</v>
      </c>
      <c r="AG335">
        <f t="shared" si="190"/>
        <v>-3.2731798355533308</v>
      </c>
      <c r="AH335">
        <f t="shared" si="191"/>
        <v>52.154228370070875</v>
      </c>
      <c r="AI335">
        <f t="shared" si="192"/>
        <v>5.1693565734734985</v>
      </c>
      <c r="AJ335">
        <f t="shared" si="193"/>
        <v>54.05040510799104</v>
      </c>
      <c r="AK335">
        <v>-4.1144522256804997E-2</v>
      </c>
      <c r="AL335">
        <v>4.6188330691380099E-2</v>
      </c>
      <c r="AM335">
        <v>3.4526153710147698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51870.065814566005</v>
      </c>
      <c r="AS335" t="s">
        <v>239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239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-0.49972010256348548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239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240</v>
      </c>
      <c r="BX335">
        <v>1581961856.87097</v>
      </c>
      <c r="BY335">
        <v>400.74977419354798</v>
      </c>
      <c r="BZ335">
        <v>399.94412903225799</v>
      </c>
      <c r="CA335">
        <v>30.784725806451601</v>
      </c>
      <c r="CB335">
        <v>30.6614096774194</v>
      </c>
      <c r="CC335">
        <v>350.01196774193602</v>
      </c>
      <c r="CD335">
        <v>99.256422580645193</v>
      </c>
      <c r="CE335">
        <v>0.19999593548387101</v>
      </c>
      <c r="CF335">
        <v>30.449806451612901</v>
      </c>
      <c r="CG335">
        <v>30.019574193548401</v>
      </c>
      <c r="CH335">
        <v>999.9</v>
      </c>
      <c r="CI335">
        <v>0</v>
      </c>
      <c r="CJ335">
        <v>0</v>
      </c>
      <c r="CK335">
        <v>9996.5335483871004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3.50322580645161</v>
      </c>
      <c r="CS335">
        <v>0</v>
      </c>
      <c r="CT335">
        <v>157.05806451612901</v>
      </c>
      <c r="CU335">
        <v>-1.1645161290322601</v>
      </c>
      <c r="CV335">
        <v>38.247967741935497</v>
      </c>
      <c r="CW335">
        <v>43.622967741935497</v>
      </c>
      <c r="CX335">
        <v>40.935032258064503</v>
      </c>
      <c r="CY335">
        <v>42.066064516129003</v>
      </c>
      <c r="CZ335">
        <v>39.370935483871001</v>
      </c>
      <c r="DA335">
        <v>0</v>
      </c>
      <c r="DB335">
        <v>0</v>
      </c>
      <c r="DC335">
        <v>0</v>
      </c>
      <c r="DD335">
        <v>1581961867.5999999</v>
      </c>
      <c r="DE335">
        <v>2.8461538461538498</v>
      </c>
      <c r="DF335">
        <v>14.5982911726224</v>
      </c>
      <c r="DG335">
        <v>-53.890598226475298</v>
      </c>
      <c r="DH335">
        <v>155.44999999999999</v>
      </c>
      <c r="DI335">
        <v>15</v>
      </c>
      <c r="DJ335">
        <v>100</v>
      </c>
      <c r="DK335">
        <v>100</v>
      </c>
      <c r="DL335">
        <v>3.069</v>
      </c>
      <c r="DM335">
        <v>0.46</v>
      </c>
      <c r="DN335">
        <v>2</v>
      </c>
      <c r="DO335">
        <v>343.72800000000001</v>
      </c>
      <c r="DP335">
        <v>678.54200000000003</v>
      </c>
      <c r="DQ335">
        <v>29.871200000000002</v>
      </c>
      <c r="DR335">
        <v>30.827000000000002</v>
      </c>
      <c r="DS335">
        <v>30.0001</v>
      </c>
      <c r="DT335">
        <v>30.787099999999999</v>
      </c>
      <c r="DU335">
        <v>30.806000000000001</v>
      </c>
      <c r="DV335">
        <v>21.017099999999999</v>
      </c>
      <c r="DW335">
        <v>22.444099999999999</v>
      </c>
      <c r="DX335">
        <v>88.432400000000001</v>
      </c>
      <c r="DY335">
        <v>29.860299999999999</v>
      </c>
      <c r="DZ335">
        <v>400</v>
      </c>
      <c r="EA335">
        <v>30.682400000000001</v>
      </c>
      <c r="EB335">
        <v>100.098</v>
      </c>
      <c r="EC335">
        <v>100.68899999999999</v>
      </c>
    </row>
    <row r="336" spans="1:133" x14ac:dyDescent="0.35">
      <c r="A336">
        <v>320</v>
      </c>
      <c r="B336">
        <v>1581961870.5</v>
      </c>
      <c r="C336">
        <v>1595.4000000953699</v>
      </c>
      <c r="D336" t="s">
        <v>877</v>
      </c>
      <c r="E336" t="s">
        <v>878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1383</v>
      </c>
      <c r="M336" t="s">
        <v>238</v>
      </c>
      <c r="N336">
        <v>1581961861.87097</v>
      </c>
      <c r="O336">
        <f t="shared" si="172"/>
        <v>7.2142659861560983E-5</v>
      </c>
      <c r="P336">
        <f t="shared" si="173"/>
        <v>-0.49500037065405178</v>
      </c>
      <c r="Q336">
        <f t="shared" si="174"/>
        <v>400.75629032258098</v>
      </c>
      <c r="R336">
        <f t="shared" si="175"/>
        <v>529.28163086408335</v>
      </c>
      <c r="S336">
        <f t="shared" si="176"/>
        <v>52.639799748765753</v>
      </c>
      <c r="T336">
        <f t="shared" si="177"/>
        <v>39.85728889967119</v>
      </c>
      <c r="U336">
        <f t="shared" si="178"/>
        <v>5.751569674143058E-3</v>
      </c>
      <c r="V336">
        <f t="shared" si="179"/>
        <v>2.248812970688745</v>
      </c>
      <c r="W336">
        <f t="shared" si="180"/>
        <v>5.7434098455244557E-3</v>
      </c>
      <c r="X336">
        <f t="shared" si="181"/>
        <v>3.5903633011715834E-3</v>
      </c>
      <c r="Y336">
        <f t="shared" si="182"/>
        <v>0</v>
      </c>
      <c r="Z336">
        <f t="shared" si="183"/>
        <v>30.423396750164542</v>
      </c>
      <c r="AA336">
        <f t="shared" si="184"/>
        <v>30.018261290322599</v>
      </c>
      <c r="AB336">
        <f t="shared" si="185"/>
        <v>4.2649206589890936</v>
      </c>
      <c r="AC336">
        <f t="shared" si="186"/>
        <v>70.043201128207627</v>
      </c>
      <c r="AD336">
        <f t="shared" si="187"/>
        <v>3.0616840773987137</v>
      </c>
      <c r="AE336">
        <f t="shared" si="188"/>
        <v>4.3711367100349729</v>
      </c>
      <c r="AF336">
        <f t="shared" si="189"/>
        <v>1.2032365815903798</v>
      </c>
      <c r="AG336">
        <f t="shared" si="190"/>
        <v>-3.1814912998948395</v>
      </c>
      <c r="AH336">
        <f t="shared" si="191"/>
        <v>52.011886272382597</v>
      </c>
      <c r="AI336">
        <f t="shared" si="192"/>
        <v>5.1545299551290418</v>
      </c>
      <c r="AJ336">
        <f t="shared" si="193"/>
        <v>53.984924927616802</v>
      </c>
      <c r="AK336">
        <v>-4.1151798400951498E-2</v>
      </c>
      <c r="AL336">
        <v>4.6196498800609803E-2</v>
      </c>
      <c r="AM336">
        <v>3.45309872031934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51879.272532561197</v>
      </c>
      <c r="AS336" t="s">
        <v>239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239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-0.49500037065405178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239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240</v>
      </c>
      <c r="BX336">
        <v>1581961861.87097</v>
      </c>
      <c r="BY336">
        <v>400.75629032258098</v>
      </c>
      <c r="BZ336">
        <v>399.957290322581</v>
      </c>
      <c r="CA336">
        <v>30.7845612903226</v>
      </c>
      <c r="CB336">
        <v>30.664696774193501</v>
      </c>
      <c r="CC336">
        <v>350.00406451612901</v>
      </c>
      <c r="CD336">
        <v>99.255212903225797</v>
      </c>
      <c r="CE336">
        <v>0.19996687096774199</v>
      </c>
      <c r="CF336">
        <v>30.447267741935502</v>
      </c>
      <c r="CG336">
        <v>30.018261290322599</v>
      </c>
      <c r="CH336">
        <v>999.9</v>
      </c>
      <c r="CI336">
        <v>0</v>
      </c>
      <c r="CJ336">
        <v>0</v>
      </c>
      <c r="CK336">
        <v>9998.4232258064494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4.4290322580645203</v>
      </c>
      <c r="CS336">
        <v>0</v>
      </c>
      <c r="CT336">
        <v>152.92903225806501</v>
      </c>
      <c r="CU336">
        <v>-1.3322580645161299</v>
      </c>
      <c r="CV336">
        <v>38.252000000000002</v>
      </c>
      <c r="CW336">
        <v>43.622967741935497</v>
      </c>
      <c r="CX336">
        <v>40.937096774193499</v>
      </c>
      <c r="CY336">
        <v>42.064032258064501</v>
      </c>
      <c r="CZ336">
        <v>39.372935483870997</v>
      </c>
      <c r="DA336">
        <v>0</v>
      </c>
      <c r="DB336">
        <v>0</v>
      </c>
      <c r="DC336">
        <v>0</v>
      </c>
      <c r="DD336">
        <v>1581961872.4000001</v>
      </c>
      <c r="DE336">
        <v>4.0692307692307699</v>
      </c>
      <c r="DF336">
        <v>19.0017098671997</v>
      </c>
      <c r="DG336">
        <v>-59.921367517979498</v>
      </c>
      <c r="DH336">
        <v>151.288461538462</v>
      </c>
      <c r="DI336">
        <v>15</v>
      </c>
      <c r="DJ336">
        <v>100</v>
      </c>
      <c r="DK336">
        <v>100</v>
      </c>
      <c r="DL336">
        <v>3.069</v>
      </c>
      <c r="DM336">
        <v>0.46</v>
      </c>
      <c r="DN336">
        <v>2</v>
      </c>
      <c r="DO336">
        <v>343.60899999999998</v>
      </c>
      <c r="DP336">
        <v>678.47299999999996</v>
      </c>
      <c r="DQ336">
        <v>29.8551</v>
      </c>
      <c r="DR336">
        <v>30.827000000000002</v>
      </c>
      <c r="DS336">
        <v>30.0001</v>
      </c>
      <c r="DT336">
        <v>30.787099999999999</v>
      </c>
      <c r="DU336">
        <v>30.806000000000001</v>
      </c>
      <c r="DV336">
        <v>21.014600000000002</v>
      </c>
      <c r="DW336">
        <v>22.444099999999999</v>
      </c>
      <c r="DX336">
        <v>88.432400000000001</v>
      </c>
      <c r="DY336">
        <v>29.842199999999998</v>
      </c>
      <c r="DZ336">
        <v>400</v>
      </c>
      <c r="EA336">
        <v>30.682400000000001</v>
      </c>
      <c r="EB336">
        <v>100.099</v>
      </c>
      <c r="EC336">
        <v>100.68899999999999</v>
      </c>
    </row>
    <row r="337" spans="1:133" x14ac:dyDescent="0.35">
      <c r="A337">
        <v>321</v>
      </c>
      <c r="B337">
        <v>1581961875.5</v>
      </c>
      <c r="C337">
        <v>1600.4000000953699</v>
      </c>
      <c r="D337" t="s">
        <v>879</v>
      </c>
      <c r="E337" t="s">
        <v>880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1383</v>
      </c>
      <c r="M337" t="s">
        <v>238</v>
      </c>
      <c r="N337">
        <v>1581961866.87097</v>
      </c>
      <c r="O337">
        <f t="shared" ref="O337:O400" si="215">CC337*AP337*(CA337-CB337)/(100*BU337*(1000-AP337*CA337))</f>
        <v>7.0329071064177204E-5</v>
      </c>
      <c r="P337">
        <f t="shared" ref="P337:P400" si="216">CC337*AP337*(BZ337-BY337*(1000-AP337*CB337)/(1000-AP337*CA337))/(100*BU337)</f>
        <v>-0.49190997611627751</v>
      </c>
      <c r="Q337">
        <f t="shared" ref="Q337:Q400" si="217">BY337 - IF(AP337&gt;1, P337*BU337*100/(AR337*CK337), 0)</f>
        <v>400.77612903225798</v>
      </c>
      <c r="R337">
        <f t="shared" ref="R337:R400" si="218">((X337-O337/2)*Q337-P337)/(X337+O337/2)</f>
        <v>531.78438723989188</v>
      </c>
      <c r="S337">
        <f t="shared" ref="S337:S400" si="219">R337*(CD337+CE337)/1000</f>
        <v>52.888382693825768</v>
      </c>
      <c r="T337">
        <f t="shared" ref="T337:T400" si="220">(BY337 - IF(AP337&gt;1, P337*BU337*100/(AR337*CK337), 0))*(CD337+CE337)/1000</f>
        <v>39.859013907541261</v>
      </c>
      <c r="U337">
        <f t="shared" ref="U337:U400" si="221">2/((1/W337-1/V337)+SIGN(W337)*SQRT((1/W337-1/V337)*(1/W337-1/V337) + 4*BV337/((BV337+1)*(BV337+1))*(2*1/W337*1/V337-1/V337*1/V337)))</f>
        <v>5.6138395369574158E-3</v>
      </c>
      <c r="V337">
        <f t="shared" ref="V337:V400" si="222">AM337+AL337*BU337+AK337*BU337*BU337</f>
        <v>2.2487406096266125</v>
      </c>
      <c r="W337">
        <f t="shared" ref="W337:W400" si="223">O337*(1000-(1000*0.61365*EXP(17.502*AA337/(240.97+AA337))/(CD337+CE337)+CA337)/2)/(1000*0.61365*EXP(17.502*AA337/(240.97+AA337))/(CD337+CE337)-CA337)</f>
        <v>5.6060652933873295E-3</v>
      </c>
      <c r="X337">
        <f t="shared" ref="X337:X400" si="224">1/((BV337+1)/(U337/1.6)+1/(V337/1.37)) + BV337/((BV337+1)/(U337/1.6) + BV337/(V337/1.37))</f>
        <v>3.50448838101757E-3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30.420318664234852</v>
      </c>
      <c r="AA337">
        <f t="shared" ref="AA337:AA400" si="227">($C$7*CG337+$D$7*CH337+$E$7*Z337)</f>
        <v>30.011467741935501</v>
      </c>
      <c r="AB337">
        <f t="shared" ref="AB337:AB400" si="228">0.61365*EXP(17.502*AA337/(240.97+AA337))</f>
        <v>4.2632569265094578</v>
      </c>
      <c r="AC337">
        <f t="shared" ref="AC337:AC400" si="229">(AD337/AE337*100)</f>
        <v>70.05436392824096</v>
      </c>
      <c r="AD337">
        <f t="shared" ref="AD337:AD400" si="230">CA337*(CD337+CE337)/1000</f>
        <v>3.0615273914620156</v>
      </c>
      <c r="AE337">
        <f t="shared" ref="AE337:AE400" si="231">0.61365*EXP(17.502*CF337/(240.97+CF337))</f>
        <v>4.3702165286919756</v>
      </c>
      <c r="AF337">
        <f t="shared" ref="AF337:AF400" si="232">(AB337-CA337*(CD337+CE337)/1000)</f>
        <v>1.2017295350474422</v>
      </c>
      <c r="AG337">
        <f t="shared" ref="AG337:AG400" si="233">(-O337*44100)</f>
        <v>-3.1015120339302147</v>
      </c>
      <c r="AH337">
        <f t="shared" ref="AH337:AH400" si="234">2*29.3*V337*0.92*(CF337-AA337)</f>
        <v>52.387993772999344</v>
      </c>
      <c r="AI337">
        <f t="shared" ref="AI337:AI400" si="235">2*0.95*0.0000000567*(((CF337+$B$7)+273)^4-(AA337+273)^4)</f>
        <v>5.1917014878843295</v>
      </c>
      <c r="AJ337">
        <f t="shared" ref="AJ337:AJ400" si="236">Y337+AI337+AG337+AH337</f>
        <v>54.478183226953462</v>
      </c>
      <c r="AK337">
        <v>-4.1149851293719203E-2</v>
      </c>
      <c r="AL337">
        <v>4.6194313002165602E-2</v>
      </c>
      <c r="AM337">
        <v>3.4529693781875102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51877.532243051086</v>
      </c>
      <c r="AS337" t="s">
        <v>239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239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-0.49190997611627751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239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240</v>
      </c>
      <c r="BX337">
        <v>1581961866.87097</v>
      </c>
      <c r="BY337">
        <v>400.77612903225798</v>
      </c>
      <c r="BZ337">
        <v>399.98122580645202</v>
      </c>
      <c r="CA337">
        <v>30.7831774193548</v>
      </c>
      <c r="CB337">
        <v>30.6663322580645</v>
      </c>
      <c r="CC337">
        <v>350.02280645161301</v>
      </c>
      <c r="CD337">
        <v>99.254532258064501</v>
      </c>
      <c r="CE337">
        <v>0.20002858064516099</v>
      </c>
      <c r="CF337">
        <v>30.443590322580601</v>
      </c>
      <c r="CG337">
        <v>30.011467741935501</v>
      </c>
      <c r="CH337">
        <v>999.9</v>
      </c>
      <c r="CI337">
        <v>0</v>
      </c>
      <c r="CJ337">
        <v>0</v>
      </c>
      <c r="CK337">
        <v>9998.0187096774207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5.8322580645161297</v>
      </c>
      <c r="CS337">
        <v>0</v>
      </c>
      <c r="CT337">
        <v>151.20967741935499</v>
      </c>
      <c r="CU337">
        <v>-1.7483870967741899</v>
      </c>
      <c r="CV337">
        <v>38.270000000000003</v>
      </c>
      <c r="CW337">
        <v>43.627000000000002</v>
      </c>
      <c r="CX337">
        <v>40.971354838709701</v>
      </c>
      <c r="CY337">
        <v>42.080290322580602</v>
      </c>
      <c r="CZ337">
        <v>39.390935483870997</v>
      </c>
      <c r="DA337">
        <v>0</v>
      </c>
      <c r="DB337">
        <v>0</v>
      </c>
      <c r="DC337">
        <v>0</v>
      </c>
      <c r="DD337">
        <v>1581961877.8</v>
      </c>
      <c r="DE337">
        <v>5.4653846153846199</v>
      </c>
      <c r="DF337">
        <v>12.721367762876399</v>
      </c>
      <c r="DG337">
        <v>87.415384358835396</v>
      </c>
      <c r="DH337">
        <v>152.82692307692301</v>
      </c>
      <c r="DI337">
        <v>15</v>
      </c>
      <c r="DJ337">
        <v>100</v>
      </c>
      <c r="DK337">
        <v>100</v>
      </c>
      <c r="DL337">
        <v>3.069</v>
      </c>
      <c r="DM337">
        <v>0.46</v>
      </c>
      <c r="DN337">
        <v>2</v>
      </c>
      <c r="DO337">
        <v>343.68</v>
      </c>
      <c r="DP337">
        <v>678.21900000000005</v>
      </c>
      <c r="DQ337">
        <v>29.839700000000001</v>
      </c>
      <c r="DR337">
        <v>30.827000000000002</v>
      </c>
      <c r="DS337">
        <v>30</v>
      </c>
      <c r="DT337">
        <v>30.787099999999999</v>
      </c>
      <c r="DU337">
        <v>30.806000000000001</v>
      </c>
      <c r="DV337">
        <v>21.016500000000001</v>
      </c>
      <c r="DW337">
        <v>22.444099999999999</v>
      </c>
      <c r="DX337">
        <v>88.432400000000001</v>
      </c>
      <c r="DY337">
        <v>29.838200000000001</v>
      </c>
      <c r="DZ337">
        <v>400</v>
      </c>
      <c r="EA337">
        <v>30.682400000000001</v>
      </c>
      <c r="EB337">
        <v>100.096</v>
      </c>
      <c r="EC337">
        <v>100.68899999999999</v>
      </c>
    </row>
    <row r="338" spans="1:133" x14ac:dyDescent="0.35">
      <c r="A338">
        <v>322</v>
      </c>
      <c r="B338">
        <v>1581961880.5</v>
      </c>
      <c r="C338">
        <v>1605.4000000953699</v>
      </c>
      <c r="D338" t="s">
        <v>881</v>
      </c>
      <c r="E338" t="s">
        <v>882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1383</v>
      </c>
      <c r="M338" t="s">
        <v>238</v>
      </c>
      <c r="N338">
        <v>1581961871.87097</v>
      </c>
      <c r="O338">
        <f t="shared" si="215"/>
        <v>6.8827360820577366E-5</v>
      </c>
      <c r="P338">
        <f t="shared" si="216"/>
        <v>-0.49886996081234353</v>
      </c>
      <c r="Q338">
        <f t="shared" si="217"/>
        <v>400.80951612903198</v>
      </c>
      <c r="R338">
        <f t="shared" si="218"/>
        <v>536.73581838285224</v>
      </c>
      <c r="S338">
        <f t="shared" si="219"/>
        <v>53.380046836735353</v>
      </c>
      <c r="T338">
        <f t="shared" si="220"/>
        <v>39.861753232790207</v>
      </c>
      <c r="U338">
        <f t="shared" si="221"/>
        <v>5.4988446959938608E-3</v>
      </c>
      <c r="V338">
        <f t="shared" si="222"/>
        <v>2.2477932677130865</v>
      </c>
      <c r="W338">
        <f t="shared" si="223"/>
        <v>5.4913823205772127E-3</v>
      </c>
      <c r="X338">
        <f t="shared" si="224"/>
        <v>3.4327835567025448E-3</v>
      </c>
      <c r="Y338">
        <f t="shared" si="225"/>
        <v>0</v>
      </c>
      <c r="Z338">
        <f t="shared" si="226"/>
        <v>30.416845473212259</v>
      </c>
      <c r="AA338">
        <f t="shared" si="227"/>
        <v>30.006499999999999</v>
      </c>
      <c r="AB338">
        <f t="shared" si="228"/>
        <v>4.262040690059484</v>
      </c>
      <c r="AC338">
        <f t="shared" si="229"/>
        <v>70.067792851985004</v>
      </c>
      <c r="AD338">
        <f t="shared" si="230"/>
        <v>3.0614198758233906</v>
      </c>
      <c r="AE338">
        <f t="shared" si="231"/>
        <v>4.3692255046344899</v>
      </c>
      <c r="AF338">
        <f t="shared" si="232"/>
        <v>1.2006208142360935</v>
      </c>
      <c r="AG338">
        <f t="shared" si="233"/>
        <v>-3.0352866121874618</v>
      </c>
      <c r="AH338">
        <f t="shared" si="234"/>
        <v>52.487888791082632</v>
      </c>
      <c r="AI338">
        <f t="shared" si="235"/>
        <v>5.2035635830979645</v>
      </c>
      <c r="AJ338">
        <f t="shared" si="236"/>
        <v>54.656165761993137</v>
      </c>
      <c r="AK338">
        <v>-4.1124365226785101E-2</v>
      </c>
      <c r="AL338">
        <v>4.6165702659330003E-2</v>
      </c>
      <c r="AM338">
        <v>3.4512761999213701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51847.357348104553</v>
      </c>
      <c r="AS338" t="s">
        <v>239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239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-0.49886996081234353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239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240</v>
      </c>
      <c r="BX338">
        <v>1581961871.87097</v>
      </c>
      <c r="BY338">
        <v>400.80951612903198</v>
      </c>
      <c r="BZ338">
        <v>400.00164516129001</v>
      </c>
      <c r="CA338">
        <v>30.782545161290301</v>
      </c>
      <c r="CB338">
        <v>30.668193548387102</v>
      </c>
      <c r="CC338">
        <v>350.018741935484</v>
      </c>
      <c r="CD338">
        <v>99.253100000000003</v>
      </c>
      <c r="CE338">
        <v>0.20001083870967701</v>
      </c>
      <c r="CF338">
        <v>30.4396290322581</v>
      </c>
      <c r="CG338">
        <v>30.006499999999999</v>
      </c>
      <c r="CH338">
        <v>999.9</v>
      </c>
      <c r="CI338">
        <v>0</v>
      </c>
      <c r="CJ338">
        <v>0</v>
      </c>
      <c r="CK338">
        <v>9991.9706451612892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5.7870967741935502</v>
      </c>
      <c r="CS338">
        <v>0</v>
      </c>
      <c r="CT338">
        <v>165.31935483871001</v>
      </c>
      <c r="CU338">
        <v>-2.0967741935483901</v>
      </c>
      <c r="CV338">
        <v>38.281999999999996</v>
      </c>
      <c r="CW338">
        <v>43.634999999999998</v>
      </c>
      <c r="CX338">
        <v>41.005612903225803</v>
      </c>
      <c r="CY338">
        <v>42.092483870967698</v>
      </c>
      <c r="CZ338">
        <v>39.408999999999999</v>
      </c>
      <c r="DA338">
        <v>0</v>
      </c>
      <c r="DB338">
        <v>0</v>
      </c>
      <c r="DC338">
        <v>0</v>
      </c>
      <c r="DD338">
        <v>1581961882.5999999</v>
      </c>
      <c r="DE338">
        <v>5.2769230769230804</v>
      </c>
      <c r="DF338">
        <v>4.5059831007934701</v>
      </c>
      <c r="DG338">
        <v>298.25641026410801</v>
      </c>
      <c r="DH338">
        <v>167.861538461538</v>
      </c>
      <c r="DI338">
        <v>15</v>
      </c>
      <c r="DJ338">
        <v>100</v>
      </c>
      <c r="DK338">
        <v>100</v>
      </c>
      <c r="DL338">
        <v>3.069</v>
      </c>
      <c r="DM338">
        <v>0.46</v>
      </c>
      <c r="DN338">
        <v>2</v>
      </c>
      <c r="DO338">
        <v>343.66800000000001</v>
      </c>
      <c r="DP338">
        <v>678.40300000000002</v>
      </c>
      <c r="DQ338">
        <v>29.835699999999999</v>
      </c>
      <c r="DR338">
        <v>30.827000000000002</v>
      </c>
      <c r="DS338">
        <v>30.0001</v>
      </c>
      <c r="DT338">
        <v>30.787099999999999</v>
      </c>
      <c r="DU338">
        <v>30.806000000000001</v>
      </c>
      <c r="DV338">
        <v>21.016999999999999</v>
      </c>
      <c r="DW338">
        <v>22.444099999999999</v>
      </c>
      <c r="DX338">
        <v>88.432400000000001</v>
      </c>
      <c r="DY338">
        <v>29.912199999999999</v>
      </c>
      <c r="DZ338">
        <v>400</v>
      </c>
      <c r="EA338">
        <v>30.682400000000001</v>
      </c>
      <c r="EB338">
        <v>100.09699999999999</v>
      </c>
      <c r="EC338">
        <v>100.687</v>
      </c>
    </row>
    <row r="339" spans="1:133" x14ac:dyDescent="0.35">
      <c r="A339">
        <v>323</v>
      </c>
      <c r="B339">
        <v>1581961885.5</v>
      </c>
      <c r="C339">
        <v>1610.4000000953699</v>
      </c>
      <c r="D339" t="s">
        <v>883</v>
      </c>
      <c r="E339" t="s">
        <v>884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1383</v>
      </c>
      <c r="M339" t="s">
        <v>238</v>
      </c>
      <c r="N339">
        <v>1581961876.87097</v>
      </c>
      <c r="O339">
        <f t="shared" si="215"/>
        <v>6.7543534759766376E-5</v>
      </c>
      <c r="P339">
        <f t="shared" si="216"/>
        <v>-0.50823334600901926</v>
      </c>
      <c r="Q339">
        <f t="shared" si="217"/>
        <v>400.82906451612899</v>
      </c>
      <c r="R339">
        <f t="shared" si="218"/>
        <v>542.17174748187347</v>
      </c>
      <c r="S339">
        <f t="shared" si="219"/>
        <v>53.920783900092687</v>
      </c>
      <c r="T339">
        <f t="shared" si="220"/>
        <v>39.863783882197019</v>
      </c>
      <c r="U339">
        <f t="shared" si="221"/>
        <v>5.3988598238280958E-3</v>
      </c>
      <c r="V339">
        <f t="shared" si="222"/>
        <v>2.2475994969344306</v>
      </c>
      <c r="W339">
        <f t="shared" si="223"/>
        <v>5.3916655453084888E-3</v>
      </c>
      <c r="X339">
        <f t="shared" si="224"/>
        <v>3.3704365302209358E-3</v>
      </c>
      <c r="Y339">
        <f t="shared" si="225"/>
        <v>0</v>
      </c>
      <c r="Z339">
        <f t="shared" si="226"/>
        <v>30.412826673792669</v>
      </c>
      <c r="AA339">
        <f t="shared" si="227"/>
        <v>30.003938709677399</v>
      </c>
      <c r="AB339">
        <f t="shared" si="228"/>
        <v>4.2614137356522628</v>
      </c>
      <c r="AC339">
        <f t="shared" si="229"/>
        <v>70.084936867761883</v>
      </c>
      <c r="AD339">
        <f t="shared" si="230"/>
        <v>3.0613902665535897</v>
      </c>
      <c r="AE339">
        <f t="shared" si="231"/>
        <v>4.3681144670643022</v>
      </c>
      <c r="AF339">
        <f t="shared" si="232"/>
        <v>1.2000234690986731</v>
      </c>
      <c r="AG339">
        <f t="shared" si="233"/>
        <v>-2.978669882905697</v>
      </c>
      <c r="AH339">
        <f t="shared" si="234"/>
        <v>52.255481444303392</v>
      </c>
      <c r="AI339">
        <f t="shared" si="235"/>
        <v>5.1807902132768753</v>
      </c>
      <c r="AJ339">
        <f t="shared" si="236"/>
        <v>54.457601774674572</v>
      </c>
      <c r="AK339">
        <v>-4.1119153460558902E-2</v>
      </c>
      <c r="AL339">
        <v>4.6159851995165202E-2</v>
      </c>
      <c r="AM339">
        <v>3.4509299095435599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51841.81756773252</v>
      </c>
      <c r="AS339" t="s">
        <v>239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239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-0.50823334600901926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239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240</v>
      </c>
      <c r="BX339">
        <v>1581961876.87097</v>
      </c>
      <c r="BY339">
        <v>400.82906451612899</v>
      </c>
      <c r="BZ339">
        <v>400.00425806451602</v>
      </c>
      <c r="CA339">
        <v>30.782180645161301</v>
      </c>
      <c r="CB339">
        <v>30.6699612903226</v>
      </c>
      <c r="CC339">
        <v>350.01661290322602</v>
      </c>
      <c r="CD339">
        <v>99.253329032258094</v>
      </c>
      <c r="CE339">
        <v>0.19999761290322601</v>
      </c>
      <c r="CF339">
        <v>30.4351870967742</v>
      </c>
      <c r="CG339">
        <v>30.003938709677399</v>
      </c>
      <c r="CH339">
        <v>999.9</v>
      </c>
      <c r="CI339">
        <v>0</v>
      </c>
      <c r="CJ339">
        <v>0</v>
      </c>
      <c r="CK339">
        <v>9990.68129032258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5.1935483870967696</v>
      </c>
      <c r="CS339">
        <v>0</v>
      </c>
      <c r="CT339">
        <v>180.02903225806401</v>
      </c>
      <c r="CU339">
        <v>-2.4354838709677402</v>
      </c>
      <c r="CV339">
        <v>38.293999999999997</v>
      </c>
      <c r="CW339">
        <v>43.634999999999998</v>
      </c>
      <c r="CX339">
        <v>41.047903225806401</v>
      </c>
      <c r="CY339">
        <v>42.110774193548401</v>
      </c>
      <c r="CZ339">
        <v>39.427</v>
      </c>
      <c r="DA339">
        <v>0</v>
      </c>
      <c r="DB339">
        <v>0</v>
      </c>
      <c r="DC339">
        <v>0</v>
      </c>
      <c r="DD339">
        <v>1581961887.4000001</v>
      </c>
      <c r="DE339">
        <v>5.0038461538461503</v>
      </c>
      <c r="DF339">
        <v>-14.984615267821701</v>
      </c>
      <c r="DG339">
        <v>268.86153862005898</v>
      </c>
      <c r="DH339">
        <v>184.47692307692299</v>
      </c>
      <c r="DI339">
        <v>15</v>
      </c>
      <c r="DJ339">
        <v>100</v>
      </c>
      <c r="DK339">
        <v>100</v>
      </c>
      <c r="DL339">
        <v>3.069</v>
      </c>
      <c r="DM339">
        <v>0.46</v>
      </c>
      <c r="DN339">
        <v>2</v>
      </c>
      <c r="DO339">
        <v>343.52499999999998</v>
      </c>
      <c r="DP339">
        <v>678.47299999999996</v>
      </c>
      <c r="DQ339">
        <v>29.8992</v>
      </c>
      <c r="DR339">
        <v>30.827000000000002</v>
      </c>
      <c r="DS339">
        <v>30.0001</v>
      </c>
      <c r="DT339">
        <v>30.787099999999999</v>
      </c>
      <c r="DU339">
        <v>30.806000000000001</v>
      </c>
      <c r="DV339">
        <v>21.017299999999999</v>
      </c>
      <c r="DW339">
        <v>22.444099999999999</v>
      </c>
      <c r="DX339">
        <v>88.804699999999997</v>
      </c>
      <c r="DY339">
        <v>29.896599999999999</v>
      </c>
      <c r="DZ339">
        <v>400</v>
      </c>
      <c r="EA339">
        <v>30.682400000000001</v>
      </c>
      <c r="EB339">
        <v>100.09699999999999</v>
      </c>
      <c r="EC339">
        <v>100.687</v>
      </c>
    </row>
    <row r="340" spans="1:133" x14ac:dyDescent="0.35">
      <c r="A340">
        <v>324</v>
      </c>
      <c r="B340">
        <v>1581961890.5</v>
      </c>
      <c r="C340">
        <v>1615.4000000953699</v>
      </c>
      <c r="D340" t="s">
        <v>885</v>
      </c>
      <c r="E340" t="s">
        <v>886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1383</v>
      </c>
      <c r="M340" t="s">
        <v>238</v>
      </c>
      <c r="N340">
        <v>1581961881.87097</v>
      </c>
      <c r="O340">
        <f t="shared" si="215"/>
        <v>6.7362602896731206E-5</v>
      </c>
      <c r="P340">
        <f t="shared" si="216"/>
        <v>-0.523753338494654</v>
      </c>
      <c r="Q340">
        <f t="shared" si="217"/>
        <v>400.84206451612903</v>
      </c>
      <c r="R340">
        <f t="shared" si="218"/>
        <v>547.12158412874749</v>
      </c>
      <c r="S340">
        <f t="shared" si="219"/>
        <v>54.41355041233804</v>
      </c>
      <c r="T340">
        <f t="shared" si="220"/>
        <v>39.865434882571677</v>
      </c>
      <c r="U340">
        <f t="shared" si="221"/>
        <v>5.3856936668913004E-3</v>
      </c>
      <c r="V340">
        <f t="shared" si="222"/>
        <v>2.2468855314907756</v>
      </c>
      <c r="W340">
        <f t="shared" si="223"/>
        <v>5.3785321380800648E-3</v>
      </c>
      <c r="X340">
        <f t="shared" si="224"/>
        <v>3.3622252136527187E-3</v>
      </c>
      <c r="Y340">
        <f t="shared" si="225"/>
        <v>0</v>
      </c>
      <c r="Z340">
        <f t="shared" si="226"/>
        <v>30.409941357818585</v>
      </c>
      <c r="AA340">
        <f t="shared" si="227"/>
        <v>30.003980645161299</v>
      </c>
      <c r="AB340">
        <f t="shared" si="228"/>
        <v>4.2614240000016164</v>
      </c>
      <c r="AC340">
        <f t="shared" si="229"/>
        <v>70.103442232722315</v>
      </c>
      <c r="AD340">
        <f t="shared" si="230"/>
        <v>3.061683405970089</v>
      </c>
      <c r="AE340">
        <f t="shared" si="231"/>
        <v>4.3673795586331154</v>
      </c>
      <c r="AF340">
        <f t="shared" si="232"/>
        <v>1.1997405940315273</v>
      </c>
      <c r="AG340">
        <f t="shared" si="233"/>
        <v>-2.9706907877458462</v>
      </c>
      <c r="AH340">
        <f t="shared" si="234"/>
        <v>51.877824383610978</v>
      </c>
      <c r="AI340">
        <f t="shared" si="235"/>
        <v>5.1449085540593797</v>
      </c>
      <c r="AJ340">
        <f t="shared" si="236"/>
        <v>54.05204214992451</v>
      </c>
      <c r="AK340">
        <v>-4.1099953745335302E-2</v>
      </c>
      <c r="AL340">
        <v>4.61382986328394E-2</v>
      </c>
      <c r="AM340">
        <v>3.4496540745258102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51819.114334981503</v>
      </c>
      <c r="AS340" t="s">
        <v>239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239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-0.523753338494654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239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240</v>
      </c>
      <c r="BX340">
        <v>1581961881.87097</v>
      </c>
      <c r="BY340">
        <v>400.84206451612903</v>
      </c>
      <c r="BZ340">
        <v>399.99054838709702</v>
      </c>
      <c r="CA340">
        <v>30.7848516129032</v>
      </c>
      <c r="CB340">
        <v>30.672935483871001</v>
      </c>
      <c r="CC340">
        <v>350.02383870967702</v>
      </c>
      <c r="CD340">
        <v>99.254225806451601</v>
      </c>
      <c r="CE340">
        <v>0.19999422580645199</v>
      </c>
      <c r="CF340">
        <v>30.432248387096799</v>
      </c>
      <c r="CG340">
        <v>30.003980645161299</v>
      </c>
      <c r="CH340">
        <v>999.9</v>
      </c>
      <c r="CI340">
        <v>0</v>
      </c>
      <c r="CJ340">
        <v>0</v>
      </c>
      <c r="CK340">
        <v>9985.9261290322593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5.09032258064516</v>
      </c>
      <c r="CS340">
        <v>0</v>
      </c>
      <c r="CT340">
        <v>196.02903225806401</v>
      </c>
      <c r="CU340">
        <v>-2.1258064516128998</v>
      </c>
      <c r="CV340">
        <v>38.295999999999999</v>
      </c>
      <c r="CW340">
        <v>43.640999999999998</v>
      </c>
      <c r="CX340">
        <v>41.061999999999998</v>
      </c>
      <c r="CY340">
        <v>42.116870967741903</v>
      </c>
      <c r="CZ340">
        <v>39.433</v>
      </c>
      <c r="DA340">
        <v>0</v>
      </c>
      <c r="DB340">
        <v>0</v>
      </c>
      <c r="DC340">
        <v>0</v>
      </c>
      <c r="DD340">
        <v>1581961892.8</v>
      </c>
      <c r="DE340">
        <v>4.2153846153846102</v>
      </c>
      <c r="DF340">
        <v>-0.43760672998545302</v>
      </c>
      <c r="DG340">
        <v>10.7897436755485</v>
      </c>
      <c r="DH340">
        <v>200.79230769230799</v>
      </c>
      <c r="DI340">
        <v>15</v>
      </c>
      <c r="DJ340">
        <v>100</v>
      </c>
      <c r="DK340">
        <v>100</v>
      </c>
      <c r="DL340">
        <v>3.069</v>
      </c>
      <c r="DM340">
        <v>0.46</v>
      </c>
      <c r="DN340">
        <v>2</v>
      </c>
      <c r="DO340">
        <v>343.58499999999998</v>
      </c>
      <c r="DP340">
        <v>678.48500000000001</v>
      </c>
      <c r="DQ340">
        <v>29.902899999999999</v>
      </c>
      <c r="DR340">
        <v>30.829699999999999</v>
      </c>
      <c r="DS340">
        <v>30.0001</v>
      </c>
      <c r="DT340">
        <v>30.787099999999999</v>
      </c>
      <c r="DU340">
        <v>30.807200000000002</v>
      </c>
      <c r="DV340">
        <v>21.0168</v>
      </c>
      <c r="DW340">
        <v>22.444099999999999</v>
      </c>
      <c r="DX340">
        <v>88.804699999999997</v>
      </c>
      <c r="DY340">
        <v>29.8919</v>
      </c>
      <c r="DZ340">
        <v>400</v>
      </c>
      <c r="EA340">
        <v>30.682400000000001</v>
      </c>
      <c r="EB340">
        <v>100.098</v>
      </c>
      <c r="EC340">
        <v>100.68899999999999</v>
      </c>
    </row>
    <row r="341" spans="1:133" x14ac:dyDescent="0.35">
      <c r="A341">
        <v>325</v>
      </c>
      <c r="B341">
        <v>1581961895.5</v>
      </c>
      <c r="C341">
        <v>1620.4000000953699</v>
      </c>
      <c r="D341" t="s">
        <v>887</v>
      </c>
      <c r="E341" t="s">
        <v>888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1383</v>
      </c>
      <c r="M341" t="s">
        <v>238</v>
      </c>
      <c r="N341">
        <v>1581961886.87097</v>
      </c>
      <c r="O341">
        <f t="shared" si="215"/>
        <v>6.7059237745534518E-5</v>
      </c>
      <c r="P341">
        <f t="shared" si="216"/>
        <v>-0.52043639315558243</v>
      </c>
      <c r="Q341">
        <f t="shared" si="217"/>
        <v>400.85096774193499</v>
      </c>
      <c r="R341">
        <f t="shared" si="218"/>
        <v>546.90146790045515</v>
      </c>
      <c r="S341">
        <f t="shared" si="219"/>
        <v>54.391793127100186</v>
      </c>
      <c r="T341">
        <f t="shared" si="220"/>
        <v>39.866418709605178</v>
      </c>
      <c r="U341">
        <f t="shared" si="221"/>
        <v>5.3593782211862314E-3</v>
      </c>
      <c r="V341">
        <f t="shared" si="222"/>
        <v>2.2493295783918295</v>
      </c>
      <c r="W341">
        <f t="shared" si="223"/>
        <v>5.3522941512930558E-3</v>
      </c>
      <c r="X341">
        <f t="shared" si="224"/>
        <v>3.345819525933675E-3</v>
      </c>
      <c r="Y341">
        <f t="shared" si="225"/>
        <v>0</v>
      </c>
      <c r="Z341">
        <f t="shared" si="226"/>
        <v>30.408695997560493</v>
      </c>
      <c r="AA341">
        <f t="shared" si="227"/>
        <v>30.0077322580645</v>
      </c>
      <c r="AB341">
        <f t="shared" si="228"/>
        <v>4.2623423516759091</v>
      </c>
      <c r="AC341">
        <f t="shared" si="229"/>
        <v>70.119743007767624</v>
      </c>
      <c r="AD341">
        <f t="shared" si="230"/>
        <v>3.0621555087752217</v>
      </c>
      <c r="AE341">
        <f t="shared" si="231"/>
        <v>4.3670375523709586</v>
      </c>
      <c r="AF341">
        <f t="shared" si="232"/>
        <v>1.2001868429006874</v>
      </c>
      <c r="AG341">
        <f t="shared" si="233"/>
        <v>-2.9573123845780724</v>
      </c>
      <c r="AH341">
        <f t="shared" si="234"/>
        <v>51.313451473746909</v>
      </c>
      <c r="AI341">
        <f t="shared" si="235"/>
        <v>5.0834681001329303</v>
      </c>
      <c r="AJ341">
        <f t="shared" si="236"/>
        <v>53.439607189301768</v>
      </c>
      <c r="AK341">
        <v>-4.1165701037464503E-2</v>
      </c>
      <c r="AL341">
        <v>4.6212105728033602E-2</v>
      </c>
      <c r="AM341">
        <v>3.4540221813723502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51898.870441537678</v>
      </c>
      <c r="AS341" t="s">
        <v>239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239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-0.52043639315558243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239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240</v>
      </c>
      <c r="BX341">
        <v>1581961886.87097</v>
      </c>
      <c r="BY341">
        <v>400.85096774193499</v>
      </c>
      <c r="BZ341">
        <v>400.00487096774202</v>
      </c>
      <c r="CA341">
        <v>30.789522580645201</v>
      </c>
      <c r="CB341">
        <v>30.678103225806499</v>
      </c>
      <c r="CC341">
        <v>349.99941935483901</v>
      </c>
      <c r="CD341">
        <v>99.254509677419307</v>
      </c>
      <c r="CE341">
        <v>0.19995574193548399</v>
      </c>
      <c r="CF341">
        <v>30.430880645161299</v>
      </c>
      <c r="CG341">
        <v>30.0077322580645</v>
      </c>
      <c r="CH341">
        <v>999.9</v>
      </c>
      <c r="CI341">
        <v>0</v>
      </c>
      <c r="CJ341">
        <v>0</v>
      </c>
      <c r="CK341">
        <v>10001.8719354839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4.6225806451612899</v>
      </c>
      <c r="CS341">
        <v>0</v>
      </c>
      <c r="CT341">
        <v>198.648387096774</v>
      </c>
      <c r="CU341">
        <v>-2.19354838709677</v>
      </c>
      <c r="CV341">
        <v>38.295999999999999</v>
      </c>
      <c r="CW341">
        <v>43.634999999999998</v>
      </c>
      <c r="CX341">
        <v>41.061999999999998</v>
      </c>
      <c r="CY341">
        <v>42.118903225806399</v>
      </c>
      <c r="CZ341">
        <v>39.430999999999997</v>
      </c>
      <c r="DA341">
        <v>0</v>
      </c>
      <c r="DB341">
        <v>0</v>
      </c>
      <c r="DC341">
        <v>0</v>
      </c>
      <c r="DD341">
        <v>1581961897.5999999</v>
      </c>
      <c r="DE341">
        <v>3.6461538461538501</v>
      </c>
      <c r="DF341">
        <v>-18.160683598237402</v>
      </c>
      <c r="DG341">
        <v>-18.735042662947599</v>
      </c>
      <c r="DH341">
        <v>199.684615384615</v>
      </c>
      <c r="DI341">
        <v>15</v>
      </c>
      <c r="DJ341">
        <v>100</v>
      </c>
      <c r="DK341">
        <v>100</v>
      </c>
      <c r="DL341">
        <v>3.069</v>
      </c>
      <c r="DM341">
        <v>0.46</v>
      </c>
      <c r="DN341">
        <v>2</v>
      </c>
      <c r="DO341">
        <v>343.79</v>
      </c>
      <c r="DP341">
        <v>678.505</v>
      </c>
      <c r="DQ341">
        <v>29.896899999999999</v>
      </c>
      <c r="DR341">
        <v>30.829699999999999</v>
      </c>
      <c r="DS341">
        <v>30.0001</v>
      </c>
      <c r="DT341">
        <v>30.7898</v>
      </c>
      <c r="DU341">
        <v>30.808700000000002</v>
      </c>
      <c r="DV341">
        <v>21.014600000000002</v>
      </c>
      <c r="DW341">
        <v>22.444099999999999</v>
      </c>
      <c r="DX341">
        <v>88.804699999999997</v>
      </c>
      <c r="DY341">
        <v>29.879200000000001</v>
      </c>
      <c r="DZ341">
        <v>400</v>
      </c>
      <c r="EA341">
        <v>30.682400000000001</v>
      </c>
      <c r="EB341">
        <v>100.09699999999999</v>
      </c>
      <c r="EC341">
        <v>100.687</v>
      </c>
    </row>
    <row r="342" spans="1:133" x14ac:dyDescent="0.35">
      <c r="A342">
        <v>326</v>
      </c>
      <c r="B342">
        <v>1581961900.5</v>
      </c>
      <c r="C342">
        <v>1625.4000000953699</v>
      </c>
      <c r="D342" t="s">
        <v>889</v>
      </c>
      <c r="E342" t="s">
        <v>890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1383</v>
      </c>
      <c r="M342" t="s">
        <v>238</v>
      </c>
      <c r="N342">
        <v>1581961891.87097</v>
      </c>
      <c r="O342">
        <f t="shared" si="215"/>
        <v>6.7166528008625497E-5</v>
      </c>
      <c r="P342">
        <f t="shared" si="216"/>
        <v>-0.51355596745318532</v>
      </c>
      <c r="Q342">
        <f t="shared" si="217"/>
        <v>400.85409677419301</v>
      </c>
      <c r="R342">
        <f t="shared" si="218"/>
        <v>544.66984105154995</v>
      </c>
      <c r="S342">
        <f t="shared" si="219"/>
        <v>54.169908207189266</v>
      </c>
      <c r="T342">
        <f t="shared" si="220"/>
        <v>39.866774310125003</v>
      </c>
      <c r="U342">
        <f t="shared" si="221"/>
        <v>5.3662972739876424E-3</v>
      </c>
      <c r="V342">
        <f t="shared" si="222"/>
        <v>2.2499568418807665</v>
      </c>
      <c r="W342">
        <f t="shared" si="223"/>
        <v>5.3591968912856348E-3</v>
      </c>
      <c r="X342">
        <f t="shared" si="224"/>
        <v>3.3501352014533459E-3</v>
      </c>
      <c r="Y342">
        <f t="shared" si="225"/>
        <v>0</v>
      </c>
      <c r="Z342">
        <f t="shared" si="226"/>
        <v>30.408875820630957</v>
      </c>
      <c r="AA342">
        <f t="shared" si="227"/>
        <v>30.011341935483902</v>
      </c>
      <c r="AB342">
        <f t="shared" si="228"/>
        <v>4.2632261219836574</v>
      </c>
      <c r="AC342">
        <f t="shared" si="229"/>
        <v>70.130792203794286</v>
      </c>
      <c r="AD342">
        <f t="shared" si="230"/>
        <v>3.0626747999711097</v>
      </c>
      <c r="AE342">
        <f t="shared" si="231"/>
        <v>4.3670899810617136</v>
      </c>
      <c r="AF342">
        <f t="shared" si="232"/>
        <v>1.2005513220125477</v>
      </c>
      <c r="AG342">
        <f t="shared" si="233"/>
        <v>-2.9620438851803845</v>
      </c>
      <c r="AH342">
        <f t="shared" si="234"/>
        <v>50.915342206021691</v>
      </c>
      <c r="AI342">
        <f t="shared" si="235"/>
        <v>5.0427176380865282</v>
      </c>
      <c r="AJ342">
        <f t="shared" si="236"/>
        <v>52.996015958927835</v>
      </c>
      <c r="AK342">
        <v>-4.1182585454415097E-2</v>
      </c>
      <c r="AL342">
        <v>4.6231059965216703E-2</v>
      </c>
      <c r="AM342">
        <v>3.4551435584484098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51919.251257581898</v>
      </c>
      <c r="AS342" t="s">
        <v>239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239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-0.51355596745318532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239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240</v>
      </c>
      <c r="BX342">
        <v>1581961891.87097</v>
      </c>
      <c r="BY342">
        <v>400.85409677419301</v>
      </c>
      <c r="BZ342">
        <v>400.01987096774201</v>
      </c>
      <c r="CA342">
        <v>30.794709677419402</v>
      </c>
      <c r="CB342">
        <v>30.683112903225801</v>
      </c>
      <c r="CC342">
        <v>350.00019354838702</v>
      </c>
      <c r="CD342">
        <v>99.254612903225805</v>
      </c>
      <c r="CE342">
        <v>0.19996329032258101</v>
      </c>
      <c r="CF342">
        <v>30.431090322580602</v>
      </c>
      <c r="CG342">
        <v>30.011341935483902</v>
      </c>
      <c r="CH342">
        <v>999.9</v>
      </c>
      <c r="CI342">
        <v>0</v>
      </c>
      <c r="CJ342">
        <v>0</v>
      </c>
      <c r="CK342">
        <v>10005.9638709677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3.0258064516129002</v>
      </c>
      <c r="CS342">
        <v>0</v>
      </c>
      <c r="CT342">
        <v>195.05161290322599</v>
      </c>
      <c r="CU342">
        <v>-2.26451612903226</v>
      </c>
      <c r="CV342">
        <v>38.299999999999997</v>
      </c>
      <c r="CW342">
        <v>43.634999999999998</v>
      </c>
      <c r="CX342">
        <v>41.061999999999998</v>
      </c>
      <c r="CY342">
        <v>42.118903225806498</v>
      </c>
      <c r="CZ342">
        <v>39.429000000000002</v>
      </c>
      <c r="DA342">
        <v>0</v>
      </c>
      <c r="DB342">
        <v>0</v>
      </c>
      <c r="DC342">
        <v>0</v>
      </c>
      <c r="DD342">
        <v>1581961902.4000001</v>
      </c>
      <c r="DE342">
        <v>2.9923076923076901</v>
      </c>
      <c r="DF342">
        <v>-19.227350628314099</v>
      </c>
      <c r="DG342">
        <v>-83.815384775755206</v>
      </c>
      <c r="DH342">
        <v>195.20769230769201</v>
      </c>
      <c r="DI342">
        <v>15</v>
      </c>
      <c r="DJ342">
        <v>100</v>
      </c>
      <c r="DK342">
        <v>100</v>
      </c>
      <c r="DL342">
        <v>3.069</v>
      </c>
      <c r="DM342">
        <v>0.46</v>
      </c>
      <c r="DN342">
        <v>2</v>
      </c>
      <c r="DO342">
        <v>343.6</v>
      </c>
      <c r="DP342">
        <v>678.45899999999995</v>
      </c>
      <c r="DQ342">
        <v>29.883600000000001</v>
      </c>
      <c r="DR342">
        <v>30.831</v>
      </c>
      <c r="DS342">
        <v>30.0001</v>
      </c>
      <c r="DT342">
        <v>30.7898</v>
      </c>
      <c r="DU342">
        <v>30.808700000000002</v>
      </c>
      <c r="DV342">
        <v>21.0139</v>
      </c>
      <c r="DW342">
        <v>22.444099999999999</v>
      </c>
      <c r="DX342">
        <v>88.804699999999997</v>
      </c>
      <c r="DY342">
        <v>29.865400000000001</v>
      </c>
      <c r="DZ342">
        <v>400</v>
      </c>
      <c r="EA342">
        <v>30.682400000000001</v>
      </c>
      <c r="EB342">
        <v>100.096</v>
      </c>
      <c r="EC342">
        <v>100.687</v>
      </c>
    </row>
    <row r="343" spans="1:133" x14ac:dyDescent="0.35">
      <c r="A343">
        <v>327</v>
      </c>
      <c r="B343">
        <v>1581961905.5</v>
      </c>
      <c r="C343">
        <v>1630.4000000953699</v>
      </c>
      <c r="D343" t="s">
        <v>891</v>
      </c>
      <c r="E343" t="s">
        <v>892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1383</v>
      </c>
      <c r="M343" t="s">
        <v>238</v>
      </c>
      <c r="N343">
        <v>1581961896.87097</v>
      </c>
      <c r="O343">
        <f t="shared" si="215"/>
        <v>6.6257735247092823E-5</v>
      </c>
      <c r="P343">
        <f t="shared" si="216"/>
        <v>-0.51862200175333473</v>
      </c>
      <c r="Q343">
        <f t="shared" si="217"/>
        <v>400.85196774193503</v>
      </c>
      <c r="R343">
        <f t="shared" si="218"/>
        <v>548.33518671415175</v>
      </c>
      <c r="S343">
        <f t="shared" si="219"/>
        <v>54.534054111801304</v>
      </c>
      <c r="T343">
        <f t="shared" si="220"/>
        <v>39.866277833919902</v>
      </c>
      <c r="U343">
        <f t="shared" si="221"/>
        <v>5.2911424166812273E-3</v>
      </c>
      <c r="V343">
        <f t="shared" si="222"/>
        <v>2.2489315783971229</v>
      </c>
      <c r="W343">
        <f t="shared" si="223"/>
        <v>5.2842362419614495E-3</v>
      </c>
      <c r="X343">
        <f t="shared" si="224"/>
        <v>3.3032673788816877E-3</v>
      </c>
      <c r="Y343">
        <f t="shared" si="225"/>
        <v>0</v>
      </c>
      <c r="Z343">
        <f t="shared" si="226"/>
        <v>30.410428619701452</v>
      </c>
      <c r="AA343">
        <f t="shared" si="227"/>
        <v>30.015112903225798</v>
      </c>
      <c r="AB343">
        <f t="shared" si="228"/>
        <v>4.2641495521366242</v>
      </c>
      <c r="AC343">
        <f t="shared" si="229"/>
        <v>70.134526614496082</v>
      </c>
      <c r="AD343">
        <f t="shared" si="230"/>
        <v>3.0630590825489175</v>
      </c>
      <c r="AE343">
        <f t="shared" si="231"/>
        <v>4.3674053713735548</v>
      </c>
      <c r="AF343">
        <f t="shared" si="232"/>
        <v>1.2010904695877067</v>
      </c>
      <c r="AG343">
        <f t="shared" si="233"/>
        <v>-2.9219661243967936</v>
      </c>
      <c r="AH343">
        <f t="shared" si="234"/>
        <v>50.587856700578463</v>
      </c>
      <c r="AI343">
        <f t="shared" si="235"/>
        <v>5.012691962732128</v>
      </c>
      <c r="AJ343">
        <f t="shared" si="236"/>
        <v>52.678582538913801</v>
      </c>
      <c r="AK343">
        <v>-4.1154990045372902E-2</v>
      </c>
      <c r="AL343">
        <v>4.6200081701076201E-2</v>
      </c>
      <c r="AM343">
        <v>3.4533107298240902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51885.653708742066</v>
      </c>
      <c r="AS343" t="s">
        <v>239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239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-0.51862200175333473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239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240</v>
      </c>
      <c r="BX343">
        <v>1581961896.87097</v>
      </c>
      <c r="BY343">
        <v>400.85196774193503</v>
      </c>
      <c r="BZ343">
        <v>400.008451612903</v>
      </c>
      <c r="CA343">
        <v>30.798793548387099</v>
      </c>
      <c r="CB343">
        <v>30.6887096774194</v>
      </c>
      <c r="CC343">
        <v>350.00809677419397</v>
      </c>
      <c r="CD343">
        <v>99.253874193548398</v>
      </c>
      <c r="CE343">
        <v>0.199991677419355</v>
      </c>
      <c r="CF343">
        <v>30.432351612903201</v>
      </c>
      <c r="CG343">
        <v>30.015112903225798</v>
      </c>
      <c r="CH343">
        <v>999.9</v>
      </c>
      <c r="CI343">
        <v>0</v>
      </c>
      <c r="CJ343">
        <v>0</v>
      </c>
      <c r="CK343">
        <v>9999.3335483870997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1.9935483870967701</v>
      </c>
      <c r="CS343">
        <v>0</v>
      </c>
      <c r="CT343">
        <v>192.054838709677</v>
      </c>
      <c r="CU343">
        <v>-2.3870967741935498</v>
      </c>
      <c r="CV343">
        <v>38.308</v>
      </c>
      <c r="CW343">
        <v>43.637</v>
      </c>
      <c r="CX343">
        <v>41.061999999999998</v>
      </c>
      <c r="CY343">
        <v>42.118903225806498</v>
      </c>
      <c r="CZ343">
        <v>39.429000000000002</v>
      </c>
      <c r="DA343">
        <v>0</v>
      </c>
      <c r="DB343">
        <v>0</v>
      </c>
      <c r="DC343">
        <v>0</v>
      </c>
      <c r="DD343">
        <v>1581961907.8</v>
      </c>
      <c r="DE343">
        <v>1.55</v>
      </c>
      <c r="DF343">
        <v>-29.569231069423701</v>
      </c>
      <c r="DG343">
        <v>-25.596581314394601</v>
      </c>
      <c r="DH343">
        <v>191.519230769231</v>
      </c>
      <c r="DI343">
        <v>15</v>
      </c>
      <c r="DJ343">
        <v>100</v>
      </c>
      <c r="DK343">
        <v>100</v>
      </c>
      <c r="DL343">
        <v>3.069</v>
      </c>
      <c r="DM343">
        <v>0.46</v>
      </c>
      <c r="DN343">
        <v>2</v>
      </c>
      <c r="DO343">
        <v>343.55200000000002</v>
      </c>
      <c r="DP343">
        <v>678.25099999999998</v>
      </c>
      <c r="DQ343">
        <v>29.866299999999999</v>
      </c>
      <c r="DR343">
        <v>30.8324</v>
      </c>
      <c r="DS343">
        <v>30.000299999999999</v>
      </c>
      <c r="DT343">
        <v>30.7898</v>
      </c>
      <c r="DU343">
        <v>30.808700000000002</v>
      </c>
      <c r="DV343">
        <v>21.0169</v>
      </c>
      <c r="DW343">
        <v>22.444099999999999</v>
      </c>
      <c r="DX343">
        <v>88.804699999999997</v>
      </c>
      <c r="DY343">
        <v>29.845800000000001</v>
      </c>
      <c r="DZ343">
        <v>400</v>
      </c>
      <c r="EA343">
        <v>30.682400000000001</v>
      </c>
      <c r="EB343">
        <v>100.095</v>
      </c>
      <c r="EC343">
        <v>100.68600000000001</v>
      </c>
    </row>
    <row r="344" spans="1:133" x14ac:dyDescent="0.35">
      <c r="A344">
        <v>328</v>
      </c>
      <c r="B344">
        <v>1581961910.5</v>
      </c>
      <c r="C344">
        <v>1635.4000000953699</v>
      </c>
      <c r="D344" t="s">
        <v>893</v>
      </c>
      <c r="E344" t="s">
        <v>894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1383</v>
      </c>
      <c r="M344" t="s">
        <v>238</v>
      </c>
      <c r="N344">
        <v>1581961901.87097</v>
      </c>
      <c r="O344">
        <f t="shared" si="215"/>
        <v>6.4761954320299256E-5</v>
      </c>
      <c r="P344">
        <f t="shared" si="216"/>
        <v>-0.51838694006132646</v>
      </c>
      <c r="Q344">
        <f t="shared" si="217"/>
        <v>400.84287096774199</v>
      </c>
      <c r="R344">
        <f t="shared" si="218"/>
        <v>551.88276742335779</v>
      </c>
      <c r="S344">
        <f t="shared" si="219"/>
        <v>54.886736312062503</v>
      </c>
      <c r="T344">
        <f t="shared" si="220"/>
        <v>39.865272590581313</v>
      </c>
      <c r="U344">
        <f t="shared" si="221"/>
        <v>5.1702332608472039E-3</v>
      </c>
      <c r="V344">
        <f t="shared" si="222"/>
        <v>2.2497568289255434</v>
      </c>
      <c r="W344">
        <f t="shared" si="223"/>
        <v>5.1636413123633514E-3</v>
      </c>
      <c r="X344">
        <f t="shared" si="224"/>
        <v>3.2278673672684992E-3</v>
      </c>
      <c r="Y344">
        <f t="shared" si="225"/>
        <v>0</v>
      </c>
      <c r="Z344">
        <f t="shared" si="226"/>
        <v>30.41157908538608</v>
      </c>
      <c r="AA344">
        <f t="shared" si="227"/>
        <v>30.0172967741936</v>
      </c>
      <c r="AB344">
        <f t="shared" si="228"/>
        <v>4.2646844155978245</v>
      </c>
      <c r="AC344">
        <f t="shared" si="229"/>
        <v>70.137416813796847</v>
      </c>
      <c r="AD344">
        <f t="shared" si="230"/>
        <v>3.0632990295961107</v>
      </c>
      <c r="AE344">
        <f t="shared" si="231"/>
        <v>4.3675675106892786</v>
      </c>
      <c r="AF344">
        <f t="shared" si="232"/>
        <v>1.2013853860017139</v>
      </c>
      <c r="AG344">
        <f t="shared" si="233"/>
        <v>-2.8560021855251971</v>
      </c>
      <c r="AH344">
        <f t="shared" si="234"/>
        <v>50.420182894419916</v>
      </c>
      <c r="AI344">
        <f t="shared" si="235"/>
        <v>4.9943146666143674</v>
      </c>
      <c r="AJ344">
        <f t="shared" si="236"/>
        <v>52.558495375509089</v>
      </c>
      <c r="AK344">
        <v>-4.1177201127030001E-2</v>
      </c>
      <c r="AL344">
        <v>4.6225015586033903E-2</v>
      </c>
      <c r="AM344">
        <v>3.45478597598242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51912.393608509155</v>
      </c>
      <c r="AS344" t="s">
        <v>239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239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-0.51838694006132646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239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240</v>
      </c>
      <c r="BX344">
        <v>1581961901.87097</v>
      </c>
      <c r="BY344">
        <v>400.84287096774199</v>
      </c>
      <c r="BZ344">
        <v>399.99874193548402</v>
      </c>
      <c r="CA344">
        <v>30.801283870967701</v>
      </c>
      <c r="CB344">
        <v>30.693687096774202</v>
      </c>
      <c r="CC344">
        <v>350.013483870968</v>
      </c>
      <c r="CD344">
        <v>99.253625806451595</v>
      </c>
      <c r="CE344">
        <v>0.19998925806451601</v>
      </c>
      <c r="CF344">
        <v>30.433</v>
      </c>
      <c r="CG344">
        <v>30.0172967741936</v>
      </c>
      <c r="CH344">
        <v>999.9</v>
      </c>
      <c r="CI344">
        <v>0</v>
      </c>
      <c r="CJ344">
        <v>0</v>
      </c>
      <c r="CK344">
        <v>10004.755161290301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1.0806451612903201</v>
      </c>
      <c r="CS344">
        <v>0</v>
      </c>
      <c r="CT344">
        <v>191.306451612903</v>
      </c>
      <c r="CU344">
        <v>-2.2548387096774198</v>
      </c>
      <c r="CV344">
        <v>38.311999999999998</v>
      </c>
      <c r="CW344">
        <v>43.645000000000003</v>
      </c>
      <c r="CX344">
        <v>41.061999999999998</v>
      </c>
      <c r="CY344">
        <v>42.122967741935497</v>
      </c>
      <c r="CZ344">
        <v>39.424999999999997</v>
      </c>
      <c r="DA344">
        <v>0</v>
      </c>
      <c r="DB344">
        <v>0</v>
      </c>
      <c r="DC344">
        <v>0</v>
      </c>
      <c r="DD344">
        <v>1581961912.5999999</v>
      </c>
      <c r="DE344">
        <v>-0.126923076923077</v>
      </c>
      <c r="DF344">
        <v>4.4478630725773796</v>
      </c>
      <c r="DG344">
        <v>31.651282006807101</v>
      </c>
      <c r="DH344">
        <v>190.907692307692</v>
      </c>
      <c r="DI344">
        <v>15</v>
      </c>
      <c r="DJ344">
        <v>100</v>
      </c>
      <c r="DK344">
        <v>100</v>
      </c>
      <c r="DL344">
        <v>3.069</v>
      </c>
      <c r="DM344">
        <v>0.46</v>
      </c>
      <c r="DN344">
        <v>2</v>
      </c>
      <c r="DO344">
        <v>343.67099999999999</v>
      </c>
      <c r="DP344">
        <v>678.20299999999997</v>
      </c>
      <c r="DQ344">
        <v>29.845800000000001</v>
      </c>
      <c r="DR344">
        <v>30.834299999999999</v>
      </c>
      <c r="DS344">
        <v>30.000399999999999</v>
      </c>
      <c r="DT344">
        <v>30.7898</v>
      </c>
      <c r="DU344">
        <v>30.810500000000001</v>
      </c>
      <c r="DV344">
        <v>21.0169</v>
      </c>
      <c r="DW344">
        <v>22.444099999999999</v>
      </c>
      <c r="DX344">
        <v>88.804699999999997</v>
      </c>
      <c r="DY344">
        <v>29.8262</v>
      </c>
      <c r="DZ344">
        <v>400</v>
      </c>
      <c r="EA344">
        <v>30.682400000000001</v>
      </c>
      <c r="EB344">
        <v>100.09399999999999</v>
      </c>
      <c r="EC344">
        <v>100.68600000000001</v>
      </c>
    </row>
    <row r="345" spans="1:133" x14ac:dyDescent="0.35">
      <c r="A345">
        <v>329</v>
      </c>
      <c r="B345">
        <v>1581961915.5</v>
      </c>
      <c r="C345">
        <v>1640.4000000953699</v>
      </c>
      <c r="D345" t="s">
        <v>895</v>
      </c>
      <c r="E345" t="s">
        <v>896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1383</v>
      </c>
      <c r="M345" t="s">
        <v>238</v>
      </c>
      <c r="N345">
        <v>1581961906.87097</v>
      </c>
      <c r="O345">
        <f t="shared" si="215"/>
        <v>6.2622740226216434E-5</v>
      </c>
      <c r="P345">
        <f t="shared" si="216"/>
        <v>-0.52272518623657094</v>
      </c>
      <c r="Q345">
        <f t="shared" si="217"/>
        <v>400.84090322580602</v>
      </c>
      <c r="R345">
        <f t="shared" si="218"/>
        <v>558.69454990317695</v>
      </c>
      <c r="S345">
        <f t="shared" si="219"/>
        <v>55.563968451930307</v>
      </c>
      <c r="T345">
        <f t="shared" si="220"/>
        <v>39.864915999165873</v>
      </c>
      <c r="U345">
        <f t="shared" si="221"/>
        <v>4.9990774552864858E-3</v>
      </c>
      <c r="V345">
        <f t="shared" si="222"/>
        <v>2.2493940988557566</v>
      </c>
      <c r="W345">
        <f t="shared" si="223"/>
        <v>4.9929134501735788E-3</v>
      </c>
      <c r="X345">
        <f t="shared" si="224"/>
        <v>3.1211240721854593E-3</v>
      </c>
      <c r="Y345">
        <f t="shared" si="225"/>
        <v>0</v>
      </c>
      <c r="Z345">
        <f t="shared" si="226"/>
        <v>30.412486851161816</v>
      </c>
      <c r="AA345">
        <f t="shared" si="227"/>
        <v>30.018377419354799</v>
      </c>
      <c r="AB345">
        <f t="shared" si="228"/>
        <v>4.2649491037786751</v>
      </c>
      <c r="AC345">
        <f t="shared" si="229"/>
        <v>70.141951523671736</v>
      </c>
      <c r="AD345">
        <f t="shared" si="230"/>
        <v>3.0635327328578499</v>
      </c>
      <c r="AE345">
        <f t="shared" si="231"/>
        <v>4.3676183315543469</v>
      </c>
      <c r="AF345">
        <f t="shared" si="232"/>
        <v>1.2014163709208252</v>
      </c>
      <c r="AG345">
        <f t="shared" si="233"/>
        <v>-2.7616628439761448</v>
      </c>
      <c r="AH345">
        <f t="shared" si="234"/>
        <v>50.305649547163604</v>
      </c>
      <c r="AI345">
        <f t="shared" si="235"/>
        <v>4.9838048745655792</v>
      </c>
      <c r="AJ345">
        <f t="shared" si="236"/>
        <v>52.527791577753035</v>
      </c>
      <c r="AK345">
        <v>-4.1167437576096901E-2</v>
      </c>
      <c r="AL345">
        <v>4.6214055144777499E-2</v>
      </c>
      <c r="AM345">
        <v>3.4541375207265799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51900.545754610815</v>
      </c>
      <c r="AS345" t="s">
        <v>239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239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-0.52272518623657094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239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240</v>
      </c>
      <c r="BX345">
        <v>1581961906.87097</v>
      </c>
      <c r="BY345">
        <v>400.84090322580602</v>
      </c>
      <c r="BZ345">
        <v>399.98787096774203</v>
      </c>
      <c r="CA345">
        <v>30.803758064516099</v>
      </c>
      <c r="CB345">
        <v>30.6997161290323</v>
      </c>
      <c r="CC345">
        <v>350.014967741936</v>
      </c>
      <c r="CD345">
        <v>99.253241935483899</v>
      </c>
      <c r="CE345">
        <v>0.199971741935484</v>
      </c>
      <c r="CF345">
        <v>30.433203225806501</v>
      </c>
      <c r="CG345">
        <v>30.018377419354799</v>
      </c>
      <c r="CH345">
        <v>999.9</v>
      </c>
      <c r="CI345">
        <v>0</v>
      </c>
      <c r="CJ345">
        <v>0</v>
      </c>
      <c r="CK345">
        <v>10002.421612903199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1.7322580645161301</v>
      </c>
      <c r="CS345">
        <v>0</v>
      </c>
      <c r="CT345">
        <v>190.94838709677401</v>
      </c>
      <c r="CU345">
        <v>-2.08387096774194</v>
      </c>
      <c r="CV345">
        <v>38.311999999999998</v>
      </c>
      <c r="CW345">
        <v>43.662999999999997</v>
      </c>
      <c r="CX345">
        <v>41.061999999999998</v>
      </c>
      <c r="CY345">
        <v>42.118903225806399</v>
      </c>
      <c r="CZ345">
        <v>39.429000000000002</v>
      </c>
      <c r="DA345">
        <v>0</v>
      </c>
      <c r="DB345">
        <v>0</v>
      </c>
      <c r="DC345">
        <v>0</v>
      </c>
      <c r="DD345">
        <v>1581961917.4000001</v>
      </c>
      <c r="DE345">
        <v>0.83461538461538498</v>
      </c>
      <c r="DF345">
        <v>29.124786326590101</v>
      </c>
      <c r="DG345">
        <v>9.6512819566447199</v>
      </c>
      <c r="DH345">
        <v>191.95769230769201</v>
      </c>
      <c r="DI345">
        <v>15</v>
      </c>
      <c r="DJ345">
        <v>100</v>
      </c>
      <c r="DK345">
        <v>100</v>
      </c>
      <c r="DL345">
        <v>3.069</v>
      </c>
      <c r="DM345">
        <v>0.46</v>
      </c>
      <c r="DN345">
        <v>2</v>
      </c>
      <c r="DO345">
        <v>343.613</v>
      </c>
      <c r="DP345">
        <v>678.42200000000003</v>
      </c>
      <c r="DQ345">
        <v>29.824999999999999</v>
      </c>
      <c r="DR345">
        <v>30.835000000000001</v>
      </c>
      <c r="DS345">
        <v>30.000299999999999</v>
      </c>
      <c r="DT345">
        <v>30.7925</v>
      </c>
      <c r="DU345">
        <v>30.811399999999999</v>
      </c>
      <c r="DV345">
        <v>21.016300000000001</v>
      </c>
      <c r="DW345">
        <v>22.444099999999999</v>
      </c>
      <c r="DX345">
        <v>88.804699999999997</v>
      </c>
      <c r="DY345">
        <v>29.808900000000001</v>
      </c>
      <c r="DZ345">
        <v>400</v>
      </c>
      <c r="EA345">
        <v>30.682400000000001</v>
      </c>
      <c r="EB345">
        <v>100.096</v>
      </c>
      <c r="EC345">
        <v>100.685</v>
      </c>
    </row>
    <row r="346" spans="1:133" x14ac:dyDescent="0.35">
      <c r="A346">
        <v>330</v>
      </c>
      <c r="B346">
        <v>1581961920.5</v>
      </c>
      <c r="C346">
        <v>1645.4000000953699</v>
      </c>
      <c r="D346" t="s">
        <v>897</v>
      </c>
      <c r="E346" t="s">
        <v>898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1383</v>
      </c>
      <c r="M346" t="s">
        <v>238</v>
      </c>
      <c r="N346">
        <v>1581961911.87097</v>
      </c>
      <c r="O346">
        <f t="shared" si="215"/>
        <v>6.0921737170178546E-5</v>
      </c>
      <c r="P346">
        <f t="shared" si="216"/>
        <v>-0.52410905376420136</v>
      </c>
      <c r="Q346">
        <f t="shared" si="217"/>
        <v>400.86180645161301</v>
      </c>
      <c r="R346">
        <f t="shared" si="218"/>
        <v>563.7740590565337</v>
      </c>
      <c r="S346">
        <f t="shared" si="219"/>
        <v>56.069512542554861</v>
      </c>
      <c r="T346">
        <f t="shared" si="220"/>
        <v>39.867258387665672</v>
      </c>
      <c r="U346">
        <f t="shared" si="221"/>
        <v>4.8638128319011204E-3</v>
      </c>
      <c r="V346">
        <f t="shared" si="222"/>
        <v>2.2495769316760148</v>
      </c>
      <c r="W346">
        <f t="shared" si="223"/>
        <v>4.8579781476160771E-3</v>
      </c>
      <c r="X346">
        <f t="shared" si="224"/>
        <v>3.0367599706097922E-3</v>
      </c>
      <c r="Y346">
        <f t="shared" si="225"/>
        <v>0</v>
      </c>
      <c r="Z346">
        <f t="shared" si="226"/>
        <v>30.412634917490699</v>
      </c>
      <c r="AA346">
        <f t="shared" si="227"/>
        <v>30.018899999999999</v>
      </c>
      <c r="AB346">
        <f t="shared" si="228"/>
        <v>4.2650771073778637</v>
      </c>
      <c r="AC346">
        <f t="shared" si="229"/>
        <v>70.15030804396703</v>
      </c>
      <c r="AD346">
        <f t="shared" si="230"/>
        <v>3.0638247145046784</v>
      </c>
      <c r="AE346">
        <f t="shared" si="231"/>
        <v>4.3675142703356515</v>
      </c>
      <c r="AF346">
        <f t="shared" si="232"/>
        <v>1.2012523928731853</v>
      </c>
      <c r="AG346">
        <f t="shared" si="233"/>
        <v>-2.686648609204874</v>
      </c>
      <c r="AH346">
        <f t="shared" si="234"/>
        <v>50.195892485826839</v>
      </c>
      <c r="AI346">
        <f t="shared" si="235"/>
        <v>4.9725296261826077</v>
      </c>
      <c r="AJ346">
        <f t="shared" si="236"/>
        <v>52.481773502804572</v>
      </c>
      <c r="AK346">
        <v>-4.1172358681891799E-2</v>
      </c>
      <c r="AL346">
        <v>4.62195795171449E-2</v>
      </c>
      <c r="AM346">
        <v>3.45446436712125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51906.581049707376</v>
      </c>
      <c r="AS346" t="s">
        <v>239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239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-0.52410905376420136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239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240</v>
      </c>
      <c r="BX346">
        <v>1581961911.87097</v>
      </c>
      <c r="BY346">
        <v>400.86180645161301</v>
      </c>
      <c r="BZ346">
        <v>400.005258064516</v>
      </c>
      <c r="CA346">
        <v>30.806490322580601</v>
      </c>
      <c r="CB346">
        <v>30.7052774193548</v>
      </c>
      <c r="CC346">
        <v>350.024258064516</v>
      </c>
      <c r="CD346">
        <v>99.253896774193507</v>
      </c>
      <c r="CE346">
        <v>0.19997422580645199</v>
      </c>
      <c r="CF346">
        <v>30.432787096774199</v>
      </c>
      <c r="CG346">
        <v>30.018899999999999</v>
      </c>
      <c r="CH346">
        <v>999.9</v>
      </c>
      <c r="CI346">
        <v>0</v>
      </c>
      <c r="CJ346">
        <v>0</v>
      </c>
      <c r="CK346">
        <v>10003.551290322601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2.4290322580645198</v>
      </c>
      <c r="CS346">
        <v>0</v>
      </c>
      <c r="CT346">
        <v>191.732258064516</v>
      </c>
      <c r="CU346">
        <v>-1.9741935483871</v>
      </c>
      <c r="CV346">
        <v>38.311999999999998</v>
      </c>
      <c r="CW346">
        <v>43.680999999999997</v>
      </c>
      <c r="CX346">
        <v>41.061999999999998</v>
      </c>
      <c r="CY346">
        <v>42.120935483871001</v>
      </c>
      <c r="CZ346">
        <v>39.433</v>
      </c>
      <c r="DA346">
        <v>0</v>
      </c>
      <c r="DB346">
        <v>0</v>
      </c>
      <c r="DC346">
        <v>0</v>
      </c>
      <c r="DD346">
        <v>1581961922.8</v>
      </c>
      <c r="DE346">
        <v>2.5499999999999998</v>
      </c>
      <c r="DF346">
        <v>37.288889005024998</v>
      </c>
      <c r="DG346">
        <v>-66.355555355629093</v>
      </c>
      <c r="DH346">
        <v>190.980769230769</v>
      </c>
      <c r="DI346">
        <v>15</v>
      </c>
      <c r="DJ346">
        <v>100</v>
      </c>
      <c r="DK346">
        <v>100</v>
      </c>
      <c r="DL346">
        <v>3.069</v>
      </c>
      <c r="DM346">
        <v>0.46</v>
      </c>
      <c r="DN346">
        <v>2</v>
      </c>
      <c r="DO346">
        <v>343.637</v>
      </c>
      <c r="DP346">
        <v>678.21400000000006</v>
      </c>
      <c r="DQ346">
        <v>29.805900000000001</v>
      </c>
      <c r="DR346">
        <v>30.837700000000002</v>
      </c>
      <c r="DS346">
        <v>30.000299999999999</v>
      </c>
      <c r="DT346">
        <v>30.7925</v>
      </c>
      <c r="DU346">
        <v>30.811399999999999</v>
      </c>
      <c r="DV346">
        <v>21.012899999999998</v>
      </c>
      <c r="DW346">
        <v>22.444099999999999</v>
      </c>
      <c r="DX346">
        <v>88.804699999999997</v>
      </c>
      <c r="DY346">
        <v>29.790400000000002</v>
      </c>
      <c r="DZ346">
        <v>400</v>
      </c>
      <c r="EA346">
        <v>30.682400000000001</v>
      </c>
      <c r="EB346">
        <v>100.096</v>
      </c>
      <c r="EC346">
        <v>100.688</v>
      </c>
    </row>
    <row r="347" spans="1:133" x14ac:dyDescent="0.35">
      <c r="A347">
        <v>331</v>
      </c>
      <c r="B347">
        <v>1581961925.5</v>
      </c>
      <c r="C347">
        <v>1650.4000000953699</v>
      </c>
      <c r="D347" t="s">
        <v>899</v>
      </c>
      <c r="E347" t="s">
        <v>900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1383</v>
      </c>
      <c r="M347" t="s">
        <v>238</v>
      </c>
      <c r="N347">
        <v>1581961916.87097</v>
      </c>
      <c r="O347">
        <f t="shared" si="215"/>
        <v>5.9796257346260914E-5</v>
      </c>
      <c r="P347">
        <f t="shared" si="216"/>
        <v>-0.52001341953674785</v>
      </c>
      <c r="Q347">
        <f t="shared" si="217"/>
        <v>400.85841935483899</v>
      </c>
      <c r="R347">
        <f t="shared" si="218"/>
        <v>565.57660266588016</v>
      </c>
      <c r="S347">
        <f t="shared" si="219"/>
        <v>56.249471153764254</v>
      </c>
      <c r="T347">
        <f t="shared" si="220"/>
        <v>39.867409631094738</v>
      </c>
      <c r="U347">
        <f t="shared" si="221"/>
        <v>4.7753292231422191E-3</v>
      </c>
      <c r="V347">
        <f t="shared" si="222"/>
        <v>2.2495119632640046</v>
      </c>
      <c r="W347">
        <f t="shared" si="223"/>
        <v>4.7697046048970756E-3</v>
      </c>
      <c r="X347">
        <f t="shared" si="224"/>
        <v>2.9815701643986781E-3</v>
      </c>
      <c r="Y347">
        <f t="shared" si="225"/>
        <v>0</v>
      </c>
      <c r="Z347">
        <f t="shared" si="226"/>
        <v>30.412029256410957</v>
      </c>
      <c r="AA347">
        <f t="shared" si="227"/>
        <v>30.0190870967742</v>
      </c>
      <c r="AB347">
        <f t="shared" si="228"/>
        <v>4.2651229366408714</v>
      </c>
      <c r="AC347">
        <f t="shared" si="229"/>
        <v>70.163496836582837</v>
      </c>
      <c r="AD347">
        <f t="shared" si="230"/>
        <v>3.0642292472379484</v>
      </c>
      <c r="AE347">
        <f t="shared" si="231"/>
        <v>4.3672698559691474</v>
      </c>
      <c r="AF347">
        <f t="shared" si="232"/>
        <v>1.200893689402923</v>
      </c>
      <c r="AG347">
        <f t="shared" si="233"/>
        <v>-2.6370149489701062</v>
      </c>
      <c r="AH347">
        <f t="shared" si="234"/>
        <v>50.053215318535571</v>
      </c>
      <c r="AI347">
        <f t="shared" si="235"/>
        <v>4.9585194773341037</v>
      </c>
      <c r="AJ347">
        <f t="shared" si="236"/>
        <v>52.374719846899566</v>
      </c>
      <c r="AK347">
        <v>-4.1170609958674997E-2</v>
      </c>
      <c r="AL347">
        <v>4.6217616422137398E-2</v>
      </c>
      <c r="AM347">
        <v>3.4543482232434801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51904.659170765895</v>
      </c>
      <c r="AS347" t="s">
        <v>239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239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-0.52001341953674785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239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240</v>
      </c>
      <c r="BX347">
        <v>1581961916.87097</v>
      </c>
      <c r="BY347">
        <v>400.85841935483899</v>
      </c>
      <c r="BZ347">
        <v>400.00809677419397</v>
      </c>
      <c r="CA347">
        <v>30.810180645161299</v>
      </c>
      <c r="CB347">
        <v>30.710835483871001</v>
      </c>
      <c r="CC347">
        <v>350.01558064516098</v>
      </c>
      <c r="CD347">
        <v>99.255077419354805</v>
      </c>
      <c r="CE347">
        <v>0.200011225806452</v>
      </c>
      <c r="CF347">
        <v>30.431809677419398</v>
      </c>
      <c r="CG347">
        <v>30.0190870967742</v>
      </c>
      <c r="CH347">
        <v>999.9</v>
      </c>
      <c r="CI347">
        <v>0</v>
      </c>
      <c r="CJ347">
        <v>0</v>
      </c>
      <c r="CK347">
        <v>10003.007419354801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3.7064516129032299</v>
      </c>
      <c r="CS347">
        <v>0</v>
      </c>
      <c r="CT347">
        <v>185.490322580645</v>
      </c>
      <c r="CU347">
        <v>-1.93548387096774</v>
      </c>
      <c r="CV347">
        <v>38.311999999999998</v>
      </c>
      <c r="CW347">
        <v>43.686999999999998</v>
      </c>
      <c r="CX347">
        <v>41.061999999999998</v>
      </c>
      <c r="CY347">
        <v>42.120935483871001</v>
      </c>
      <c r="CZ347">
        <v>39.436999999999998</v>
      </c>
      <c r="DA347">
        <v>0</v>
      </c>
      <c r="DB347">
        <v>0</v>
      </c>
      <c r="DC347">
        <v>0</v>
      </c>
      <c r="DD347">
        <v>1581961927.5999999</v>
      </c>
      <c r="DE347">
        <v>4.0038461538461503</v>
      </c>
      <c r="DF347">
        <v>12.5504273705819</v>
      </c>
      <c r="DG347">
        <v>-104.88888868153001</v>
      </c>
      <c r="DH347">
        <v>183.776923076923</v>
      </c>
      <c r="DI347">
        <v>15</v>
      </c>
      <c r="DJ347">
        <v>100</v>
      </c>
      <c r="DK347">
        <v>100</v>
      </c>
      <c r="DL347">
        <v>3.069</v>
      </c>
      <c r="DM347">
        <v>0.46</v>
      </c>
      <c r="DN347">
        <v>2</v>
      </c>
      <c r="DO347">
        <v>343.62599999999998</v>
      </c>
      <c r="DP347">
        <v>678.17700000000002</v>
      </c>
      <c r="DQ347">
        <v>29.787800000000001</v>
      </c>
      <c r="DR347">
        <v>30.839700000000001</v>
      </c>
      <c r="DS347">
        <v>30.0002</v>
      </c>
      <c r="DT347">
        <v>30.795100000000001</v>
      </c>
      <c r="DU347">
        <v>30.8141</v>
      </c>
      <c r="DV347">
        <v>21.017199999999999</v>
      </c>
      <c r="DW347">
        <v>22.444099999999999</v>
      </c>
      <c r="DX347">
        <v>88.804699999999997</v>
      </c>
      <c r="DY347">
        <v>29.768999999999998</v>
      </c>
      <c r="DZ347">
        <v>400</v>
      </c>
      <c r="EA347">
        <v>30.677099999999999</v>
      </c>
      <c r="EB347">
        <v>100.093</v>
      </c>
      <c r="EC347">
        <v>100.684</v>
      </c>
    </row>
    <row r="348" spans="1:133" x14ac:dyDescent="0.35">
      <c r="A348">
        <v>332</v>
      </c>
      <c r="B348">
        <v>1581961930.5</v>
      </c>
      <c r="C348">
        <v>1655.4000000953699</v>
      </c>
      <c r="D348" t="s">
        <v>901</v>
      </c>
      <c r="E348" t="s">
        <v>902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1383</v>
      </c>
      <c r="M348" t="s">
        <v>238</v>
      </c>
      <c r="N348">
        <v>1581961921.87097</v>
      </c>
      <c r="O348">
        <f t="shared" si="215"/>
        <v>5.948369116702109E-5</v>
      </c>
      <c r="P348">
        <f t="shared" si="216"/>
        <v>-0.52214382253864444</v>
      </c>
      <c r="Q348">
        <f t="shared" si="217"/>
        <v>400.85399999999998</v>
      </c>
      <c r="R348">
        <f t="shared" si="218"/>
        <v>567.09400139808395</v>
      </c>
      <c r="S348">
        <f t="shared" si="219"/>
        <v>56.400997884655304</v>
      </c>
      <c r="T348">
        <f t="shared" si="220"/>
        <v>39.867403905380129</v>
      </c>
      <c r="U348">
        <f t="shared" si="221"/>
        <v>4.75313785607965E-3</v>
      </c>
      <c r="V348">
        <f t="shared" si="222"/>
        <v>2.2498710740201484</v>
      </c>
      <c r="W348">
        <f t="shared" si="223"/>
        <v>4.7475662479262108E-3</v>
      </c>
      <c r="X348">
        <f t="shared" si="224"/>
        <v>2.9677289364717315E-3</v>
      </c>
      <c r="Y348">
        <f t="shared" si="225"/>
        <v>0</v>
      </c>
      <c r="Z348">
        <f t="shared" si="226"/>
        <v>30.410432253788212</v>
      </c>
      <c r="AA348">
        <f t="shared" si="227"/>
        <v>30.018361290322598</v>
      </c>
      <c r="AB348">
        <f t="shared" si="228"/>
        <v>4.2649451531035814</v>
      </c>
      <c r="AC348">
        <f t="shared" si="229"/>
        <v>70.182189582514226</v>
      </c>
      <c r="AD348">
        <f t="shared" si="230"/>
        <v>3.0647467167902045</v>
      </c>
      <c r="AE348">
        <f t="shared" si="231"/>
        <v>4.3668439742634941</v>
      </c>
      <c r="AF348">
        <f t="shared" si="232"/>
        <v>1.2001984363133769</v>
      </c>
      <c r="AG348">
        <f t="shared" si="233"/>
        <v>-2.6232307804656303</v>
      </c>
      <c r="AH348">
        <f t="shared" si="234"/>
        <v>49.94264965527335</v>
      </c>
      <c r="AI348">
        <f t="shared" si="235"/>
        <v>4.9467171435874961</v>
      </c>
      <c r="AJ348">
        <f t="shared" si="236"/>
        <v>52.266136018395216</v>
      </c>
      <c r="AK348">
        <v>-4.1180276539775303E-2</v>
      </c>
      <c r="AL348">
        <v>4.6228468006261597E-2</v>
      </c>
      <c r="AM348">
        <v>3.4549902214144899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51916.661995875089</v>
      </c>
      <c r="AS348" t="s">
        <v>239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239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-0.52214382253864444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239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240</v>
      </c>
      <c r="BX348">
        <v>1581961921.87097</v>
      </c>
      <c r="BY348">
        <v>400.85399999999998</v>
      </c>
      <c r="BZ348">
        <v>399.99980645161298</v>
      </c>
      <c r="CA348">
        <v>30.815048387096802</v>
      </c>
      <c r="CB348">
        <v>30.716222580645201</v>
      </c>
      <c r="CC348">
        <v>350.01403225806501</v>
      </c>
      <c r="CD348">
        <v>99.256193548387103</v>
      </c>
      <c r="CE348">
        <v>0.19997729032258099</v>
      </c>
      <c r="CF348">
        <v>30.4301064516129</v>
      </c>
      <c r="CG348">
        <v>30.018361290322598</v>
      </c>
      <c r="CH348">
        <v>999.9</v>
      </c>
      <c r="CI348">
        <v>0</v>
      </c>
      <c r="CJ348">
        <v>0</v>
      </c>
      <c r="CK348">
        <v>10005.2435483871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4.0387096774193596</v>
      </c>
      <c r="CS348">
        <v>0</v>
      </c>
      <c r="CT348">
        <v>173</v>
      </c>
      <c r="CU348">
        <v>-1.93548387096774</v>
      </c>
      <c r="CV348">
        <v>38.311999999999998</v>
      </c>
      <c r="CW348">
        <v>43.686999999999998</v>
      </c>
      <c r="CX348">
        <v>41.064032258064501</v>
      </c>
      <c r="CY348">
        <v>42.122967741935497</v>
      </c>
      <c r="CZ348">
        <v>39.436999999999998</v>
      </c>
      <c r="DA348">
        <v>0</v>
      </c>
      <c r="DB348">
        <v>0</v>
      </c>
      <c r="DC348">
        <v>0</v>
      </c>
      <c r="DD348">
        <v>1581961932.4000001</v>
      </c>
      <c r="DE348">
        <v>4.2692307692307701</v>
      </c>
      <c r="DF348">
        <v>-0.28034175177013099</v>
      </c>
      <c r="DG348">
        <v>-179.241025371494</v>
      </c>
      <c r="DH348">
        <v>171.046153846154</v>
      </c>
      <c r="DI348">
        <v>15</v>
      </c>
      <c r="DJ348">
        <v>100</v>
      </c>
      <c r="DK348">
        <v>100</v>
      </c>
      <c r="DL348">
        <v>3.069</v>
      </c>
      <c r="DM348">
        <v>0.46</v>
      </c>
      <c r="DN348">
        <v>2</v>
      </c>
      <c r="DO348">
        <v>343.65100000000001</v>
      </c>
      <c r="DP348">
        <v>678.274</v>
      </c>
      <c r="DQ348">
        <v>29.766200000000001</v>
      </c>
      <c r="DR348">
        <v>30.842400000000001</v>
      </c>
      <c r="DS348">
        <v>30.000399999999999</v>
      </c>
      <c r="DT348">
        <v>30.795200000000001</v>
      </c>
      <c r="DU348">
        <v>30.814599999999999</v>
      </c>
      <c r="DV348">
        <v>21.015799999999999</v>
      </c>
      <c r="DW348">
        <v>22.444099999999999</v>
      </c>
      <c r="DX348">
        <v>88.804699999999997</v>
      </c>
      <c r="DY348">
        <v>29.7529</v>
      </c>
      <c r="DZ348">
        <v>400</v>
      </c>
      <c r="EA348">
        <v>30.670100000000001</v>
      </c>
      <c r="EB348">
        <v>100.093</v>
      </c>
      <c r="EC348">
        <v>100.68300000000001</v>
      </c>
    </row>
    <row r="349" spans="1:133" x14ac:dyDescent="0.35">
      <c r="A349">
        <v>333</v>
      </c>
      <c r="B349">
        <v>1581961935.5</v>
      </c>
      <c r="C349">
        <v>1660.4000000953699</v>
      </c>
      <c r="D349" t="s">
        <v>903</v>
      </c>
      <c r="E349" t="s">
        <v>904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1383</v>
      </c>
      <c r="M349" t="s">
        <v>238</v>
      </c>
      <c r="N349">
        <v>1581961926.87097</v>
      </c>
      <c r="O349">
        <f t="shared" si="215"/>
        <v>5.95537079304498E-5</v>
      </c>
      <c r="P349">
        <f t="shared" si="216"/>
        <v>-0.49970005096348652</v>
      </c>
      <c r="Q349">
        <f t="shared" si="217"/>
        <v>400.82464516128999</v>
      </c>
      <c r="R349">
        <f t="shared" si="218"/>
        <v>559.27324688829901</v>
      </c>
      <c r="S349">
        <f t="shared" si="219"/>
        <v>55.623388093835267</v>
      </c>
      <c r="T349">
        <f t="shared" si="220"/>
        <v>39.864636685961777</v>
      </c>
      <c r="U349">
        <f t="shared" si="221"/>
        <v>4.7620290542369067E-3</v>
      </c>
      <c r="V349">
        <f t="shared" si="222"/>
        <v>2.2504684674734121</v>
      </c>
      <c r="W349">
        <f t="shared" si="223"/>
        <v>4.756438078032125E-3</v>
      </c>
      <c r="X349">
        <f t="shared" si="224"/>
        <v>2.9732755676271784E-3</v>
      </c>
      <c r="Y349">
        <f t="shared" si="225"/>
        <v>0</v>
      </c>
      <c r="Z349">
        <f t="shared" si="226"/>
        <v>30.40791058272308</v>
      </c>
      <c r="AA349">
        <f t="shared" si="227"/>
        <v>30.017019354838698</v>
      </c>
      <c r="AB349">
        <f t="shared" si="228"/>
        <v>4.2646164681054941</v>
      </c>
      <c r="AC349">
        <f t="shared" si="229"/>
        <v>70.203613033000053</v>
      </c>
      <c r="AD349">
        <f t="shared" si="230"/>
        <v>3.0652428751652563</v>
      </c>
      <c r="AE349">
        <f t="shared" si="231"/>
        <v>4.3662181228826524</v>
      </c>
      <c r="AF349">
        <f t="shared" si="232"/>
        <v>1.1993735929402378</v>
      </c>
      <c r="AG349">
        <f t="shared" si="233"/>
        <v>-2.6263185197328363</v>
      </c>
      <c r="AH349">
        <f t="shared" si="234"/>
        <v>49.815014429947126</v>
      </c>
      <c r="AI349">
        <f t="shared" si="235"/>
        <v>4.932671531095405</v>
      </c>
      <c r="AJ349">
        <f t="shared" si="236"/>
        <v>52.121367441309694</v>
      </c>
      <c r="AK349">
        <v>-4.11963603303723E-2</v>
      </c>
      <c r="AL349">
        <v>4.62465234702241E-2</v>
      </c>
      <c r="AM349">
        <v>3.4560582985454702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51936.543576636534</v>
      </c>
      <c r="AS349" t="s">
        <v>239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239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-0.49970005096348652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239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240</v>
      </c>
      <c r="BX349">
        <v>1581961926.87097</v>
      </c>
      <c r="BY349">
        <v>400.82464516128999</v>
      </c>
      <c r="BZ349">
        <v>400.00896774193501</v>
      </c>
      <c r="CA349">
        <v>30.819919354838699</v>
      </c>
      <c r="CB349">
        <v>30.720977419354799</v>
      </c>
      <c r="CC349">
        <v>350.012967741936</v>
      </c>
      <c r="CD349">
        <v>99.256587096774197</v>
      </c>
      <c r="CE349">
        <v>0.199963709677419</v>
      </c>
      <c r="CF349">
        <v>30.4276032258065</v>
      </c>
      <c r="CG349">
        <v>30.017019354838698</v>
      </c>
      <c r="CH349">
        <v>999.9</v>
      </c>
      <c r="CI349">
        <v>0</v>
      </c>
      <c r="CJ349">
        <v>0</v>
      </c>
      <c r="CK349">
        <v>10009.1116129032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4.9612903225806502</v>
      </c>
      <c r="CS349">
        <v>0</v>
      </c>
      <c r="CT349">
        <v>169.91290322580599</v>
      </c>
      <c r="CU349">
        <v>-2.1129032258064502</v>
      </c>
      <c r="CV349">
        <v>38.311999999999998</v>
      </c>
      <c r="CW349">
        <v>43.686999999999998</v>
      </c>
      <c r="CX349">
        <v>41.064032258064501</v>
      </c>
      <c r="CY349">
        <v>42.125</v>
      </c>
      <c r="CZ349">
        <v>39.436999999999998</v>
      </c>
      <c r="DA349">
        <v>0</v>
      </c>
      <c r="DB349">
        <v>0</v>
      </c>
      <c r="DC349">
        <v>0</v>
      </c>
      <c r="DD349">
        <v>1581961937.8</v>
      </c>
      <c r="DE349">
        <v>5.05</v>
      </c>
      <c r="DF349">
        <v>25.022222157637401</v>
      </c>
      <c r="DG349">
        <v>39.336752140040197</v>
      </c>
      <c r="DH349">
        <v>169.38461538461499</v>
      </c>
      <c r="DI349">
        <v>15</v>
      </c>
      <c r="DJ349">
        <v>100</v>
      </c>
      <c r="DK349">
        <v>100</v>
      </c>
      <c r="DL349">
        <v>3.069</v>
      </c>
      <c r="DM349">
        <v>0.46</v>
      </c>
      <c r="DN349">
        <v>2</v>
      </c>
      <c r="DO349">
        <v>343.54599999999999</v>
      </c>
      <c r="DP349">
        <v>678.44</v>
      </c>
      <c r="DQ349">
        <v>29.7498</v>
      </c>
      <c r="DR349">
        <v>30.8444</v>
      </c>
      <c r="DS349">
        <v>30.0002</v>
      </c>
      <c r="DT349">
        <v>30.797899999999998</v>
      </c>
      <c r="DU349">
        <v>30.816800000000001</v>
      </c>
      <c r="DV349">
        <v>21.011099999999999</v>
      </c>
      <c r="DW349">
        <v>22.444099999999999</v>
      </c>
      <c r="DX349">
        <v>88.804699999999997</v>
      </c>
      <c r="DY349">
        <v>29.7393</v>
      </c>
      <c r="DZ349">
        <v>400</v>
      </c>
      <c r="EA349">
        <v>30.665500000000002</v>
      </c>
      <c r="EB349">
        <v>100.09699999999999</v>
      </c>
      <c r="EC349">
        <v>100.682</v>
      </c>
    </row>
    <row r="350" spans="1:133" x14ac:dyDescent="0.35">
      <c r="A350">
        <v>334</v>
      </c>
      <c r="B350">
        <v>1581961940.5</v>
      </c>
      <c r="C350">
        <v>1665.4000000953699</v>
      </c>
      <c r="D350" t="s">
        <v>905</v>
      </c>
      <c r="E350" t="s">
        <v>906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1383</v>
      </c>
      <c r="M350" t="s">
        <v>238</v>
      </c>
      <c r="N350">
        <v>1581961931.87097</v>
      </c>
      <c r="O350">
        <f t="shared" si="215"/>
        <v>5.9434228647483773E-5</v>
      </c>
      <c r="P350">
        <f t="shared" si="216"/>
        <v>-0.5006916552409344</v>
      </c>
      <c r="Q350">
        <f t="shared" si="217"/>
        <v>400.816967741935</v>
      </c>
      <c r="R350">
        <f t="shared" si="218"/>
        <v>559.81972549379213</v>
      </c>
      <c r="S350">
        <f t="shared" si="219"/>
        <v>55.677237155848658</v>
      </c>
      <c r="T350">
        <f t="shared" si="220"/>
        <v>39.863513829155572</v>
      </c>
      <c r="U350">
        <f t="shared" si="221"/>
        <v>4.7558304513656479E-3</v>
      </c>
      <c r="V350">
        <f t="shared" si="222"/>
        <v>2.2507037850917992</v>
      </c>
      <c r="W350">
        <f t="shared" si="223"/>
        <v>4.7502545940210864E-3</v>
      </c>
      <c r="X350">
        <f t="shared" si="224"/>
        <v>2.9694095340239632E-3</v>
      </c>
      <c r="Y350">
        <f t="shared" si="225"/>
        <v>0</v>
      </c>
      <c r="Z350">
        <f t="shared" si="226"/>
        <v>30.404226088521806</v>
      </c>
      <c r="AA350">
        <f t="shared" si="227"/>
        <v>30.015270967741898</v>
      </c>
      <c r="AB350">
        <f t="shared" si="228"/>
        <v>4.264188262595872</v>
      </c>
      <c r="AC350">
        <f t="shared" si="229"/>
        <v>70.228468462255762</v>
      </c>
      <c r="AD350">
        <f t="shared" si="230"/>
        <v>3.0656740278963177</v>
      </c>
      <c r="AE350">
        <f t="shared" si="231"/>
        <v>4.3652867491250538</v>
      </c>
      <c r="AF350">
        <f t="shared" si="232"/>
        <v>1.1985142346995543</v>
      </c>
      <c r="AG350">
        <f t="shared" si="233"/>
        <v>-2.6210494833540343</v>
      </c>
      <c r="AH350">
        <f t="shared" si="234"/>
        <v>49.580283328257863</v>
      </c>
      <c r="AI350">
        <f t="shared" si="235"/>
        <v>4.9087822608668397</v>
      </c>
      <c r="AJ350">
        <f t="shared" si="236"/>
        <v>51.868016105770671</v>
      </c>
      <c r="AK350">
        <v>-4.1202696912683703E-2</v>
      </c>
      <c r="AL350">
        <v>4.62536368389838E-2</v>
      </c>
      <c r="AM350">
        <v>3.45647905291451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51944.821965468022</v>
      </c>
      <c r="AS350" t="s">
        <v>239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239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-0.5006916552409344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239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240</v>
      </c>
      <c r="BX350">
        <v>1581961931.87097</v>
      </c>
      <c r="BY350">
        <v>400.816967741935</v>
      </c>
      <c r="BZ350">
        <v>399.99951612903197</v>
      </c>
      <c r="CA350">
        <v>30.824532258064501</v>
      </c>
      <c r="CB350">
        <v>30.7257903225806</v>
      </c>
      <c r="CC350">
        <v>350.01661290322602</v>
      </c>
      <c r="CD350">
        <v>99.255677419354797</v>
      </c>
      <c r="CE350">
        <v>0.19997699999999999</v>
      </c>
      <c r="CF350">
        <v>30.423877419354799</v>
      </c>
      <c r="CG350">
        <v>30.015270967741898</v>
      </c>
      <c r="CH350">
        <v>999.9</v>
      </c>
      <c r="CI350">
        <v>0</v>
      </c>
      <c r="CJ350">
        <v>0</v>
      </c>
      <c r="CK350">
        <v>10010.742903225801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2.19354838709677</v>
      </c>
      <c r="CS350">
        <v>0</v>
      </c>
      <c r="CT350">
        <v>175.10645161290299</v>
      </c>
      <c r="CU350">
        <v>-2.3258064516129</v>
      </c>
      <c r="CV350">
        <v>38.311999999999998</v>
      </c>
      <c r="CW350">
        <v>43.686999999999998</v>
      </c>
      <c r="CX350">
        <v>41.068096774193499</v>
      </c>
      <c r="CY350">
        <v>42.125</v>
      </c>
      <c r="CZ350">
        <v>39.436999999999998</v>
      </c>
      <c r="DA350">
        <v>0</v>
      </c>
      <c r="DB350">
        <v>0</v>
      </c>
      <c r="DC350">
        <v>0</v>
      </c>
      <c r="DD350">
        <v>1581961942.5999999</v>
      </c>
      <c r="DE350">
        <v>3.8038461538461501</v>
      </c>
      <c r="DF350">
        <v>-23.271795347213398</v>
      </c>
      <c r="DG350">
        <v>231.41196597033999</v>
      </c>
      <c r="DH350">
        <v>175.93076923076899</v>
      </c>
      <c r="DI350">
        <v>15</v>
      </c>
      <c r="DJ350">
        <v>100</v>
      </c>
      <c r="DK350">
        <v>100</v>
      </c>
      <c r="DL350">
        <v>3.069</v>
      </c>
      <c r="DM350">
        <v>0.46</v>
      </c>
      <c r="DN350">
        <v>2</v>
      </c>
      <c r="DO350">
        <v>343.56400000000002</v>
      </c>
      <c r="DP350">
        <v>678.25400000000002</v>
      </c>
      <c r="DQ350">
        <v>29.735199999999999</v>
      </c>
      <c r="DR350">
        <v>30.847100000000001</v>
      </c>
      <c r="DS350">
        <v>30.000399999999999</v>
      </c>
      <c r="DT350">
        <v>30.799199999999999</v>
      </c>
      <c r="DU350">
        <v>30.8186</v>
      </c>
      <c r="DV350">
        <v>21.016200000000001</v>
      </c>
      <c r="DW350">
        <v>22.444099999999999</v>
      </c>
      <c r="DX350">
        <v>88.804699999999997</v>
      </c>
      <c r="DY350">
        <v>29.724599999999999</v>
      </c>
      <c r="DZ350">
        <v>400</v>
      </c>
      <c r="EA350">
        <v>30.664999999999999</v>
      </c>
      <c r="EB350">
        <v>100.098</v>
      </c>
      <c r="EC350">
        <v>100.682</v>
      </c>
    </row>
    <row r="351" spans="1:133" x14ac:dyDescent="0.35">
      <c r="A351">
        <v>335</v>
      </c>
      <c r="B351">
        <v>1581961945.5</v>
      </c>
      <c r="C351">
        <v>1670.4000000953699</v>
      </c>
      <c r="D351" t="s">
        <v>907</v>
      </c>
      <c r="E351" t="s">
        <v>908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1383</v>
      </c>
      <c r="M351" t="s">
        <v>238</v>
      </c>
      <c r="N351">
        <v>1581961936.87097</v>
      </c>
      <c r="O351">
        <f t="shared" si="215"/>
        <v>5.8722462012965318E-5</v>
      </c>
      <c r="P351">
        <f t="shared" si="216"/>
        <v>-0.49589405245794682</v>
      </c>
      <c r="Q351">
        <f t="shared" si="217"/>
        <v>400.798838709677</v>
      </c>
      <c r="R351">
        <f t="shared" si="218"/>
        <v>560.18098196865083</v>
      </c>
      <c r="S351">
        <f t="shared" si="219"/>
        <v>55.712546143044065</v>
      </c>
      <c r="T351">
        <f t="shared" si="220"/>
        <v>39.861267187647883</v>
      </c>
      <c r="U351">
        <f t="shared" si="221"/>
        <v>4.6995798997683811E-3</v>
      </c>
      <c r="V351">
        <f t="shared" si="222"/>
        <v>2.2497332150932623</v>
      </c>
      <c r="W351">
        <f t="shared" si="223"/>
        <v>4.6941327339903695E-3</v>
      </c>
      <c r="X351">
        <f t="shared" si="224"/>
        <v>2.9343218279511401E-3</v>
      </c>
      <c r="Y351">
        <f t="shared" si="225"/>
        <v>0</v>
      </c>
      <c r="Z351">
        <f t="shared" si="226"/>
        <v>30.399653723711648</v>
      </c>
      <c r="AA351">
        <f t="shared" si="227"/>
        <v>30.015538709677401</v>
      </c>
      <c r="AB351">
        <f t="shared" si="228"/>
        <v>4.2642538340725409</v>
      </c>
      <c r="AC351">
        <f t="shared" si="229"/>
        <v>70.254122663283837</v>
      </c>
      <c r="AD351">
        <f t="shared" si="230"/>
        <v>3.0659511075928423</v>
      </c>
      <c r="AE351">
        <f t="shared" si="231"/>
        <v>4.3640871045923229</v>
      </c>
      <c r="AF351">
        <f t="shared" si="232"/>
        <v>1.1983027264796986</v>
      </c>
      <c r="AG351">
        <f t="shared" si="233"/>
        <v>-2.5896605747717705</v>
      </c>
      <c r="AH351">
        <f t="shared" si="234"/>
        <v>48.944248501195673</v>
      </c>
      <c r="AI351">
        <f t="shared" si="235"/>
        <v>4.8477923372224323</v>
      </c>
      <c r="AJ351">
        <f t="shared" si="236"/>
        <v>51.202380263646333</v>
      </c>
      <c r="AK351">
        <v>-4.11765654737467E-2</v>
      </c>
      <c r="AL351">
        <v>4.6224302009537199E-2</v>
      </c>
      <c r="AM351">
        <v>3.4547437600909201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51914.026370553351</v>
      </c>
      <c r="AS351" t="s">
        <v>239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239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-0.49589405245794682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239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240</v>
      </c>
      <c r="BX351">
        <v>1581961936.87097</v>
      </c>
      <c r="BY351">
        <v>400.798838709677</v>
      </c>
      <c r="BZ351">
        <v>399.98912903225801</v>
      </c>
      <c r="CA351">
        <v>30.827661290322599</v>
      </c>
      <c r="CB351">
        <v>30.730103225806499</v>
      </c>
      <c r="CC351">
        <v>350.02038709677402</v>
      </c>
      <c r="CD351">
        <v>99.254525806451596</v>
      </c>
      <c r="CE351">
        <v>0.20002180645161299</v>
      </c>
      <c r="CF351">
        <v>30.419077419354799</v>
      </c>
      <c r="CG351">
        <v>30.015538709677401</v>
      </c>
      <c r="CH351">
        <v>999.9</v>
      </c>
      <c r="CI351">
        <v>0</v>
      </c>
      <c r="CJ351">
        <v>0</v>
      </c>
      <c r="CK351">
        <v>10004.51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2.2677419354838699</v>
      </c>
      <c r="CS351">
        <v>0</v>
      </c>
      <c r="CT351">
        <v>184.80967741935501</v>
      </c>
      <c r="CU351">
        <v>-2.5193548387096798</v>
      </c>
      <c r="CV351">
        <v>38.311999999999998</v>
      </c>
      <c r="CW351">
        <v>43.686999999999998</v>
      </c>
      <c r="CX351">
        <v>41.0741935483871</v>
      </c>
      <c r="CY351">
        <v>42.125</v>
      </c>
      <c r="CZ351">
        <v>39.436999999999998</v>
      </c>
      <c r="DA351">
        <v>0</v>
      </c>
      <c r="DB351">
        <v>0</v>
      </c>
      <c r="DC351">
        <v>0</v>
      </c>
      <c r="DD351">
        <v>1581961947.4000001</v>
      </c>
      <c r="DE351">
        <v>3.8615384615384598</v>
      </c>
      <c r="DF351">
        <v>-24.184615784110999</v>
      </c>
      <c r="DG351">
        <v>95.087179360700105</v>
      </c>
      <c r="DH351">
        <v>188.380769230769</v>
      </c>
      <c r="DI351">
        <v>15</v>
      </c>
      <c r="DJ351">
        <v>100</v>
      </c>
      <c r="DK351">
        <v>100</v>
      </c>
      <c r="DL351">
        <v>3.069</v>
      </c>
      <c r="DM351">
        <v>0.46</v>
      </c>
      <c r="DN351">
        <v>2</v>
      </c>
      <c r="DO351">
        <v>343.572</v>
      </c>
      <c r="DP351">
        <v>678.28800000000001</v>
      </c>
      <c r="DQ351">
        <v>29.720800000000001</v>
      </c>
      <c r="DR351">
        <v>30.849699999999999</v>
      </c>
      <c r="DS351">
        <v>30.000299999999999</v>
      </c>
      <c r="DT351">
        <v>30.800599999999999</v>
      </c>
      <c r="DU351">
        <v>30.819500000000001</v>
      </c>
      <c r="DV351">
        <v>21.018000000000001</v>
      </c>
      <c r="DW351">
        <v>22.444099999999999</v>
      </c>
      <c r="DX351">
        <v>88.804699999999997</v>
      </c>
      <c r="DY351">
        <v>29.7074</v>
      </c>
      <c r="DZ351">
        <v>400</v>
      </c>
      <c r="EA351">
        <v>30.659300000000002</v>
      </c>
      <c r="EB351">
        <v>100.096</v>
      </c>
      <c r="EC351">
        <v>100.68</v>
      </c>
    </row>
    <row r="352" spans="1:133" x14ac:dyDescent="0.35">
      <c r="A352">
        <v>336</v>
      </c>
      <c r="B352">
        <v>1581961950.5</v>
      </c>
      <c r="C352">
        <v>1675.4000000953699</v>
      </c>
      <c r="D352" t="s">
        <v>909</v>
      </c>
      <c r="E352" t="s">
        <v>910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1383</v>
      </c>
      <c r="M352" t="s">
        <v>238</v>
      </c>
      <c r="N352">
        <v>1581961941.87097</v>
      </c>
      <c r="O352">
        <f t="shared" si="215"/>
        <v>5.7108170145303631E-5</v>
      </c>
      <c r="P352">
        <f t="shared" si="216"/>
        <v>-0.50278616514996355</v>
      </c>
      <c r="Q352">
        <f t="shared" si="217"/>
        <v>400.802161290323</v>
      </c>
      <c r="R352">
        <f t="shared" si="218"/>
        <v>567.27515541716559</v>
      </c>
      <c r="S352">
        <f t="shared" si="219"/>
        <v>56.418045717366191</v>
      </c>
      <c r="T352">
        <f t="shared" si="220"/>
        <v>39.861563552290157</v>
      </c>
      <c r="U352">
        <f t="shared" si="221"/>
        <v>4.5710970597933418E-3</v>
      </c>
      <c r="V352">
        <f t="shared" si="222"/>
        <v>2.250599303175937</v>
      </c>
      <c r="W352">
        <f t="shared" si="223"/>
        <v>4.5659454695930642E-3</v>
      </c>
      <c r="X352">
        <f t="shared" si="224"/>
        <v>2.8541782742837101E-3</v>
      </c>
      <c r="Y352">
        <f t="shared" si="225"/>
        <v>0</v>
      </c>
      <c r="Z352">
        <f t="shared" si="226"/>
        <v>30.395678092920118</v>
      </c>
      <c r="AA352">
        <f t="shared" si="227"/>
        <v>30.015351612903199</v>
      </c>
      <c r="AB352">
        <f t="shared" si="228"/>
        <v>4.264208012948175</v>
      </c>
      <c r="AC352">
        <f t="shared" si="229"/>
        <v>70.276431832688985</v>
      </c>
      <c r="AD352">
        <f t="shared" si="230"/>
        <v>3.0661316749508538</v>
      </c>
      <c r="AE352">
        <f t="shared" si="231"/>
        <v>4.3629586690607232</v>
      </c>
      <c r="AF352">
        <f t="shared" si="232"/>
        <v>1.1980763379973212</v>
      </c>
      <c r="AG352">
        <f t="shared" si="233"/>
        <v>-2.5184703034078901</v>
      </c>
      <c r="AH352">
        <f t="shared" si="234"/>
        <v>48.437830608424072</v>
      </c>
      <c r="AI352">
        <f t="shared" si="235"/>
        <v>4.7956751688746158</v>
      </c>
      <c r="AJ352">
        <f t="shared" si="236"/>
        <v>50.715035473890801</v>
      </c>
      <c r="AK352">
        <v>-4.1199883372083801E-2</v>
      </c>
      <c r="AL352">
        <v>4.6250478393180701E-2</v>
      </c>
      <c r="AM352">
        <v>3.4562922342118698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51942.990176717249</v>
      </c>
      <c r="AS352" t="s">
        <v>239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239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-0.50278616514996355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239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240</v>
      </c>
      <c r="BX352">
        <v>1581961941.87097</v>
      </c>
      <c r="BY352">
        <v>400.802161290323</v>
      </c>
      <c r="BZ352">
        <v>399.97951612903199</v>
      </c>
      <c r="CA352">
        <v>30.829503225806501</v>
      </c>
      <c r="CB352">
        <v>30.7346258064516</v>
      </c>
      <c r="CC352">
        <v>350.01512903225802</v>
      </c>
      <c r="CD352">
        <v>99.254496774193598</v>
      </c>
      <c r="CE352">
        <v>0.19996580645161299</v>
      </c>
      <c r="CF352">
        <v>30.414561290322599</v>
      </c>
      <c r="CG352">
        <v>30.015351612903199</v>
      </c>
      <c r="CH352">
        <v>999.9</v>
      </c>
      <c r="CI352">
        <v>0</v>
      </c>
      <c r="CJ352">
        <v>0</v>
      </c>
      <c r="CK352">
        <v>10010.178387096799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1.21612903225806</v>
      </c>
      <c r="CS352">
        <v>0</v>
      </c>
      <c r="CT352">
        <v>193.748387096774</v>
      </c>
      <c r="CU352">
        <v>-2.64838709677419</v>
      </c>
      <c r="CV352">
        <v>38.311999999999998</v>
      </c>
      <c r="CW352">
        <v>43.686999999999998</v>
      </c>
      <c r="CX352">
        <v>41.078258064516099</v>
      </c>
      <c r="CY352">
        <v>42.125</v>
      </c>
      <c r="CZ352">
        <v>39.436999999999998</v>
      </c>
      <c r="DA352">
        <v>0</v>
      </c>
      <c r="DB352">
        <v>0</v>
      </c>
      <c r="DC352">
        <v>0</v>
      </c>
      <c r="DD352">
        <v>1581961952.8</v>
      </c>
      <c r="DE352">
        <v>1.65384615384615</v>
      </c>
      <c r="DF352">
        <v>9.0324783320340796</v>
      </c>
      <c r="DG352">
        <v>9.5418802436394206</v>
      </c>
      <c r="DH352">
        <v>194.934615384615</v>
      </c>
      <c r="DI352">
        <v>15</v>
      </c>
      <c r="DJ352">
        <v>100</v>
      </c>
      <c r="DK352">
        <v>100</v>
      </c>
      <c r="DL352">
        <v>3.069</v>
      </c>
      <c r="DM352">
        <v>0.46</v>
      </c>
      <c r="DN352">
        <v>2</v>
      </c>
      <c r="DO352">
        <v>343.46699999999998</v>
      </c>
      <c r="DP352">
        <v>678.32</v>
      </c>
      <c r="DQ352">
        <v>29.7044</v>
      </c>
      <c r="DR352">
        <v>30.853100000000001</v>
      </c>
      <c r="DS352">
        <v>30.000299999999999</v>
      </c>
      <c r="DT352">
        <v>30.8033</v>
      </c>
      <c r="DU352">
        <v>30.822199999999999</v>
      </c>
      <c r="DV352">
        <v>21.015899999999998</v>
      </c>
      <c r="DW352">
        <v>22.732800000000001</v>
      </c>
      <c r="DX352">
        <v>88.804699999999997</v>
      </c>
      <c r="DY352">
        <v>29.6922</v>
      </c>
      <c r="DZ352">
        <v>400</v>
      </c>
      <c r="EA352">
        <v>30.648599999999998</v>
      </c>
      <c r="EB352">
        <v>100.095</v>
      </c>
      <c r="EC352">
        <v>100.681</v>
      </c>
    </row>
    <row r="353" spans="1:133" x14ac:dyDescent="0.35">
      <c r="A353">
        <v>337</v>
      </c>
      <c r="B353">
        <v>1581961955.5</v>
      </c>
      <c r="C353">
        <v>1680.4000000953699</v>
      </c>
      <c r="D353" t="s">
        <v>911</v>
      </c>
      <c r="E353" t="s">
        <v>912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1383</v>
      </c>
      <c r="M353" t="s">
        <v>238</v>
      </c>
      <c r="N353">
        <v>1581961946.87097</v>
      </c>
      <c r="O353">
        <f t="shared" si="215"/>
        <v>5.7341079378211549E-5</v>
      </c>
      <c r="P353">
        <f t="shared" si="216"/>
        <v>-0.50368393351637053</v>
      </c>
      <c r="Q353">
        <f t="shared" si="217"/>
        <v>400.81096774193497</v>
      </c>
      <c r="R353">
        <f t="shared" si="218"/>
        <v>566.8046529025072</v>
      </c>
      <c r="S353">
        <f t="shared" si="219"/>
        <v>56.371477310347359</v>
      </c>
      <c r="T353">
        <f t="shared" si="220"/>
        <v>39.86259861859174</v>
      </c>
      <c r="U353">
        <f t="shared" si="221"/>
        <v>4.5920185458182376E-3</v>
      </c>
      <c r="V353">
        <f t="shared" si="222"/>
        <v>2.250487966517845</v>
      </c>
      <c r="W353">
        <f t="shared" si="223"/>
        <v>4.5868194630788112E-3</v>
      </c>
      <c r="X353">
        <f t="shared" si="224"/>
        <v>2.8672287804231114E-3</v>
      </c>
      <c r="Y353">
        <f t="shared" si="225"/>
        <v>0</v>
      </c>
      <c r="Z353">
        <f t="shared" si="226"/>
        <v>30.391116279746829</v>
      </c>
      <c r="AA353">
        <f t="shared" si="227"/>
        <v>30.014622580645199</v>
      </c>
      <c r="AB353">
        <f t="shared" si="228"/>
        <v>4.2640294726605141</v>
      </c>
      <c r="AC353">
        <f t="shared" si="229"/>
        <v>70.303791851572981</v>
      </c>
      <c r="AD353">
        <f t="shared" si="230"/>
        <v>3.0665378917934389</v>
      </c>
      <c r="AE353">
        <f t="shared" si="231"/>
        <v>4.3618385453057575</v>
      </c>
      <c r="AF353">
        <f t="shared" si="232"/>
        <v>1.1974915808670752</v>
      </c>
      <c r="AG353">
        <f t="shared" si="233"/>
        <v>-2.5287416005791292</v>
      </c>
      <c r="AH353">
        <f t="shared" si="234"/>
        <v>47.979866174817481</v>
      </c>
      <c r="AI353">
        <f t="shared" si="235"/>
        <v>4.750446034213641</v>
      </c>
      <c r="AJ353">
        <f t="shared" si="236"/>
        <v>50.201570608451995</v>
      </c>
      <c r="AK353">
        <v>-4.1196885373675697E-2</v>
      </c>
      <c r="AL353">
        <v>4.6247112877328397E-2</v>
      </c>
      <c r="AM353">
        <v>3.4560931627062002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51940.140944012877</v>
      </c>
      <c r="AS353" t="s">
        <v>239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239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-0.50368393351637053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239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240</v>
      </c>
      <c r="BX353">
        <v>1581961946.87097</v>
      </c>
      <c r="BY353">
        <v>400.81096774193497</v>
      </c>
      <c r="BZ353">
        <v>399.98696774193598</v>
      </c>
      <c r="CA353">
        <v>30.833464516128998</v>
      </c>
      <c r="CB353">
        <v>30.738203225806501</v>
      </c>
      <c r="CC353">
        <v>350.02499999999998</v>
      </c>
      <c r="CD353">
        <v>99.2548483870968</v>
      </c>
      <c r="CE353">
        <v>0.20001145161290301</v>
      </c>
      <c r="CF353">
        <v>30.410077419354799</v>
      </c>
      <c r="CG353">
        <v>30.014622580645199</v>
      </c>
      <c r="CH353">
        <v>999.9</v>
      </c>
      <c r="CI353">
        <v>0</v>
      </c>
      <c r="CJ353">
        <v>0</v>
      </c>
      <c r="CK353">
        <v>10009.414516129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0.8</v>
      </c>
      <c r="CS353">
        <v>0</v>
      </c>
      <c r="CT353">
        <v>195.80967741935501</v>
      </c>
      <c r="CU353">
        <v>-2.30645161290323</v>
      </c>
      <c r="CV353">
        <v>38.311999999999998</v>
      </c>
      <c r="CW353">
        <v>43.686999999999998</v>
      </c>
      <c r="CX353">
        <v>41.0843548387097</v>
      </c>
      <c r="CY353">
        <v>42.125</v>
      </c>
      <c r="CZ353">
        <v>39.436999999999998</v>
      </c>
      <c r="DA353">
        <v>0</v>
      </c>
      <c r="DB353">
        <v>0</v>
      </c>
      <c r="DC353">
        <v>0</v>
      </c>
      <c r="DD353">
        <v>1581961957.5999999</v>
      </c>
      <c r="DE353">
        <v>3.0346153846153801</v>
      </c>
      <c r="DF353">
        <v>1.94529903864633</v>
      </c>
      <c r="DG353">
        <v>31.251281848405799</v>
      </c>
      <c r="DH353">
        <v>195.53461538461499</v>
      </c>
      <c r="DI353">
        <v>15</v>
      </c>
      <c r="DJ353">
        <v>100</v>
      </c>
      <c r="DK353">
        <v>100</v>
      </c>
      <c r="DL353">
        <v>3.069</v>
      </c>
      <c r="DM353">
        <v>0.46</v>
      </c>
      <c r="DN353">
        <v>2</v>
      </c>
      <c r="DO353">
        <v>343.62</v>
      </c>
      <c r="DP353">
        <v>678.13300000000004</v>
      </c>
      <c r="DQ353">
        <v>29.689299999999999</v>
      </c>
      <c r="DR353">
        <v>30.855799999999999</v>
      </c>
      <c r="DS353">
        <v>30.000399999999999</v>
      </c>
      <c r="DT353">
        <v>30.805299999999999</v>
      </c>
      <c r="DU353">
        <v>30.824000000000002</v>
      </c>
      <c r="DV353">
        <v>21.0122</v>
      </c>
      <c r="DW353">
        <v>22.732800000000001</v>
      </c>
      <c r="DX353">
        <v>88.804699999999997</v>
      </c>
      <c r="DY353">
        <v>29.680599999999998</v>
      </c>
      <c r="DZ353">
        <v>400</v>
      </c>
      <c r="EA353">
        <v>30.641400000000001</v>
      </c>
      <c r="EB353">
        <v>100.093</v>
      </c>
      <c r="EC353">
        <v>100.682</v>
      </c>
    </row>
    <row r="354" spans="1:133" x14ac:dyDescent="0.35">
      <c r="A354">
        <v>338</v>
      </c>
      <c r="B354">
        <v>1581961960.5</v>
      </c>
      <c r="C354">
        <v>1685.4000000953699</v>
      </c>
      <c r="D354" t="s">
        <v>913</v>
      </c>
      <c r="E354" t="s">
        <v>914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1383</v>
      </c>
      <c r="M354" t="s">
        <v>238</v>
      </c>
      <c r="N354">
        <v>1581961951.87097</v>
      </c>
      <c r="O354">
        <f t="shared" si="215"/>
        <v>6.3432156685372086E-5</v>
      </c>
      <c r="P354">
        <f t="shared" si="216"/>
        <v>-0.49186307952657338</v>
      </c>
      <c r="Q354">
        <f t="shared" si="217"/>
        <v>400.81993548387101</v>
      </c>
      <c r="R354">
        <f t="shared" si="218"/>
        <v>546.28957179552617</v>
      </c>
      <c r="S354">
        <f t="shared" si="219"/>
        <v>54.331864310006701</v>
      </c>
      <c r="T354">
        <f t="shared" si="220"/>
        <v>39.864012552680514</v>
      </c>
      <c r="U354">
        <f t="shared" si="221"/>
        <v>5.0850017344766249E-3</v>
      </c>
      <c r="V354">
        <f t="shared" si="222"/>
        <v>2.2503875450361228</v>
      </c>
      <c r="W354">
        <f t="shared" si="223"/>
        <v>5.0786269717275831E-3</v>
      </c>
      <c r="X354">
        <f t="shared" si="224"/>
        <v>3.1747139259025964E-3</v>
      </c>
      <c r="Y354">
        <f t="shared" si="225"/>
        <v>0</v>
      </c>
      <c r="Z354">
        <f t="shared" si="226"/>
        <v>30.384501188066363</v>
      </c>
      <c r="AA354">
        <f t="shared" si="227"/>
        <v>30.0121741935484</v>
      </c>
      <c r="AB354">
        <f t="shared" si="228"/>
        <v>4.2634299093727366</v>
      </c>
      <c r="AC354">
        <f t="shared" si="229"/>
        <v>70.332887823872184</v>
      </c>
      <c r="AD354">
        <f t="shared" si="230"/>
        <v>3.0669989750339468</v>
      </c>
      <c r="AE354">
        <f t="shared" si="231"/>
        <v>4.360689671543609</v>
      </c>
      <c r="AF354">
        <f t="shared" si="232"/>
        <v>1.1964309343387898</v>
      </c>
      <c r="AG354">
        <f t="shared" si="233"/>
        <v>-2.7973581098249092</v>
      </c>
      <c r="AH354">
        <f t="shared" si="234"/>
        <v>47.716685310063099</v>
      </c>
      <c r="AI354">
        <f t="shared" si="235"/>
        <v>4.7244347806843168</v>
      </c>
      <c r="AJ354">
        <f t="shared" si="236"/>
        <v>49.643761980922505</v>
      </c>
      <c r="AK354">
        <v>-4.1194181406871297E-2</v>
      </c>
      <c r="AL354">
        <v>4.6244077437710002E-2</v>
      </c>
      <c r="AM354">
        <v>3.4559136110572299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51937.687433155879</v>
      </c>
      <c r="AS354" t="s">
        <v>239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239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-0.49186307952657338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239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240</v>
      </c>
      <c r="BX354">
        <v>1581961951.87097</v>
      </c>
      <c r="BY354">
        <v>400.81993548387101</v>
      </c>
      <c r="BZ354">
        <v>400.02035483870998</v>
      </c>
      <c r="CA354">
        <v>30.8376967741935</v>
      </c>
      <c r="CB354">
        <v>30.7323129032258</v>
      </c>
      <c r="CC354">
        <v>350.01212903225797</v>
      </c>
      <c r="CD354">
        <v>99.256154838709705</v>
      </c>
      <c r="CE354">
        <v>0.20000745161290301</v>
      </c>
      <c r="CF354">
        <v>30.405477419354799</v>
      </c>
      <c r="CG354">
        <v>30.0121741935484</v>
      </c>
      <c r="CH354">
        <v>999.9</v>
      </c>
      <c r="CI354">
        <v>0</v>
      </c>
      <c r="CJ354">
        <v>0</v>
      </c>
      <c r="CK354">
        <v>10008.625806451601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2.3483870967741902</v>
      </c>
      <c r="CS354">
        <v>0</v>
      </c>
      <c r="CT354">
        <v>196.5</v>
      </c>
      <c r="CU354">
        <v>-2.3193548387096801</v>
      </c>
      <c r="CV354">
        <v>38.311999999999998</v>
      </c>
      <c r="CW354">
        <v>43.686999999999998</v>
      </c>
      <c r="CX354">
        <v>41.094516129032201</v>
      </c>
      <c r="CY354">
        <v>42.125</v>
      </c>
      <c r="CZ354">
        <v>39.436999999999998</v>
      </c>
      <c r="DA354">
        <v>0</v>
      </c>
      <c r="DB354">
        <v>0</v>
      </c>
      <c r="DC354">
        <v>0</v>
      </c>
      <c r="DD354">
        <v>1581961962.4000001</v>
      </c>
      <c r="DE354">
        <v>2.7538461538461498</v>
      </c>
      <c r="DF354">
        <v>5.6273503979495798</v>
      </c>
      <c r="DG354">
        <v>-20.8068376441149</v>
      </c>
      <c r="DH354">
        <v>196.230769230769</v>
      </c>
      <c r="DI354">
        <v>15</v>
      </c>
      <c r="DJ354">
        <v>100</v>
      </c>
      <c r="DK354">
        <v>100</v>
      </c>
      <c r="DL354">
        <v>3.069</v>
      </c>
      <c r="DM354">
        <v>0.46</v>
      </c>
      <c r="DN354">
        <v>2</v>
      </c>
      <c r="DO354">
        <v>343.702</v>
      </c>
      <c r="DP354">
        <v>678.03399999999999</v>
      </c>
      <c r="DQ354">
        <v>29.677199999999999</v>
      </c>
      <c r="DR354">
        <v>30.859200000000001</v>
      </c>
      <c r="DS354">
        <v>30.000399999999999</v>
      </c>
      <c r="DT354">
        <v>30.807300000000001</v>
      </c>
      <c r="DU354">
        <v>30.825299999999999</v>
      </c>
      <c r="DV354">
        <v>21.014199999999999</v>
      </c>
      <c r="DW354">
        <v>22.732800000000001</v>
      </c>
      <c r="DX354">
        <v>88.804699999999997</v>
      </c>
      <c r="DY354">
        <v>29.669799999999999</v>
      </c>
      <c r="DZ354">
        <v>400</v>
      </c>
      <c r="EA354">
        <v>30.639600000000002</v>
      </c>
      <c r="EB354">
        <v>100.095</v>
      </c>
      <c r="EC354">
        <v>100.681</v>
      </c>
    </row>
    <row r="355" spans="1:133" x14ac:dyDescent="0.35">
      <c r="A355">
        <v>339</v>
      </c>
      <c r="B355">
        <v>1581961965.5</v>
      </c>
      <c r="C355">
        <v>1690.4000000953699</v>
      </c>
      <c r="D355" t="s">
        <v>915</v>
      </c>
      <c r="E355" t="s">
        <v>916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1383</v>
      </c>
      <c r="M355" t="s">
        <v>238</v>
      </c>
      <c r="N355">
        <v>1581961956.87097</v>
      </c>
      <c r="O355">
        <f t="shared" si="215"/>
        <v>6.9294349162643993E-5</v>
      </c>
      <c r="P355">
        <f t="shared" si="216"/>
        <v>-0.49348039755266959</v>
      </c>
      <c r="Q355">
        <f t="shared" si="217"/>
        <v>400.824064516129</v>
      </c>
      <c r="R355">
        <f t="shared" si="218"/>
        <v>533.67264389455306</v>
      </c>
      <c r="S355">
        <f t="shared" si="219"/>
        <v>53.077855091891017</v>
      </c>
      <c r="T355">
        <f t="shared" si="220"/>
        <v>39.865040595810491</v>
      </c>
      <c r="U355">
        <f t="shared" si="221"/>
        <v>5.5599472246922596E-3</v>
      </c>
      <c r="V355">
        <f t="shared" si="222"/>
        <v>2.2510920940245578</v>
      </c>
      <c r="W355">
        <f t="shared" si="223"/>
        <v>5.5523293732583131E-3</v>
      </c>
      <c r="X355">
        <f t="shared" si="224"/>
        <v>3.4708894073848234E-3</v>
      </c>
      <c r="Y355">
        <f t="shared" si="225"/>
        <v>0</v>
      </c>
      <c r="Z355">
        <f t="shared" si="226"/>
        <v>30.377478731574936</v>
      </c>
      <c r="AA355">
        <f t="shared" si="227"/>
        <v>30.009364516129001</v>
      </c>
      <c r="AB355">
        <f t="shared" si="228"/>
        <v>4.2627419635121226</v>
      </c>
      <c r="AC355">
        <f t="shared" si="229"/>
        <v>70.358619608457843</v>
      </c>
      <c r="AD355">
        <f t="shared" si="230"/>
        <v>3.0672267812297069</v>
      </c>
      <c r="AE355">
        <f t="shared" si="231"/>
        <v>4.3594186445081906</v>
      </c>
      <c r="AF355">
        <f t="shared" si="232"/>
        <v>1.1955151822824157</v>
      </c>
      <c r="AG355">
        <f t="shared" si="233"/>
        <v>-3.0558807980726002</v>
      </c>
      <c r="AH355">
        <f t="shared" si="234"/>
        <v>47.454843303367291</v>
      </c>
      <c r="AI355">
        <f t="shared" si="235"/>
        <v>4.6968556378228543</v>
      </c>
      <c r="AJ355">
        <f t="shared" si="236"/>
        <v>49.095818143117548</v>
      </c>
      <c r="AK355">
        <v>-4.1213154523396599E-2</v>
      </c>
      <c r="AL355">
        <v>4.6265376423145897E-2</v>
      </c>
      <c r="AM355">
        <v>3.45717339832796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51961.529620288398</v>
      </c>
      <c r="AS355" t="s">
        <v>239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239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-0.49348039755266959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239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240</v>
      </c>
      <c r="BX355">
        <v>1581961956.87097</v>
      </c>
      <c r="BY355">
        <v>400.824064516129</v>
      </c>
      <c r="BZ355">
        <v>400.02574193548401</v>
      </c>
      <c r="CA355">
        <v>30.8395096774194</v>
      </c>
      <c r="CB355">
        <v>30.724387096774201</v>
      </c>
      <c r="CC355">
        <v>350.01306451612902</v>
      </c>
      <c r="CD355">
        <v>99.2577</v>
      </c>
      <c r="CE355">
        <v>0.20000258064516099</v>
      </c>
      <c r="CF355">
        <v>30.4003870967742</v>
      </c>
      <c r="CG355">
        <v>30.009364516129001</v>
      </c>
      <c r="CH355">
        <v>999.9</v>
      </c>
      <c r="CI355">
        <v>0</v>
      </c>
      <c r="CJ355">
        <v>0</v>
      </c>
      <c r="CK355">
        <v>10013.0796774194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2.80645161290323</v>
      </c>
      <c r="CS355">
        <v>0</v>
      </c>
      <c r="CT355">
        <v>193.7</v>
      </c>
      <c r="CU355">
        <v>-2.2838709677419402</v>
      </c>
      <c r="CV355">
        <v>38.311999999999998</v>
      </c>
      <c r="CW355">
        <v>43.691064516129003</v>
      </c>
      <c r="CX355">
        <v>41.108741935483899</v>
      </c>
      <c r="CY355">
        <v>42.128999999999998</v>
      </c>
      <c r="CZ355">
        <v>39.436999999999998</v>
      </c>
      <c r="DA355">
        <v>0</v>
      </c>
      <c r="DB355">
        <v>0</v>
      </c>
      <c r="DC355">
        <v>0</v>
      </c>
      <c r="DD355">
        <v>1581961967.8</v>
      </c>
      <c r="DE355">
        <v>3.5038461538461498</v>
      </c>
      <c r="DF355">
        <v>15.8324787289987</v>
      </c>
      <c r="DG355">
        <v>-72.916239471554405</v>
      </c>
      <c r="DH355">
        <v>192.446153846154</v>
      </c>
      <c r="DI355">
        <v>15</v>
      </c>
      <c r="DJ355">
        <v>100</v>
      </c>
      <c r="DK355">
        <v>100</v>
      </c>
      <c r="DL355">
        <v>3.069</v>
      </c>
      <c r="DM355">
        <v>0.46</v>
      </c>
      <c r="DN355">
        <v>2</v>
      </c>
      <c r="DO355">
        <v>343.65199999999999</v>
      </c>
      <c r="DP355">
        <v>677.99199999999996</v>
      </c>
      <c r="DQ355">
        <v>29.666599999999999</v>
      </c>
      <c r="DR355">
        <v>30.862500000000001</v>
      </c>
      <c r="DS355">
        <v>30.000399999999999</v>
      </c>
      <c r="DT355">
        <v>30.8093</v>
      </c>
      <c r="DU355">
        <v>30.8276</v>
      </c>
      <c r="DV355">
        <v>21.016300000000001</v>
      </c>
      <c r="DW355">
        <v>22.732800000000001</v>
      </c>
      <c r="DX355">
        <v>88.804699999999997</v>
      </c>
      <c r="DY355">
        <v>29.6648</v>
      </c>
      <c r="DZ355">
        <v>400</v>
      </c>
      <c r="EA355">
        <v>30.643999999999998</v>
      </c>
      <c r="EB355">
        <v>100.092</v>
      </c>
      <c r="EC355">
        <v>100.68</v>
      </c>
    </row>
    <row r="356" spans="1:133" x14ac:dyDescent="0.35">
      <c r="A356">
        <v>340</v>
      </c>
      <c r="B356">
        <v>1581961970.5</v>
      </c>
      <c r="C356">
        <v>1695.4000000953699</v>
      </c>
      <c r="D356" t="s">
        <v>917</v>
      </c>
      <c r="E356" t="s">
        <v>918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1383</v>
      </c>
      <c r="M356" t="s">
        <v>238</v>
      </c>
      <c r="N356">
        <v>1581961961.87097</v>
      </c>
      <c r="O356">
        <f t="shared" si="215"/>
        <v>7.3365826246029968E-5</v>
      </c>
      <c r="P356">
        <f t="shared" si="216"/>
        <v>-0.50350451004938634</v>
      </c>
      <c r="Q356">
        <f t="shared" si="217"/>
        <v>400.81680645161299</v>
      </c>
      <c r="R356">
        <f t="shared" si="218"/>
        <v>528.48452704170825</v>
      </c>
      <c r="S356">
        <f t="shared" si="219"/>
        <v>52.562283259617359</v>
      </c>
      <c r="T356">
        <f t="shared" si="220"/>
        <v>39.864642081114745</v>
      </c>
      <c r="U356">
        <f t="shared" si="221"/>
        <v>5.8902850926239696E-3</v>
      </c>
      <c r="V356">
        <f t="shared" si="222"/>
        <v>2.2500012179543609</v>
      </c>
      <c r="W356">
        <f t="shared" si="223"/>
        <v>5.881731751441392E-3</v>
      </c>
      <c r="X356">
        <f t="shared" si="224"/>
        <v>3.6768497768900218E-3</v>
      </c>
      <c r="Y356">
        <f t="shared" si="225"/>
        <v>0</v>
      </c>
      <c r="Z356">
        <f t="shared" si="226"/>
        <v>30.369518654873669</v>
      </c>
      <c r="AA356">
        <f t="shared" si="227"/>
        <v>30.0058677419355</v>
      </c>
      <c r="AB356">
        <f t="shared" si="228"/>
        <v>4.2618859180233866</v>
      </c>
      <c r="AC356">
        <f t="shared" si="229"/>
        <v>70.379979801577534</v>
      </c>
      <c r="AD356">
        <f t="shared" si="230"/>
        <v>3.0669978811397027</v>
      </c>
      <c r="AE356">
        <f t="shared" si="231"/>
        <v>4.3577703343855712</v>
      </c>
      <c r="AF356">
        <f t="shared" si="232"/>
        <v>1.1948880368836838</v>
      </c>
      <c r="AG356">
        <f t="shared" si="233"/>
        <v>-3.2354329374499216</v>
      </c>
      <c r="AH356">
        <f t="shared" si="234"/>
        <v>47.055027755350558</v>
      </c>
      <c r="AI356">
        <f t="shared" si="235"/>
        <v>4.6593089494903897</v>
      </c>
      <c r="AJ356">
        <f t="shared" si="236"/>
        <v>48.478903767391024</v>
      </c>
      <c r="AK356">
        <v>-4.1183780112233399E-2</v>
      </c>
      <c r="AL356">
        <v>4.6232401073275503E-2</v>
      </c>
      <c r="AM356">
        <v>3.4552228955551101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51927.163787400896</v>
      </c>
      <c r="AS356" t="s">
        <v>239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239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-0.50350451004938634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239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240</v>
      </c>
      <c r="BX356">
        <v>1581961961.87097</v>
      </c>
      <c r="BY356">
        <v>400.81680645161299</v>
      </c>
      <c r="BZ356">
        <v>400.00409677419401</v>
      </c>
      <c r="CA356">
        <v>30.8369580645161</v>
      </c>
      <c r="CB356">
        <v>30.715070967741902</v>
      </c>
      <c r="CC356">
        <v>350.01299999999998</v>
      </c>
      <c r="CD356">
        <v>99.258519354838697</v>
      </c>
      <c r="CE356">
        <v>0.199989967741936</v>
      </c>
      <c r="CF356">
        <v>30.393783870967699</v>
      </c>
      <c r="CG356">
        <v>30.0058677419355</v>
      </c>
      <c r="CH356">
        <v>999.9</v>
      </c>
      <c r="CI356">
        <v>0</v>
      </c>
      <c r="CJ356">
        <v>0</v>
      </c>
      <c r="CK356">
        <v>10005.8603225806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3.2677419354838699</v>
      </c>
      <c r="CS356">
        <v>0</v>
      </c>
      <c r="CT356">
        <v>188.74516129032301</v>
      </c>
      <c r="CU356">
        <v>-2.1064516129032298</v>
      </c>
      <c r="CV356">
        <v>38.311999999999998</v>
      </c>
      <c r="CW356">
        <v>43.691064516129003</v>
      </c>
      <c r="CX356">
        <v>41.116870967741903</v>
      </c>
      <c r="CY356">
        <v>42.143000000000001</v>
      </c>
      <c r="CZ356">
        <v>39.436999999999998</v>
      </c>
      <c r="DA356">
        <v>0</v>
      </c>
      <c r="DB356">
        <v>0</v>
      </c>
      <c r="DC356">
        <v>0</v>
      </c>
      <c r="DD356">
        <v>1581961972.5999999</v>
      </c>
      <c r="DE356">
        <v>3.9269230769230798</v>
      </c>
      <c r="DF356">
        <v>-8.8923075469234298</v>
      </c>
      <c r="DG356">
        <v>-67.565812164816705</v>
      </c>
      <c r="DH356">
        <v>186.98846153846199</v>
      </c>
      <c r="DI356">
        <v>15</v>
      </c>
      <c r="DJ356">
        <v>100</v>
      </c>
      <c r="DK356">
        <v>100</v>
      </c>
      <c r="DL356">
        <v>3.069</v>
      </c>
      <c r="DM356">
        <v>0.46</v>
      </c>
      <c r="DN356">
        <v>2</v>
      </c>
      <c r="DO356">
        <v>343.55700000000002</v>
      </c>
      <c r="DP356">
        <v>678.18600000000004</v>
      </c>
      <c r="DQ356">
        <v>29.6614</v>
      </c>
      <c r="DR356">
        <v>30.8659</v>
      </c>
      <c r="DS356">
        <v>30.0002</v>
      </c>
      <c r="DT356">
        <v>30.811399999999999</v>
      </c>
      <c r="DU356">
        <v>30.830200000000001</v>
      </c>
      <c r="DV356">
        <v>21.0152</v>
      </c>
      <c r="DW356">
        <v>22.732800000000001</v>
      </c>
      <c r="DX356">
        <v>88.804699999999997</v>
      </c>
      <c r="DY356">
        <v>29.662099999999999</v>
      </c>
      <c r="DZ356">
        <v>400</v>
      </c>
      <c r="EA356">
        <v>30.640699999999999</v>
      </c>
      <c r="EB356">
        <v>100.09099999999999</v>
      </c>
      <c r="EC356">
        <v>100.679</v>
      </c>
    </row>
    <row r="357" spans="1:133" x14ac:dyDescent="0.35">
      <c r="A357">
        <v>341</v>
      </c>
      <c r="B357">
        <v>1581961975.5</v>
      </c>
      <c r="C357">
        <v>1700.4000000953699</v>
      </c>
      <c r="D357" t="s">
        <v>919</v>
      </c>
      <c r="E357" t="s">
        <v>920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1383</v>
      </c>
      <c r="M357" t="s">
        <v>238</v>
      </c>
      <c r="N357">
        <v>1581961966.87097</v>
      </c>
      <c r="O357">
        <f t="shared" si="215"/>
        <v>7.2018337844571872E-5</v>
      </c>
      <c r="P357">
        <f t="shared" si="216"/>
        <v>-0.50646126925501056</v>
      </c>
      <c r="Q357">
        <f t="shared" si="217"/>
        <v>400.81138709677401</v>
      </c>
      <c r="R357">
        <f t="shared" si="218"/>
        <v>531.74013712852559</v>
      </c>
      <c r="S357">
        <f t="shared" si="219"/>
        <v>52.885735823310284</v>
      </c>
      <c r="T357">
        <f t="shared" si="220"/>
        <v>39.863842604476972</v>
      </c>
      <c r="U357">
        <f t="shared" si="221"/>
        <v>5.785859362880094E-3</v>
      </c>
      <c r="V357">
        <f t="shared" si="222"/>
        <v>2.2487268658260566</v>
      </c>
      <c r="W357">
        <f t="shared" si="223"/>
        <v>5.7776017094857378E-3</v>
      </c>
      <c r="X357">
        <f t="shared" si="224"/>
        <v>3.6117419877281956E-3</v>
      </c>
      <c r="Y357">
        <f t="shared" si="225"/>
        <v>0</v>
      </c>
      <c r="Z357">
        <f t="shared" si="226"/>
        <v>30.363626106258724</v>
      </c>
      <c r="AA357">
        <f t="shared" si="227"/>
        <v>30.000138709677401</v>
      </c>
      <c r="AB357">
        <f t="shared" si="228"/>
        <v>4.2604837171202883</v>
      </c>
      <c r="AC357">
        <f t="shared" si="229"/>
        <v>70.391700107152531</v>
      </c>
      <c r="AD357">
        <f t="shared" si="230"/>
        <v>3.0663974563612602</v>
      </c>
      <c r="AE357">
        <f t="shared" si="231"/>
        <v>4.3561917835390966</v>
      </c>
      <c r="AF357">
        <f t="shared" si="232"/>
        <v>1.1940862607590281</v>
      </c>
      <c r="AG357">
        <f t="shared" si="233"/>
        <v>-3.1760086989456195</v>
      </c>
      <c r="AH357">
        <f t="shared" si="234"/>
        <v>46.956027860909181</v>
      </c>
      <c r="AI357">
        <f t="shared" si="235"/>
        <v>4.6518635752510109</v>
      </c>
      <c r="AJ357">
        <f t="shared" si="236"/>
        <v>48.431882737214572</v>
      </c>
      <c r="AK357">
        <v>-4.1149481478930203E-2</v>
      </c>
      <c r="AL357">
        <v>4.6193897852667302E-2</v>
      </c>
      <c r="AM357">
        <v>3.4529448119515398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51886.753888725543</v>
      </c>
      <c r="AS357" t="s">
        <v>239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239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-0.50646126925501056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239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240</v>
      </c>
      <c r="BX357">
        <v>1581961966.87097</v>
      </c>
      <c r="BY357">
        <v>400.81138709677401</v>
      </c>
      <c r="BZ357">
        <v>399.99270967741899</v>
      </c>
      <c r="CA357">
        <v>30.8311225806452</v>
      </c>
      <c r="CB357">
        <v>30.7114774193548</v>
      </c>
      <c r="CC357">
        <v>350.02467741935499</v>
      </c>
      <c r="CD357">
        <v>99.257841935483896</v>
      </c>
      <c r="CE357">
        <v>0.20001751612903201</v>
      </c>
      <c r="CF357">
        <v>30.3874580645161</v>
      </c>
      <c r="CG357">
        <v>30.000138709677401</v>
      </c>
      <c r="CH357">
        <v>999.9</v>
      </c>
      <c r="CI357">
        <v>0</v>
      </c>
      <c r="CJ357">
        <v>0</v>
      </c>
      <c r="CK357">
        <v>9997.5954838709695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2.8354838709677401</v>
      </c>
      <c r="CS357">
        <v>0</v>
      </c>
      <c r="CT357">
        <v>183.93225806451599</v>
      </c>
      <c r="CU357">
        <v>-1.8161290322580601</v>
      </c>
      <c r="CV357">
        <v>38.311999999999998</v>
      </c>
      <c r="CW357">
        <v>43.691064516129003</v>
      </c>
      <c r="CX357">
        <v>41.118903225806399</v>
      </c>
      <c r="CY357">
        <v>42.161000000000001</v>
      </c>
      <c r="CZ357">
        <v>39.436999999999998</v>
      </c>
      <c r="DA357">
        <v>0</v>
      </c>
      <c r="DB357">
        <v>0</v>
      </c>
      <c r="DC357">
        <v>0</v>
      </c>
      <c r="DD357">
        <v>1581961977.4000001</v>
      </c>
      <c r="DE357">
        <v>2.2000000000000002</v>
      </c>
      <c r="DF357">
        <v>-29.141880247325702</v>
      </c>
      <c r="DG357">
        <v>-39.411965845195503</v>
      </c>
      <c r="DH357">
        <v>183.361538461538</v>
      </c>
      <c r="DI357">
        <v>15</v>
      </c>
      <c r="DJ357">
        <v>100</v>
      </c>
      <c r="DK357">
        <v>100</v>
      </c>
      <c r="DL357">
        <v>3.069</v>
      </c>
      <c r="DM357">
        <v>0.46</v>
      </c>
      <c r="DN357">
        <v>2</v>
      </c>
      <c r="DO357">
        <v>343.60599999999999</v>
      </c>
      <c r="DP357">
        <v>678.16899999999998</v>
      </c>
      <c r="DQ357">
        <v>29.6631</v>
      </c>
      <c r="DR357">
        <v>30.869199999999999</v>
      </c>
      <c r="DS357">
        <v>30.0002</v>
      </c>
      <c r="DT357">
        <v>30.8141</v>
      </c>
      <c r="DU357">
        <v>30.832699999999999</v>
      </c>
      <c r="DV357">
        <v>21.011600000000001</v>
      </c>
      <c r="DW357">
        <v>23.005500000000001</v>
      </c>
      <c r="DX357">
        <v>88.804699999999997</v>
      </c>
      <c r="DY357">
        <v>29.778199999999998</v>
      </c>
      <c r="DZ357">
        <v>400</v>
      </c>
      <c r="EA357">
        <v>30.6403</v>
      </c>
      <c r="EB357">
        <v>100.089</v>
      </c>
      <c r="EC357">
        <v>100.67700000000001</v>
      </c>
    </row>
    <row r="358" spans="1:133" x14ac:dyDescent="0.35">
      <c r="A358">
        <v>342</v>
      </c>
      <c r="B358">
        <v>1581961980.5</v>
      </c>
      <c r="C358">
        <v>1705.4000000953699</v>
      </c>
      <c r="D358" t="s">
        <v>921</v>
      </c>
      <c r="E358" t="s">
        <v>922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1383</v>
      </c>
      <c r="M358" t="s">
        <v>238</v>
      </c>
      <c r="N358">
        <v>1581961971.87097</v>
      </c>
      <c r="O358">
        <f t="shared" si="215"/>
        <v>7.4149237520579998E-5</v>
      </c>
      <c r="P358">
        <f t="shared" si="216"/>
        <v>-0.49603936548248356</v>
      </c>
      <c r="Q358">
        <f t="shared" si="217"/>
        <v>400.81896774193501</v>
      </c>
      <c r="R358">
        <f t="shared" si="218"/>
        <v>524.93883644582843</v>
      </c>
      <c r="S358">
        <f t="shared" si="219"/>
        <v>52.208536866928782</v>
      </c>
      <c r="T358">
        <f t="shared" si="220"/>
        <v>39.864019198889373</v>
      </c>
      <c r="U358">
        <f t="shared" si="221"/>
        <v>5.959392608906244E-3</v>
      </c>
      <c r="V358">
        <f t="shared" si="222"/>
        <v>2.248181657477732</v>
      </c>
      <c r="W358">
        <f t="shared" si="223"/>
        <v>5.9506304733655093E-3</v>
      </c>
      <c r="X358">
        <f t="shared" si="224"/>
        <v>3.7199301985192598E-3</v>
      </c>
      <c r="Y358">
        <f t="shared" si="225"/>
        <v>0</v>
      </c>
      <c r="Z358">
        <f t="shared" si="226"/>
        <v>30.357183162504668</v>
      </c>
      <c r="AA358">
        <f t="shared" si="227"/>
        <v>29.995932258064499</v>
      </c>
      <c r="AB358">
        <f t="shared" si="228"/>
        <v>4.2594544292059933</v>
      </c>
      <c r="AC358">
        <f t="shared" si="229"/>
        <v>70.400939444372568</v>
      </c>
      <c r="AD358">
        <f t="shared" si="230"/>
        <v>3.0657932022301844</v>
      </c>
      <c r="AE358">
        <f t="shared" si="231"/>
        <v>4.3547617779342653</v>
      </c>
      <c r="AF358">
        <f t="shared" si="232"/>
        <v>1.1936612269758089</v>
      </c>
      <c r="AG358">
        <f t="shared" si="233"/>
        <v>-3.2699813746575779</v>
      </c>
      <c r="AH358">
        <f t="shared" si="234"/>
        <v>46.759709478927654</v>
      </c>
      <c r="AI358">
        <f t="shared" si="235"/>
        <v>4.6333101743328129</v>
      </c>
      <c r="AJ358">
        <f t="shared" si="236"/>
        <v>48.123038278602891</v>
      </c>
      <c r="AK358">
        <v>-4.1134812793033403E-2</v>
      </c>
      <c r="AL358">
        <v>4.61774309677008E-2</v>
      </c>
      <c r="AM358">
        <v>3.4519703322207298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51869.961686799979</v>
      </c>
      <c r="AS358" t="s">
        <v>239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239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-0.49603936548248356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239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240</v>
      </c>
      <c r="BX358">
        <v>1581961971.87097</v>
      </c>
      <c r="BY358">
        <v>400.81896774193501</v>
      </c>
      <c r="BZ358">
        <v>400.019612903226</v>
      </c>
      <c r="CA358">
        <v>30.825493548387101</v>
      </c>
      <c r="CB358">
        <v>30.702306451612898</v>
      </c>
      <c r="CC358">
        <v>350.02148387096798</v>
      </c>
      <c r="CD358">
        <v>99.256432258064507</v>
      </c>
      <c r="CE358">
        <v>0.19998674193548399</v>
      </c>
      <c r="CF358">
        <v>30.381725806451598</v>
      </c>
      <c r="CG358">
        <v>29.995932258064499</v>
      </c>
      <c r="CH358">
        <v>999.9</v>
      </c>
      <c r="CI358">
        <v>0</v>
      </c>
      <c r="CJ358">
        <v>0</v>
      </c>
      <c r="CK358">
        <v>9994.1735483870998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2.7935483870967701</v>
      </c>
      <c r="CS358">
        <v>0</v>
      </c>
      <c r="CT358">
        <v>180.75483870967699</v>
      </c>
      <c r="CU358">
        <v>-1.7451612903225799</v>
      </c>
      <c r="CV358">
        <v>38.311999999999998</v>
      </c>
      <c r="CW358">
        <v>43.691064516129003</v>
      </c>
      <c r="CX358">
        <v>41.120935483871001</v>
      </c>
      <c r="CY358">
        <v>42.174999999999997</v>
      </c>
      <c r="CZ358">
        <v>39.436999999999998</v>
      </c>
      <c r="DA358">
        <v>0</v>
      </c>
      <c r="DB358">
        <v>0</v>
      </c>
      <c r="DC358">
        <v>0</v>
      </c>
      <c r="DD358">
        <v>1581961982.8</v>
      </c>
      <c r="DE358">
        <v>1.3538461538461499</v>
      </c>
      <c r="DF358">
        <v>-7.9384615011345998</v>
      </c>
      <c r="DG358">
        <v>6.8888889405722296</v>
      </c>
      <c r="DH358">
        <v>181.68846153846201</v>
      </c>
      <c r="DI358">
        <v>15</v>
      </c>
      <c r="DJ358">
        <v>100</v>
      </c>
      <c r="DK358">
        <v>100</v>
      </c>
      <c r="DL358">
        <v>3.069</v>
      </c>
      <c r="DM358">
        <v>0.46</v>
      </c>
      <c r="DN358">
        <v>2</v>
      </c>
      <c r="DO358">
        <v>343.52499999999998</v>
      </c>
      <c r="DP358">
        <v>677.77</v>
      </c>
      <c r="DQ358">
        <v>29.763000000000002</v>
      </c>
      <c r="DR358">
        <v>30.872599999999998</v>
      </c>
      <c r="DS358">
        <v>30</v>
      </c>
      <c r="DT358">
        <v>30.816800000000001</v>
      </c>
      <c r="DU358">
        <v>30.834099999999999</v>
      </c>
      <c r="DV358">
        <v>21.012899999999998</v>
      </c>
      <c r="DW358">
        <v>23.005500000000001</v>
      </c>
      <c r="DX358">
        <v>88.804699999999997</v>
      </c>
      <c r="DY358">
        <v>29.7835</v>
      </c>
      <c r="DZ358">
        <v>400</v>
      </c>
      <c r="EA358">
        <v>30.6418</v>
      </c>
      <c r="EB358">
        <v>100.09</v>
      </c>
      <c r="EC358">
        <v>100.67700000000001</v>
      </c>
    </row>
    <row r="359" spans="1:133" x14ac:dyDescent="0.35">
      <c r="A359">
        <v>343</v>
      </c>
      <c r="B359">
        <v>1581961985.5</v>
      </c>
      <c r="C359">
        <v>1710.4000000953699</v>
      </c>
      <c r="D359" t="s">
        <v>923</v>
      </c>
      <c r="E359" t="s">
        <v>924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1383</v>
      </c>
      <c r="M359" t="s">
        <v>238</v>
      </c>
      <c r="N359">
        <v>1581961976.87097</v>
      </c>
      <c r="O359">
        <f t="shared" si="215"/>
        <v>7.8510300229296101E-5</v>
      </c>
      <c r="P359">
        <f t="shared" si="216"/>
        <v>-0.50280308244653094</v>
      </c>
      <c r="Q359">
        <f t="shared" si="217"/>
        <v>400.82883870967697</v>
      </c>
      <c r="R359">
        <f t="shared" si="218"/>
        <v>519.26609761900613</v>
      </c>
      <c r="S359">
        <f t="shared" si="219"/>
        <v>51.643865184117239</v>
      </c>
      <c r="T359">
        <f t="shared" si="220"/>
        <v>39.864629335799641</v>
      </c>
      <c r="U359">
        <f t="shared" si="221"/>
        <v>6.3129856597184232E-3</v>
      </c>
      <c r="V359">
        <f t="shared" si="222"/>
        <v>2.248130822535916</v>
      </c>
      <c r="W359">
        <f t="shared" si="223"/>
        <v>6.3031536008429064E-3</v>
      </c>
      <c r="X359">
        <f t="shared" si="224"/>
        <v>3.9403530772229032E-3</v>
      </c>
      <c r="Y359">
        <f t="shared" si="225"/>
        <v>0</v>
      </c>
      <c r="Z359">
        <f t="shared" si="226"/>
        <v>30.351274540803626</v>
      </c>
      <c r="AA359">
        <f t="shared" si="227"/>
        <v>29.992222580645201</v>
      </c>
      <c r="AB359">
        <f t="shared" si="228"/>
        <v>4.2585468781404145</v>
      </c>
      <c r="AC359">
        <f t="shared" si="229"/>
        <v>70.40921702694412</v>
      </c>
      <c r="AD359">
        <f t="shared" si="230"/>
        <v>3.0653696904586929</v>
      </c>
      <c r="AE359">
        <f t="shared" si="231"/>
        <v>4.35364831465977</v>
      </c>
      <c r="AF359">
        <f t="shared" si="232"/>
        <v>1.1931771876817217</v>
      </c>
      <c r="AG359">
        <f t="shared" si="233"/>
        <v>-3.4623042401119579</v>
      </c>
      <c r="AH359">
        <f t="shared" si="234"/>
        <v>46.667164788725472</v>
      </c>
      <c r="AI359">
        <f t="shared" si="235"/>
        <v>4.6240576847624695</v>
      </c>
      <c r="AJ359">
        <f t="shared" si="236"/>
        <v>47.828918233375987</v>
      </c>
      <c r="AK359">
        <v>-4.1133445255994598E-2</v>
      </c>
      <c r="AL359">
        <v>4.6175895787571898E-2</v>
      </c>
      <c r="AM359">
        <v>3.4518794770262899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51869.050808099673</v>
      </c>
      <c r="AS359" t="s">
        <v>239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239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-0.50280308244653094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239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240</v>
      </c>
      <c r="BX359">
        <v>1581961976.87097</v>
      </c>
      <c r="BY359">
        <v>400.82883870967697</v>
      </c>
      <c r="BZ359">
        <v>400.02087096774198</v>
      </c>
      <c r="CA359">
        <v>30.821522580645201</v>
      </c>
      <c r="CB359">
        <v>30.691087096774201</v>
      </c>
      <c r="CC359">
        <v>350.01438709677399</v>
      </c>
      <c r="CD359">
        <v>99.255493548387093</v>
      </c>
      <c r="CE359">
        <v>0.19999838709677401</v>
      </c>
      <c r="CF359">
        <v>30.3772612903226</v>
      </c>
      <c r="CG359">
        <v>29.992222580645201</v>
      </c>
      <c r="CH359">
        <v>999.9</v>
      </c>
      <c r="CI359">
        <v>0</v>
      </c>
      <c r="CJ359">
        <v>0</v>
      </c>
      <c r="CK359">
        <v>9993.9358064516091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2.37096774193548</v>
      </c>
      <c r="CS359">
        <v>0</v>
      </c>
      <c r="CT359">
        <v>180.27096774193501</v>
      </c>
      <c r="CU359">
        <v>-1.6741935483871</v>
      </c>
      <c r="CV359">
        <v>38.311999999999998</v>
      </c>
      <c r="CW359">
        <v>43.697161290322597</v>
      </c>
      <c r="CX359">
        <v>41.120935483871001</v>
      </c>
      <c r="CY359">
        <v>42.186999999999998</v>
      </c>
      <c r="CZ359">
        <v>39.436999999999998</v>
      </c>
      <c r="DA359">
        <v>0</v>
      </c>
      <c r="DB359">
        <v>0</v>
      </c>
      <c r="DC359">
        <v>0</v>
      </c>
      <c r="DD359">
        <v>1581961987.5999999</v>
      </c>
      <c r="DE359">
        <v>1.6961538461538499</v>
      </c>
      <c r="DF359">
        <v>26.929914551602501</v>
      </c>
      <c r="DG359">
        <v>-13.5316238568429</v>
      </c>
      <c r="DH359">
        <v>181.03076923076901</v>
      </c>
      <c r="DI359">
        <v>15</v>
      </c>
      <c r="DJ359">
        <v>100</v>
      </c>
      <c r="DK359">
        <v>100</v>
      </c>
      <c r="DL359">
        <v>3.069</v>
      </c>
      <c r="DM359">
        <v>0.46</v>
      </c>
      <c r="DN359">
        <v>2</v>
      </c>
      <c r="DO359">
        <v>343.52699999999999</v>
      </c>
      <c r="DP359">
        <v>677.92700000000002</v>
      </c>
      <c r="DQ359">
        <v>29.792000000000002</v>
      </c>
      <c r="DR359">
        <v>30.875900000000001</v>
      </c>
      <c r="DS359">
        <v>30.0001</v>
      </c>
      <c r="DT359">
        <v>30.819500000000001</v>
      </c>
      <c r="DU359">
        <v>30.835599999999999</v>
      </c>
      <c r="DV359">
        <v>21.011900000000001</v>
      </c>
      <c r="DW359">
        <v>23.005500000000001</v>
      </c>
      <c r="DX359">
        <v>88.804699999999997</v>
      </c>
      <c r="DY359">
        <v>29.790500000000002</v>
      </c>
      <c r="DZ359">
        <v>400</v>
      </c>
      <c r="EA359">
        <v>30.645</v>
      </c>
      <c r="EB359">
        <v>100.09</v>
      </c>
      <c r="EC359">
        <v>100.676</v>
      </c>
    </row>
    <row r="360" spans="1:133" x14ac:dyDescent="0.35">
      <c r="A360">
        <v>344</v>
      </c>
      <c r="B360">
        <v>1581961990.5</v>
      </c>
      <c r="C360">
        <v>1715.4000000953699</v>
      </c>
      <c r="D360" t="s">
        <v>925</v>
      </c>
      <c r="E360" t="s">
        <v>926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1383</v>
      </c>
      <c r="M360" t="s">
        <v>238</v>
      </c>
      <c r="N360">
        <v>1581961981.87097</v>
      </c>
      <c r="O360">
        <f t="shared" si="215"/>
        <v>8.3714272600845101E-5</v>
      </c>
      <c r="P360">
        <f t="shared" si="216"/>
        <v>-0.50015056841959782</v>
      </c>
      <c r="Q360">
        <f t="shared" si="217"/>
        <v>400.82851612903198</v>
      </c>
      <c r="R360">
        <f t="shared" si="218"/>
        <v>510.85112437928052</v>
      </c>
      <c r="S360">
        <f t="shared" si="219"/>
        <v>50.807156775641779</v>
      </c>
      <c r="T360">
        <f t="shared" si="220"/>
        <v>39.864759588931939</v>
      </c>
      <c r="U360">
        <f t="shared" si="221"/>
        <v>6.728043373173738E-3</v>
      </c>
      <c r="V360">
        <f t="shared" si="222"/>
        <v>2.2476003960481554</v>
      </c>
      <c r="W360">
        <f t="shared" si="223"/>
        <v>6.7168745681477236E-3</v>
      </c>
      <c r="X360">
        <f t="shared" si="224"/>
        <v>4.1990485118632674E-3</v>
      </c>
      <c r="Y360">
        <f t="shared" si="225"/>
        <v>0</v>
      </c>
      <c r="Z360">
        <f t="shared" si="226"/>
        <v>30.347081510794943</v>
      </c>
      <c r="AA360">
        <f t="shared" si="227"/>
        <v>29.9938419354839</v>
      </c>
      <c r="AB360">
        <f t="shared" si="228"/>
        <v>4.2589430231820176</v>
      </c>
      <c r="AC360">
        <f t="shared" si="229"/>
        <v>70.411513705551016</v>
      </c>
      <c r="AD360">
        <f t="shared" si="230"/>
        <v>3.0650369649653233</v>
      </c>
      <c r="AE360">
        <f t="shared" si="231"/>
        <v>4.3530337634591794</v>
      </c>
      <c r="AF360">
        <f t="shared" si="232"/>
        <v>1.1939060582166943</v>
      </c>
      <c r="AG360">
        <f t="shared" si="233"/>
        <v>-3.6917994216972687</v>
      </c>
      <c r="AH360">
        <f t="shared" si="234"/>
        <v>46.161300689768687</v>
      </c>
      <c r="AI360">
        <f t="shared" si="235"/>
        <v>4.5749939536674917</v>
      </c>
      <c r="AJ360">
        <f t="shared" si="236"/>
        <v>47.044495221738913</v>
      </c>
      <c r="AK360">
        <v>-4.1119177642684197E-2</v>
      </c>
      <c r="AL360">
        <v>4.6159879141719401E-2</v>
      </c>
      <c r="AM360">
        <v>3.45093151633447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51852.221000328253</v>
      </c>
      <c r="AS360" t="s">
        <v>239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239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-0.50015056841959782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239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240</v>
      </c>
      <c r="BX360">
        <v>1581961981.87097</v>
      </c>
      <c r="BY360">
        <v>400.82851612903198</v>
      </c>
      <c r="BZ360">
        <v>400.02867741935501</v>
      </c>
      <c r="CA360">
        <v>30.818051612903201</v>
      </c>
      <c r="CB360">
        <v>30.6789709677419</v>
      </c>
      <c r="CC360">
        <v>350.01719354838701</v>
      </c>
      <c r="CD360">
        <v>99.255893548387107</v>
      </c>
      <c r="CE360">
        <v>0.20000338709677401</v>
      </c>
      <c r="CF360">
        <v>30.374796774193499</v>
      </c>
      <c r="CG360">
        <v>29.9938419354839</v>
      </c>
      <c r="CH360">
        <v>999.9</v>
      </c>
      <c r="CI360">
        <v>0</v>
      </c>
      <c r="CJ360">
        <v>0</v>
      </c>
      <c r="CK360">
        <v>9990.42903225806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2.9290322580645198</v>
      </c>
      <c r="CS360">
        <v>0</v>
      </c>
      <c r="CT360">
        <v>178.396774193548</v>
      </c>
      <c r="CU360">
        <v>-2.0129032258064501</v>
      </c>
      <c r="CV360">
        <v>38.316064516129003</v>
      </c>
      <c r="CW360">
        <v>43.707322580645098</v>
      </c>
      <c r="CX360">
        <v>41.125</v>
      </c>
      <c r="CY360">
        <v>42.186999999999998</v>
      </c>
      <c r="CZ360">
        <v>39.436999999999998</v>
      </c>
      <c r="DA360">
        <v>0</v>
      </c>
      <c r="DB360">
        <v>0</v>
      </c>
      <c r="DC360">
        <v>0</v>
      </c>
      <c r="DD360">
        <v>1581961992.4000001</v>
      </c>
      <c r="DE360">
        <v>2.7</v>
      </c>
      <c r="DF360">
        <v>11.193162483368599</v>
      </c>
      <c r="DG360">
        <v>-51.9863248545402</v>
      </c>
      <c r="DH360">
        <v>179.176923076923</v>
      </c>
      <c r="DI360">
        <v>15</v>
      </c>
      <c r="DJ360">
        <v>100</v>
      </c>
      <c r="DK360">
        <v>100</v>
      </c>
      <c r="DL360">
        <v>3.069</v>
      </c>
      <c r="DM360">
        <v>0.46</v>
      </c>
      <c r="DN360">
        <v>2</v>
      </c>
      <c r="DO360">
        <v>343.67200000000003</v>
      </c>
      <c r="DP360">
        <v>677.98199999999997</v>
      </c>
      <c r="DQ360">
        <v>29.799600000000002</v>
      </c>
      <c r="DR360">
        <v>30.879300000000001</v>
      </c>
      <c r="DS360">
        <v>30.000299999999999</v>
      </c>
      <c r="DT360">
        <v>30.822099999999999</v>
      </c>
      <c r="DU360">
        <v>30.8383</v>
      </c>
      <c r="DV360">
        <v>21.011299999999999</v>
      </c>
      <c r="DW360">
        <v>23.005500000000001</v>
      </c>
      <c r="DX360">
        <v>88.804699999999997</v>
      </c>
      <c r="DY360">
        <v>29.7927</v>
      </c>
      <c r="DZ360">
        <v>400</v>
      </c>
      <c r="EA360">
        <v>30.645</v>
      </c>
      <c r="EB360">
        <v>100.089</v>
      </c>
      <c r="EC360">
        <v>100.675</v>
      </c>
    </row>
    <row r="361" spans="1:133" x14ac:dyDescent="0.35">
      <c r="A361">
        <v>345</v>
      </c>
      <c r="B361">
        <v>1581961995.5</v>
      </c>
      <c r="C361">
        <v>1720.4000000953699</v>
      </c>
      <c r="D361" t="s">
        <v>927</v>
      </c>
      <c r="E361" t="s">
        <v>928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1383</v>
      </c>
      <c r="M361" t="s">
        <v>238</v>
      </c>
      <c r="N361">
        <v>1581961986.87097</v>
      </c>
      <c r="O361">
        <f t="shared" si="215"/>
        <v>8.4307790147360984E-5</v>
      </c>
      <c r="P361">
        <f t="shared" si="216"/>
        <v>-0.51521483647662902</v>
      </c>
      <c r="Q361">
        <f t="shared" si="217"/>
        <v>400.820516129032</v>
      </c>
      <c r="R361">
        <f t="shared" si="218"/>
        <v>513.65657790746093</v>
      </c>
      <c r="S361">
        <f t="shared" si="219"/>
        <v>51.085952762212507</v>
      </c>
      <c r="T361">
        <f t="shared" si="220"/>
        <v>39.863789998582135</v>
      </c>
      <c r="U361">
        <f t="shared" si="221"/>
        <v>6.7687363163507928E-3</v>
      </c>
      <c r="V361">
        <f t="shared" si="222"/>
        <v>2.2488430966021049</v>
      </c>
      <c r="W361">
        <f t="shared" si="223"/>
        <v>6.7574383570662066E-3</v>
      </c>
      <c r="X361">
        <f t="shared" si="224"/>
        <v>4.2244124572810571E-3</v>
      </c>
      <c r="Y361">
        <f t="shared" si="225"/>
        <v>0</v>
      </c>
      <c r="Z361">
        <f t="shared" si="226"/>
        <v>30.346418389378016</v>
      </c>
      <c r="AA361">
        <f t="shared" si="227"/>
        <v>29.997261290322601</v>
      </c>
      <c r="AB361">
        <f t="shared" si="228"/>
        <v>4.2597796102485992</v>
      </c>
      <c r="AC361">
        <f t="shared" si="229"/>
        <v>70.404212198743068</v>
      </c>
      <c r="AD361">
        <f t="shared" si="230"/>
        <v>3.0646347521472617</v>
      </c>
      <c r="AE361">
        <f t="shared" si="231"/>
        <v>4.3529139186958687</v>
      </c>
      <c r="AF361">
        <f t="shared" si="232"/>
        <v>1.1951448581013375</v>
      </c>
      <c r="AG361">
        <f t="shared" si="233"/>
        <v>-3.7179735454986194</v>
      </c>
      <c r="AH361">
        <f t="shared" si="234"/>
        <v>45.71398876687298</v>
      </c>
      <c r="AI361">
        <f t="shared" si="235"/>
        <v>4.5282235550278447</v>
      </c>
      <c r="AJ361">
        <f t="shared" si="236"/>
        <v>46.524238776402207</v>
      </c>
      <c r="AK361">
        <v>-4.1152609052271902E-2</v>
      </c>
      <c r="AL361">
        <v>4.6197408827733898E-2</v>
      </c>
      <c r="AM361">
        <v>3.4531525695174898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51892.733648507077</v>
      </c>
      <c r="AS361" t="s">
        <v>239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239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-0.51521483647662902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239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240</v>
      </c>
      <c r="BX361">
        <v>1581961986.87097</v>
      </c>
      <c r="BY361">
        <v>400.820516129032</v>
      </c>
      <c r="BZ361">
        <v>399.99525806451601</v>
      </c>
      <c r="CA361">
        <v>30.814141935483899</v>
      </c>
      <c r="CB361">
        <v>30.6740741935484</v>
      </c>
      <c r="CC361">
        <v>350.01600000000002</v>
      </c>
      <c r="CD361">
        <v>99.255464516128995</v>
      </c>
      <c r="CE361">
        <v>0.199998451612903</v>
      </c>
      <c r="CF361">
        <v>30.374316129032302</v>
      </c>
      <c r="CG361">
        <v>29.997261290322601</v>
      </c>
      <c r="CH361">
        <v>999.9</v>
      </c>
      <c r="CI361">
        <v>0</v>
      </c>
      <c r="CJ361">
        <v>0</v>
      </c>
      <c r="CK361">
        <v>9998.5948387096796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3.6193548387096799</v>
      </c>
      <c r="CS361">
        <v>0</v>
      </c>
      <c r="CT361">
        <v>177.07741935483901</v>
      </c>
      <c r="CU361">
        <v>-2.1354838709677399</v>
      </c>
      <c r="CV361">
        <v>38.316064516129003</v>
      </c>
      <c r="CW361">
        <v>43.717483870967698</v>
      </c>
      <c r="CX361">
        <v>41.125</v>
      </c>
      <c r="CY361">
        <v>42.186999999999998</v>
      </c>
      <c r="CZ361">
        <v>39.436999999999998</v>
      </c>
      <c r="DA361">
        <v>0</v>
      </c>
      <c r="DB361">
        <v>0</v>
      </c>
      <c r="DC361">
        <v>0</v>
      </c>
      <c r="DD361">
        <v>1581961997.8</v>
      </c>
      <c r="DE361">
        <v>3.85</v>
      </c>
      <c r="DF361">
        <v>5.3914531865129796</v>
      </c>
      <c r="DG361">
        <v>-13.709401925735699</v>
      </c>
      <c r="DH361">
        <v>176.71538461538501</v>
      </c>
      <c r="DI361">
        <v>15</v>
      </c>
      <c r="DJ361">
        <v>100</v>
      </c>
      <c r="DK361">
        <v>100</v>
      </c>
      <c r="DL361">
        <v>3.069</v>
      </c>
      <c r="DM361">
        <v>0.46</v>
      </c>
      <c r="DN361">
        <v>2</v>
      </c>
      <c r="DO361">
        <v>343.69400000000002</v>
      </c>
      <c r="DP361">
        <v>677.88800000000003</v>
      </c>
      <c r="DQ361">
        <v>29.799900000000001</v>
      </c>
      <c r="DR361">
        <v>30.8827</v>
      </c>
      <c r="DS361">
        <v>30.000299999999999</v>
      </c>
      <c r="DT361">
        <v>30.824200000000001</v>
      </c>
      <c r="DU361">
        <v>30.8401</v>
      </c>
      <c r="DV361">
        <v>21.0154</v>
      </c>
      <c r="DW361">
        <v>23.005500000000001</v>
      </c>
      <c r="DX361">
        <v>88.804699999999997</v>
      </c>
      <c r="DY361">
        <v>29.789300000000001</v>
      </c>
      <c r="DZ361">
        <v>400</v>
      </c>
      <c r="EA361">
        <v>30.645</v>
      </c>
      <c r="EB361">
        <v>100.089</v>
      </c>
      <c r="EC361">
        <v>100.67400000000001</v>
      </c>
    </row>
    <row r="362" spans="1:133" x14ac:dyDescent="0.35">
      <c r="A362">
        <v>346</v>
      </c>
      <c r="B362">
        <v>1581962000.5</v>
      </c>
      <c r="C362">
        <v>1725.4000000953699</v>
      </c>
      <c r="D362" t="s">
        <v>929</v>
      </c>
      <c r="E362" t="s">
        <v>930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1383</v>
      </c>
      <c r="M362" t="s">
        <v>238</v>
      </c>
      <c r="N362">
        <v>1581961991.87097</v>
      </c>
      <c r="O362">
        <f t="shared" si="215"/>
        <v>8.1036266692988997E-5</v>
      </c>
      <c r="P362">
        <f t="shared" si="216"/>
        <v>-0.50871055608676363</v>
      </c>
      <c r="Q362">
        <f t="shared" si="217"/>
        <v>400.803838709677</v>
      </c>
      <c r="R362">
        <f t="shared" si="218"/>
        <v>517.10862062778301</v>
      </c>
      <c r="S362">
        <f t="shared" si="219"/>
        <v>51.428269457806856</v>
      </c>
      <c r="T362">
        <f t="shared" si="220"/>
        <v>39.861350197295785</v>
      </c>
      <c r="U362">
        <f t="shared" si="221"/>
        <v>6.4955721932729348E-3</v>
      </c>
      <c r="V362">
        <f t="shared" si="222"/>
        <v>2.2486146218605017</v>
      </c>
      <c r="W362">
        <f t="shared" si="223"/>
        <v>6.4851659187049439E-3</v>
      </c>
      <c r="X362">
        <f t="shared" si="224"/>
        <v>4.0541622526830516E-3</v>
      </c>
      <c r="Y362">
        <f t="shared" si="225"/>
        <v>0</v>
      </c>
      <c r="Z362">
        <f t="shared" si="226"/>
        <v>30.348785596804099</v>
      </c>
      <c r="AA362">
        <f t="shared" si="227"/>
        <v>30.003329032258101</v>
      </c>
      <c r="AB362">
        <f t="shared" si="228"/>
        <v>4.2612645102377869</v>
      </c>
      <c r="AC362">
        <f t="shared" si="229"/>
        <v>70.391296992307431</v>
      </c>
      <c r="AD362">
        <f t="shared" si="230"/>
        <v>3.0642984732578551</v>
      </c>
      <c r="AE362">
        <f t="shared" si="231"/>
        <v>4.3532348517356212</v>
      </c>
      <c r="AF362">
        <f t="shared" si="232"/>
        <v>1.1969660369799318</v>
      </c>
      <c r="AG362">
        <f t="shared" si="233"/>
        <v>-3.5736993611608145</v>
      </c>
      <c r="AH362">
        <f t="shared" si="234"/>
        <v>45.129799622373937</v>
      </c>
      <c r="AI362">
        <f t="shared" si="235"/>
        <v>4.4709732478017816</v>
      </c>
      <c r="AJ362">
        <f t="shared" si="236"/>
        <v>46.027073509014905</v>
      </c>
      <c r="AK362">
        <v>-4.1146461322418101E-2</v>
      </c>
      <c r="AL362">
        <v>4.6190507462402303E-2</v>
      </c>
      <c r="AM362">
        <v>3.4527441846931399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51885.035931197963</v>
      </c>
      <c r="AS362" t="s">
        <v>239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239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-0.50871055608676363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239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240</v>
      </c>
      <c r="BX362">
        <v>1581961991.87097</v>
      </c>
      <c r="BY362">
        <v>400.803838709677</v>
      </c>
      <c r="BZ362">
        <v>399.98748387096799</v>
      </c>
      <c r="CA362">
        <v>30.811364516129</v>
      </c>
      <c r="CB362">
        <v>30.676732258064501</v>
      </c>
      <c r="CC362">
        <v>350.01758064516099</v>
      </c>
      <c r="CD362">
        <v>99.253503225806497</v>
      </c>
      <c r="CE362">
        <v>0.20001080645161301</v>
      </c>
      <c r="CF362">
        <v>30.375603225806501</v>
      </c>
      <c r="CG362">
        <v>30.003329032258101</v>
      </c>
      <c r="CH362">
        <v>999.9</v>
      </c>
      <c r="CI362">
        <v>0</v>
      </c>
      <c r="CJ362">
        <v>0</v>
      </c>
      <c r="CK362">
        <v>9997.2987096774195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1.84516129032258</v>
      </c>
      <c r="CS362">
        <v>0</v>
      </c>
      <c r="CT362">
        <v>177.396774193548</v>
      </c>
      <c r="CU362">
        <v>-1.95483870967742</v>
      </c>
      <c r="CV362">
        <v>38.320129032258102</v>
      </c>
      <c r="CW362">
        <v>43.733741935483899</v>
      </c>
      <c r="CX362">
        <v>41.125</v>
      </c>
      <c r="CY362">
        <v>42.186999999999998</v>
      </c>
      <c r="CZ362">
        <v>39.436999999999998</v>
      </c>
      <c r="DA362">
        <v>0</v>
      </c>
      <c r="DB362">
        <v>0</v>
      </c>
      <c r="DC362">
        <v>0</v>
      </c>
      <c r="DD362">
        <v>1581962002.5999999</v>
      </c>
      <c r="DE362">
        <v>2.5423076923076899</v>
      </c>
      <c r="DF362">
        <v>-11.333333439916901</v>
      </c>
      <c r="DG362">
        <v>-5.0803416919184503</v>
      </c>
      <c r="DH362">
        <v>175.538461538462</v>
      </c>
      <c r="DI362">
        <v>15</v>
      </c>
      <c r="DJ362">
        <v>100</v>
      </c>
      <c r="DK362">
        <v>100</v>
      </c>
      <c r="DL362">
        <v>3.069</v>
      </c>
      <c r="DM362">
        <v>0.46</v>
      </c>
      <c r="DN362">
        <v>2</v>
      </c>
      <c r="DO362">
        <v>343.709</v>
      </c>
      <c r="DP362">
        <v>677.65899999999999</v>
      </c>
      <c r="DQ362">
        <v>29.795000000000002</v>
      </c>
      <c r="DR362">
        <v>30.886600000000001</v>
      </c>
      <c r="DS362">
        <v>30.000499999999999</v>
      </c>
      <c r="DT362">
        <v>30.826799999999999</v>
      </c>
      <c r="DU362">
        <v>30.842199999999998</v>
      </c>
      <c r="DV362">
        <v>21.013000000000002</v>
      </c>
      <c r="DW362">
        <v>23.005500000000001</v>
      </c>
      <c r="DX362">
        <v>88.804699999999997</v>
      </c>
      <c r="DY362">
        <v>29.782</v>
      </c>
      <c r="DZ362">
        <v>400</v>
      </c>
      <c r="EA362">
        <v>30.645</v>
      </c>
      <c r="EB362">
        <v>100.089</v>
      </c>
      <c r="EC362">
        <v>100.675</v>
      </c>
    </row>
    <row r="363" spans="1:133" x14ac:dyDescent="0.35">
      <c r="A363">
        <v>347</v>
      </c>
      <c r="B363">
        <v>1581962005.5</v>
      </c>
      <c r="C363">
        <v>1730.4000000953699</v>
      </c>
      <c r="D363" t="s">
        <v>931</v>
      </c>
      <c r="E363" t="s">
        <v>932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1383</v>
      </c>
      <c r="M363" t="s">
        <v>238</v>
      </c>
      <c r="N363">
        <v>1581961996.87097</v>
      </c>
      <c r="O363">
        <f t="shared" si="215"/>
        <v>8.6843077372222245E-5</v>
      </c>
      <c r="P363">
        <f t="shared" si="216"/>
        <v>-0.48480340536804467</v>
      </c>
      <c r="Q363">
        <f t="shared" si="217"/>
        <v>400.78509677419402</v>
      </c>
      <c r="R363">
        <f t="shared" si="218"/>
        <v>503.32645848855987</v>
      </c>
      <c r="S363">
        <f t="shared" si="219"/>
        <v>50.056303013372649</v>
      </c>
      <c r="T363">
        <f t="shared" si="220"/>
        <v>39.858465433382179</v>
      </c>
      <c r="U363">
        <f t="shared" si="221"/>
        <v>6.9622876308059198E-3</v>
      </c>
      <c r="V363">
        <f t="shared" si="222"/>
        <v>2.248994445448516</v>
      </c>
      <c r="W363">
        <f t="shared" si="223"/>
        <v>6.9503357244854892E-3</v>
      </c>
      <c r="X363">
        <f t="shared" si="224"/>
        <v>4.3450319270747764E-3</v>
      </c>
      <c r="Y363">
        <f t="shared" si="225"/>
        <v>0</v>
      </c>
      <c r="Z363">
        <f t="shared" si="226"/>
        <v>30.348884523888085</v>
      </c>
      <c r="AA363">
        <f t="shared" si="227"/>
        <v>30.0087774193548</v>
      </c>
      <c r="AB363">
        <f t="shared" si="228"/>
        <v>4.2625982258507928</v>
      </c>
      <c r="AC363">
        <f t="shared" si="229"/>
        <v>70.416764652470988</v>
      </c>
      <c r="AD363">
        <f t="shared" si="230"/>
        <v>3.065761164897451</v>
      </c>
      <c r="AE363">
        <f t="shared" si="231"/>
        <v>4.3537376078380658</v>
      </c>
      <c r="AF363">
        <f t="shared" si="232"/>
        <v>1.1968370609533419</v>
      </c>
      <c r="AG363">
        <f t="shared" si="233"/>
        <v>-3.829779712115001</v>
      </c>
      <c r="AH363">
        <f t="shared" si="234"/>
        <v>44.721268999350265</v>
      </c>
      <c r="AI363">
        <f t="shared" si="235"/>
        <v>4.4299157574340704</v>
      </c>
      <c r="AJ363">
        <f t="shared" si="236"/>
        <v>45.321405044669334</v>
      </c>
      <c r="AK363">
        <v>-4.1156681812180303E-2</v>
      </c>
      <c r="AL363">
        <v>4.6201980857524499E-2</v>
      </c>
      <c r="AM363">
        <v>3.45342310554186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51896.998498474633</v>
      </c>
      <c r="AS363" t="s">
        <v>239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239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-0.48480340536804467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239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240</v>
      </c>
      <c r="BX363">
        <v>1581961996.87097</v>
      </c>
      <c r="BY363">
        <v>400.78509677419402</v>
      </c>
      <c r="BZ363">
        <v>400.013709677419</v>
      </c>
      <c r="CA363">
        <v>30.826861290322601</v>
      </c>
      <c r="CB363">
        <v>30.682583870967701</v>
      </c>
      <c r="CC363">
        <v>350.017258064516</v>
      </c>
      <c r="CD363">
        <v>99.250974193548402</v>
      </c>
      <c r="CE363">
        <v>0.19999280645161299</v>
      </c>
      <c r="CF363">
        <v>30.3776193548387</v>
      </c>
      <c r="CG363">
        <v>30.0087774193548</v>
      </c>
      <c r="CH363">
        <v>999.9</v>
      </c>
      <c r="CI363">
        <v>0</v>
      </c>
      <c r="CJ363">
        <v>0</v>
      </c>
      <c r="CK363">
        <v>10000.036774193501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1.4</v>
      </c>
      <c r="CS363">
        <v>0</v>
      </c>
      <c r="CT363">
        <v>177.44193548387099</v>
      </c>
      <c r="CU363">
        <v>-1.8548387096774199</v>
      </c>
      <c r="CV363">
        <v>38.3241935483871</v>
      </c>
      <c r="CW363">
        <v>43.741870967741903</v>
      </c>
      <c r="CX363">
        <v>41.125</v>
      </c>
      <c r="CY363">
        <v>42.186999999999998</v>
      </c>
      <c r="CZ363">
        <v>39.441064516129003</v>
      </c>
      <c r="DA363">
        <v>0</v>
      </c>
      <c r="DB363">
        <v>0</v>
      </c>
      <c r="DC363">
        <v>0</v>
      </c>
      <c r="DD363">
        <v>1581962007.4000001</v>
      </c>
      <c r="DE363">
        <v>2.5423076923076899</v>
      </c>
      <c r="DF363">
        <v>-10.7794874326427</v>
      </c>
      <c r="DG363">
        <v>2.7487184051112998</v>
      </c>
      <c r="DH363">
        <v>176.507692307692</v>
      </c>
      <c r="DI363">
        <v>15</v>
      </c>
      <c r="DJ363">
        <v>100</v>
      </c>
      <c r="DK363">
        <v>100</v>
      </c>
      <c r="DL363">
        <v>3.0489999999999999</v>
      </c>
      <c r="DM363">
        <v>0.47699999999999998</v>
      </c>
      <c r="DN363">
        <v>2</v>
      </c>
      <c r="DO363">
        <v>343.54300000000001</v>
      </c>
      <c r="DP363">
        <v>677.60699999999997</v>
      </c>
      <c r="DQ363">
        <v>29.785399999999999</v>
      </c>
      <c r="DR363">
        <v>30.8901</v>
      </c>
      <c r="DS363">
        <v>30.000399999999999</v>
      </c>
      <c r="DT363">
        <v>30.829499999999999</v>
      </c>
      <c r="DU363">
        <v>30.845600000000001</v>
      </c>
      <c r="DV363">
        <v>21.011600000000001</v>
      </c>
      <c r="DW363">
        <v>23.005500000000001</v>
      </c>
      <c r="DX363">
        <v>88.804699999999997</v>
      </c>
      <c r="DY363">
        <v>29.770299999999999</v>
      </c>
      <c r="DZ363">
        <v>400</v>
      </c>
      <c r="EA363">
        <v>30.6449</v>
      </c>
      <c r="EB363">
        <v>100.08799999999999</v>
      </c>
      <c r="EC363">
        <v>100.676</v>
      </c>
    </row>
    <row r="364" spans="1:133" x14ac:dyDescent="0.35">
      <c r="A364">
        <v>348</v>
      </c>
      <c r="B364">
        <v>1581962025</v>
      </c>
      <c r="C364">
        <v>1749.9000000953699</v>
      </c>
      <c r="D364" t="s">
        <v>933</v>
      </c>
      <c r="E364" t="s">
        <v>934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1383</v>
      </c>
      <c r="M364" t="s">
        <v>238</v>
      </c>
      <c r="N364">
        <v>1581961996.87097</v>
      </c>
      <c r="O364">
        <f t="shared" si="215"/>
        <v>7.6609139178545016E-5</v>
      </c>
      <c r="P364">
        <f t="shared" si="216"/>
        <v>-0.49237056957693226</v>
      </c>
      <c r="Q364">
        <f t="shared" si="217"/>
        <v>400.805096774194</v>
      </c>
      <c r="R364">
        <f t="shared" si="218"/>
        <v>520.22758721745492</v>
      </c>
      <c r="S364">
        <f t="shared" si="219"/>
        <v>51.737136608852744</v>
      </c>
      <c r="T364">
        <f t="shared" si="220"/>
        <v>39.86045445272218</v>
      </c>
      <c r="U364">
        <f t="shared" si="221"/>
        <v>6.1319584436767549E-3</v>
      </c>
      <c r="V364">
        <f t="shared" si="222"/>
        <v>2.248994445448516</v>
      </c>
      <c r="W364">
        <f t="shared" si="223"/>
        <v>6.1226852851388892E-3</v>
      </c>
      <c r="X364">
        <f t="shared" si="224"/>
        <v>3.8275102733362357E-3</v>
      </c>
      <c r="Y364">
        <f t="shared" si="225"/>
        <v>0</v>
      </c>
      <c r="Z364">
        <f t="shared" si="226"/>
        <v>30.352270752161573</v>
      </c>
      <c r="AA364">
        <f t="shared" si="227"/>
        <v>30.0087774193548</v>
      </c>
      <c r="AB364">
        <f t="shared" si="228"/>
        <v>4.2625982258507928</v>
      </c>
      <c r="AC364">
        <f t="shared" si="229"/>
        <v>70.377932123015</v>
      </c>
      <c r="AD364">
        <f t="shared" si="230"/>
        <v>3.064070498458451</v>
      </c>
      <c r="AE364">
        <f t="shared" si="231"/>
        <v>4.3537376078380658</v>
      </c>
      <c r="AF364">
        <f t="shared" si="232"/>
        <v>1.1985277273923418</v>
      </c>
      <c r="AG364">
        <f t="shared" si="233"/>
        <v>-3.3784630377738352</v>
      </c>
      <c r="AH364">
        <f t="shared" si="234"/>
        <v>44.721268999350265</v>
      </c>
      <c r="AI364">
        <f t="shared" si="235"/>
        <v>4.4299157574340704</v>
      </c>
      <c r="AJ364">
        <f t="shared" si="236"/>
        <v>45.772721719010498</v>
      </c>
      <c r="AK364">
        <v>-4.1156681812180303E-2</v>
      </c>
      <c r="AL364">
        <v>4.6201980857524499E-2</v>
      </c>
      <c r="AM364">
        <v>3.45342310554186</v>
      </c>
      <c r="AN364">
        <v>47</v>
      </c>
      <c r="AO364">
        <v>13</v>
      </c>
      <c r="AP364">
        <f t="shared" si="237"/>
        <v>1</v>
      </c>
      <c r="AQ364">
        <f t="shared" si="238"/>
        <v>0</v>
      </c>
      <c r="AR364">
        <f t="shared" si="239"/>
        <v>51896.998498474633</v>
      </c>
      <c r="AS364" t="s">
        <v>239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239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-0.49237056957693226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239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240</v>
      </c>
      <c r="BX364">
        <v>1581961996.87097</v>
      </c>
      <c r="BY364">
        <v>400.805096774194</v>
      </c>
      <c r="BZ364">
        <v>400.013709677419</v>
      </c>
      <c r="CA364">
        <v>30.809861290322601</v>
      </c>
      <c r="CB364">
        <v>30.682583870967701</v>
      </c>
      <c r="CC364">
        <v>350.017258064516</v>
      </c>
      <c r="CD364">
        <v>99.250974193548402</v>
      </c>
      <c r="CE364">
        <v>0.19999280645161299</v>
      </c>
      <c r="CF364">
        <v>30.3776193548387</v>
      </c>
      <c r="CG364">
        <v>30.0087774193548</v>
      </c>
      <c r="CH364">
        <v>999.9</v>
      </c>
      <c r="CI364">
        <v>0</v>
      </c>
      <c r="CJ364">
        <v>0</v>
      </c>
      <c r="CK364">
        <v>10000.036774193501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1.4</v>
      </c>
      <c r="CS364">
        <v>0</v>
      </c>
      <c r="CT364">
        <v>177.44193548387099</v>
      </c>
      <c r="CU364">
        <v>-1.8548387096774199</v>
      </c>
      <c r="CV364">
        <v>38.3241935483871</v>
      </c>
      <c r="CW364">
        <v>43.741870967741903</v>
      </c>
      <c r="CX364">
        <v>41.125</v>
      </c>
      <c r="CY364">
        <v>42.186999999999998</v>
      </c>
      <c r="CZ364">
        <v>39.441064516129003</v>
      </c>
      <c r="DA364">
        <v>0</v>
      </c>
      <c r="DB364">
        <v>0</v>
      </c>
      <c r="DC364">
        <v>0</v>
      </c>
      <c r="DD364">
        <v>1581962027.2</v>
      </c>
      <c r="DE364">
        <v>0.92307692307692302</v>
      </c>
      <c r="DF364">
        <v>12.492307642301499</v>
      </c>
      <c r="DG364">
        <v>89.295727269255096</v>
      </c>
      <c r="DH364">
        <v>180.85769230769199</v>
      </c>
      <c r="DI364">
        <v>15</v>
      </c>
      <c r="DJ364">
        <v>100</v>
      </c>
      <c r="DK364">
        <v>100</v>
      </c>
      <c r="DL364">
        <v>3.0489999999999999</v>
      </c>
      <c r="DM364">
        <v>0.47699999999999998</v>
      </c>
      <c r="DN364">
        <v>2</v>
      </c>
      <c r="DO364">
        <v>290.00400000000002</v>
      </c>
      <c r="DP364">
        <v>283.96300000000002</v>
      </c>
      <c r="DQ364">
        <v>29.707100000000001</v>
      </c>
      <c r="DR364">
        <v>30.9071</v>
      </c>
      <c r="DS364">
        <v>30.000499999999999</v>
      </c>
      <c r="DT364">
        <v>30.841200000000001</v>
      </c>
      <c r="DU364">
        <v>30.871300000000002</v>
      </c>
      <c r="DV364">
        <v>21.011600000000001</v>
      </c>
      <c r="DW364">
        <v>23.005500000000001</v>
      </c>
      <c r="DX364">
        <v>88.804699999999997</v>
      </c>
      <c r="DY364">
        <v>29.685500000000001</v>
      </c>
      <c r="DZ364">
        <v>400</v>
      </c>
      <c r="EA364">
        <v>30.644100000000002</v>
      </c>
      <c r="EB364">
        <v>100.084</v>
      </c>
      <c r="EC364">
        <v>100.66800000000001</v>
      </c>
    </row>
    <row r="365" spans="1:133" x14ac:dyDescent="0.35">
      <c r="A365">
        <v>349</v>
      </c>
      <c r="B365">
        <v>1581962030</v>
      </c>
      <c r="C365">
        <v>1754.9000000953699</v>
      </c>
      <c r="D365" t="s">
        <v>935</v>
      </c>
      <c r="E365" t="s">
        <v>936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1383</v>
      </c>
      <c r="M365" t="s">
        <v>238</v>
      </c>
      <c r="N365">
        <v>1581962007.5322599</v>
      </c>
      <c r="O365">
        <f t="shared" si="215"/>
        <v>5.8962445659866428E-5</v>
      </c>
      <c r="P365">
        <f t="shared" si="216"/>
        <v>-0.38737321400213443</v>
      </c>
      <c r="Q365">
        <f t="shared" si="217"/>
        <v>400.60509677419401</v>
      </c>
      <c r="R365">
        <f t="shared" si="218"/>
        <v>523.22033797697634</v>
      </c>
      <c r="S365">
        <f t="shared" si="219"/>
        <v>52.03483153797653</v>
      </c>
      <c r="T365">
        <f t="shared" si="220"/>
        <v>39.840612474084004</v>
      </c>
      <c r="U365">
        <f t="shared" si="221"/>
        <v>4.7040926600443664E-3</v>
      </c>
      <c r="V365">
        <f t="shared" si="222"/>
        <v>2.2496394967824616</v>
      </c>
      <c r="W365">
        <f t="shared" si="223"/>
        <v>4.6986348074717302E-3</v>
      </c>
      <c r="X365">
        <f t="shared" si="224"/>
        <v>2.9371365824634758E-3</v>
      </c>
      <c r="Y365">
        <f t="shared" si="225"/>
        <v>0</v>
      </c>
      <c r="Z365">
        <f t="shared" si="226"/>
        <v>30.36051163455884</v>
      </c>
      <c r="AA365">
        <f t="shared" si="227"/>
        <v>30.015874193548399</v>
      </c>
      <c r="AB365">
        <f t="shared" si="228"/>
        <v>4.2643359971631805</v>
      </c>
      <c r="AC365">
        <f t="shared" si="229"/>
        <v>70.32784171134125</v>
      </c>
      <c r="AD365">
        <f t="shared" si="230"/>
        <v>3.0623100726086481</v>
      </c>
      <c r="AE365">
        <f t="shared" si="231"/>
        <v>4.3543353501132849</v>
      </c>
      <c r="AF365">
        <f t="shared" si="232"/>
        <v>1.2020259245545324</v>
      </c>
      <c r="AG365">
        <f t="shared" si="233"/>
        <v>-2.6002438536001096</v>
      </c>
      <c r="AH365">
        <f t="shared" si="234"/>
        <v>44.16406779588327</v>
      </c>
      <c r="AI365">
        <f t="shared" si="235"/>
        <v>4.373672550317786</v>
      </c>
      <c r="AJ365">
        <f t="shared" si="236"/>
        <v>45.937496492600943</v>
      </c>
      <c r="AK365">
        <v>-4.1174042759639699E-2</v>
      </c>
      <c r="AL365">
        <v>4.6221470041950097E-2</v>
      </c>
      <c r="AM365">
        <v>3.4545762158777902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51917.589347091642</v>
      </c>
      <c r="AS365" t="s">
        <v>239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239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-0.38737321400213443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239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240</v>
      </c>
      <c r="BX365">
        <v>1581962007.5322599</v>
      </c>
      <c r="BY365">
        <v>400.60509677419401</v>
      </c>
      <c r="BZ365">
        <v>399.98161290322599</v>
      </c>
      <c r="CA365">
        <v>30.792122580645199</v>
      </c>
      <c r="CB365">
        <v>30.694170967741901</v>
      </c>
      <c r="CC365">
        <v>350.05161290322599</v>
      </c>
      <c r="CD365">
        <v>99.251235483871</v>
      </c>
      <c r="CE365">
        <v>0.19985187096774201</v>
      </c>
      <c r="CF365">
        <v>30.380016129032299</v>
      </c>
      <c r="CG365">
        <v>30.015874193548399</v>
      </c>
      <c r="CH365">
        <v>999.9</v>
      </c>
      <c r="CI365">
        <v>0</v>
      </c>
      <c r="CJ365">
        <v>0</v>
      </c>
      <c r="CK365">
        <v>10004.2287096774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0.67741935483870996</v>
      </c>
      <c r="CS365">
        <v>0</v>
      </c>
      <c r="CT365">
        <v>185.322580645161</v>
      </c>
      <c r="CU365">
        <v>-1.75806451612903</v>
      </c>
      <c r="CV365">
        <v>38.338419354838699</v>
      </c>
      <c r="CW365">
        <v>43.75</v>
      </c>
      <c r="CX365">
        <v>41.125</v>
      </c>
      <c r="CY365">
        <v>42.201225806451603</v>
      </c>
      <c r="CZ365">
        <v>39.4593548387097</v>
      </c>
      <c r="DA365">
        <v>0</v>
      </c>
      <c r="DB365">
        <v>0</v>
      </c>
      <c r="DC365">
        <v>0</v>
      </c>
      <c r="DD365">
        <v>1581962032</v>
      </c>
      <c r="DE365">
        <v>1.62307692307692</v>
      </c>
      <c r="DF365">
        <v>14.3179487154611</v>
      </c>
      <c r="DG365">
        <v>139.84273510619499</v>
      </c>
      <c r="DH365">
        <v>187.73846153846199</v>
      </c>
      <c r="DI365">
        <v>15</v>
      </c>
      <c r="DJ365">
        <v>100</v>
      </c>
      <c r="DK365">
        <v>100</v>
      </c>
      <c r="DL365">
        <v>3.0489999999999999</v>
      </c>
      <c r="DM365">
        <v>0.47699999999999998</v>
      </c>
      <c r="DN365">
        <v>2</v>
      </c>
      <c r="DO365">
        <v>342.387</v>
      </c>
      <c r="DP365">
        <v>670.03</v>
      </c>
      <c r="DQ365">
        <v>29.6846</v>
      </c>
      <c r="DR365">
        <v>30.911899999999999</v>
      </c>
      <c r="DS365">
        <v>30.000499999999999</v>
      </c>
      <c r="DT365">
        <v>30.847100000000001</v>
      </c>
      <c r="DU365">
        <v>30.869700000000002</v>
      </c>
      <c r="DV365">
        <v>21.012599999999999</v>
      </c>
      <c r="DW365">
        <v>23.005500000000001</v>
      </c>
      <c r="DX365">
        <v>88.804699999999997</v>
      </c>
      <c r="DY365">
        <v>29.655000000000001</v>
      </c>
      <c r="DZ365">
        <v>400</v>
      </c>
      <c r="EA365">
        <v>30.603100000000001</v>
      </c>
      <c r="EB365">
        <v>100.084</v>
      </c>
      <c r="EC365">
        <v>100.667</v>
      </c>
    </row>
    <row r="366" spans="1:133" x14ac:dyDescent="0.35">
      <c r="A366">
        <v>350</v>
      </c>
      <c r="B366">
        <v>1581962035</v>
      </c>
      <c r="C366">
        <v>1759.9000000953699</v>
      </c>
      <c r="D366" t="s">
        <v>937</v>
      </c>
      <c r="E366" t="s">
        <v>938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1383</v>
      </c>
      <c r="M366" t="s">
        <v>238</v>
      </c>
      <c r="N366">
        <v>1581962018.1935501</v>
      </c>
      <c r="O366">
        <f t="shared" si="215"/>
        <v>5.7385935100475331E-5</v>
      </c>
      <c r="P366">
        <f t="shared" si="216"/>
        <v>-0.36816317241977148</v>
      </c>
      <c r="Q366">
        <f t="shared" si="217"/>
        <v>400.58377419354798</v>
      </c>
      <c r="R366">
        <f t="shared" si="218"/>
        <v>520.20413891924954</v>
      </c>
      <c r="S366">
        <f t="shared" si="219"/>
        <v>51.73613647620202</v>
      </c>
      <c r="T366">
        <f t="shared" si="220"/>
        <v>39.839469280052285</v>
      </c>
      <c r="U366">
        <f t="shared" si="221"/>
        <v>4.5754568008181352E-3</v>
      </c>
      <c r="V366">
        <f t="shared" si="222"/>
        <v>2.2497240337166078</v>
      </c>
      <c r="W366">
        <f t="shared" si="223"/>
        <v>4.5702933795009225E-3</v>
      </c>
      <c r="X366">
        <f t="shared" si="224"/>
        <v>2.8568967791714854E-3</v>
      </c>
      <c r="Y366">
        <f t="shared" si="225"/>
        <v>0</v>
      </c>
      <c r="Z366">
        <f t="shared" si="226"/>
        <v>30.362595102406875</v>
      </c>
      <c r="AA366">
        <f t="shared" si="227"/>
        <v>30.022887096774198</v>
      </c>
      <c r="AB366">
        <f t="shared" si="228"/>
        <v>4.266053837655547</v>
      </c>
      <c r="AC366">
        <f t="shared" si="229"/>
        <v>70.344311066447588</v>
      </c>
      <c r="AD366">
        <f t="shared" si="230"/>
        <v>3.0633011353249375</v>
      </c>
      <c r="AE366">
        <f t="shared" si="231"/>
        <v>4.3547247657757682</v>
      </c>
      <c r="AF366">
        <f t="shared" si="232"/>
        <v>1.2027527023306095</v>
      </c>
      <c r="AG366">
        <f t="shared" si="233"/>
        <v>-2.5307197379309621</v>
      </c>
      <c r="AH366">
        <f t="shared" si="234"/>
        <v>43.504516952977227</v>
      </c>
      <c r="AI366">
        <f t="shared" si="235"/>
        <v>4.3083764749843523</v>
      </c>
      <c r="AJ366">
        <f t="shared" si="236"/>
        <v>45.282173690030618</v>
      </c>
      <c r="AK366">
        <v>-4.1176318324800697E-2</v>
      </c>
      <c r="AL366">
        <v>4.62240245631938E-2</v>
      </c>
      <c r="AM366">
        <v>3.4547273460302699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51920.125757027497</v>
      </c>
      <c r="AS366" t="s">
        <v>239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239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-0.36816317241977148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239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240</v>
      </c>
      <c r="BX366">
        <v>1581962018.1935501</v>
      </c>
      <c r="BY366">
        <v>400.58377419354798</v>
      </c>
      <c r="BZ366">
        <v>399.99212903225799</v>
      </c>
      <c r="CA366">
        <v>30.801332258064502</v>
      </c>
      <c r="CB366">
        <v>30.706</v>
      </c>
      <c r="CC366">
        <v>350.04964516129002</v>
      </c>
      <c r="CD366">
        <v>99.253654838709707</v>
      </c>
      <c r="CE366">
        <v>0.19987235483870999</v>
      </c>
      <c r="CF366">
        <v>30.381577419354802</v>
      </c>
      <c r="CG366">
        <v>30.022887096774198</v>
      </c>
      <c r="CH366">
        <v>999.9</v>
      </c>
      <c r="CI366">
        <v>0</v>
      </c>
      <c r="CJ366">
        <v>0</v>
      </c>
      <c r="CK366">
        <v>10004.537741935501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0.532258064516129</v>
      </c>
      <c r="CS366">
        <v>0</v>
      </c>
      <c r="CT366">
        <v>192.603225806452</v>
      </c>
      <c r="CU366">
        <v>-1.52258064516129</v>
      </c>
      <c r="CV366">
        <v>38.352645161290297</v>
      </c>
      <c r="CW366">
        <v>43.75</v>
      </c>
      <c r="CX366">
        <v>41.127000000000002</v>
      </c>
      <c r="CY366">
        <v>42.207322580645098</v>
      </c>
      <c r="CZ366">
        <v>39.469516129032201</v>
      </c>
      <c r="DA366">
        <v>0</v>
      </c>
      <c r="DB366">
        <v>0</v>
      </c>
      <c r="DC366">
        <v>0</v>
      </c>
      <c r="DD366">
        <v>1581962037.4000001</v>
      </c>
      <c r="DE366">
        <v>2.2192307692307698</v>
      </c>
      <c r="DF366">
        <v>6.7589744391896502</v>
      </c>
      <c r="DG366">
        <v>64.4957261646734</v>
      </c>
      <c r="DH366">
        <v>197.31153846153799</v>
      </c>
      <c r="DI366">
        <v>15</v>
      </c>
      <c r="DJ366">
        <v>100</v>
      </c>
      <c r="DK366">
        <v>100</v>
      </c>
      <c r="DL366">
        <v>3.0489999999999999</v>
      </c>
      <c r="DM366">
        <v>0.47699999999999998</v>
      </c>
      <c r="DN366">
        <v>2</v>
      </c>
      <c r="DO366">
        <v>343.35700000000003</v>
      </c>
      <c r="DP366">
        <v>675.34199999999998</v>
      </c>
      <c r="DQ366">
        <v>29.656099999999999</v>
      </c>
      <c r="DR366">
        <v>30.916699999999999</v>
      </c>
      <c r="DS366">
        <v>30.000499999999999</v>
      </c>
      <c r="DT366">
        <v>30.8508</v>
      </c>
      <c r="DU366">
        <v>30.867999999999999</v>
      </c>
      <c r="DV366">
        <v>21.012</v>
      </c>
      <c r="DW366">
        <v>23.277000000000001</v>
      </c>
      <c r="DX366">
        <v>88.804699999999997</v>
      </c>
      <c r="DY366">
        <v>29.624700000000001</v>
      </c>
      <c r="DZ366">
        <v>400</v>
      </c>
      <c r="EA366">
        <v>30.586200000000002</v>
      </c>
      <c r="EB366">
        <v>100.08199999999999</v>
      </c>
      <c r="EC366">
        <v>100.666</v>
      </c>
    </row>
    <row r="367" spans="1:133" x14ac:dyDescent="0.35">
      <c r="A367">
        <v>351</v>
      </c>
      <c r="B367">
        <v>1581962040</v>
      </c>
      <c r="C367">
        <v>1764.9000000953699</v>
      </c>
      <c r="D367" t="s">
        <v>939</v>
      </c>
      <c r="E367" t="s">
        <v>940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1383</v>
      </c>
      <c r="M367" t="s">
        <v>238</v>
      </c>
      <c r="N367">
        <v>1581962028.85484</v>
      </c>
      <c r="O367">
        <f t="shared" si="215"/>
        <v>6.2747385553624455E-5</v>
      </c>
      <c r="P367">
        <f t="shared" si="216"/>
        <v>-0.36687435799471418</v>
      </c>
      <c r="Q367">
        <f t="shared" si="217"/>
        <v>400.57903225806501</v>
      </c>
      <c r="R367">
        <f t="shared" si="218"/>
        <v>508.92066077285381</v>
      </c>
      <c r="S367">
        <f t="shared" si="219"/>
        <v>50.61500326701038</v>
      </c>
      <c r="T367">
        <f t="shared" si="220"/>
        <v>39.839822961102549</v>
      </c>
      <c r="U367">
        <f t="shared" si="221"/>
        <v>5.0019231395756697E-3</v>
      </c>
      <c r="V367">
        <f t="shared" si="222"/>
        <v>2.2496761453465526</v>
      </c>
      <c r="W367">
        <f t="shared" si="223"/>
        <v>4.9957528921656487E-3</v>
      </c>
      <c r="X367">
        <f t="shared" si="224"/>
        <v>3.1228992833421646E-3</v>
      </c>
      <c r="Y367">
        <f t="shared" si="225"/>
        <v>0</v>
      </c>
      <c r="Z367">
        <f t="shared" si="226"/>
        <v>30.361759948509754</v>
      </c>
      <c r="AA367">
        <f t="shared" si="227"/>
        <v>30.028806451612901</v>
      </c>
      <c r="AB367">
        <f t="shared" si="228"/>
        <v>4.2675042781378787</v>
      </c>
      <c r="AC367">
        <f t="shared" si="229"/>
        <v>70.365125463937446</v>
      </c>
      <c r="AD367">
        <f t="shared" si="230"/>
        <v>3.0643723027022172</v>
      </c>
      <c r="AE367">
        <f t="shared" si="231"/>
        <v>4.354958912526528</v>
      </c>
      <c r="AF367">
        <f t="shared" si="232"/>
        <v>1.2031319754356615</v>
      </c>
      <c r="AG367">
        <f t="shared" si="233"/>
        <v>-2.7671597029148383</v>
      </c>
      <c r="AH367">
        <f t="shared" si="234"/>
        <v>42.899515642424063</v>
      </c>
      <c r="AI367">
        <f t="shared" si="235"/>
        <v>4.2486960108095282</v>
      </c>
      <c r="AJ367">
        <f t="shared" si="236"/>
        <v>44.381051950318756</v>
      </c>
      <c r="AK367">
        <v>-4.1175029256183701E-2</v>
      </c>
      <c r="AL367">
        <v>4.6222577470742703E-2</v>
      </c>
      <c r="AM367">
        <v>3.45464173374471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51918.450550083195</v>
      </c>
      <c r="AS367" t="s">
        <v>239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239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-0.36687435799471418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239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240</v>
      </c>
      <c r="BX367">
        <v>1581962028.85484</v>
      </c>
      <c r="BY367">
        <v>400.57903225806501</v>
      </c>
      <c r="BZ367">
        <v>399.993290322581</v>
      </c>
      <c r="CA367">
        <v>30.811464516129</v>
      </c>
      <c r="CB367">
        <v>30.707229032258098</v>
      </c>
      <c r="CC367">
        <v>350.05764516129</v>
      </c>
      <c r="CD367">
        <v>99.255719354838703</v>
      </c>
      <c r="CE367">
        <v>0.19986806451612901</v>
      </c>
      <c r="CF367">
        <v>30.3825161290323</v>
      </c>
      <c r="CG367">
        <v>30.028806451612901</v>
      </c>
      <c r="CH367">
        <v>999.9</v>
      </c>
      <c r="CI367">
        <v>0</v>
      </c>
      <c r="CJ367">
        <v>0</v>
      </c>
      <c r="CK367">
        <v>10004.016451612901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0.9</v>
      </c>
      <c r="CS367">
        <v>0</v>
      </c>
      <c r="CT367">
        <v>194.86774193548399</v>
      </c>
      <c r="CU367">
        <v>-1.32903225806452</v>
      </c>
      <c r="CV367">
        <v>38.366870967741903</v>
      </c>
      <c r="CW367">
        <v>43.75</v>
      </c>
      <c r="CX367">
        <v>41.133000000000003</v>
      </c>
      <c r="CY367">
        <v>42.221548387096803</v>
      </c>
      <c r="CZ367">
        <v>39.4796774193548</v>
      </c>
      <c r="DA367">
        <v>0</v>
      </c>
      <c r="DB367">
        <v>0</v>
      </c>
      <c r="DC367">
        <v>0</v>
      </c>
      <c r="DD367">
        <v>1581962042.2</v>
      </c>
      <c r="DE367">
        <v>1.45</v>
      </c>
      <c r="DF367">
        <v>-6.9504267509836399</v>
      </c>
      <c r="DG367">
        <v>-79.846154635455903</v>
      </c>
      <c r="DH367">
        <v>196.388461538462</v>
      </c>
      <c r="DI367">
        <v>15</v>
      </c>
      <c r="DJ367">
        <v>100</v>
      </c>
      <c r="DK367">
        <v>100</v>
      </c>
      <c r="DL367">
        <v>3.0489999999999999</v>
      </c>
      <c r="DM367">
        <v>0.47699999999999998</v>
      </c>
      <c r="DN367">
        <v>2</v>
      </c>
      <c r="DO367">
        <v>343.51900000000001</v>
      </c>
      <c r="DP367">
        <v>676.40899999999999</v>
      </c>
      <c r="DQ367">
        <v>29.623899999999999</v>
      </c>
      <c r="DR367">
        <v>30.9221</v>
      </c>
      <c r="DS367">
        <v>30.000499999999999</v>
      </c>
      <c r="DT367">
        <v>30.854500000000002</v>
      </c>
      <c r="DU367">
        <v>30.8688</v>
      </c>
      <c r="DV367">
        <v>21.008299999999998</v>
      </c>
      <c r="DW367">
        <v>23.547899999999998</v>
      </c>
      <c r="DX367">
        <v>88.804699999999997</v>
      </c>
      <c r="DY367">
        <v>29.593800000000002</v>
      </c>
      <c r="DZ367">
        <v>400</v>
      </c>
      <c r="EA367">
        <v>30.5764</v>
      </c>
      <c r="EB367">
        <v>100.081</v>
      </c>
      <c r="EC367">
        <v>100.66800000000001</v>
      </c>
    </row>
    <row r="368" spans="1:133" x14ac:dyDescent="0.35">
      <c r="A368">
        <v>352</v>
      </c>
      <c r="B368">
        <v>1581962045</v>
      </c>
      <c r="C368">
        <v>1769.9000000953699</v>
      </c>
      <c r="D368" t="s">
        <v>941</v>
      </c>
      <c r="E368" t="s">
        <v>942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1383</v>
      </c>
      <c r="M368" t="s">
        <v>238</v>
      </c>
      <c r="N368">
        <v>1581962036.37097</v>
      </c>
      <c r="O368">
        <f t="shared" si="215"/>
        <v>8.2699092446141117E-5</v>
      </c>
      <c r="P368">
        <f t="shared" si="216"/>
        <v>-0.44518613832547743</v>
      </c>
      <c r="Q368">
        <f t="shared" si="217"/>
        <v>400.72112903225798</v>
      </c>
      <c r="R368">
        <f t="shared" si="218"/>
        <v>499.67492583603473</v>
      </c>
      <c r="S368">
        <f t="shared" si="219"/>
        <v>49.694870830587377</v>
      </c>
      <c r="T368">
        <f t="shared" si="220"/>
        <v>39.853480166182649</v>
      </c>
      <c r="U368">
        <f t="shared" si="221"/>
        <v>6.6055059474407667E-3</v>
      </c>
      <c r="V368">
        <f t="shared" si="222"/>
        <v>2.2495915512353082</v>
      </c>
      <c r="W368">
        <f t="shared" si="223"/>
        <v>6.5947494320434145E-3</v>
      </c>
      <c r="X368">
        <f t="shared" si="224"/>
        <v>4.1226833452848409E-3</v>
      </c>
      <c r="Y368">
        <f t="shared" si="225"/>
        <v>0</v>
      </c>
      <c r="Z368">
        <f t="shared" si="226"/>
        <v>30.353949489211907</v>
      </c>
      <c r="AA368">
        <f t="shared" si="227"/>
        <v>30.030187096774199</v>
      </c>
      <c r="AB368">
        <f t="shared" si="228"/>
        <v>4.2678426443155946</v>
      </c>
      <c r="AC368">
        <f t="shared" si="229"/>
        <v>70.422494029481683</v>
      </c>
      <c r="AD368">
        <f t="shared" si="230"/>
        <v>3.0666581919301623</v>
      </c>
      <c r="AE368">
        <f t="shared" si="231"/>
        <v>4.3546571790631781</v>
      </c>
      <c r="AF368">
        <f t="shared" si="232"/>
        <v>1.2011844523854323</v>
      </c>
      <c r="AG368">
        <f t="shared" si="233"/>
        <v>-3.6470299768748231</v>
      </c>
      <c r="AH368">
        <f t="shared" si="234"/>
        <v>42.583748230695477</v>
      </c>
      <c r="AI368">
        <f t="shared" si="235"/>
        <v>4.2175850756023427</v>
      </c>
      <c r="AJ368">
        <f t="shared" si="236"/>
        <v>43.154303329422994</v>
      </c>
      <c r="AK368">
        <v>-4.11727521957653E-2</v>
      </c>
      <c r="AL368">
        <v>4.6220021270941498E-2</v>
      </c>
      <c r="AM368">
        <v>3.4544905026572099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51915.877156999864</v>
      </c>
      <c r="AS368" t="s">
        <v>239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239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-0.44518613832547743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239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240</v>
      </c>
      <c r="BX368">
        <v>1581962036.37097</v>
      </c>
      <c r="BY368">
        <v>400.72112903225798</v>
      </c>
      <c r="BZ368">
        <v>400.01487096774201</v>
      </c>
      <c r="CA368">
        <v>30.834816129032301</v>
      </c>
      <c r="CB368">
        <v>30.6974387096774</v>
      </c>
      <c r="CC368">
        <v>350.053516129032</v>
      </c>
      <c r="CD368">
        <v>99.2544677419355</v>
      </c>
      <c r="CE368">
        <v>0.199934032258064</v>
      </c>
      <c r="CF368">
        <v>30.3813064516129</v>
      </c>
      <c r="CG368">
        <v>30.030187096774199</v>
      </c>
      <c r="CH368">
        <v>999.9</v>
      </c>
      <c r="CI368">
        <v>0</v>
      </c>
      <c r="CJ368">
        <v>0</v>
      </c>
      <c r="CK368">
        <v>10003.589354838699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1.7</v>
      </c>
      <c r="CS368">
        <v>0</v>
      </c>
      <c r="CT368">
        <v>191.40322580645201</v>
      </c>
      <c r="CU368">
        <v>-1.59032258064516</v>
      </c>
      <c r="CV368">
        <v>38.375</v>
      </c>
      <c r="CW368">
        <v>43.75</v>
      </c>
      <c r="CX368">
        <v>41.143000000000001</v>
      </c>
      <c r="CY368">
        <v>42.2296774193548</v>
      </c>
      <c r="CZ368">
        <v>39.487806451612897</v>
      </c>
      <c r="DA368">
        <v>0</v>
      </c>
      <c r="DB368">
        <v>0</v>
      </c>
      <c r="DC368">
        <v>0</v>
      </c>
      <c r="DD368">
        <v>1581962047</v>
      </c>
      <c r="DE368">
        <v>2.1038461538461499</v>
      </c>
      <c r="DF368">
        <v>7.9213682948288104</v>
      </c>
      <c r="DG368">
        <v>-144.98803492764699</v>
      </c>
      <c r="DH368">
        <v>188.888461538462</v>
      </c>
      <c r="DI368">
        <v>15</v>
      </c>
      <c r="DJ368">
        <v>100</v>
      </c>
      <c r="DK368">
        <v>100</v>
      </c>
      <c r="DL368">
        <v>3.0489999999999999</v>
      </c>
      <c r="DM368">
        <v>0.47699999999999998</v>
      </c>
      <c r="DN368">
        <v>2</v>
      </c>
      <c r="DO368">
        <v>343.41899999999998</v>
      </c>
      <c r="DP368">
        <v>676.91</v>
      </c>
      <c r="DQ368">
        <v>29.592199999999998</v>
      </c>
      <c r="DR368">
        <v>30.927</v>
      </c>
      <c r="DS368">
        <v>30.000499999999999</v>
      </c>
      <c r="DT368">
        <v>30.8583</v>
      </c>
      <c r="DU368">
        <v>30.872199999999999</v>
      </c>
      <c r="DV368">
        <v>21.009499999999999</v>
      </c>
      <c r="DW368">
        <v>23.547899999999998</v>
      </c>
      <c r="DX368">
        <v>88.804699999999997</v>
      </c>
      <c r="DY368">
        <v>29.564</v>
      </c>
      <c r="DZ368">
        <v>400</v>
      </c>
      <c r="EA368">
        <v>30.5687</v>
      </c>
      <c r="EB368">
        <v>100.08</v>
      </c>
      <c r="EC368">
        <v>100.666</v>
      </c>
    </row>
    <row r="369" spans="1:133" x14ac:dyDescent="0.35">
      <c r="A369">
        <v>353</v>
      </c>
      <c r="B369">
        <v>1581962050</v>
      </c>
      <c r="C369">
        <v>1774.9000000953699</v>
      </c>
      <c r="D369" t="s">
        <v>943</v>
      </c>
      <c r="E369" t="s">
        <v>944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1383</v>
      </c>
      <c r="M369" t="s">
        <v>238</v>
      </c>
      <c r="N369">
        <v>1581962041.37097</v>
      </c>
      <c r="O369">
        <f t="shared" si="215"/>
        <v>1.0789104104722587E-4</v>
      </c>
      <c r="P369">
        <f t="shared" si="216"/>
        <v>-0.4940236712889135</v>
      </c>
      <c r="Q369">
        <f t="shared" si="217"/>
        <v>400.79519354838698</v>
      </c>
      <c r="R369">
        <f t="shared" si="218"/>
        <v>483.71759853182351</v>
      </c>
      <c r="S369">
        <f t="shared" si="219"/>
        <v>48.105980953404568</v>
      </c>
      <c r="T369">
        <f t="shared" si="220"/>
        <v>39.859302215952638</v>
      </c>
      <c r="U369">
        <f t="shared" si="221"/>
        <v>8.62729651626566E-3</v>
      </c>
      <c r="V369">
        <f t="shared" si="222"/>
        <v>2.2486115776057374</v>
      </c>
      <c r="W369">
        <f t="shared" si="223"/>
        <v>8.6089495609145694E-3</v>
      </c>
      <c r="X369">
        <f t="shared" si="224"/>
        <v>5.382238592808555E-3</v>
      </c>
      <c r="Y369">
        <f t="shared" si="225"/>
        <v>0</v>
      </c>
      <c r="Z369">
        <f t="shared" si="226"/>
        <v>30.342446872179625</v>
      </c>
      <c r="AA369">
        <f t="shared" si="227"/>
        <v>30.028022580645199</v>
      </c>
      <c r="AB369">
        <f t="shared" si="228"/>
        <v>4.2673121787738575</v>
      </c>
      <c r="AC369">
        <f t="shared" si="229"/>
        <v>70.441076688392712</v>
      </c>
      <c r="AD369">
        <f t="shared" si="230"/>
        <v>3.0669131478527198</v>
      </c>
      <c r="AE369">
        <f t="shared" si="231"/>
        <v>4.3538703438899677</v>
      </c>
      <c r="AF369">
        <f t="shared" si="232"/>
        <v>1.2003990309211376</v>
      </c>
      <c r="AG369">
        <f t="shared" si="233"/>
        <v>-4.7579949101826609</v>
      </c>
      <c r="AH369">
        <f t="shared" si="234"/>
        <v>42.44514379271444</v>
      </c>
      <c r="AI369">
        <f t="shared" si="235"/>
        <v>4.2055788096589168</v>
      </c>
      <c r="AJ369">
        <f t="shared" si="236"/>
        <v>41.892727692190697</v>
      </c>
      <c r="AK369">
        <v>-4.1146379412330299E-2</v>
      </c>
      <c r="AL369">
        <v>4.6190415511153E-2</v>
      </c>
      <c r="AM369">
        <v>3.4527387433827101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51884.437709564358</v>
      </c>
      <c r="AS369" t="s">
        <v>239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239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-0.4940236712889135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239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240</v>
      </c>
      <c r="BX369">
        <v>1581962041.37097</v>
      </c>
      <c r="BY369">
        <v>400.79519354838698</v>
      </c>
      <c r="BZ369">
        <v>400.02248387096802</v>
      </c>
      <c r="CA369">
        <v>30.8385741935484</v>
      </c>
      <c r="CB369">
        <v>30.659335483871001</v>
      </c>
      <c r="CC369">
        <v>350.02651612903202</v>
      </c>
      <c r="CD369">
        <v>99.250535483871005</v>
      </c>
      <c r="CE369">
        <v>0.200013967741935</v>
      </c>
      <c r="CF369">
        <v>30.378151612903199</v>
      </c>
      <c r="CG369">
        <v>30.028022580645199</v>
      </c>
      <c r="CH369">
        <v>999.9</v>
      </c>
      <c r="CI369">
        <v>0</v>
      </c>
      <c r="CJ369">
        <v>0</v>
      </c>
      <c r="CK369">
        <v>9997.5777419354799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2.3193548387096801</v>
      </c>
      <c r="CS369">
        <v>0</v>
      </c>
      <c r="CT369">
        <v>176.44838709677401</v>
      </c>
      <c r="CU369">
        <v>-1.60645161290323</v>
      </c>
      <c r="CV369">
        <v>38.375</v>
      </c>
      <c r="CW369">
        <v>43.75</v>
      </c>
      <c r="CX369">
        <v>41.151000000000003</v>
      </c>
      <c r="CY369">
        <v>42.241870967741903</v>
      </c>
      <c r="CZ369">
        <v>39.491870967741903</v>
      </c>
      <c r="DA369">
        <v>0</v>
      </c>
      <c r="DB369">
        <v>0</v>
      </c>
      <c r="DC369">
        <v>0</v>
      </c>
      <c r="DD369">
        <v>1581962052.4000001</v>
      </c>
      <c r="DE369">
        <v>3.1346153846153801</v>
      </c>
      <c r="DF369">
        <v>24.858120082666399</v>
      </c>
      <c r="DG369">
        <v>-193.31623993214001</v>
      </c>
      <c r="DH369">
        <v>170.77307692307701</v>
      </c>
      <c r="DI369">
        <v>15</v>
      </c>
      <c r="DJ369">
        <v>100</v>
      </c>
      <c r="DK369">
        <v>100</v>
      </c>
      <c r="DL369">
        <v>3.0489999999999999</v>
      </c>
      <c r="DM369">
        <v>0.47699999999999998</v>
      </c>
      <c r="DN369">
        <v>2</v>
      </c>
      <c r="DO369">
        <v>343.56799999999998</v>
      </c>
      <c r="DP369">
        <v>676.79</v>
      </c>
      <c r="DQ369">
        <v>29.561800000000002</v>
      </c>
      <c r="DR369">
        <v>30.932400000000001</v>
      </c>
      <c r="DS369">
        <v>30.000399999999999</v>
      </c>
      <c r="DT369">
        <v>30.861699999999999</v>
      </c>
      <c r="DU369">
        <v>30.875599999999999</v>
      </c>
      <c r="DV369">
        <v>21.0105</v>
      </c>
      <c r="DW369">
        <v>23.547899999999998</v>
      </c>
      <c r="DX369">
        <v>88.804699999999997</v>
      </c>
      <c r="DY369">
        <v>29.5397</v>
      </c>
      <c r="DZ369">
        <v>400</v>
      </c>
      <c r="EA369">
        <v>30.584199999999999</v>
      </c>
      <c r="EB369">
        <v>100.078</v>
      </c>
      <c r="EC369">
        <v>100.66500000000001</v>
      </c>
    </row>
    <row r="370" spans="1:133" x14ac:dyDescent="0.35">
      <c r="A370">
        <v>354</v>
      </c>
      <c r="B370">
        <v>1581962055</v>
      </c>
      <c r="C370">
        <v>1779.9000000953699</v>
      </c>
      <c r="D370" t="s">
        <v>945</v>
      </c>
      <c r="E370" t="s">
        <v>946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1383</v>
      </c>
      <c r="M370" t="s">
        <v>238</v>
      </c>
      <c r="N370">
        <v>1581962046.37097</v>
      </c>
      <c r="O370">
        <f t="shared" si="215"/>
        <v>1.2291035643380077E-4</v>
      </c>
      <c r="P370">
        <f t="shared" si="216"/>
        <v>-0.51963918305012124</v>
      </c>
      <c r="Q370">
        <f t="shared" si="217"/>
        <v>400.82277419354801</v>
      </c>
      <c r="R370">
        <f t="shared" si="218"/>
        <v>476.80277108142025</v>
      </c>
      <c r="S370">
        <f t="shared" si="219"/>
        <v>47.41648983560561</v>
      </c>
      <c r="T370">
        <f t="shared" si="220"/>
        <v>39.860525464903716</v>
      </c>
      <c r="U370">
        <f t="shared" si="221"/>
        <v>9.8272754920899538E-3</v>
      </c>
      <c r="V370">
        <f t="shared" si="222"/>
        <v>2.2482508933382426</v>
      </c>
      <c r="W370">
        <f t="shared" si="223"/>
        <v>9.8034735924560513E-3</v>
      </c>
      <c r="X370">
        <f t="shared" si="224"/>
        <v>6.1293046569192294E-3</v>
      </c>
      <c r="Y370">
        <f t="shared" si="225"/>
        <v>0</v>
      </c>
      <c r="Z370">
        <f t="shared" si="226"/>
        <v>30.332396166170753</v>
      </c>
      <c r="AA370">
        <f t="shared" si="227"/>
        <v>30.0243419354839</v>
      </c>
      <c r="AB370">
        <f t="shared" si="228"/>
        <v>4.2664102821119574</v>
      </c>
      <c r="AC370">
        <f t="shared" si="229"/>
        <v>70.430595125151825</v>
      </c>
      <c r="AD370">
        <f t="shared" si="230"/>
        <v>3.0655656544427812</v>
      </c>
      <c r="AE370">
        <f t="shared" si="231"/>
        <v>4.3526050702758035</v>
      </c>
      <c r="AF370">
        <f t="shared" si="232"/>
        <v>1.2008446276691762</v>
      </c>
      <c r="AG370">
        <f t="shared" si="233"/>
        <v>-5.420346718730614</v>
      </c>
      <c r="AH370">
        <f t="shared" si="234"/>
        <v>42.269426662223445</v>
      </c>
      <c r="AI370">
        <f t="shared" si="235"/>
        <v>4.1886587530732005</v>
      </c>
      <c r="AJ370">
        <f t="shared" si="236"/>
        <v>41.037738696566031</v>
      </c>
      <c r="AK370">
        <v>-4.1136675387565901E-2</v>
      </c>
      <c r="AL370">
        <v>4.6179521893235799E-2</v>
      </c>
      <c r="AM370">
        <v>3.4520940759312002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51873.487436238662</v>
      </c>
      <c r="AS370" t="s">
        <v>239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239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-0.51963918305012124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239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240</v>
      </c>
      <c r="BX370">
        <v>1581962046.37097</v>
      </c>
      <c r="BY370">
        <v>400.82277419354801</v>
      </c>
      <c r="BZ370">
        <v>400.01645161290298</v>
      </c>
      <c r="CA370">
        <v>30.8262</v>
      </c>
      <c r="CB370">
        <v>30.622</v>
      </c>
      <c r="CC370">
        <v>350.01419354838703</v>
      </c>
      <c r="CD370">
        <v>99.246761290322596</v>
      </c>
      <c r="CE370">
        <v>0.199996806451613</v>
      </c>
      <c r="CF370">
        <v>30.3730774193548</v>
      </c>
      <c r="CG370">
        <v>30.0243419354839</v>
      </c>
      <c r="CH370">
        <v>999.9</v>
      </c>
      <c r="CI370">
        <v>0</v>
      </c>
      <c r="CJ370">
        <v>0</v>
      </c>
      <c r="CK370">
        <v>9995.6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2.0387096774193498</v>
      </c>
      <c r="CS370">
        <v>0</v>
      </c>
      <c r="CT370">
        <v>147.92903225806501</v>
      </c>
      <c r="CU370">
        <v>-2.4064516129032301</v>
      </c>
      <c r="CV370">
        <v>38.375</v>
      </c>
      <c r="CW370">
        <v>43.762</v>
      </c>
      <c r="CX370">
        <v>41.162999999999997</v>
      </c>
      <c r="CY370">
        <v>42.25</v>
      </c>
      <c r="CZ370">
        <v>39.5</v>
      </c>
      <c r="DA370">
        <v>0</v>
      </c>
      <c r="DB370">
        <v>0</v>
      </c>
      <c r="DC370">
        <v>0</v>
      </c>
      <c r="DD370">
        <v>1581962057.2</v>
      </c>
      <c r="DE370">
        <v>3.3653846153846199</v>
      </c>
      <c r="DF370">
        <v>-16.7282049855548</v>
      </c>
      <c r="DG370">
        <v>-394.05470130143601</v>
      </c>
      <c r="DH370">
        <v>142.888461538462</v>
      </c>
      <c r="DI370">
        <v>15</v>
      </c>
      <c r="DJ370">
        <v>100</v>
      </c>
      <c r="DK370">
        <v>100</v>
      </c>
      <c r="DL370">
        <v>3.0489999999999999</v>
      </c>
      <c r="DM370">
        <v>0.47699999999999998</v>
      </c>
      <c r="DN370">
        <v>2</v>
      </c>
      <c r="DO370">
        <v>343.613</v>
      </c>
      <c r="DP370">
        <v>676.88400000000001</v>
      </c>
      <c r="DQ370">
        <v>29.5351</v>
      </c>
      <c r="DR370">
        <v>30.937799999999999</v>
      </c>
      <c r="DS370">
        <v>30.000599999999999</v>
      </c>
      <c r="DT370">
        <v>30.8657</v>
      </c>
      <c r="DU370">
        <v>30.8796</v>
      </c>
      <c r="DV370">
        <v>21.009799999999998</v>
      </c>
      <c r="DW370">
        <v>23.547899999999998</v>
      </c>
      <c r="DX370">
        <v>88.804699999999997</v>
      </c>
      <c r="DY370">
        <v>29.522200000000002</v>
      </c>
      <c r="DZ370">
        <v>400</v>
      </c>
      <c r="EA370">
        <v>30.5932</v>
      </c>
      <c r="EB370">
        <v>100.081</v>
      </c>
      <c r="EC370">
        <v>100.664</v>
      </c>
    </row>
    <row r="371" spans="1:133" x14ac:dyDescent="0.35">
      <c r="A371">
        <v>355</v>
      </c>
      <c r="B371">
        <v>1581962060</v>
      </c>
      <c r="C371">
        <v>1784.9000000953699</v>
      </c>
      <c r="D371" t="s">
        <v>947</v>
      </c>
      <c r="E371" t="s">
        <v>948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1383</v>
      </c>
      <c r="M371" t="s">
        <v>238</v>
      </c>
      <c r="N371">
        <v>1581962051.37097</v>
      </c>
      <c r="O371">
        <f t="shared" si="215"/>
        <v>1.2916649163300959E-4</v>
      </c>
      <c r="P371">
        <f t="shared" si="216"/>
        <v>-0.54134151381101869</v>
      </c>
      <c r="Q371">
        <f t="shared" si="217"/>
        <v>400.83006451612903</v>
      </c>
      <c r="R371">
        <f t="shared" si="218"/>
        <v>476.1203578337973</v>
      </c>
      <c r="S371">
        <f t="shared" si="219"/>
        <v>47.347580321195494</v>
      </c>
      <c r="T371">
        <f t="shared" si="220"/>
        <v>39.860370098798192</v>
      </c>
      <c r="U371">
        <f t="shared" si="221"/>
        <v>1.0322993702469072E-2</v>
      </c>
      <c r="V371">
        <f t="shared" si="222"/>
        <v>2.2491952147301686</v>
      </c>
      <c r="W371">
        <f t="shared" si="223"/>
        <v>1.0296744414852227E-2</v>
      </c>
      <c r="X371">
        <f t="shared" si="224"/>
        <v>6.437818047413028E-3</v>
      </c>
      <c r="Y371">
        <f t="shared" si="225"/>
        <v>0</v>
      </c>
      <c r="Z371">
        <f t="shared" si="226"/>
        <v>30.323883509260114</v>
      </c>
      <c r="AA371">
        <f t="shared" si="227"/>
        <v>30.019080645161299</v>
      </c>
      <c r="AB371">
        <f t="shared" si="228"/>
        <v>4.2651213563143138</v>
      </c>
      <c r="AC371">
        <f t="shared" si="229"/>
        <v>70.411849953296269</v>
      </c>
      <c r="AD371">
        <f t="shared" si="230"/>
        <v>3.0636162014299648</v>
      </c>
      <c r="AE371">
        <f t="shared" si="231"/>
        <v>4.3509951854155826</v>
      </c>
      <c r="AF371">
        <f t="shared" si="232"/>
        <v>1.2015051548843489</v>
      </c>
      <c r="AG371">
        <f t="shared" si="233"/>
        <v>-5.6962422810157225</v>
      </c>
      <c r="AH371">
        <f t="shared" si="234"/>
        <v>42.142061696513956</v>
      </c>
      <c r="AI371">
        <f t="shared" si="235"/>
        <v>4.1740422851965331</v>
      </c>
      <c r="AJ371">
        <f t="shared" si="236"/>
        <v>40.61986170069477</v>
      </c>
      <c r="AK371">
        <v>-4.1162084845699103E-2</v>
      </c>
      <c r="AL371">
        <v>4.6208046235981098E-2</v>
      </c>
      <c r="AM371">
        <v>3.4537819917594499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51905.278470999743</v>
      </c>
      <c r="AS371" t="s">
        <v>239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239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-0.54134151381101869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239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240</v>
      </c>
      <c r="BX371">
        <v>1581962051.37097</v>
      </c>
      <c r="BY371">
        <v>400.83006451612903</v>
      </c>
      <c r="BZ371">
        <v>399.99080645161303</v>
      </c>
      <c r="CA371">
        <v>30.807277419354801</v>
      </c>
      <c r="CB371">
        <v>30.592670967741899</v>
      </c>
      <c r="CC371">
        <v>350.00035483871</v>
      </c>
      <c r="CD371">
        <v>99.244596774193596</v>
      </c>
      <c r="CE371">
        <v>0.19996496774193501</v>
      </c>
      <c r="CF371">
        <v>30.366619354838701</v>
      </c>
      <c r="CG371">
        <v>30.019080645161299</v>
      </c>
      <c r="CH371">
        <v>999.9</v>
      </c>
      <c r="CI371">
        <v>0</v>
      </c>
      <c r="CJ371">
        <v>0</v>
      </c>
      <c r="CK371">
        <v>10001.9922580645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4.0645161290322598</v>
      </c>
      <c r="CS371">
        <v>0</v>
      </c>
      <c r="CT371">
        <v>144.687096774194</v>
      </c>
      <c r="CU371">
        <v>-2.4677419354838701</v>
      </c>
      <c r="CV371">
        <v>38.375</v>
      </c>
      <c r="CW371">
        <v>43.777999999999999</v>
      </c>
      <c r="CX371">
        <v>41.170999999999999</v>
      </c>
      <c r="CY371">
        <v>42.25</v>
      </c>
      <c r="CZ371">
        <v>39.5</v>
      </c>
      <c r="DA371">
        <v>0</v>
      </c>
      <c r="DB371">
        <v>0</v>
      </c>
      <c r="DC371">
        <v>0</v>
      </c>
      <c r="DD371">
        <v>1581962062</v>
      </c>
      <c r="DE371">
        <v>4.3115384615384604</v>
      </c>
      <c r="DF371">
        <v>4.9743592026761299</v>
      </c>
      <c r="DG371">
        <v>125.44615382429301</v>
      </c>
      <c r="DH371">
        <v>142.35</v>
      </c>
      <c r="DI371">
        <v>15</v>
      </c>
      <c r="DJ371">
        <v>100</v>
      </c>
      <c r="DK371">
        <v>100</v>
      </c>
      <c r="DL371">
        <v>3.0489999999999999</v>
      </c>
      <c r="DM371">
        <v>0.47699999999999998</v>
      </c>
      <c r="DN371">
        <v>2</v>
      </c>
      <c r="DO371">
        <v>343.67</v>
      </c>
      <c r="DP371">
        <v>676.86400000000003</v>
      </c>
      <c r="DQ371">
        <v>29.517800000000001</v>
      </c>
      <c r="DR371">
        <v>30.943200000000001</v>
      </c>
      <c r="DS371">
        <v>30.000499999999999</v>
      </c>
      <c r="DT371">
        <v>30.869800000000001</v>
      </c>
      <c r="DU371">
        <v>30.883700000000001</v>
      </c>
      <c r="DV371">
        <v>21.0139</v>
      </c>
      <c r="DW371">
        <v>23.547899999999998</v>
      </c>
      <c r="DX371">
        <v>88.804699999999997</v>
      </c>
      <c r="DY371">
        <v>29.509699999999999</v>
      </c>
      <c r="DZ371">
        <v>400</v>
      </c>
      <c r="EA371">
        <v>30.5932</v>
      </c>
      <c r="EB371">
        <v>100.07899999999999</v>
      </c>
      <c r="EC371">
        <v>100.661</v>
      </c>
    </row>
    <row r="372" spans="1:133" x14ac:dyDescent="0.35">
      <c r="A372">
        <v>356</v>
      </c>
      <c r="B372">
        <v>1581962065</v>
      </c>
      <c r="C372">
        <v>1789.9000000953699</v>
      </c>
      <c r="D372" t="s">
        <v>949</v>
      </c>
      <c r="E372" t="s">
        <v>950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1383</v>
      </c>
      <c r="M372" t="s">
        <v>238</v>
      </c>
      <c r="N372">
        <v>1581962056.37097</v>
      </c>
      <c r="O372">
        <f t="shared" si="215"/>
        <v>1.2228668183000688E-4</v>
      </c>
      <c r="P372">
        <f t="shared" si="216"/>
        <v>-0.55086910242471221</v>
      </c>
      <c r="Q372">
        <f t="shared" si="217"/>
        <v>400.84006451612902</v>
      </c>
      <c r="R372">
        <f t="shared" si="218"/>
        <v>482.43090564013761</v>
      </c>
      <c r="S372">
        <f t="shared" si="219"/>
        <v>47.974753654917521</v>
      </c>
      <c r="T372">
        <f t="shared" si="220"/>
        <v>39.861051863304603</v>
      </c>
      <c r="U372">
        <f t="shared" si="221"/>
        <v>9.7636223416334433E-3</v>
      </c>
      <c r="V372">
        <f t="shared" si="222"/>
        <v>2.2490820096488577</v>
      </c>
      <c r="W372">
        <f t="shared" si="223"/>
        <v>9.7401360440696194E-3</v>
      </c>
      <c r="X372">
        <f t="shared" si="224"/>
        <v>6.0896904300931035E-3</v>
      </c>
      <c r="Y372">
        <f t="shared" si="225"/>
        <v>0</v>
      </c>
      <c r="Z372">
        <f t="shared" si="226"/>
        <v>30.319322170140264</v>
      </c>
      <c r="AA372">
        <f t="shared" si="227"/>
        <v>30.014441935483902</v>
      </c>
      <c r="AB372">
        <f t="shared" si="228"/>
        <v>4.2639852335963795</v>
      </c>
      <c r="AC372">
        <f t="shared" si="229"/>
        <v>70.389878157122851</v>
      </c>
      <c r="AD372">
        <f t="shared" si="230"/>
        <v>3.0614611857605856</v>
      </c>
      <c r="AE372">
        <f t="shared" si="231"/>
        <v>4.3492917815923109</v>
      </c>
      <c r="AF372">
        <f t="shared" si="232"/>
        <v>1.2025240478357939</v>
      </c>
      <c r="AG372">
        <f t="shared" si="233"/>
        <v>-5.3928426687033033</v>
      </c>
      <c r="AH372">
        <f t="shared" si="234"/>
        <v>41.873576245375972</v>
      </c>
      <c r="AI372">
        <f t="shared" si="235"/>
        <v>4.1474229179909257</v>
      </c>
      <c r="AJ372">
        <f t="shared" si="236"/>
        <v>40.628156494663592</v>
      </c>
      <c r="AK372">
        <v>-4.1159038256113098E-2</v>
      </c>
      <c r="AL372">
        <v>4.6204626172274901E-2</v>
      </c>
      <c r="AM372">
        <v>3.4535796298352799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51902.74639879317</v>
      </c>
      <c r="AS372" t="s">
        <v>239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239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-0.55086910242471221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239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240</v>
      </c>
      <c r="BX372">
        <v>1581962056.37097</v>
      </c>
      <c r="BY372">
        <v>400.84006451612902</v>
      </c>
      <c r="BZ372">
        <v>399.979774193548</v>
      </c>
      <c r="CA372">
        <v>30.785848387096799</v>
      </c>
      <c r="CB372">
        <v>30.582674193548399</v>
      </c>
      <c r="CC372">
        <v>350.01093548387098</v>
      </c>
      <c r="CD372">
        <v>99.243803225806403</v>
      </c>
      <c r="CE372">
        <v>0.19997845161290301</v>
      </c>
      <c r="CF372">
        <v>30.3597838709677</v>
      </c>
      <c r="CG372">
        <v>30.014441935483902</v>
      </c>
      <c r="CH372">
        <v>999.9</v>
      </c>
      <c r="CI372">
        <v>0</v>
      </c>
      <c r="CJ372">
        <v>0</v>
      </c>
      <c r="CK372">
        <v>10001.3319354839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5.2258064516129004</v>
      </c>
      <c r="CS372">
        <v>0</v>
      </c>
      <c r="CT372">
        <v>159.77419354838699</v>
      </c>
      <c r="CU372">
        <v>-2.04193548387097</v>
      </c>
      <c r="CV372">
        <v>38.375</v>
      </c>
      <c r="CW372">
        <v>43.795999999999999</v>
      </c>
      <c r="CX372">
        <v>41.179000000000002</v>
      </c>
      <c r="CY372">
        <v>42.25</v>
      </c>
      <c r="CZ372">
        <v>39.5</v>
      </c>
      <c r="DA372">
        <v>0</v>
      </c>
      <c r="DB372">
        <v>0</v>
      </c>
      <c r="DC372">
        <v>0</v>
      </c>
      <c r="DD372">
        <v>1581962067.4000001</v>
      </c>
      <c r="DE372">
        <v>4.6653846153846201</v>
      </c>
      <c r="DF372">
        <v>28.0170944125381</v>
      </c>
      <c r="DG372">
        <v>563.22393204596995</v>
      </c>
      <c r="DH372">
        <v>160.81923076923101</v>
      </c>
      <c r="DI372">
        <v>15</v>
      </c>
      <c r="DJ372">
        <v>100</v>
      </c>
      <c r="DK372">
        <v>100</v>
      </c>
      <c r="DL372">
        <v>3.0489999999999999</v>
      </c>
      <c r="DM372">
        <v>0.47699999999999998</v>
      </c>
      <c r="DN372">
        <v>2</v>
      </c>
      <c r="DO372">
        <v>343.56299999999999</v>
      </c>
      <c r="DP372">
        <v>677.05700000000002</v>
      </c>
      <c r="DQ372">
        <v>29.504999999999999</v>
      </c>
      <c r="DR372">
        <v>30.948599999999999</v>
      </c>
      <c r="DS372">
        <v>30.000399999999999</v>
      </c>
      <c r="DT372">
        <v>30.874500000000001</v>
      </c>
      <c r="DU372">
        <v>30.888400000000001</v>
      </c>
      <c r="DV372">
        <v>21.0138</v>
      </c>
      <c r="DW372">
        <v>23.547899999999998</v>
      </c>
      <c r="DX372">
        <v>88.804699999999997</v>
      </c>
      <c r="DY372">
        <v>29.497499999999999</v>
      </c>
      <c r="DZ372">
        <v>400</v>
      </c>
      <c r="EA372">
        <v>30.5932</v>
      </c>
      <c r="EB372">
        <v>100.074</v>
      </c>
      <c r="EC372">
        <v>100.663</v>
      </c>
    </row>
    <row r="373" spans="1:133" x14ac:dyDescent="0.35">
      <c r="A373">
        <v>357</v>
      </c>
      <c r="B373">
        <v>1581962070</v>
      </c>
      <c r="C373">
        <v>1794.9000000953699</v>
      </c>
      <c r="D373" t="s">
        <v>951</v>
      </c>
      <c r="E373" t="s">
        <v>952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1383</v>
      </c>
      <c r="M373" t="s">
        <v>238</v>
      </c>
      <c r="N373">
        <v>1581962061.37097</v>
      </c>
      <c r="O373">
        <f t="shared" si="215"/>
        <v>1.1057859422253089E-4</v>
      </c>
      <c r="P373">
        <f t="shared" si="216"/>
        <v>-0.54291696678414703</v>
      </c>
      <c r="Q373">
        <f t="shared" si="217"/>
        <v>400.83380645161299</v>
      </c>
      <c r="R373">
        <f t="shared" si="218"/>
        <v>490.51386814362615</v>
      </c>
      <c r="S373">
        <f t="shared" si="219"/>
        <v>48.778073040838983</v>
      </c>
      <c r="T373">
        <f t="shared" si="220"/>
        <v>39.860036500760771</v>
      </c>
      <c r="U373">
        <f t="shared" si="221"/>
        <v>8.8234768716823082E-3</v>
      </c>
      <c r="V373">
        <f t="shared" si="222"/>
        <v>2.2487279810657888</v>
      </c>
      <c r="W373">
        <f t="shared" si="223"/>
        <v>8.8042880214576295E-3</v>
      </c>
      <c r="X373">
        <f t="shared" si="224"/>
        <v>5.5044005441175787E-3</v>
      </c>
      <c r="Y373">
        <f t="shared" si="225"/>
        <v>0</v>
      </c>
      <c r="Z373">
        <f t="shared" si="226"/>
        <v>30.316058361458268</v>
      </c>
      <c r="AA373">
        <f t="shared" si="227"/>
        <v>30.009661290322601</v>
      </c>
      <c r="AB373">
        <f t="shared" si="228"/>
        <v>4.2628146237174578</v>
      </c>
      <c r="AC373">
        <f t="shared" si="229"/>
        <v>70.38123508457484</v>
      </c>
      <c r="AD373">
        <f t="shared" si="230"/>
        <v>3.0598347813968734</v>
      </c>
      <c r="AE373">
        <f t="shared" si="231"/>
        <v>4.3475150410758916</v>
      </c>
      <c r="AF373">
        <f t="shared" si="232"/>
        <v>1.2029798423205844</v>
      </c>
      <c r="AG373">
        <f t="shared" si="233"/>
        <v>-4.8765160052136123</v>
      </c>
      <c r="AH373">
        <f t="shared" si="234"/>
        <v>41.58189083324087</v>
      </c>
      <c r="AI373">
        <f t="shared" si="235"/>
        <v>4.1189381665105023</v>
      </c>
      <c r="AJ373">
        <f t="shared" si="236"/>
        <v>40.824312994537763</v>
      </c>
      <c r="AK373">
        <v>-4.1149511487449303E-2</v>
      </c>
      <c r="AL373">
        <v>4.6193931539858998E-2</v>
      </c>
      <c r="AM373">
        <v>3.4529468053748098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51892.422978697905</v>
      </c>
      <c r="AS373" t="s">
        <v>239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239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-0.54291696678414703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239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240</v>
      </c>
      <c r="BX373">
        <v>1581962061.37097</v>
      </c>
      <c r="BY373">
        <v>400.83380645161299</v>
      </c>
      <c r="BZ373">
        <v>399.97909677419398</v>
      </c>
      <c r="CA373">
        <v>30.769796774193601</v>
      </c>
      <c r="CB373">
        <v>30.5860709677419</v>
      </c>
      <c r="CC373">
        <v>350.00890322580602</v>
      </c>
      <c r="CD373">
        <v>99.242822580645196</v>
      </c>
      <c r="CE373">
        <v>0.199978548387097</v>
      </c>
      <c r="CF373">
        <v>30.352651612903198</v>
      </c>
      <c r="CG373">
        <v>30.009661290322601</v>
      </c>
      <c r="CH373">
        <v>999.9</v>
      </c>
      <c r="CI373">
        <v>0</v>
      </c>
      <c r="CJ373">
        <v>0</v>
      </c>
      <c r="CK373">
        <v>9999.1158064516094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5.5580645161290301</v>
      </c>
      <c r="CS373">
        <v>0</v>
      </c>
      <c r="CT373">
        <v>180.04838709677401</v>
      </c>
      <c r="CU373">
        <v>-1.9741935483871</v>
      </c>
      <c r="CV373">
        <v>38.375</v>
      </c>
      <c r="CW373">
        <v>43.805999999999997</v>
      </c>
      <c r="CX373">
        <v>41.186999999999998</v>
      </c>
      <c r="CY373">
        <v>42.25</v>
      </c>
      <c r="CZ373">
        <v>39.5</v>
      </c>
      <c r="DA373">
        <v>0</v>
      </c>
      <c r="DB373">
        <v>0</v>
      </c>
      <c r="DC373">
        <v>0</v>
      </c>
      <c r="DD373">
        <v>1581962072.2</v>
      </c>
      <c r="DE373">
        <v>5.9846153846153802</v>
      </c>
      <c r="DF373">
        <v>-13.155555372829999</v>
      </c>
      <c r="DG373">
        <v>198.98803409523501</v>
      </c>
      <c r="DH373">
        <v>191.723076923077</v>
      </c>
      <c r="DI373">
        <v>15</v>
      </c>
      <c r="DJ373">
        <v>100</v>
      </c>
      <c r="DK373">
        <v>100</v>
      </c>
      <c r="DL373">
        <v>3.0489999999999999</v>
      </c>
      <c r="DM373">
        <v>0.47699999999999998</v>
      </c>
      <c r="DN373">
        <v>2</v>
      </c>
      <c r="DO373">
        <v>343.65699999999998</v>
      </c>
      <c r="DP373">
        <v>676.92200000000003</v>
      </c>
      <c r="DQ373">
        <v>29.494199999999999</v>
      </c>
      <c r="DR373">
        <v>30.9544</v>
      </c>
      <c r="DS373">
        <v>30.000499999999999</v>
      </c>
      <c r="DT373">
        <v>30.878799999999998</v>
      </c>
      <c r="DU373">
        <v>30.892499999999998</v>
      </c>
      <c r="DV373">
        <v>21.014500000000002</v>
      </c>
      <c r="DW373">
        <v>23.547899999999998</v>
      </c>
      <c r="DX373">
        <v>88.804699999999997</v>
      </c>
      <c r="DY373">
        <v>29.494900000000001</v>
      </c>
      <c r="DZ373">
        <v>400</v>
      </c>
      <c r="EA373">
        <v>30.5932</v>
      </c>
      <c r="EB373">
        <v>100.075</v>
      </c>
      <c r="EC373">
        <v>100.66200000000001</v>
      </c>
    </row>
    <row r="374" spans="1:133" x14ac:dyDescent="0.35">
      <c r="A374">
        <v>358</v>
      </c>
      <c r="B374">
        <v>1581962075</v>
      </c>
      <c r="C374">
        <v>1799.9000000953699</v>
      </c>
      <c r="D374" t="s">
        <v>953</v>
      </c>
      <c r="E374" t="s">
        <v>954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1383</v>
      </c>
      <c r="M374" t="s">
        <v>238</v>
      </c>
      <c r="N374">
        <v>1581962066.37097</v>
      </c>
      <c r="O374">
        <f t="shared" si="215"/>
        <v>1.0110465414966271E-4</v>
      </c>
      <c r="P374">
        <f t="shared" si="216"/>
        <v>-0.54991233018527219</v>
      </c>
      <c r="Q374">
        <f t="shared" si="217"/>
        <v>400.84845161290298</v>
      </c>
      <c r="R374">
        <f t="shared" si="218"/>
        <v>501.08814652897166</v>
      </c>
      <c r="S374">
        <f t="shared" si="219"/>
        <v>49.829081403054793</v>
      </c>
      <c r="T374">
        <f t="shared" si="220"/>
        <v>39.861070879578214</v>
      </c>
      <c r="U374">
        <f t="shared" si="221"/>
        <v>8.0635045978061249E-3</v>
      </c>
      <c r="V374">
        <f t="shared" si="222"/>
        <v>2.2498582778439973</v>
      </c>
      <c r="W374">
        <f t="shared" si="223"/>
        <v>8.0474836870250734E-3</v>
      </c>
      <c r="X374">
        <f t="shared" si="224"/>
        <v>5.0311140381812955E-3</v>
      </c>
      <c r="Y374">
        <f t="shared" si="225"/>
        <v>0</v>
      </c>
      <c r="Z374">
        <f t="shared" si="226"/>
        <v>30.312576363952825</v>
      </c>
      <c r="AA374">
        <f t="shared" si="227"/>
        <v>30.006632258064499</v>
      </c>
      <c r="AB374">
        <f t="shared" si="228"/>
        <v>4.2620730664620332</v>
      </c>
      <c r="AC374">
        <f t="shared" si="229"/>
        <v>70.382399690313775</v>
      </c>
      <c r="AD374">
        <f t="shared" si="230"/>
        <v>3.0587229655939323</v>
      </c>
      <c r="AE374">
        <f t="shared" si="231"/>
        <v>4.3458634247375381</v>
      </c>
      <c r="AF374">
        <f t="shared" si="232"/>
        <v>1.2033501008681009</v>
      </c>
      <c r="AG374">
        <f t="shared" si="233"/>
        <v>-4.458715248000126</v>
      </c>
      <c r="AH374">
        <f t="shared" si="234"/>
        <v>41.165740517349001</v>
      </c>
      <c r="AI374">
        <f t="shared" si="235"/>
        <v>4.075472531112081</v>
      </c>
      <c r="AJ374">
        <f t="shared" si="236"/>
        <v>40.782497800460959</v>
      </c>
      <c r="AK374">
        <v>-4.1179932066995398E-2</v>
      </c>
      <c r="AL374">
        <v>4.6228081305388601E-2</v>
      </c>
      <c r="AM374">
        <v>3.4549673444234998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51930.327395607637</v>
      </c>
      <c r="AS374" t="s">
        <v>239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239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-0.54991233018527219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239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240</v>
      </c>
      <c r="BX374">
        <v>1581962066.37097</v>
      </c>
      <c r="BY374">
        <v>400.84845161290298</v>
      </c>
      <c r="BZ374">
        <v>399.97525806451603</v>
      </c>
      <c r="CA374">
        <v>30.7589419354839</v>
      </c>
      <c r="CB374">
        <v>30.590958064516101</v>
      </c>
      <c r="CC374">
        <v>350.014967741936</v>
      </c>
      <c r="CD374">
        <v>99.241783870967694</v>
      </c>
      <c r="CE374">
        <v>0.19996454838709701</v>
      </c>
      <c r="CF374">
        <v>30.346019354838699</v>
      </c>
      <c r="CG374">
        <v>30.006632258064499</v>
      </c>
      <c r="CH374">
        <v>999.9</v>
      </c>
      <c r="CI374">
        <v>0</v>
      </c>
      <c r="CJ374">
        <v>0</v>
      </c>
      <c r="CK374">
        <v>10006.6125806452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5.1548387096774198</v>
      </c>
      <c r="CS374">
        <v>0</v>
      </c>
      <c r="CT374">
        <v>195.99677419354799</v>
      </c>
      <c r="CU374">
        <v>-1.9709677419354801</v>
      </c>
      <c r="CV374">
        <v>38.375</v>
      </c>
      <c r="CW374">
        <v>43.811999999999998</v>
      </c>
      <c r="CX374">
        <v>41.186999999999998</v>
      </c>
      <c r="CY374">
        <v>42.25</v>
      </c>
      <c r="CZ374">
        <v>39.5</v>
      </c>
      <c r="DA374">
        <v>0</v>
      </c>
      <c r="DB374">
        <v>0</v>
      </c>
      <c r="DC374">
        <v>0</v>
      </c>
      <c r="DD374">
        <v>1581962077</v>
      </c>
      <c r="DE374">
        <v>3.9076923076923098</v>
      </c>
      <c r="DF374">
        <v>-26.2358973461393</v>
      </c>
      <c r="DG374">
        <v>-159.18974335116999</v>
      </c>
      <c r="DH374">
        <v>196.76538461538499</v>
      </c>
      <c r="DI374">
        <v>15</v>
      </c>
      <c r="DJ374">
        <v>100</v>
      </c>
      <c r="DK374">
        <v>100</v>
      </c>
      <c r="DL374">
        <v>3.0489999999999999</v>
      </c>
      <c r="DM374">
        <v>0.47699999999999998</v>
      </c>
      <c r="DN374">
        <v>2</v>
      </c>
      <c r="DO374">
        <v>343.49400000000003</v>
      </c>
      <c r="DP374">
        <v>676.88599999999997</v>
      </c>
      <c r="DQ374">
        <v>29.4909</v>
      </c>
      <c r="DR374">
        <v>30.960699999999999</v>
      </c>
      <c r="DS374">
        <v>30.000499999999999</v>
      </c>
      <c r="DT374">
        <v>30.8842</v>
      </c>
      <c r="DU374">
        <v>30.897200000000002</v>
      </c>
      <c r="DV374">
        <v>21.011199999999999</v>
      </c>
      <c r="DW374">
        <v>23.547899999999998</v>
      </c>
      <c r="DX374">
        <v>88.804699999999997</v>
      </c>
      <c r="DY374">
        <v>29.4909</v>
      </c>
      <c r="DZ374">
        <v>400</v>
      </c>
      <c r="EA374">
        <v>30.5932</v>
      </c>
      <c r="EB374">
        <v>100.075</v>
      </c>
      <c r="EC374">
        <v>100.661</v>
      </c>
    </row>
    <row r="375" spans="1:133" x14ac:dyDescent="0.35">
      <c r="A375">
        <v>359</v>
      </c>
      <c r="B375">
        <v>1581962080</v>
      </c>
      <c r="C375">
        <v>1804.9000000953699</v>
      </c>
      <c r="D375" t="s">
        <v>955</v>
      </c>
      <c r="E375" t="s">
        <v>956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1383</v>
      </c>
      <c r="M375" t="s">
        <v>238</v>
      </c>
      <c r="N375">
        <v>1581962071.37097</v>
      </c>
      <c r="O375">
        <f t="shared" si="215"/>
        <v>9.4302870617108699E-5</v>
      </c>
      <c r="P375">
        <f t="shared" si="216"/>
        <v>-0.54172945100121961</v>
      </c>
      <c r="Q375">
        <f t="shared" si="217"/>
        <v>400.860677419355</v>
      </c>
      <c r="R375">
        <f t="shared" si="218"/>
        <v>507.14646617381254</v>
      </c>
      <c r="S375">
        <f t="shared" si="219"/>
        <v>50.431296524926381</v>
      </c>
      <c r="T375">
        <f t="shared" si="220"/>
        <v>39.862101062515968</v>
      </c>
      <c r="U375">
        <f t="shared" si="221"/>
        <v>7.5225016535341071E-3</v>
      </c>
      <c r="V375">
        <f t="shared" si="222"/>
        <v>2.2488650519387714</v>
      </c>
      <c r="W375">
        <f t="shared" si="223"/>
        <v>7.508550246540107E-3</v>
      </c>
      <c r="X375">
        <f t="shared" si="224"/>
        <v>4.6940952008455335E-3</v>
      </c>
      <c r="Y375">
        <f t="shared" si="225"/>
        <v>0</v>
      </c>
      <c r="Z375">
        <f t="shared" si="226"/>
        <v>30.308623202341209</v>
      </c>
      <c r="AA375">
        <f t="shared" si="227"/>
        <v>30.002567741935501</v>
      </c>
      <c r="AB375">
        <f t="shared" si="228"/>
        <v>4.2610781822514108</v>
      </c>
      <c r="AC375">
        <f t="shared" si="229"/>
        <v>70.393437731944914</v>
      </c>
      <c r="AD375">
        <f t="shared" si="230"/>
        <v>3.0581178524854824</v>
      </c>
      <c r="AE375">
        <f t="shared" si="231"/>
        <v>4.3443223559142821</v>
      </c>
      <c r="AF375">
        <f t="shared" si="232"/>
        <v>1.2029603297659284</v>
      </c>
      <c r="AG375">
        <f t="shared" si="233"/>
        <v>-4.158756594214494</v>
      </c>
      <c r="AH375">
        <f t="shared" si="234"/>
        <v>40.88983292425867</v>
      </c>
      <c r="AI375">
        <f t="shared" si="235"/>
        <v>4.0497396495964644</v>
      </c>
      <c r="AJ375">
        <f t="shared" si="236"/>
        <v>40.780815979640643</v>
      </c>
      <c r="AK375">
        <v>-4.1153199849587603E-2</v>
      </c>
      <c r="AL375">
        <v>4.6198072049477498E-2</v>
      </c>
      <c r="AM375">
        <v>3.4531918142270599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51899.045327979031</v>
      </c>
      <c r="AS375" t="s">
        <v>239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239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-0.54172945100121961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239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240</v>
      </c>
      <c r="BX375">
        <v>1581962071.37097</v>
      </c>
      <c r="BY375">
        <v>400.860677419355</v>
      </c>
      <c r="BZ375">
        <v>399.99683870967698</v>
      </c>
      <c r="CA375">
        <v>30.753</v>
      </c>
      <c r="CB375">
        <v>30.596316129032299</v>
      </c>
      <c r="CC375">
        <v>350.01474193548398</v>
      </c>
      <c r="CD375">
        <v>99.241296774193501</v>
      </c>
      <c r="CE375">
        <v>0.199988709677419</v>
      </c>
      <c r="CF375">
        <v>30.339829032258098</v>
      </c>
      <c r="CG375">
        <v>30.002567741935501</v>
      </c>
      <c r="CH375">
        <v>999.9</v>
      </c>
      <c r="CI375">
        <v>0</v>
      </c>
      <c r="CJ375">
        <v>0</v>
      </c>
      <c r="CK375">
        <v>10000.1658064516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3.64838709677419</v>
      </c>
      <c r="CS375">
        <v>0</v>
      </c>
      <c r="CT375">
        <v>194.241935483871</v>
      </c>
      <c r="CU375">
        <v>-2.2322580645161301</v>
      </c>
      <c r="CV375">
        <v>38.375</v>
      </c>
      <c r="CW375">
        <v>43.811999999999998</v>
      </c>
      <c r="CX375">
        <v>41.186999999999998</v>
      </c>
      <c r="CY375">
        <v>42.25</v>
      </c>
      <c r="CZ375">
        <v>39.5</v>
      </c>
      <c r="DA375">
        <v>0</v>
      </c>
      <c r="DB375">
        <v>0</v>
      </c>
      <c r="DC375">
        <v>0</v>
      </c>
      <c r="DD375">
        <v>1581962082.4000001</v>
      </c>
      <c r="DE375">
        <v>3.3538461538461499</v>
      </c>
      <c r="DF375">
        <v>-10.2017091186564</v>
      </c>
      <c r="DG375">
        <v>-39.206837810473701</v>
      </c>
      <c r="DH375">
        <v>192.48461538461501</v>
      </c>
      <c r="DI375">
        <v>15</v>
      </c>
      <c r="DJ375">
        <v>100</v>
      </c>
      <c r="DK375">
        <v>100</v>
      </c>
      <c r="DL375">
        <v>3.0489999999999999</v>
      </c>
      <c r="DM375">
        <v>0.47699999999999998</v>
      </c>
      <c r="DN375">
        <v>2</v>
      </c>
      <c r="DO375">
        <v>343.637</v>
      </c>
      <c r="DP375">
        <v>676.71100000000001</v>
      </c>
      <c r="DQ375">
        <v>29.488399999999999</v>
      </c>
      <c r="DR375">
        <v>30.967500000000001</v>
      </c>
      <c r="DS375">
        <v>30.000499999999999</v>
      </c>
      <c r="DT375">
        <v>30.8887</v>
      </c>
      <c r="DU375">
        <v>30.901800000000001</v>
      </c>
      <c r="DV375">
        <v>21.0106</v>
      </c>
      <c r="DW375">
        <v>23.547899999999998</v>
      </c>
      <c r="DX375">
        <v>88.804699999999997</v>
      </c>
      <c r="DY375">
        <v>29.489899999999999</v>
      </c>
      <c r="DZ375">
        <v>400</v>
      </c>
      <c r="EA375">
        <v>30.5932</v>
      </c>
      <c r="EB375">
        <v>100.074</v>
      </c>
      <c r="EC375">
        <v>100.65900000000001</v>
      </c>
    </row>
    <row r="376" spans="1:133" x14ac:dyDescent="0.35">
      <c r="A376">
        <v>360</v>
      </c>
      <c r="B376">
        <v>1581962085</v>
      </c>
      <c r="C376">
        <v>1809.9000000953699</v>
      </c>
      <c r="D376" t="s">
        <v>957</v>
      </c>
      <c r="E376" t="s">
        <v>958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1383</v>
      </c>
      <c r="M376" t="s">
        <v>238</v>
      </c>
      <c r="N376">
        <v>1581962076.37097</v>
      </c>
      <c r="O376">
        <f t="shared" si="215"/>
        <v>8.8859126992865318E-5</v>
      </c>
      <c r="P376">
        <f t="shared" si="216"/>
        <v>-0.53179881539808449</v>
      </c>
      <c r="Q376">
        <f t="shared" si="217"/>
        <v>400.87341935483897</v>
      </c>
      <c r="R376">
        <f t="shared" si="218"/>
        <v>511.85576639929383</v>
      </c>
      <c r="S376">
        <f t="shared" si="219"/>
        <v>50.900117254798772</v>
      </c>
      <c r="T376">
        <f t="shared" si="220"/>
        <v>39.863776846808179</v>
      </c>
      <c r="U376">
        <f t="shared" si="221"/>
        <v>7.0927874087750821E-3</v>
      </c>
      <c r="V376">
        <f t="shared" si="222"/>
        <v>2.2480107719330391</v>
      </c>
      <c r="W376">
        <f t="shared" si="223"/>
        <v>7.0803782685838574E-3</v>
      </c>
      <c r="X376">
        <f t="shared" si="224"/>
        <v>4.4263494976169576E-3</v>
      </c>
      <c r="Y376">
        <f t="shared" si="225"/>
        <v>0</v>
      </c>
      <c r="Z376">
        <f t="shared" si="226"/>
        <v>30.305185260503197</v>
      </c>
      <c r="AA376">
        <f t="shared" si="227"/>
        <v>29.9974806451613</v>
      </c>
      <c r="AB376">
        <f t="shared" si="228"/>
        <v>4.2598332829861905</v>
      </c>
      <c r="AC376">
        <f t="shared" si="229"/>
        <v>70.405946535856174</v>
      </c>
      <c r="AD376">
        <f t="shared" si="230"/>
        <v>3.0577450218043216</v>
      </c>
      <c r="AE376">
        <f t="shared" si="231"/>
        <v>4.3430209694675153</v>
      </c>
      <c r="AF376">
        <f t="shared" si="232"/>
        <v>1.2020882611818688</v>
      </c>
      <c r="AG376">
        <f t="shared" si="233"/>
        <v>-3.9186875003853605</v>
      </c>
      <c r="AH376">
        <f t="shared" si="234"/>
        <v>40.857098200826371</v>
      </c>
      <c r="AI376">
        <f t="shared" si="235"/>
        <v>4.0478287141340434</v>
      </c>
      <c r="AJ376">
        <f t="shared" si="236"/>
        <v>40.986239414575053</v>
      </c>
      <c r="AK376">
        <v>-4.1130215823411101E-2</v>
      </c>
      <c r="AL376">
        <v>4.61722704665831E-2</v>
      </c>
      <c r="AM376">
        <v>3.45166491877634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51872.158213894509</v>
      </c>
      <c r="AS376" t="s">
        <v>239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239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-0.53179881539808449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239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240</v>
      </c>
      <c r="BX376">
        <v>1581962076.37097</v>
      </c>
      <c r="BY376">
        <v>400.87341935483897</v>
      </c>
      <c r="BZ376">
        <v>400.02287096774199</v>
      </c>
      <c r="CA376">
        <v>30.748935483871001</v>
      </c>
      <c r="CB376">
        <v>30.6012967741935</v>
      </c>
      <c r="CC376">
        <v>350.01716129032297</v>
      </c>
      <c r="CD376">
        <v>99.242316129032204</v>
      </c>
      <c r="CE376">
        <v>0.19998890322580601</v>
      </c>
      <c r="CF376">
        <v>30.334599999999998</v>
      </c>
      <c r="CG376">
        <v>29.9974806451613</v>
      </c>
      <c r="CH376">
        <v>999.9</v>
      </c>
      <c r="CI376">
        <v>0</v>
      </c>
      <c r="CJ376">
        <v>0</v>
      </c>
      <c r="CK376">
        <v>9994.47806451613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3.7451612903225802</v>
      </c>
      <c r="CS376">
        <v>0</v>
      </c>
      <c r="CT376">
        <v>195.258064516129</v>
      </c>
      <c r="CU376">
        <v>-2.0645161290322598</v>
      </c>
      <c r="CV376">
        <v>38.389000000000003</v>
      </c>
      <c r="CW376">
        <v>43.811999999999998</v>
      </c>
      <c r="CX376">
        <v>41.186999999999998</v>
      </c>
      <c r="CY376">
        <v>42.25</v>
      </c>
      <c r="CZ376">
        <v>39.503999999999998</v>
      </c>
      <c r="DA376">
        <v>0</v>
      </c>
      <c r="DB376">
        <v>0</v>
      </c>
      <c r="DC376">
        <v>0</v>
      </c>
      <c r="DD376">
        <v>1581962087.2</v>
      </c>
      <c r="DE376">
        <v>3.06538461538462</v>
      </c>
      <c r="DF376">
        <v>13.582906212390601</v>
      </c>
      <c r="DG376">
        <v>121.661538205971</v>
      </c>
      <c r="DH376">
        <v>195.546153846154</v>
      </c>
      <c r="DI376">
        <v>15</v>
      </c>
      <c r="DJ376">
        <v>100</v>
      </c>
      <c r="DK376">
        <v>100</v>
      </c>
      <c r="DL376">
        <v>3.0489999999999999</v>
      </c>
      <c r="DM376">
        <v>0.47699999999999998</v>
      </c>
      <c r="DN376">
        <v>2</v>
      </c>
      <c r="DO376">
        <v>343.53399999999999</v>
      </c>
      <c r="DP376">
        <v>676.86</v>
      </c>
      <c r="DQ376">
        <v>29.488800000000001</v>
      </c>
      <c r="DR376">
        <v>30.973299999999998</v>
      </c>
      <c r="DS376">
        <v>30.000599999999999</v>
      </c>
      <c r="DT376">
        <v>30.894100000000002</v>
      </c>
      <c r="DU376">
        <v>30.906600000000001</v>
      </c>
      <c r="DV376">
        <v>21.008900000000001</v>
      </c>
      <c r="DW376">
        <v>23.547899999999998</v>
      </c>
      <c r="DX376">
        <v>88.804699999999997</v>
      </c>
      <c r="DY376">
        <v>29.6386</v>
      </c>
      <c r="DZ376">
        <v>400</v>
      </c>
      <c r="EA376">
        <v>30.5932</v>
      </c>
      <c r="EB376">
        <v>100.075</v>
      </c>
      <c r="EC376">
        <v>100.657</v>
      </c>
    </row>
    <row r="377" spans="1:133" x14ac:dyDescent="0.35">
      <c r="A377">
        <v>361</v>
      </c>
      <c r="B377">
        <v>1581962090</v>
      </c>
      <c r="C377">
        <v>1814.9000000953699</v>
      </c>
      <c r="D377" t="s">
        <v>959</v>
      </c>
      <c r="E377" t="s">
        <v>960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1383</v>
      </c>
      <c r="M377" t="s">
        <v>238</v>
      </c>
      <c r="N377">
        <v>1581962081.37097</v>
      </c>
      <c r="O377">
        <f t="shared" si="215"/>
        <v>8.4810875915293906E-5</v>
      </c>
      <c r="P377">
        <f t="shared" si="216"/>
        <v>-0.52587498844763736</v>
      </c>
      <c r="Q377">
        <f t="shared" si="217"/>
        <v>400.88748387096803</v>
      </c>
      <c r="R377">
        <f t="shared" si="218"/>
        <v>516.13011737082059</v>
      </c>
      <c r="S377">
        <f t="shared" si="219"/>
        <v>51.325938284422882</v>
      </c>
      <c r="T377">
        <f t="shared" si="220"/>
        <v>39.865773307268235</v>
      </c>
      <c r="U377">
        <f t="shared" si="221"/>
        <v>6.7709079470640258E-3</v>
      </c>
      <c r="V377">
        <f t="shared" si="222"/>
        <v>2.2490709617063893</v>
      </c>
      <c r="W377">
        <f t="shared" si="223"/>
        <v>6.7596038869725695E-3</v>
      </c>
      <c r="X377">
        <f t="shared" si="224"/>
        <v>4.2257664604022681E-3</v>
      </c>
      <c r="Y377">
        <f t="shared" si="225"/>
        <v>0</v>
      </c>
      <c r="Z377">
        <f t="shared" si="226"/>
        <v>30.301488865844295</v>
      </c>
      <c r="AA377">
        <f t="shared" si="227"/>
        <v>29.995845161290301</v>
      </c>
      <c r="AB377">
        <f t="shared" si="228"/>
        <v>4.2594331195532105</v>
      </c>
      <c r="AC377">
        <f t="shared" si="229"/>
        <v>70.423943475024899</v>
      </c>
      <c r="AD377">
        <f t="shared" si="230"/>
        <v>3.0576420334780443</v>
      </c>
      <c r="AE377">
        <f t="shared" si="231"/>
        <v>4.3417648637673985</v>
      </c>
      <c r="AF377">
        <f t="shared" si="232"/>
        <v>1.2017910860751662</v>
      </c>
      <c r="AG377">
        <f t="shared" si="233"/>
        <v>-3.7401596278644611</v>
      </c>
      <c r="AH377">
        <f t="shared" si="234"/>
        <v>40.462545867933919</v>
      </c>
      <c r="AI377">
        <f t="shared" si="235"/>
        <v>4.0067170829893017</v>
      </c>
      <c r="AJ377">
        <f t="shared" si="236"/>
        <v>40.729103323058759</v>
      </c>
      <c r="AK377">
        <v>-4.1158740939894099E-2</v>
      </c>
      <c r="AL377">
        <v>4.6204292408772801E-2</v>
      </c>
      <c r="AM377">
        <v>3.4535598810899399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51907.560163770708</v>
      </c>
      <c r="AS377" t="s">
        <v>239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239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-0.52587498844763736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239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240</v>
      </c>
      <c r="BX377">
        <v>1581962081.37097</v>
      </c>
      <c r="BY377">
        <v>400.88748387096803</v>
      </c>
      <c r="BZ377">
        <v>400.04429032258099</v>
      </c>
      <c r="CA377">
        <v>30.7474387096774</v>
      </c>
      <c r="CB377">
        <v>30.606522580645201</v>
      </c>
      <c r="CC377">
        <v>350.00887096774198</v>
      </c>
      <c r="CD377">
        <v>99.243819354838706</v>
      </c>
      <c r="CE377">
        <v>0.19997699999999999</v>
      </c>
      <c r="CF377">
        <v>30.329551612903199</v>
      </c>
      <c r="CG377">
        <v>29.995845161290301</v>
      </c>
      <c r="CH377">
        <v>999.9</v>
      </c>
      <c r="CI377">
        <v>0</v>
      </c>
      <c r="CJ377">
        <v>0</v>
      </c>
      <c r="CK377">
        <v>10001.2580645161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3.90967741935484</v>
      </c>
      <c r="CS377">
        <v>0</v>
      </c>
      <c r="CT377">
        <v>196.37741935483899</v>
      </c>
      <c r="CU377">
        <v>-2.0129032258064501</v>
      </c>
      <c r="CV377">
        <v>38.406999999999996</v>
      </c>
      <c r="CW377">
        <v>43.811999999999998</v>
      </c>
      <c r="CX377">
        <v>41.186999999999998</v>
      </c>
      <c r="CY377">
        <v>42.253999999999998</v>
      </c>
      <c r="CZ377">
        <v>39.512</v>
      </c>
      <c r="DA377">
        <v>0</v>
      </c>
      <c r="DB377">
        <v>0</v>
      </c>
      <c r="DC377">
        <v>0</v>
      </c>
      <c r="DD377">
        <v>1581962092</v>
      </c>
      <c r="DE377">
        <v>4.25</v>
      </c>
      <c r="DF377">
        <v>7.34700852758853</v>
      </c>
      <c r="DG377">
        <v>79.921367248796301</v>
      </c>
      <c r="DH377">
        <v>200.196153846154</v>
      </c>
      <c r="DI377">
        <v>15</v>
      </c>
      <c r="DJ377">
        <v>100</v>
      </c>
      <c r="DK377">
        <v>100</v>
      </c>
      <c r="DL377">
        <v>3.0489999999999999</v>
      </c>
      <c r="DM377">
        <v>0.47699999999999998</v>
      </c>
      <c r="DN377">
        <v>2</v>
      </c>
      <c r="DO377">
        <v>343.65499999999997</v>
      </c>
      <c r="DP377">
        <v>676.79399999999998</v>
      </c>
      <c r="DQ377">
        <v>29.608899999999998</v>
      </c>
      <c r="DR377">
        <v>30.979700000000001</v>
      </c>
      <c r="DS377">
        <v>30</v>
      </c>
      <c r="DT377">
        <v>30.898900000000001</v>
      </c>
      <c r="DU377">
        <v>30.910699999999999</v>
      </c>
      <c r="DV377">
        <v>21.0045</v>
      </c>
      <c r="DW377">
        <v>23.547899999999998</v>
      </c>
      <c r="DX377">
        <v>88.804699999999997</v>
      </c>
      <c r="DY377">
        <v>29.641300000000001</v>
      </c>
      <c r="DZ377">
        <v>400</v>
      </c>
      <c r="EA377">
        <v>30.5932</v>
      </c>
      <c r="EB377">
        <v>100.072</v>
      </c>
      <c r="EC377">
        <v>100.65900000000001</v>
      </c>
    </row>
    <row r="378" spans="1:133" x14ac:dyDescent="0.35">
      <c r="A378">
        <v>362</v>
      </c>
      <c r="B378">
        <v>1581962095</v>
      </c>
      <c r="C378">
        <v>1819.9000000953699</v>
      </c>
      <c r="D378" t="s">
        <v>961</v>
      </c>
      <c r="E378" t="s">
        <v>962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1383</v>
      </c>
      <c r="M378" t="s">
        <v>238</v>
      </c>
      <c r="N378">
        <v>1581962086.37097</v>
      </c>
      <c r="O378">
        <f t="shared" si="215"/>
        <v>8.2693236235886717E-5</v>
      </c>
      <c r="P378">
        <f t="shared" si="216"/>
        <v>-0.51901761940577451</v>
      </c>
      <c r="Q378">
        <f t="shared" si="217"/>
        <v>400.88387096774198</v>
      </c>
      <c r="R378">
        <f t="shared" si="218"/>
        <v>517.53793159713518</v>
      </c>
      <c r="S378">
        <f t="shared" si="219"/>
        <v>51.466030667216245</v>
      </c>
      <c r="T378">
        <f t="shared" si="220"/>
        <v>39.865486832139233</v>
      </c>
      <c r="U378">
        <f t="shared" si="221"/>
        <v>6.6071123509969182E-3</v>
      </c>
      <c r="V378">
        <f t="shared" si="222"/>
        <v>2.2477039216164592</v>
      </c>
      <c r="W378">
        <f t="shared" si="223"/>
        <v>6.5963415859364239E-3</v>
      </c>
      <c r="X378">
        <f t="shared" si="224"/>
        <v>4.12367971820711E-3</v>
      </c>
      <c r="Y378">
        <f t="shared" si="225"/>
        <v>0</v>
      </c>
      <c r="Z378">
        <f t="shared" si="226"/>
        <v>30.298693694361962</v>
      </c>
      <c r="AA378">
        <f t="shared" si="227"/>
        <v>29.992435483870999</v>
      </c>
      <c r="AB378">
        <f t="shared" si="228"/>
        <v>4.2585989591211266</v>
      </c>
      <c r="AC378">
        <f t="shared" si="229"/>
        <v>70.441784425079192</v>
      </c>
      <c r="AD378">
        <f t="shared" si="230"/>
        <v>3.0578067279744037</v>
      </c>
      <c r="AE378">
        <f t="shared" si="231"/>
        <v>4.3408990174384927</v>
      </c>
      <c r="AF378">
        <f t="shared" si="232"/>
        <v>1.200792231146723</v>
      </c>
      <c r="AG378">
        <f t="shared" si="233"/>
        <v>-3.6467717180026042</v>
      </c>
      <c r="AH378">
        <f t="shared" si="234"/>
        <v>40.429352003176582</v>
      </c>
      <c r="AI378">
        <f t="shared" si="235"/>
        <v>4.0057284260926602</v>
      </c>
      <c r="AJ378">
        <f t="shared" si="236"/>
        <v>40.788308711266637</v>
      </c>
      <c r="AK378">
        <v>-4.1121962074335799E-2</v>
      </c>
      <c r="AL378">
        <v>4.6163004910178003E-2</v>
      </c>
      <c r="AM378">
        <v>3.4511165268314801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51863.666433681974</v>
      </c>
      <c r="AS378" t="s">
        <v>239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239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-0.51901761940577451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239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240</v>
      </c>
      <c r="BX378">
        <v>1581962086.37097</v>
      </c>
      <c r="BY378">
        <v>400.88387096774198</v>
      </c>
      <c r="BZ378">
        <v>400.05099999999999</v>
      </c>
      <c r="CA378">
        <v>30.7490387096774</v>
      </c>
      <c r="CB378">
        <v>30.611645161290301</v>
      </c>
      <c r="CC378">
        <v>350.01861290322603</v>
      </c>
      <c r="CD378">
        <v>99.243987096774205</v>
      </c>
      <c r="CE378">
        <v>0.19999087096774201</v>
      </c>
      <c r="CF378">
        <v>30.326070967741899</v>
      </c>
      <c r="CG378">
        <v>29.992435483870999</v>
      </c>
      <c r="CH378">
        <v>999.9</v>
      </c>
      <c r="CI378">
        <v>0</v>
      </c>
      <c r="CJ378">
        <v>0</v>
      </c>
      <c r="CK378">
        <v>9992.3041935483907</v>
      </c>
      <c r="CL378">
        <v>0</v>
      </c>
      <c r="CM378">
        <v>0.21165100000000001</v>
      </c>
      <c r="CN378">
        <v>0</v>
      </c>
      <c r="CO378">
        <v>0</v>
      </c>
      <c r="CP378">
        <v>0</v>
      </c>
      <c r="CQ378">
        <v>0</v>
      </c>
      <c r="CR378">
        <v>4.3548387096774199</v>
      </c>
      <c r="CS378">
        <v>0</v>
      </c>
      <c r="CT378">
        <v>199.1</v>
      </c>
      <c r="CU378">
        <v>-1.93548387096774</v>
      </c>
      <c r="CV378">
        <v>38.424999999999997</v>
      </c>
      <c r="CW378">
        <v>43.811999999999998</v>
      </c>
      <c r="CX378">
        <v>41.186999999999998</v>
      </c>
      <c r="CY378">
        <v>42.27</v>
      </c>
      <c r="CZ378">
        <v>39.512</v>
      </c>
      <c r="DA378">
        <v>0</v>
      </c>
      <c r="DB378">
        <v>0</v>
      </c>
      <c r="DC378">
        <v>0</v>
      </c>
      <c r="DD378">
        <v>1581962097.4000001</v>
      </c>
      <c r="DE378">
        <v>4.7961538461538504</v>
      </c>
      <c r="DF378">
        <v>-0.60512804478400395</v>
      </c>
      <c r="DG378">
        <v>-108.916239622055</v>
      </c>
      <c r="DH378">
        <v>199.43846153846201</v>
      </c>
      <c r="DI378">
        <v>15</v>
      </c>
      <c r="DJ378">
        <v>100</v>
      </c>
      <c r="DK378">
        <v>100</v>
      </c>
      <c r="DL378">
        <v>3.0489999999999999</v>
      </c>
      <c r="DM378">
        <v>0.47699999999999998</v>
      </c>
      <c r="DN378">
        <v>2</v>
      </c>
      <c r="DO378">
        <v>343.62</v>
      </c>
      <c r="DP378">
        <v>676.71100000000001</v>
      </c>
      <c r="DQ378">
        <v>29.6526</v>
      </c>
      <c r="DR378">
        <v>30.9864</v>
      </c>
      <c r="DS378">
        <v>30.000499999999999</v>
      </c>
      <c r="DT378">
        <v>30.9039</v>
      </c>
      <c r="DU378">
        <v>30.915400000000002</v>
      </c>
      <c r="DV378">
        <v>21.0059</v>
      </c>
      <c r="DW378">
        <v>23.547899999999998</v>
      </c>
      <c r="DX378">
        <v>88.804699999999997</v>
      </c>
      <c r="DY378">
        <v>29.647500000000001</v>
      </c>
      <c r="DZ378">
        <v>400</v>
      </c>
      <c r="EA378">
        <v>30.5932</v>
      </c>
      <c r="EB378">
        <v>100.07</v>
      </c>
      <c r="EC378">
        <v>100.658</v>
      </c>
    </row>
    <row r="379" spans="1:133" x14ac:dyDescent="0.35">
      <c r="A379">
        <v>363</v>
      </c>
      <c r="B379">
        <v>1581962100</v>
      </c>
      <c r="C379">
        <v>1824.9000000953699</v>
      </c>
      <c r="D379" t="s">
        <v>963</v>
      </c>
      <c r="E379" t="s">
        <v>964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1383</v>
      </c>
      <c r="M379" t="s">
        <v>238</v>
      </c>
      <c r="N379">
        <v>1581962091.37097</v>
      </c>
      <c r="O379">
        <f t="shared" si="215"/>
        <v>8.1658834126621191E-5</v>
      </c>
      <c r="P379">
        <f t="shared" si="216"/>
        <v>-0.51665278284981653</v>
      </c>
      <c r="Q379">
        <f t="shared" si="217"/>
        <v>400.87812903225802</v>
      </c>
      <c r="R379">
        <f t="shared" si="218"/>
        <v>518.56434572605963</v>
      </c>
      <c r="S379">
        <f t="shared" si="219"/>
        <v>51.567120398047606</v>
      </c>
      <c r="T379">
        <f t="shared" si="220"/>
        <v>39.864157486197314</v>
      </c>
      <c r="U379">
        <f t="shared" si="221"/>
        <v>6.5227452600266711E-3</v>
      </c>
      <c r="V379">
        <f t="shared" si="222"/>
        <v>2.24954412588386</v>
      </c>
      <c r="W379">
        <f t="shared" si="223"/>
        <v>6.5122561420298437E-3</v>
      </c>
      <c r="X379">
        <f t="shared" si="224"/>
        <v>4.0711010689446414E-3</v>
      </c>
      <c r="Y379">
        <f t="shared" si="225"/>
        <v>0</v>
      </c>
      <c r="Z379">
        <f t="shared" si="226"/>
        <v>30.29733042635225</v>
      </c>
      <c r="AA379">
        <f t="shared" si="227"/>
        <v>29.9952516129032</v>
      </c>
      <c r="AB379">
        <f t="shared" si="228"/>
        <v>4.2592879006897748</v>
      </c>
      <c r="AC379">
        <f t="shared" si="229"/>
        <v>70.458651616645767</v>
      </c>
      <c r="AD379">
        <f t="shared" si="230"/>
        <v>3.0582364675048157</v>
      </c>
      <c r="AE379">
        <f t="shared" si="231"/>
        <v>4.34046976110782</v>
      </c>
      <c r="AF379">
        <f t="shared" si="232"/>
        <v>1.2010514331849591</v>
      </c>
      <c r="AG379">
        <f t="shared" si="233"/>
        <v>-3.6011545849839943</v>
      </c>
      <c r="AH379">
        <f t="shared" si="234"/>
        <v>39.911617446225328</v>
      </c>
      <c r="AI379">
        <f t="shared" si="235"/>
        <v>3.9512178599467132</v>
      </c>
      <c r="AJ379">
        <f t="shared" si="236"/>
        <v>40.26168072118805</v>
      </c>
      <c r="AK379">
        <v>-4.1171475658600902E-2</v>
      </c>
      <c r="AL379">
        <v>4.6218588246143701E-2</v>
      </c>
      <c r="AM379">
        <v>3.4544057201166298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51923.817932082195</v>
      </c>
      <c r="AS379" t="s">
        <v>239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239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-0.51665278284981653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239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240</v>
      </c>
      <c r="BX379">
        <v>1581962091.37097</v>
      </c>
      <c r="BY379">
        <v>400.87812903225802</v>
      </c>
      <c r="BZ379">
        <v>400.048580645161</v>
      </c>
      <c r="CA379">
        <v>30.7539451612903</v>
      </c>
      <c r="CB379">
        <v>30.618267741935501</v>
      </c>
      <c r="CC379">
        <v>350.01035483870999</v>
      </c>
      <c r="CD379">
        <v>99.242125806451597</v>
      </c>
      <c r="CE379">
        <v>0.19996045161290299</v>
      </c>
      <c r="CF379">
        <v>30.324345161290299</v>
      </c>
      <c r="CG379">
        <v>29.9952516129032</v>
      </c>
      <c r="CH379">
        <v>999.9</v>
      </c>
      <c r="CI379">
        <v>0</v>
      </c>
      <c r="CJ379">
        <v>0</v>
      </c>
      <c r="CK379">
        <v>10004.523225806501</v>
      </c>
      <c r="CL379">
        <v>0</v>
      </c>
      <c r="CM379">
        <v>0.21165100000000001</v>
      </c>
      <c r="CN379">
        <v>0</v>
      </c>
      <c r="CO379">
        <v>0</v>
      </c>
      <c r="CP379">
        <v>0</v>
      </c>
      <c r="CQ379">
        <v>0</v>
      </c>
      <c r="CR379">
        <v>5.8258064516129</v>
      </c>
      <c r="CS379">
        <v>0</v>
      </c>
      <c r="CT379">
        <v>196.22903225806499</v>
      </c>
      <c r="CU379">
        <v>-1.8387096774193501</v>
      </c>
      <c r="CV379">
        <v>38.433</v>
      </c>
      <c r="CW379">
        <v>43.816064516129003</v>
      </c>
      <c r="CX379">
        <v>41.186999999999998</v>
      </c>
      <c r="CY379">
        <v>42.283999999999999</v>
      </c>
      <c r="CZ379">
        <v>39.518000000000001</v>
      </c>
      <c r="DA379">
        <v>0</v>
      </c>
      <c r="DB379">
        <v>0</v>
      </c>
      <c r="DC379">
        <v>0</v>
      </c>
      <c r="DD379">
        <v>1581962102.2</v>
      </c>
      <c r="DE379">
        <v>5.0384615384615401</v>
      </c>
      <c r="DF379">
        <v>16.758974676592501</v>
      </c>
      <c r="DG379">
        <v>-57.087179583993198</v>
      </c>
      <c r="DH379">
        <v>195.84615384615401</v>
      </c>
      <c r="DI379">
        <v>15</v>
      </c>
      <c r="DJ379">
        <v>100</v>
      </c>
      <c r="DK379">
        <v>100</v>
      </c>
      <c r="DL379">
        <v>3.0489999999999999</v>
      </c>
      <c r="DM379">
        <v>0.47699999999999998</v>
      </c>
      <c r="DN379">
        <v>2</v>
      </c>
      <c r="DO379">
        <v>343.61</v>
      </c>
      <c r="DP379">
        <v>676.67499999999995</v>
      </c>
      <c r="DQ379">
        <v>29.660399999999999</v>
      </c>
      <c r="DR379">
        <v>30.991800000000001</v>
      </c>
      <c r="DS379">
        <v>30.000699999999998</v>
      </c>
      <c r="DT379">
        <v>30.9086</v>
      </c>
      <c r="DU379">
        <v>30.920100000000001</v>
      </c>
      <c r="DV379">
        <v>21.004200000000001</v>
      </c>
      <c r="DW379">
        <v>23.547899999999998</v>
      </c>
      <c r="DX379">
        <v>88.804699999999997</v>
      </c>
      <c r="DY379">
        <v>29.649100000000001</v>
      </c>
      <c r="DZ379">
        <v>400</v>
      </c>
      <c r="EA379">
        <v>30.5932</v>
      </c>
      <c r="EB379">
        <v>100.07299999999999</v>
      </c>
      <c r="EC379">
        <v>100.65600000000001</v>
      </c>
    </row>
    <row r="380" spans="1:133" x14ac:dyDescent="0.35">
      <c r="A380">
        <v>364</v>
      </c>
      <c r="B380">
        <v>1581962105</v>
      </c>
      <c r="C380">
        <v>1829.9000000953699</v>
      </c>
      <c r="D380" t="s">
        <v>965</v>
      </c>
      <c r="E380" t="s">
        <v>966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1383</v>
      </c>
      <c r="M380" t="s">
        <v>238</v>
      </c>
      <c r="N380">
        <v>1581962096.37097</v>
      </c>
      <c r="O380">
        <f t="shared" si="215"/>
        <v>8.1451025625973935E-5</v>
      </c>
      <c r="P380">
        <f t="shared" si="216"/>
        <v>-0.51544646912232261</v>
      </c>
      <c r="Q380">
        <f t="shared" si="217"/>
        <v>400.85690322580598</v>
      </c>
      <c r="R380">
        <f t="shared" si="218"/>
        <v>518.58178324560151</v>
      </c>
      <c r="S380">
        <f t="shared" si="219"/>
        <v>51.567311975133748</v>
      </c>
      <c r="T380">
        <f t="shared" si="220"/>
        <v>39.860854457051474</v>
      </c>
      <c r="U380">
        <f t="shared" si="221"/>
        <v>6.5054628750708839E-3</v>
      </c>
      <c r="V380">
        <f t="shared" si="222"/>
        <v>2.2498215977452203</v>
      </c>
      <c r="W380">
        <f t="shared" si="223"/>
        <v>6.4950305030275959E-3</v>
      </c>
      <c r="X380">
        <f t="shared" si="224"/>
        <v>4.0603299577395991E-3</v>
      </c>
      <c r="Y380">
        <f t="shared" si="225"/>
        <v>0</v>
      </c>
      <c r="Z380">
        <f t="shared" si="226"/>
        <v>30.297905435869019</v>
      </c>
      <c r="AA380">
        <f t="shared" si="227"/>
        <v>29.9978870967742</v>
      </c>
      <c r="AB380">
        <f t="shared" si="228"/>
        <v>4.259932736969537</v>
      </c>
      <c r="AC380">
        <f t="shared" si="229"/>
        <v>70.469728605183434</v>
      </c>
      <c r="AD380">
        <f t="shared" si="230"/>
        <v>3.0588054625250529</v>
      </c>
      <c r="AE380">
        <f t="shared" si="231"/>
        <v>4.3405949236195314</v>
      </c>
      <c r="AF380">
        <f t="shared" si="232"/>
        <v>1.2011272744444841</v>
      </c>
      <c r="AG380">
        <f t="shared" si="233"/>
        <v>-3.5919902301054507</v>
      </c>
      <c r="AH380">
        <f t="shared" si="234"/>
        <v>39.657913717711011</v>
      </c>
      <c r="AI380">
        <f t="shared" si="235"/>
        <v>3.9256781375778802</v>
      </c>
      <c r="AJ380">
        <f t="shared" si="236"/>
        <v>39.991601625183442</v>
      </c>
      <c r="AK380">
        <v>-4.1178944649360401E-2</v>
      </c>
      <c r="AL380">
        <v>4.6226972842590801E-2</v>
      </c>
      <c r="AM380">
        <v>3.4549017680666498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51932.700962535775</v>
      </c>
      <c r="AS380" t="s">
        <v>239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239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-0.51544646912232261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239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240</v>
      </c>
      <c r="BX380">
        <v>1581962096.37097</v>
      </c>
      <c r="BY380">
        <v>400.85690322580598</v>
      </c>
      <c r="BZ380">
        <v>400.02929032258101</v>
      </c>
      <c r="CA380">
        <v>30.760587096774199</v>
      </c>
      <c r="CB380">
        <v>30.6252580645161</v>
      </c>
      <c r="CC380">
        <v>350.01600000000002</v>
      </c>
      <c r="CD380">
        <v>99.239138709677405</v>
      </c>
      <c r="CE380">
        <v>0.199973193548387</v>
      </c>
      <c r="CF380">
        <v>30.3248483870968</v>
      </c>
      <c r="CG380">
        <v>29.9978870967742</v>
      </c>
      <c r="CH380">
        <v>999.9</v>
      </c>
      <c r="CI380">
        <v>0</v>
      </c>
      <c r="CJ380">
        <v>0</v>
      </c>
      <c r="CK380">
        <v>10006.6393548387</v>
      </c>
      <c r="CL380">
        <v>0</v>
      </c>
      <c r="CM380">
        <v>0.21165100000000001</v>
      </c>
      <c r="CN380">
        <v>0</v>
      </c>
      <c r="CO380">
        <v>0</v>
      </c>
      <c r="CP380">
        <v>0</v>
      </c>
      <c r="CQ380">
        <v>0</v>
      </c>
      <c r="CR380">
        <v>6.5580645161290301</v>
      </c>
      <c r="CS380">
        <v>0</v>
      </c>
      <c r="CT380">
        <v>193.71612903225801</v>
      </c>
      <c r="CU380">
        <v>-1.5935483870967699</v>
      </c>
      <c r="CV380">
        <v>38.436999999999998</v>
      </c>
      <c r="CW380">
        <v>43.828258064516099</v>
      </c>
      <c r="CX380">
        <v>41.191064516129003</v>
      </c>
      <c r="CY380">
        <v>42.302</v>
      </c>
      <c r="CZ380">
        <v>39.518000000000001</v>
      </c>
      <c r="DA380">
        <v>0</v>
      </c>
      <c r="DB380">
        <v>0</v>
      </c>
      <c r="DC380">
        <v>0</v>
      </c>
      <c r="DD380">
        <v>1581962107</v>
      </c>
      <c r="DE380">
        <v>5.0846153846153896</v>
      </c>
      <c r="DF380">
        <v>13.278632755544701</v>
      </c>
      <c r="DG380">
        <v>-17.842735073590699</v>
      </c>
      <c r="DH380">
        <v>192.196153846154</v>
      </c>
      <c r="DI380">
        <v>15</v>
      </c>
      <c r="DJ380">
        <v>100</v>
      </c>
      <c r="DK380">
        <v>100</v>
      </c>
      <c r="DL380">
        <v>3.0489999999999999</v>
      </c>
      <c r="DM380">
        <v>0.47699999999999998</v>
      </c>
      <c r="DN380">
        <v>2</v>
      </c>
      <c r="DO380">
        <v>343.57499999999999</v>
      </c>
      <c r="DP380">
        <v>676.54</v>
      </c>
      <c r="DQ380">
        <v>29.658999999999999</v>
      </c>
      <c r="DR380">
        <v>30.9986</v>
      </c>
      <c r="DS380">
        <v>30.000699999999998</v>
      </c>
      <c r="DT380">
        <v>30.9133</v>
      </c>
      <c r="DU380">
        <v>30.924299999999999</v>
      </c>
      <c r="DV380">
        <v>21.003499999999999</v>
      </c>
      <c r="DW380">
        <v>23.547899999999998</v>
      </c>
      <c r="DX380">
        <v>88.804699999999997</v>
      </c>
      <c r="DY380">
        <v>29.648</v>
      </c>
      <c r="DZ380">
        <v>400</v>
      </c>
      <c r="EA380">
        <v>30.5932</v>
      </c>
      <c r="EB380">
        <v>100.071</v>
      </c>
      <c r="EC380">
        <v>100.654</v>
      </c>
    </row>
    <row r="381" spans="1:133" x14ac:dyDescent="0.35">
      <c r="A381">
        <v>365</v>
      </c>
      <c r="B381">
        <v>1581962110</v>
      </c>
      <c r="C381">
        <v>1834.9000000953699</v>
      </c>
      <c r="D381" t="s">
        <v>967</v>
      </c>
      <c r="E381" t="s">
        <v>968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1383</v>
      </c>
      <c r="M381" t="s">
        <v>238</v>
      </c>
      <c r="N381">
        <v>1581962101.37097</v>
      </c>
      <c r="O381">
        <f t="shared" si="215"/>
        <v>8.0613832495096888E-5</v>
      </c>
      <c r="P381">
        <f t="shared" si="216"/>
        <v>-0.50247641299343937</v>
      </c>
      <c r="Q381">
        <f t="shared" si="217"/>
        <v>400.827870967742</v>
      </c>
      <c r="R381">
        <f t="shared" si="218"/>
        <v>516.72887086537287</v>
      </c>
      <c r="S381">
        <f t="shared" si="219"/>
        <v>51.381721685833774</v>
      </c>
      <c r="T381">
        <f t="shared" si="220"/>
        <v>39.856929370907238</v>
      </c>
      <c r="U381">
        <f t="shared" si="221"/>
        <v>6.4348111025947542E-3</v>
      </c>
      <c r="V381">
        <f t="shared" si="222"/>
        <v>2.2503139873554368</v>
      </c>
      <c r="W381">
        <f t="shared" si="223"/>
        <v>6.4246061366877343E-3</v>
      </c>
      <c r="X381">
        <f t="shared" si="224"/>
        <v>4.0162943430957715E-3</v>
      </c>
      <c r="Y381">
        <f t="shared" si="225"/>
        <v>0</v>
      </c>
      <c r="Z381">
        <f t="shared" si="226"/>
        <v>30.299242540930891</v>
      </c>
      <c r="AA381">
        <f t="shared" si="227"/>
        <v>30.002616129032301</v>
      </c>
      <c r="AB381">
        <f t="shared" si="228"/>
        <v>4.2610900249205965</v>
      </c>
      <c r="AC381">
        <f t="shared" si="229"/>
        <v>70.477333857406393</v>
      </c>
      <c r="AD381">
        <f t="shared" si="230"/>
        <v>3.0593204871580491</v>
      </c>
      <c r="AE381">
        <f t="shared" si="231"/>
        <v>4.3408572937049996</v>
      </c>
      <c r="AF381">
        <f t="shared" si="232"/>
        <v>1.2017695377625475</v>
      </c>
      <c r="AG381">
        <f t="shared" si="233"/>
        <v>-3.5550700130337729</v>
      </c>
      <c r="AH381">
        <f t="shared" si="234"/>
        <v>39.220843915464847</v>
      </c>
      <c r="AI381">
        <f t="shared" si="235"/>
        <v>3.8816747947126786</v>
      </c>
      <c r="AJ381">
        <f t="shared" si="236"/>
        <v>39.54744869714375</v>
      </c>
      <c r="AK381">
        <v>-4.1192200848845603E-2</v>
      </c>
      <c r="AL381">
        <v>4.6241854087819799E-2</v>
      </c>
      <c r="AM381">
        <v>3.4557820933869601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51948.49604685478</v>
      </c>
      <c r="AS381" t="s">
        <v>239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239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-0.50247641299343937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239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240</v>
      </c>
      <c r="BX381">
        <v>1581962101.37097</v>
      </c>
      <c r="BY381">
        <v>400.827870967742</v>
      </c>
      <c r="BZ381">
        <v>400.021903225806</v>
      </c>
      <c r="CA381">
        <v>30.7665677419355</v>
      </c>
      <c r="CB381">
        <v>30.632629032258102</v>
      </c>
      <c r="CC381">
        <v>350.01212903225797</v>
      </c>
      <c r="CD381">
        <v>99.236558064516103</v>
      </c>
      <c r="CE381">
        <v>0.19996383870967699</v>
      </c>
      <c r="CF381">
        <v>30.325903225806499</v>
      </c>
      <c r="CG381">
        <v>30.002616129032301</v>
      </c>
      <c r="CH381">
        <v>999.9</v>
      </c>
      <c r="CI381">
        <v>0</v>
      </c>
      <c r="CJ381">
        <v>0</v>
      </c>
      <c r="CK381">
        <v>10010.120967741899</v>
      </c>
      <c r="CL381">
        <v>0</v>
      </c>
      <c r="CM381">
        <v>0.21165100000000001</v>
      </c>
      <c r="CN381">
        <v>0</v>
      </c>
      <c r="CO381">
        <v>0</v>
      </c>
      <c r="CP381">
        <v>0</v>
      </c>
      <c r="CQ381">
        <v>0</v>
      </c>
      <c r="CR381">
        <v>6.0483870967741904</v>
      </c>
      <c r="CS381">
        <v>0</v>
      </c>
      <c r="CT381">
        <v>189.99354838709701</v>
      </c>
      <c r="CU381">
        <v>-1.5258064516129</v>
      </c>
      <c r="CV381">
        <v>38.436999999999998</v>
      </c>
      <c r="CW381">
        <v>43.840451612903202</v>
      </c>
      <c r="CX381">
        <v>41.195129032258102</v>
      </c>
      <c r="CY381">
        <v>42.308</v>
      </c>
      <c r="CZ381">
        <v>39.521999999999998</v>
      </c>
      <c r="DA381">
        <v>0</v>
      </c>
      <c r="DB381">
        <v>0</v>
      </c>
      <c r="DC381">
        <v>0</v>
      </c>
      <c r="DD381">
        <v>1581962112.4000001</v>
      </c>
      <c r="DE381">
        <v>4.9692307692307702</v>
      </c>
      <c r="DF381">
        <v>-36.2119657051188</v>
      </c>
      <c r="DG381">
        <v>-42.468376035111604</v>
      </c>
      <c r="DH381">
        <v>190.03846153846101</v>
      </c>
      <c r="DI381">
        <v>15</v>
      </c>
      <c r="DJ381">
        <v>100</v>
      </c>
      <c r="DK381">
        <v>100</v>
      </c>
      <c r="DL381">
        <v>3.0489999999999999</v>
      </c>
      <c r="DM381">
        <v>0.47699999999999998</v>
      </c>
      <c r="DN381">
        <v>2</v>
      </c>
      <c r="DO381">
        <v>343.53</v>
      </c>
      <c r="DP381">
        <v>676.43399999999997</v>
      </c>
      <c r="DQ381">
        <v>29.653700000000001</v>
      </c>
      <c r="DR381">
        <v>31.005299999999998</v>
      </c>
      <c r="DS381">
        <v>30.000599999999999</v>
      </c>
      <c r="DT381">
        <v>30.918500000000002</v>
      </c>
      <c r="DU381">
        <v>30.928899999999999</v>
      </c>
      <c r="DV381">
        <v>21.0016</v>
      </c>
      <c r="DW381">
        <v>23.547899999999998</v>
      </c>
      <c r="DX381">
        <v>88.804699999999997</v>
      </c>
      <c r="DY381">
        <v>29.639700000000001</v>
      </c>
      <c r="DZ381">
        <v>400</v>
      </c>
      <c r="EA381">
        <v>30.5932</v>
      </c>
      <c r="EB381">
        <v>100.071</v>
      </c>
      <c r="EC381">
        <v>100.65300000000001</v>
      </c>
    </row>
    <row r="382" spans="1:133" x14ac:dyDescent="0.35">
      <c r="A382">
        <v>366</v>
      </c>
      <c r="B382">
        <v>1581962115</v>
      </c>
      <c r="C382">
        <v>1839.9000000953699</v>
      </c>
      <c r="D382" t="s">
        <v>969</v>
      </c>
      <c r="E382" t="s">
        <v>970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1383</v>
      </c>
      <c r="M382" t="s">
        <v>238</v>
      </c>
      <c r="N382">
        <v>1581962106.37097</v>
      </c>
      <c r="O382">
        <f t="shared" si="215"/>
        <v>7.8855320395439254E-5</v>
      </c>
      <c r="P382">
        <f t="shared" si="216"/>
        <v>-0.49495813829734669</v>
      </c>
      <c r="Q382">
        <f t="shared" si="217"/>
        <v>400.79612903225802</v>
      </c>
      <c r="R382">
        <f t="shared" si="218"/>
        <v>517.64962192033852</v>
      </c>
      <c r="S382">
        <f t="shared" si="219"/>
        <v>51.473277534120541</v>
      </c>
      <c r="T382">
        <f t="shared" si="220"/>
        <v>39.85377272709264</v>
      </c>
      <c r="U382">
        <f t="shared" si="221"/>
        <v>6.2896689606485512E-3</v>
      </c>
      <c r="V382">
        <f t="shared" si="222"/>
        <v>2.2493054638875254</v>
      </c>
      <c r="W382">
        <f t="shared" si="223"/>
        <v>6.2799144236446577E-3</v>
      </c>
      <c r="X382">
        <f t="shared" si="224"/>
        <v>3.9258216419608806E-3</v>
      </c>
      <c r="Y382">
        <f t="shared" si="225"/>
        <v>0</v>
      </c>
      <c r="Z382">
        <f t="shared" si="226"/>
        <v>30.299877997279889</v>
      </c>
      <c r="AA382">
        <f t="shared" si="227"/>
        <v>30.007667741935499</v>
      </c>
      <c r="AB382">
        <f t="shared" si="228"/>
        <v>4.2623265574124183</v>
      </c>
      <c r="AC382">
        <f t="shared" si="229"/>
        <v>70.48575522273714</v>
      </c>
      <c r="AD382">
        <f t="shared" si="230"/>
        <v>3.0596973578449584</v>
      </c>
      <c r="AE382">
        <f t="shared" si="231"/>
        <v>4.3408733412534506</v>
      </c>
      <c r="AF382">
        <f t="shared" si="232"/>
        <v>1.2026291995674598</v>
      </c>
      <c r="AG382">
        <f t="shared" si="233"/>
        <v>-3.4775196294388713</v>
      </c>
      <c r="AH382">
        <f t="shared" si="234"/>
        <v>38.598508228625974</v>
      </c>
      <c r="AI382">
        <f t="shared" si="235"/>
        <v>3.8218919497314556</v>
      </c>
      <c r="AJ382">
        <f t="shared" si="236"/>
        <v>38.942880548918559</v>
      </c>
      <c r="AK382">
        <v>-4.1165052018217303E-2</v>
      </c>
      <c r="AL382">
        <v>4.6211377147071402E-2</v>
      </c>
      <c r="AM382">
        <v>3.4539790736609199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51915.650974332231</v>
      </c>
      <c r="AS382" t="s">
        <v>239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239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-0.49495813829734669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239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240</v>
      </c>
      <c r="BX382">
        <v>1581962106.37097</v>
      </c>
      <c r="BY382">
        <v>400.79612903225802</v>
      </c>
      <c r="BZ382">
        <v>400.00183870967697</v>
      </c>
      <c r="CA382">
        <v>30.770358064516099</v>
      </c>
      <c r="CB382">
        <v>30.639341935483898</v>
      </c>
      <c r="CC382">
        <v>350.01299999999998</v>
      </c>
      <c r="CD382">
        <v>99.2365322580645</v>
      </c>
      <c r="CE382">
        <v>0.19998880645161299</v>
      </c>
      <c r="CF382">
        <v>30.3259677419355</v>
      </c>
      <c r="CG382">
        <v>30.007667741935499</v>
      </c>
      <c r="CH382">
        <v>999.9</v>
      </c>
      <c r="CI382">
        <v>0</v>
      </c>
      <c r="CJ382">
        <v>0</v>
      </c>
      <c r="CK382">
        <v>10003.5261290323</v>
      </c>
      <c r="CL382">
        <v>0</v>
      </c>
      <c r="CM382">
        <v>0.21165100000000001</v>
      </c>
      <c r="CN382">
        <v>0</v>
      </c>
      <c r="CO382">
        <v>0</v>
      </c>
      <c r="CP382">
        <v>0</v>
      </c>
      <c r="CQ382">
        <v>0</v>
      </c>
      <c r="CR382">
        <v>4.6193548387096799</v>
      </c>
      <c r="CS382">
        <v>0</v>
      </c>
      <c r="CT382">
        <v>191.093548387097</v>
      </c>
      <c r="CU382">
        <v>-1.58387096774194</v>
      </c>
      <c r="CV382">
        <v>38.436999999999998</v>
      </c>
      <c r="CW382">
        <v>43.8546774193548</v>
      </c>
      <c r="CX382">
        <v>41.2093548387097</v>
      </c>
      <c r="CY382">
        <v>42.311999999999998</v>
      </c>
      <c r="CZ382">
        <v>39.533999999999999</v>
      </c>
      <c r="DA382">
        <v>0</v>
      </c>
      <c r="DB382">
        <v>0</v>
      </c>
      <c r="DC382">
        <v>0</v>
      </c>
      <c r="DD382">
        <v>1581962117.2</v>
      </c>
      <c r="DE382">
        <v>3.75</v>
      </c>
      <c r="DF382">
        <v>-23.2649575098498</v>
      </c>
      <c r="DG382">
        <v>-3.5076919670589799</v>
      </c>
      <c r="DH382">
        <v>189.138461538462</v>
      </c>
      <c r="DI382">
        <v>15</v>
      </c>
      <c r="DJ382">
        <v>100</v>
      </c>
      <c r="DK382">
        <v>100</v>
      </c>
      <c r="DL382">
        <v>3.0489999999999999</v>
      </c>
      <c r="DM382">
        <v>0.47699999999999998</v>
      </c>
      <c r="DN382">
        <v>2</v>
      </c>
      <c r="DO382">
        <v>343.447</v>
      </c>
      <c r="DP382">
        <v>676.42200000000003</v>
      </c>
      <c r="DQ382">
        <v>29.642700000000001</v>
      </c>
      <c r="DR382">
        <v>31.0107</v>
      </c>
      <c r="DS382">
        <v>30.000599999999999</v>
      </c>
      <c r="DT382">
        <v>30.923200000000001</v>
      </c>
      <c r="DU382">
        <v>30.933599999999998</v>
      </c>
      <c r="DV382">
        <v>21.008700000000001</v>
      </c>
      <c r="DW382">
        <v>23.547899999999998</v>
      </c>
      <c r="DX382">
        <v>88.804699999999997</v>
      </c>
      <c r="DY382">
        <v>29.625</v>
      </c>
      <c r="DZ382">
        <v>400</v>
      </c>
      <c r="EA382">
        <v>30.5932</v>
      </c>
      <c r="EB382">
        <v>100.069</v>
      </c>
      <c r="EC382">
        <v>100.65</v>
      </c>
    </row>
    <row r="383" spans="1:133" x14ac:dyDescent="0.35">
      <c r="A383">
        <v>367</v>
      </c>
      <c r="B383">
        <v>1581962120</v>
      </c>
      <c r="C383">
        <v>1844.9000000953699</v>
      </c>
      <c r="D383" t="s">
        <v>971</v>
      </c>
      <c r="E383" t="s">
        <v>972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1383</v>
      </c>
      <c r="M383" t="s">
        <v>238</v>
      </c>
      <c r="N383">
        <v>1581962111.37097</v>
      </c>
      <c r="O383">
        <f t="shared" si="215"/>
        <v>7.6978955497691026E-5</v>
      </c>
      <c r="P383">
        <f t="shared" si="216"/>
        <v>-0.50747584829421355</v>
      </c>
      <c r="Q383">
        <f t="shared" si="217"/>
        <v>400.77</v>
      </c>
      <c r="R383">
        <f t="shared" si="218"/>
        <v>523.89611288053732</v>
      </c>
      <c r="S383">
        <f t="shared" si="219"/>
        <v>52.095220762024859</v>
      </c>
      <c r="T383">
        <f t="shared" si="220"/>
        <v>39.851797162613245</v>
      </c>
      <c r="U383">
        <f t="shared" si="221"/>
        <v>6.1400233672229427E-3</v>
      </c>
      <c r="V383">
        <f t="shared" si="222"/>
        <v>2.2506549005602041</v>
      </c>
      <c r="W383">
        <f t="shared" si="223"/>
        <v>6.1307326681771602E-3</v>
      </c>
      <c r="X383">
        <f t="shared" si="224"/>
        <v>3.8325414607641569E-3</v>
      </c>
      <c r="Y383">
        <f t="shared" si="225"/>
        <v>0</v>
      </c>
      <c r="Z383">
        <f t="shared" si="226"/>
        <v>30.301025611979828</v>
      </c>
      <c r="AA383">
        <f t="shared" si="227"/>
        <v>30.009087096774198</v>
      </c>
      <c r="AB383">
        <f t="shared" si="228"/>
        <v>4.2626740429919092</v>
      </c>
      <c r="AC383">
        <f t="shared" si="229"/>
        <v>70.492469718473927</v>
      </c>
      <c r="AD383">
        <f t="shared" si="230"/>
        <v>3.0600787597870309</v>
      </c>
      <c r="AE383">
        <f t="shared" si="231"/>
        <v>4.3410009211027507</v>
      </c>
      <c r="AF383">
        <f t="shared" si="232"/>
        <v>1.2025952832048783</v>
      </c>
      <c r="AG383">
        <f t="shared" si="233"/>
        <v>-3.3947719374481742</v>
      </c>
      <c r="AH383">
        <f t="shared" si="234"/>
        <v>38.511678420148307</v>
      </c>
      <c r="AI383">
        <f t="shared" si="235"/>
        <v>3.8110444321694517</v>
      </c>
      <c r="AJ383">
        <f t="shared" si="236"/>
        <v>38.927950914869584</v>
      </c>
      <c r="AK383">
        <v>-4.1201380511175299E-2</v>
      </c>
      <c r="AL383">
        <v>4.6252159062967403E-2</v>
      </c>
      <c r="AM383">
        <v>3.45639164458471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51959.531204350322</v>
      </c>
      <c r="AS383" t="s">
        <v>239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239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-0.50747584829421355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239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240</v>
      </c>
      <c r="BX383">
        <v>1581962111.37097</v>
      </c>
      <c r="BY383">
        <v>400.77</v>
      </c>
      <c r="BZ383">
        <v>399.95296774193599</v>
      </c>
      <c r="CA383">
        <v>30.7737129032258</v>
      </c>
      <c r="CB383">
        <v>30.645816129032301</v>
      </c>
      <c r="CC383">
        <v>350.01677419354797</v>
      </c>
      <c r="CD383">
        <v>99.238122580645197</v>
      </c>
      <c r="CE383">
        <v>0.19995203225806499</v>
      </c>
      <c r="CF383">
        <v>30.3264806451613</v>
      </c>
      <c r="CG383">
        <v>30.009087096774198</v>
      </c>
      <c r="CH383">
        <v>999.9</v>
      </c>
      <c r="CI383">
        <v>0</v>
      </c>
      <c r="CJ383">
        <v>0</v>
      </c>
      <c r="CK383">
        <v>10012.1938709677</v>
      </c>
      <c r="CL383">
        <v>0</v>
      </c>
      <c r="CM383">
        <v>0.21165100000000001</v>
      </c>
      <c r="CN383">
        <v>0</v>
      </c>
      <c r="CO383">
        <v>0</v>
      </c>
      <c r="CP383">
        <v>0</v>
      </c>
      <c r="CQ383">
        <v>0</v>
      </c>
      <c r="CR383">
        <v>3.2032258064516101</v>
      </c>
      <c r="CS383">
        <v>0</v>
      </c>
      <c r="CT383">
        <v>190.06774193548401</v>
      </c>
      <c r="CU383">
        <v>-1.7903225806451599</v>
      </c>
      <c r="CV383">
        <v>38.436999999999998</v>
      </c>
      <c r="CW383">
        <v>43.868903225806399</v>
      </c>
      <c r="CX383">
        <v>41.219516129032201</v>
      </c>
      <c r="CY383">
        <v>42.318096774193499</v>
      </c>
      <c r="CZ383">
        <v>39.543999999999997</v>
      </c>
      <c r="DA383">
        <v>0</v>
      </c>
      <c r="DB383">
        <v>0</v>
      </c>
      <c r="DC383">
        <v>0</v>
      </c>
      <c r="DD383">
        <v>1581962122</v>
      </c>
      <c r="DE383">
        <v>3.3</v>
      </c>
      <c r="DF383">
        <v>9.7641024663875697</v>
      </c>
      <c r="DG383">
        <v>37.7982902777077</v>
      </c>
      <c r="DH383">
        <v>190.24615384615399</v>
      </c>
      <c r="DI383">
        <v>15</v>
      </c>
      <c r="DJ383">
        <v>100</v>
      </c>
      <c r="DK383">
        <v>100</v>
      </c>
      <c r="DL383">
        <v>3.0489999999999999</v>
      </c>
      <c r="DM383">
        <v>0.47699999999999998</v>
      </c>
      <c r="DN383">
        <v>2</v>
      </c>
      <c r="DO383">
        <v>343.61799999999999</v>
      </c>
      <c r="DP383">
        <v>676.47</v>
      </c>
      <c r="DQ383">
        <v>29.627500000000001</v>
      </c>
      <c r="DR383">
        <v>31.017499999999998</v>
      </c>
      <c r="DS383">
        <v>30.000699999999998</v>
      </c>
      <c r="DT383">
        <v>30.928599999999999</v>
      </c>
      <c r="DU383">
        <v>30.937799999999999</v>
      </c>
      <c r="DV383">
        <v>21.013100000000001</v>
      </c>
      <c r="DW383">
        <v>23.547899999999998</v>
      </c>
      <c r="DX383">
        <v>88.804699999999997</v>
      </c>
      <c r="DY383">
        <v>29.6191</v>
      </c>
      <c r="DZ383">
        <v>400</v>
      </c>
      <c r="EA383">
        <v>30.5932</v>
      </c>
      <c r="EB383">
        <v>100.066</v>
      </c>
      <c r="EC383">
        <v>100.645</v>
      </c>
    </row>
    <row r="384" spans="1:133" x14ac:dyDescent="0.35">
      <c r="A384">
        <v>368</v>
      </c>
      <c r="B384">
        <v>1581962125</v>
      </c>
      <c r="C384">
        <v>1849.9000000953699</v>
      </c>
      <c r="D384" t="s">
        <v>973</v>
      </c>
      <c r="E384" t="s">
        <v>974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1383</v>
      </c>
      <c r="M384" t="s">
        <v>238</v>
      </c>
      <c r="N384">
        <v>1581962116.37097</v>
      </c>
      <c r="O384">
        <f t="shared" si="215"/>
        <v>7.5660662750255708E-5</v>
      </c>
      <c r="P384">
        <f t="shared" si="216"/>
        <v>-0.50040824373661874</v>
      </c>
      <c r="Q384">
        <f t="shared" si="217"/>
        <v>400.75490322580703</v>
      </c>
      <c r="R384">
        <f t="shared" si="218"/>
        <v>524.29016440882015</v>
      </c>
      <c r="S384">
        <f t="shared" si="219"/>
        <v>52.135300905088606</v>
      </c>
      <c r="T384">
        <f t="shared" si="220"/>
        <v>39.85098116884609</v>
      </c>
      <c r="U384">
        <f t="shared" si="221"/>
        <v>6.0356173244789776E-3</v>
      </c>
      <c r="V384">
        <f t="shared" si="222"/>
        <v>2.2503236345693729</v>
      </c>
      <c r="W384">
        <f t="shared" si="223"/>
        <v>6.0266383315838905E-3</v>
      </c>
      <c r="X384">
        <f t="shared" si="224"/>
        <v>3.7674545537373315E-3</v>
      </c>
      <c r="Y384">
        <f t="shared" si="225"/>
        <v>0</v>
      </c>
      <c r="Z384">
        <f t="shared" si="226"/>
        <v>30.302216269309874</v>
      </c>
      <c r="AA384">
        <f t="shared" si="227"/>
        <v>30.0100290322581</v>
      </c>
      <c r="AB384">
        <f t="shared" si="228"/>
        <v>4.2629046606866678</v>
      </c>
      <c r="AC384">
        <f t="shared" si="229"/>
        <v>70.498437406537576</v>
      </c>
      <c r="AD384">
        <f t="shared" si="230"/>
        <v>3.0604707542480996</v>
      </c>
      <c r="AE384">
        <f t="shared" si="231"/>
        <v>4.3411894884982107</v>
      </c>
      <c r="AF384">
        <f t="shared" si="232"/>
        <v>1.2024339064385683</v>
      </c>
      <c r="AG384">
        <f t="shared" si="233"/>
        <v>-3.3366352272862767</v>
      </c>
      <c r="AH384">
        <f t="shared" si="234"/>
        <v>38.483702897171362</v>
      </c>
      <c r="AI384">
        <f t="shared" si="235"/>
        <v>3.8088686711714419</v>
      </c>
      <c r="AJ384">
        <f t="shared" si="236"/>
        <v>38.955936341056528</v>
      </c>
      <c r="AK384">
        <v>-4.11924605990358E-2</v>
      </c>
      <c r="AL384">
        <v>4.6242145680163597E-2</v>
      </c>
      <c r="AM384">
        <v>3.4557993420536799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51948.650792374356</v>
      </c>
      <c r="AS384" t="s">
        <v>239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239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-0.50040824373661874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239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240</v>
      </c>
      <c r="BX384">
        <v>1581962116.37097</v>
      </c>
      <c r="BY384">
        <v>400.75490322580703</v>
      </c>
      <c r="BZ384">
        <v>399.94909677419298</v>
      </c>
      <c r="CA384">
        <v>30.7771258064516</v>
      </c>
      <c r="CB384">
        <v>30.6514225806452</v>
      </c>
      <c r="CC384">
        <v>350.02464516128998</v>
      </c>
      <c r="CD384">
        <v>99.239780645161304</v>
      </c>
      <c r="CE384">
        <v>0.20000374193548401</v>
      </c>
      <c r="CF384">
        <v>30.327238709677399</v>
      </c>
      <c r="CG384">
        <v>30.0100290322581</v>
      </c>
      <c r="CH384">
        <v>999.9</v>
      </c>
      <c r="CI384">
        <v>0</v>
      </c>
      <c r="CJ384">
        <v>0</v>
      </c>
      <c r="CK384">
        <v>10009.8590322581</v>
      </c>
      <c r="CL384">
        <v>0</v>
      </c>
      <c r="CM384">
        <v>0.21165100000000001</v>
      </c>
      <c r="CN384">
        <v>0</v>
      </c>
      <c r="CO384">
        <v>0</v>
      </c>
      <c r="CP384">
        <v>0</v>
      </c>
      <c r="CQ384">
        <v>0</v>
      </c>
      <c r="CR384">
        <v>2.76451612903226</v>
      </c>
      <c r="CS384">
        <v>0</v>
      </c>
      <c r="CT384">
        <v>192.92903225806501</v>
      </c>
      <c r="CU384">
        <v>-1.9838709677419399</v>
      </c>
      <c r="CV384">
        <v>38.436999999999998</v>
      </c>
      <c r="CW384">
        <v>43.870935483871001</v>
      </c>
      <c r="CX384">
        <v>41.227645161290297</v>
      </c>
      <c r="CY384">
        <v>42.318096774193499</v>
      </c>
      <c r="CZ384">
        <v>39.554000000000002</v>
      </c>
      <c r="DA384">
        <v>0</v>
      </c>
      <c r="DB384">
        <v>0</v>
      </c>
      <c r="DC384">
        <v>0</v>
      </c>
      <c r="DD384">
        <v>1581962127.4000001</v>
      </c>
      <c r="DE384">
        <v>3.2269230769230801</v>
      </c>
      <c r="DF384">
        <v>16.988033943205899</v>
      </c>
      <c r="DG384">
        <v>-50.283761126462103</v>
      </c>
      <c r="DH384">
        <v>191.08461538461501</v>
      </c>
      <c r="DI384">
        <v>15</v>
      </c>
      <c r="DJ384">
        <v>100</v>
      </c>
      <c r="DK384">
        <v>100</v>
      </c>
      <c r="DL384">
        <v>3.0489999999999999</v>
      </c>
      <c r="DM384">
        <v>0.47699999999999998</v>
      </c>
      <c r="DN384">
        <v>2</v>
      </c>
      <c r="DO384">
        <v>343.61099999999999</v>
      </c>
      <c r="DP384">
        <v>676.673</v>
      </c>
      <c r="DQ384">
        <v>29.618600000000001</v>
      </c>
      <c r="DR384">
        <v>31.0243</v>
      </c>
      <c r="DS384">
        <v>30.000599999999999</v>
      </c>
      <c r="DT384">
        <v>30.934100000000001</v>
      </c>
      <c r="DU384">
        <v>30.943200000000001</v>
      </c>
      <c r="DV384">
        <v>21.009399999999999</v>
      </c>
      <c r="DW384">
        <v>23.547899999999998</v>
      </c>
      <c r="DX384">
        <v>88.804699999999997</v>
      </c>
      <c r="DY384">
        <v>29.6096</v>
      </c>
      <c r="DZ384">
        <v>400</v>
      </c>
      <c r="EA384">
        <v>30.5932</v>
      </c>
      <c r="EB384">
        <v>100.068</v>
      </c>
      <c r="EC384">
        <v>100.646</v>
      </c>
    </row>
    <row r="385" spans="1:133" x14ac:dyDescent="0.35">
      <c r="A385">
        <v>369</v>
      </c>
      <c r="B385">
        <v>1581962130</v>
      </c>
      <c r="C385">
        <v>1854.9000000953699</v>
      </c>
      <c r="D385" t="s">
        <v>975</v>
      </c>
      <c r="E385" t="s">
        <v>976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1383</v>
      </c>
      <c r="M385" t="s">
        <v>238</v>
      </c>
      <c r="N385">
        <v>1581962121.37097</v>
      </c>
      <c r="O385">
        <f t="shared" si="215"/>
        <v>7.4555345277108086E-5</v>
      </c>
      <c r="P385">
        <f t="shared" si="216"/>
        <v>-0.5041011624210735</v>
      </c>
      <c r="Q385">
        <f t="shared" si="217"/>
        <v>400.76954838709702</v>
      </c>
      <c r="R385">
        <f t="shared" si="218"/>
        <v>527.20253118184655</v>
      </c>
      <c r="S385">
        <f t="shared" si="219"/>
        <v>52.424782357544593</v>
      </c>
      <c r="T385">
        <f t="shared" si="220"/>
        <v>39.852343467747858</v>
      </c>
      <c r="U385">
        <f t="shared" si="221"/>
        <v>5.9490639370701542E-3</v>
      </c>
      <c r="V385">
        <f t="shared" si="222"/>
        <v>2.2511489467694519</v>
      </c>
      <c r="W385">
        <f t="shared" si="223"/>
        <v>5.9403436151928618E-3</v>
      </c>
      <c r="X385">
        <f t="shared" si="224"/>
        <v>3.7134971638166699E-3</v>
      </c>
      <c r="Y385">
        <f t="shared" si="225"/>
        <v>0</v>
      </c>
      <c r="Z385">
        <f t="shared" si="226"/>
        <v>30.304080399114245</v>
      </c>
      <c r="AA385">
        <f t="shared" si="227"/>
        <v>30.010064516128999</v>
      </c>
      <c r="AB385">
        <f t="shared" si="228"/>
        <v>4.2629133485520549</v>
      </c>
      <c r="AC385">
        <f t="shared" si="229"/>
        <v>70.500888145992903</v>
      </c>
      <c r="AD385">
        <f t="shared" si="230"/>
        <v>3.0608385178646609</v>
      </c>
      <c r="AE385">
        <f t="shared" si="231"/>
        <v>4.3415602247822624</v>
      </c>
      <c r="AF385">
        <f t="shared" si="232"/>
        <v>1.2020748306873941</v>
      </c>
      <c r="AG385">
        <f t="shared" si="233"/>
        <v>-3.2878907267204664</v>
      </c>
      <c r="AH385">
        <f t="shared" si="234"/>
        <v>38.674381858760952</v>
      </c>
      <c r="AI385">
        <f t="shared" si="235"/>
        <v>3.8263664211504449</v>
      </c>
      <c r="AJ385">
        <f t="shared" si="236"/>
        <v>39.212857553190929</v>
      </c>
      <c r="AK385">
        <v>-4.1214685770937502E-2</v>
      </c>
      <c r="AL385">
        <v>4.6267095382655297E-2</v>
      </c>
      <c r="AM385">
        <v>3.4572750622272701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51975.264930414683</v>
      </c>
      <c r="AS385" t="s">
        <v>239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239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-0.5041011624210735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239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240</v>
      </c>
      <c r="BX385">
        <v>1581962121.37097</v>
      </c>
      <c r="BY385">
        <v>400.76954838709702</v>
      </c>
      <c r="BZ385">
        <v>399.95664516129</v>
      </c>
      <c r="CA385">
        <v>30.780896774193501</v>
      </c>
      <c r="CB385">
        <v>30.657029032258102</v>
      </c>
      <c r="CC385">
        <v>350.02074193548401</v>
      </c>
      <c r="CD385">
        <v>99.239561290322598</v>
      </c>
      <c r="CE385">
        <v>0.19998851612903201</v>
      </c>
      <c r="CF385">
        <v>30.328729032258099</v>
      </c>
      <c r="CG385">
        <v>30.010064516128999</v>
      </c>
      <c r="CH385">
        <v>999.9</v>
      </c>
      <c r="CI385">
        <v>0</v>
      </c>
      <c r="CJ385">
        <v>0</v>
      </c>
      <c r="CK385">
        <v>10015.281935483899</v>
      </c>
      <c r="CL385">
        <v>0</v>
      </c>
      <c r="CM385">
        <v>0.21165100000000001</v>
      </c>
      <c r="CN385">
        <v>0</v>
      </c>
      <c r="CO385">
        <v>0</v>
      </c>
      <c r="CP385">
        <v>0</v>
      </c>
      <c r="CQ385">
        <v>0</v>
      </c>
      <c r="CR385">
        <v>2.7419354838709702</v>
      </c>
      <c r="CS385">
        <v>0</v>
      </c>
      <c r="CT385">
        <v>177.129032258065</v>
      </c>
      <c r="CU385">
        <v>-2.1967741935483902</v>
      </c>
      <c r="CV385">
        <v>38.436999999999998</v>
      </c>
      <c r="CW385">
        <v>43.875</v>
      </c>
      <c r="CX385">
        <v>41.2398387096774</v>
      </c>
      <c r="CY385">
        <v>42.318096774193499</v>
      </c>
      <c r="CZ385">
        <v>39.561999999999998</v>
      </c>
      <c r="DA385">
        <v>0</v>
      </c>
      <c r="DB385">
        <v>0</v>
      </c>
      <c r="DC385">
        <v>0</v>
      </c>
      <c r="DD385">
        <v>1581962132.2</v>
      </c>
      <c r="DE385">
        <v>3.62692307692308</v>
      </c>
      <c r="DF385">
        <v>-15.7572650652143</v>
      </c>
      <c r="DG385">
        <v>-330.58119716501</v>
      </c>
      <c r="DH385">
        <v>174.288461538462</v>
      </c>
      <c r="DI385">
        <v>15</v>
      </c>
      <c r="DJ385">
        <v>100</v>
      </c>
      <c r="DK385">
        <v>100</v>
      </c>
      <c r="DL385">
        <v>3.0489999999999999</v>
      </c>
      <c r="DM385">
        <v>0.47699999999999998</v>
      </c>
      <c r="DN385">
        <v>2</v>
      </c>
      <c r="DO385">
        <v>343.625</v>
      </c>
      <c r="DP385">
        <v>676.53</v>
      </c>
      <c r="DQ385">
        <v>29.610199999999999</v>
      </c>
      <c r="DR385">
        <v>31.030100000000001</v>
      </c>
      <c r="DS385">
        <v>30.000599999999999</v>
      </c>
      <c r="DT385">
        <v>30.9391</v>
      </c>
      <c r="DU385">
        <v>30.948599999999999</v>
      </c>
      <c r="DV385">
        <v>21.006499999999999</v>
      </c>
      <c r="DW385">
        <v>23.547899999999998</v>
      </c>
      <c r="DX385">
        <v>88.804699999999997</v>
      </c>
      <c r="DY385">
        <v>29.5975</v>
      </c>
      <c r="DZ385">
        <v>400</v>
      </c>
      <c r="EA385">
        <v>30.5913</v>
      </c>
      <c r="EB385">
        <v>100.066</v>
      </c>
      <c r="EC385">
        <v>100.646</v>
      </c>
    </row>
    <row r="386" spans="1:133" x14ac:dyDescent="0.35">
      <c r="A386">
        <v>370</v>
      </c>
      <c r="B386">
        <v>1581962135</v>
      </c>
      <c r="C386">
        <v>1859.9000000953699</v>
      </c>
      <c r="D386" t="s">
        <v>977</v>
      </c>
      <c r="E386" t="s">
        <v>978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1383</v>
      </c>
      <c r="M386" t="s">
        <v>238</v>
      </c>
      <c r="N386">
        <v>1581962126.37097</v>
      </c>
      <c r="O386">
        <f t="shared" si="215"/>
        <v>7.3350870008503317E-5</v>
      </c>
      <c r="P386">
        <f t="shared" si="216"/>
        <v>-0.48757469021862171</v>
      </c>
      <c r="Q386">
        <f t="shared" si="217"/>
        <v>400.80287096774202</v>
      </c>
      <c r="R386">
        <f t="shared" si="218"/>
        <v>524.94819989645907</v>
      </c>
      <c r="S386">
        <f t="shared" si="219"/>
        <v>52.199334657617669</v>
      </c>
      <c r="T386">
        <f t="shared" si="220"/>
        <v>39.854681276182511</v>
      </c>
      <c r="U386">
        <f t="shared" si="221"/>
        <v>5.8535803700091784E-3</v>
      </c>
      <c r="V386">
        <f t="shared" si="222"/>
        <v>2.2481363772812344</v>
      </c>
      <c r="W386">
        <f t="shared" si="223"/>
        <v>5.845126216707958E-3</v>
      </c>
      <c r="X386">
        <f t="shared" si="224"/>
        <v>3.6539624237452418E-3</v>
      </c>
      <c r="Y386">
        <f t="shared" si="225"/>
        <v>0</v>
      </c>
      <c r="Z386">
        <f t="shared" si="226"/>
        <v>30.305142609475929</v>
      </c>
      <c r="AA386">
        <f t="shared" si="227"/>
        <v>30.010722580645201</v>
      </c>
      <c r="AB386">
        <f t="shared" si="228"/>
        <v>4.2630744717617084</v>
      </c>
      <c r="AC386">
        <f t="shared" si="229"/>
        <v>70.506134747193613</v>
      </c>
      <c r="AD386">
        <f t="shared" si="230"/>
        <v>3.0611879522287961</v>
      </c>
      <c r="AE386">
        <f t="shared" si="231"/>
        <v>4.3417327629786735</v>
      </c>
      <c r="AF386">
        <f t="shared" si="232"/>
        <v>1.2018865195329123</v>
      </c>
      <c r="AG386">
        <f t="shared" si="233"/>
        <v>-3.2347733673749963</v>
      </c>
      <c r="AH386">
        <f t="shared" si="234"/>
        <v>38.626927092151888</v>
      </c>
      <c r="AI386">
        <f t="shared" si="235"/>
        <v>3.82681808561453</v>
      </c>
      <c r="AJ386">
        <f t="shared" si="236"/>
        <v>39.218971810391423</v>
      </c>
      <c r="AK386">
        <v>-4.1133594685711199E-2</v>
      </c>
      <c r="AL386">
        <v>4.6176063535519597E-2</v>
      </c>
      <c r="AM386">
        <v>3.4518894047537199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51877.019420864242</v>
      </c>
      <c r="AS386" t="s">
        <v>239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239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-0.48757469021862171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239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240</v>
      </c>
      <c r="BX386">
        <v>1581962126.37097</v>
      </c>
      <c r="BY386">
        <v>400.80287096774202</v>
      </c>
      <c r="BZ386">
        <v>400.01748387096802</v>
      </c>
      <c r="CA386">
        <v>30.785164516129001</v>
      </c>
      <c r="CB386">
        <v>30.6633</v>
      </c>
      <c r="CC386">
        <v>350.02519354838699</v>
      </c>
      <c r="CD386">
        <v>99.237064516128996</v>
      </c>
      <c r="CE386">
        <v>0.200050741935484</v>
      </c>
      <c r="CF386">
        <v>30.3294225806452</v>
      </c>
      <c r="CG386">
        <v>30.010722580645201</v>
      </c>
      <c r="CH386">
        <v>999.9</v>
      </c>
      <c r="CI386">
        <v>0</v>
      </c>
      <c r="CJ386">
        <v>0</v>
      </c>
      <c r="CK386">
        <v>9995.8280645161303</v>
      </c>
      <c r="CL386">
        <v>0</v>
      </c>
      <c r="CM386">
        <v>0.21165100000000001</v>
      </c>
      <c r="CN386">
        <v>0</v>
      </c>
      <c r="CO386">
        <v>0</v>
      </c>
      <c r="CP386">
        <v>0</v>
      </c>
      <c r="CQ386">
        <v>0</v>
      </c>
      <c r="CR386">
        <v>2.4612903225806502</v>
      </c>
      <c r="CS386">
        <v>0</v>
      </c>
      <c r="CT386">
        <v>170.445161290323</v>
      </c>
      <c r="CU386">
        <v>-2.3741935483871002</v>
      </c>
      <c r="CV386">
        <v>38.436999999999998</v>
      </c>
      <c r="CW386">
        <v>43.875</v>
      </c>
      <c r="CX386">
        <v>41.243903225806498</v>
      </c>
      <c r="CY386">
        <v>42.320129032258002</v>
      </c>
      <c r="CZ386">
        <v>39.561999999999998</v>
      </c>
      <c r="DA386">
        <v>0</v>
      </c>
      <c r="DB386">
        <v>0</v>
      </c>
      <c r="DC386">
        <v>0</v>
      </c>
      <c r="DD386">
        <v>1581962137</v>
      </c>
      <c r="DE386">
        <v>2.9076923076923098</v>
      </c>
      <c r="DF386">
        <v>-6.5777781136484901</v>
      </c>
      <c r="DG386">
        <v>-80.252990895962398</v>
      </c>
      <c r="DH386">
        <v>167.19230769230799</v>
      </c>
      <c r="DI386">
        <v>15</v>
      </c>
      <c r="DJ386">
        <v>100</v>
      </c>
      <c r="DK386">
        <v>100</v>
      </c>
      <c r="DL386">
        <v>3.0489999999999999</v>
      </c>
      <c r="DM386">
        <v>0.47699999999999998</v>
      </c>
      <c r="DN386">
        <v>2</v>
      </c>
      <c r="DO386">
        <v>343.65300000000002</v>
      </c>
      <c r="DP386">
        <v>676.24099999999999</v>
      </c>
      <c r="DQ386">
        <v>29.5976</v>
      </c>
      <c r="DR386">
        <v>31.0364</v>
      </c>
      <c r="DS386">
        <v>30.000499999999999</v>
      </c>
      <c r="DT386">
        <v>30.944500000000001</v>
      </c>
      <c r="DU386">
        <v>30.953299999999999</v>
      </c>
      <c r="DV386">
        <v>21.0059</v>
      </c>
      <c r="DW386">
        <v>23.8367</v>
      </c>
      <c r="DX386">
        <v>88.804699999999997</v>
      </c>
      <c r="DY386">
        <v>29.585899999999999</v>
      </c>
      <c r="DZ386">
        <v>400</v>
      </c>
      <c r="EA386">
        <v>30.592400000000001</v>
      </c>
      <c r="EB386">
        <v>100.06699999999999</v>
      </c>
      <c r="EC386">
        <v>100.646</v>
      </c>
    </row>
    <row r="387" spans="1:133" x14ac:dyDescent="0.35">
      <c r="A387">
        <v>371</v>
      </c>
      <c r="B387">
        <v>1581962140</v>
      </c>
      <c r="C387">
        <v>1864.9000000953699</v>
      </c>
      <c r="D387" t="s">
        <v>979</v>
      </c>
      <c r="E387" t="s">
        <v>980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1383</v>
      </c>
      <c r="M387" t="s">
        <v>238</v>
      </c>
      <c r="N387">
        <v>1581962131.37097</v>
      </c>
      <c r="O387">
        <f t="shared" si="215"/>
        <v>7.4595362620276959E-5</v>
      </c>
      <c r="P387">
        <f t="shared" si="216"/>
        <v>-0.48828717670591781</v>
      </c>
      <c r="Q387">
        <f t="shared" si="217"/>
        <v>400.83051612903199</v>
      </c>
      <c r="R387">
        <f t="shared" si="218"/>
        <v>522.95584349643423</v>
      </c>
      <c r="S387">
        <f t="shared" si="219"/>
        <v>51.999874564987536</v>
      </c>
      <c r="T387">
        <f t="shared" si="220"/>
        <v>39.856398622823683</v>
      </c>
      <c r="U387">
        <f t="shared" si="221"/>
        <v>5.9532805025770243E-3</v>
      </c>
      <c r="V387">
        <f t="shared" si="222"/>
        <v>2.2471877268652065</v>
      </c>
      <c r="W387">
        <f t="shared" si="223"/>
        <v>5.9445324555092733E-3</v>
      </c>
      <c r="X387">
        <f t="shared" si="224"/>
        <v>3.716117673941987E-3</v>
      </c>
      <c r="Y387">
        <f t="shared" si="225"/>
        <v>0</v>
      </c>
      <c r="Z387">
        <f t="shared" si="226"/>
        <v>30.3036921309433</v>
      </c>
      <c r="AA387">
        <f t="shared" si="227"/>
        <v>30.0115193548387</v>
      </c>
      <c r="AB387">
        <f t="shared" si="228"/>
        <v>4.2632695643197431</v>
      </c>
      <c r="AC387">
        <f t="shared" si="229"/>
        <v>70.516697625624289</v>
      </c>
      <c r="AD387">
        <f t="shared" si="230"/>
        <v>3.0614660439825494</v>
      </c>
      <c r="AE387">
        <f t="shared" si="231"/>
        <v>4.3414767665893601</v>
      </c>
      <c r="AF387">
        <f t="shared" si="232"/>
        <v>1.2018035203371937</v>
      </c>
      <c r="AG387">
        <f t="shared" si="233"/>
        <v>-3.289655491554214</v>
      </c>
      <c r="AH387">
        <f t="shared" si="234"/>
        <v>38.389430459637111</v>
      </c>
      <c r="AI387">
        <f t="shared" si="235"/>
        <v>3.8048901707876923</v>
      </c>
      <c r="AJ387">
        <f t="shared" si="236"/>
        <v>38.904665138870591</v>
      </c>
      <c r="AK387">
        <v>-4.1108079609412797E-2</v>
      </c>
      <c r="AL387">
        <v>4.6147420627131203E-2</v>
      </c>
      <c r="AM387">
        <v>3.45019406904128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51846.271859185312</v>
      </c>
      <c r="AS387" t="s">
        <v>239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239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-0.48828717670591781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239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240</v>
      </c>
      <c r="BX387">
        <v>1581962131.37097</v>
      </c>
      <c r="BY387">
        <v>400.83051612903199</v>
      </c>
      <c r="BZ387">
        <v>400.04474193548401</v>
      </c>
      <c r="CA387">
        <v>30.788758064516099</v>
      </c>
      <c r="CB387">
        <v>30.6648225806452</v>
      </c>
      <c r="CC387">
        <v>350.01435483871001</v>
      </c>
      <c r="CD387">
        <v>99.234545161290299</v>
      </c>
      <c r="CE387">
        <v>0.199996419354839</v>
      </c>
      <c r="CF387">
        <v>30.328393548387101</v>
      </c>
      <c r="CG387">
        <v>30.0115193548387</v>
      </c>
      <c r="CH387">
        <v>999.9</v>
      </c>
      <c r="CI387">
        <v>0</v>
      </c>
      <c r="CJ387">
        <v>0</v>
      </c>
      <c r="CK387">
        <v>9989.8812903225808</v>
      </c>
      <c r="CL387">
        <v>0</v>
      </c>
      <c r="CM387">
        <v>0.21165100000000001</v>
      </c>
      <c r="CN387">
        <v>0</v>
      </c>
      <c r="CO387">
        <v>0</v>
      </c>
      <c r="CP387">
        <v>0</v>
      </c>
      <c r="CQ387">
        <v>0</v>
      </c>
      <c r="CR387">
        <v>2.6</v>
      </c>
      <c r="CS387">
        <v>0</v>
      </c>
      <c r="CT387">
        <v>172.35483870967701</v>
      </c>
      <c r="CU387">
        <v>-2.04838709677419</v>
      </c>
      <c r="CV387">
        <v>38.436999999999998</v>
      </c>
      <c r="CW387">
        <v>43.875</v>
      </c>
      <c r="CX387">
        <v>41.25</v>
      </c>
      <c r="CY387">
        <v>42.326225806451603</v>
      </c>
      <c r="CZ387">
        <v>39.561999999999998</v>
      </c>
      <c r="DA387">
        <v>0</v>
      </c>
      <c r="DB387">
        <v>0</v>
      </c>
      <c r="DC387">
        <v>0</v>
      </c>
      <c r="DD387">
        <v>1581962142.4000001</v>
      </c>
      <c r="DE387">
        <v>2.4961538461538502</v>
      </c>
      <c r="DF387">
        <v>6.1230769241852103</v>
      </c>
      <c r="DG387">
        <v>366.793162524938</v>
      </c>
      <c r="DH387">
        <v>169.91923076923101</v>
      </c>
      <c r="DI387">
        <v>15</v>
      </c>
      <c r="DJ387">
        <v>100</v>
      </c>
      <c r="DK387">
        <v>100</v>
      </c>
      <c r="DL387">
        <v>3.0489999999999999</v>
      </c>
      <c r="DM387">
        <v>0.47699999999999998</v>
      </c>
      <c r="DN387">
        <v>2</v>
      </c>
      <c r="DO387">
        <v>343.517</v>
      </c>
      <c r="DP387">
        <v>676.32799999999997</v>
      </c>
      <c r="DQ387">
        <v>29.5853</v>
      </c>
      <c r="DR387">
        <v>31.043199999999999</v>
      </c>
      <c r="DS387">
        <v>30.000499999999999</v>
      </c>
      <c r="DT387">
        <v>30.950399999999998</v>
      </c>
      <c r="DU387">
        <v>30.9587</v>
      </c>
      <c r="DV387">
        <v>21.006799999999998</v>
      </c>
      <c r="DW387">
        <v>23.8367</v>
      </c>
      <c r="DX387">
        <v>88.804699999999997</v>
      </c>
      <c r="DY387">
        <v>29.5748</v>
      </c>
      <c r="DZ387">
        <v>400</v>
      </c>
      <c r="EA387">
        <v>30.5886</v>
      </c>
      <c r="EB387">
        <v>100.069</v>
      </c>
      <c r="EC387">
        <v>100.645</v>
      </c>
    </row>
    <row r="388" spans="1:133" x14ac:dyDescent="0.35">
      <c r="A388">
        <v>372</v>
      </c>
      <c r="B388">
        <v>1581962145</v>
      </c>
      <c r="C388">
        <v>1869.9000000953699</v>
      </c>
      <c r="D388" t="s">
        <v>981</v>
      </c>
      <c r="E388" t="s">
        <v>982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1383</v>
      </c>
      <c r="M388" t="s">
        <v>238</v>
      </c>
      <c r="N388">
        <v>1581962136.37097</v>
      </c>
      <c r="O388">
        <f t="shared" si="215"/>
        <v>8.0405727494010413E-5</v>
      </c>
      <c r="P388">
        <f t="shared" si="216"/>
        <v>-0.51403960653744551</v>
      </c>
      <c r="Q388">
        <f t="shared" si="217"/>
        <v>400.841096774194</v>
      </c>
      <c r="R388">
        <f t="shared" si="218"/>
        <v>519.84055976486047</v>
      </c>
      <c r="S388">
        <f t="shared" si="219"/>
        <v>51.689429480697747</v>
      </c>
      <c r="T388">
        <f t="shared" si="220"/>
        <v>39.856927697306233</v>
      </c>
      <c r="U388">
        <f t="shared" si="221"/>
        <v>6.422543064155471E-3</v>
      </c>
      <c r="V388">
        <f t="shared" si="222"/>
        <v>2.2456397660343699</v>
      </c>
      <c r="W388">
        <f t="shared" si="223"/>
        <v>6.4123558155324877E-3</v>
      </c>
      <c r="X388">
        <f t="shared" si="224"/>
        <v>4.0086363026920063E-3</v>
      </c>
      <c r="Y388">
        <f t="shared" si="225"/>
        <v>0</v>
      </c>
      <c r="Z388">
        <f t="shared" si="226"/>
        <v>30.299690059411954</v>
      </c>
      <c r="AA388">
        <f t="shared" si="227"/>
        <v>30.008564516128999</v>
      </c>
      <c r="AB388">
        <f t="shared" si="228"/>
        <v>4.262546102248006</v>
      </c>
      <c r="AC388">
        <f t="shared" si="229"/>
        <v>70.529355204893903</v>
      </c>
      <c r="AD388">
        <f t="shared" si="230"/>
        <v>3.0616539265454787</v>
      </c>
      <c r="AE388">
        <f t="shared" si="231"/>
        <v>4.340964010873356</v>
      </c>
      <c r="AF388">
        <f t="shared" si="232"/>
        <v>1.2008921757025273</v>
      </c>
      <c r="AG388">
        <f t="shared" si="233"/>
        <v>-3.5458925824858594</v>
      </c>
      <c r="AH388">
        <f t="shared" si="234"/>
        <v>38.471165308045215</v>
      </c>
      <c r="AI388">
        <f t="shared" si="235"/>
        <v>3.8155248278363896</v>
      </c>
      <c r="AJ388">
        <f t="shared" si="236"/>
        <v>38.740797553395744</v>
      </c>
      <c r="AK388">
        <v>-4.10664661996143E-2</v>
      </c>
      <c r="AL388">
        <v>4.6100705929097499E-2</v>
      </c>
      <c r="AM388">
        <v>3.4474283136458999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51796.237415178795</v>
      </c>
      <c r="AS388" t="s">
        <v>239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239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-0.51403960653744551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239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240</v>
      </c>
      <c r="BX388">
        <v>1581962136.37097</v>
      </c>
      <c r="BY388">
        <v>400.841096774194</v>
      </c>
      <c r="BZ388">
        <v>400.01516129032302</v>
      </c>
      <c r="CA388">
        <v>30.7910516129032</v>
      </c>
      <c r="CB388">
        <v>30.657461290322601</v>
      </c>
      <c r="CC388">
        <v>350.01016129032303</v>
      </c>
      <c r="CD388">
        <v>99.233229032258095</v>
      </c>
      <c r="CE388">
        <v>0.20000777419354801</v>
      </c>
      <c r="CF388">
        <v>30.3263322580645</v>
      </c>
      <c r="CG388">
        <v>30.008564516128999</v>
      </c>
      <c r="CH388">
        <v>999.9</v>
      </c>
      <c r="CI388">
        <v>0</v>
      </c>
      <c r="CJ388">
        <v>0</v>
      </c>
      <c r="CK388">
        <v>9979.9009677419308</v>
      </c>
      <c r="CL388">
        <v>0</v>
      </c>
      <c r="CM388">
        <v>0.21165100000000001</v>
      </c>
      <c r="CN388">
        <v>0</v>
      </c>
      <c r="CO388">
        <v>0</v>
      </c>
      <c r="CP388">
        <v>0</v>
      </c>
      <c r="CQ388">
        <v>0</v>
      </c>
      <c r="CR388">
        <v>3.3870967741935498</v>
      </c>
      <c r="CS388">
        <v>0</v>
      </c>
      <c r="CT388">
        <v>176.990322580645</v>
      </c>
      <c r="CU388">
        <v>-2.2322580645161301</v>
      </c>
      <c r="CV388">
        <v>38.445129032258102</v>
      </c>
      <c r="CW388">
        <v>43.881</v>
      </c>
      <c r="CX388">
        <v>41.25</v>
      </c>
      <c r="CY388">
        <v>42.3343548387097</v>
      </c>
      <c r="CZ388">
        <v>39.561999999999998</v>
      </c>
      <c r="DA388">
        <v>0</v>
      </c>
      <c r="DB388">
        <v>0</v>
      </c>
      <c r="DC388">
        <v>0</v>
      </c>
      <c r="DD388">
        <v>1581962147.2</v>
      </c>
      <c r="DE388">
        <v>3.6538461538461502</v>
      </c>
      <c r="DF388">
        <v>-0.30769227092575302</v>
      </c>
      <c r="DG388">
        <v>-53.569230589567397</v>
      </c>
      <c r="DH388">
        <v>179.842307692308</v>
      </c>
      <c r="DI388">
        <v>15</v>
      </c>
      <c r="DJ388">
        <v>100</v>
      </c>
      <c r="DK388">
        <v>100</v>
      </c>
      <c r="DL388">
        <v>3.0489999999999999</v>
      </c>
      <c r="DM388">
        <v>0.47699999999999998</v>
      </c>
      <c r="DN388">
        <v>2</v>
      </c>
      <c r="DO388">
        <v>343.50900000000001</v>
      </c>
      <c r="DP388">
        <v>676.20799999999997</v>
      </c>
      <c r="DQ388">
        <v>29.573899999999998</v>
      </c>
      <c r="DR388">
        <v>31.05</v>
      </c>
      <c r="DS388">
        <v>30.000499999999999</v>
      </c>
      <c r="DT388">
        <v>30.9558</v>
      </c>
      <c r="DU388">
        <v>30.963999999999999</v>
      </c>
      <c r="DV388">
        <v>21.008800000000001</v>
      </c>
      <c r="DW388">
        <v>23.8367</v>
      </c>
      <c r="DX388">
        <v>88.804699999999997</v>
      </c>
      <c r="DY388">
        <v>29.570599999999999</v>
      </c>
      <c r="DZ388">
        <v>400</v>
      </c>
      <c r="EA388">
        <v>30.590900000000001</v>
      </c>
      <c r="EB388">
        <v>100.066</v>
      </c>
      <c r="EC388">
        <v>100.643</v>
      </c>
    </row>
    <row r="389" spans="1:133" x14ac:dyDescent="0.35">
      <c r="A389">
        <v>373</v>
      </c>
      <c r="B389">
        <v>1581962150</v>
      </c>
      <c r="C389">
        <v>1874.9000000953699</v>
      </c>
      <c r="D389" t="s">
        <v>983</v>
      </c>
      <c r="E389" t="s">
        <v>984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1383</v>
      </c>
      <c r="M389" t="s">
        <v>238</v>
      </c>
      <c r="N389">
        <v>1581962141.37097</v>
      </c>
      <c r="O389">
        <f t="shared" si="215"/>
        <v>8.5346184157118543E-5</v>
      </c>
      <c r="P389">
        <f t="shared" si="216"/>
        <v>-0.52894320436275677</v>
      </c>
      <c r="Q389">
        <f t="shared" si="217"/>
        <v>400.83283870967699</v>
      </c>
      <c r="R389">
        <f t="shared" si="218"/>
        <v>515.91128094733665</v>
      </c>
      <c r="S389">
        <f t="shared" si="219"/>
        <v>51.299335763849378</v>
      </c>
      <c r="T389">
        <f t="shared" si="220"/>
        <v>39.85657832561251</v>
      </c>
      <c r="U389">
        <f t="shared" si="221"/>
        <v>6.8201116363444678E-3</v>
      </c>
      <c r="V389">
        <f t="shared" si="222"/>
        <v>2.2474731639948344</v>
      </c>
      <c r="W389">
        <f t="shared" si="223"/>
        <v>6.8086346993023426E-3</v>
      </c>
      <c r="X389">
        <f t="shared" si="224"/>
        <v>4.2564262133525776E-3</v>
      </c>
      <c r="Y389">
        <f t="shared" si="225"/>
        <v>0</v>
      </c>
      <c r="Z389">
        <f t="shared" si="226"/>
        <v>30.295699786416087</v>
      </c>
      <c r="AA389">
        <f t="shared" si="227"/>
        <v>30.006470967741901</v>
      </c>
      <c r="AB389">
        <f t="shared" si="228"/>
        <v>4.262033583072971</v>
      </c>
      <c r="AC389">
        <f t="shared" si="229"/>
        <v>70.535965296394338</v>
      </c>
      <c r="AD389">
        <f t="shared" si="230"/>
        <v>3.0615243346850765</v>
      </c>
      <c r="AE389">
        <f t="shared" si="231"/>
        <v>4.3403734843926154</v>
      </c>
      <c r="AF389">
        <f t="shared" si="232"/>
        <v>1.2005092483878945</v>
      </c>
      <c r="AG389">
        <f t="shared" si="233"/>
        <v>-3.7637667213289276</v>
      </c>
      <c r="AH389">
        <f t="shared" si="234"/>
        <v>38.468569567158056</v>
      </c>
      <c r="AI389">
        <f t="shared" si="235"/>
        <v>3.8120707739498014</v>
      </c>
      <c r="AJ389">
        <f t="shared" si="236"/>
        <v>38.516873619778927</v>
      </c>
      <c r="AK389">
        <v>-4.1115755757946099E-2</v>
      </c>
      <c r="AL389">
        <v>4.6156037776327298E-2</v>
      </c>
      <c r="AM389">
        <v>3.4507041446229301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51856.315857835551</v>
      </c>
      <c r="AS389" t="s">
        <v>239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239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-0.52894320436275677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239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240</v>
      </c>
      <c r="BX389">
        <v>1581962141.37097</v>
      </c>
      <c r="BY389">
        <v>400.83283870967699</v>
      </c>
      <c r="BZ389">
        <v>399.98474193548401</v>
      </c>
      <c r="CA389">
        <v>30.789383870967701</v>
      </c>
      <c r="CB389">
        <v>30.647583870967701</v>
      </c>
      <c r="CC389">
        <v>350.00745161290303</v>
      </c>
      <c r="CD389">
        <v>99.2344516129032</v>
      </c>
      <c r="CE389">
        <v>0.19996212903225799</v>
      </c>
      <c r="CF389">
        <v>30.323958064516098</v>
      </c>
      <c r="CG389">
        <v>30.006470967741901</v>
      </c>
      <c r="CH389">
        <v>999.9</v>
      </c>
      <c r="CI389">
        <v>0</v>
      </c>
      <c r="CJ389">
        <v>0</v>
      </c>
      <c r="CK389">
        <v>9991.7561290322592</v>
      </c>
      <c r="CL389">
        <v>0</v>
      </c>
      <c r="CM389">
        <v>0.21165100000000001</v>
      </c>
      <c r="CN389">
        <v>0</v>
      </c>
      <c r="CO389">
        <v>0</v>
      </c>
      <c r="CP389">
        <v>0</v>
      </c>
      <c r="CQ389">
        <v>0</v>
      </c>
      <c r="CR389">
        <v>2.9774193548387098</v>
      </c>
      <c r="CS389">
        <v>0</v>
      </c>
      <c r="CT389">
        <v>169.19677419354801</v>
      </c>
      <c r="CU389">
        <v>-2.19354838709677</v>
      </c>
      <c r="CV389">
        <v>38.4593548387097</v>
      </c>
      <c r="CW389">
        <v>43.899000000000001</v>
      </c>
      <c r="CX389">
        <v>41.25</v>
      </c>
      <c r="CY389">
        <v>42.344516129032201</v>
      </c>
      <c r="CZ389">
        <v>39.561999999999998</v>
      </c>
      <c r="DA389">
        <v>0</v>
      </c>
      <c r="DB389">
        <v>0</v>
      </c>
      <c r="DC389">
        <v>0</v>
      </c>
      <c r="DD389">
        <v>1581962152</v>
      </c>
      <c r="DE389">
        <v>2.93846153846154</v>
      </c>
      <c r="DF389">
        <v>-2.4888889919456498</v>
      </c>
      <c r="DG389">
        <v>-366.013674513605</v>
      </c>
      <c r="DH389">
        <v>166.94230769230799</v>
      </c>
      <c r="DI389">
        <v>15</v>
      </c>
      <c r="DJ389">
        <v>100</v>
      </c>
      <c r="DK389">
        <v>100</v>
      </c>
      <c r="DL389">
        <v>3.0489999999999999</v>
      </c>
      <c r="DM389">
        <v>0.47699999999999998</v>
      </c>
      <c r="DN389">
        <v>2</v>
      </c>
      <c r="DO389">
        <v>343.62099999999998</v>
      </c>
      <c r="DP389">
        <v>676.15700000000004</v>
      </c>
      <c r="DQ389">
        <v>29.5687</v>
      </c>
      <c r="DR389">
        <v>31.056699999999999</v>
      </c>
      <c r="DS389">
        <v>30.000599999999999</v>
      </c>
      <c r="DT389">
        <v>30.961200000000002</v>
      </c>
      <c r="DU389">
        <v>30.9695</v>
      </c>
      <c r="DV389">
        <v>21.008500000000002</v>
      </c>
      <c r="DW389">
        <v>23.8367</v>
      </c>
      <c r="DX389">
        <v>88.804699999999997</v>
      </c>
      <c r="DY389">
        <v>29.5687</v>
      </c>
      <c r="DZ389">
        <v>400</v>
      </c>
      <c r="EA389">
        <v>30.590900000000001</v>
      </c>
      <c r="EB389">
        <v>100.06100000000001</v>
      </c>
      <c r="EC389">
        <v>100.642</v>
      </c>
    </row>
    <row r="390" spans="1:133" x14ac:dyDescent="0.35">
      <c r="A390">
        <v>374</v>
      </c>
      <c r="B390">
        <v>1581962155</v>
      </c>
      <c r="C390">
        <v>1879.9000000953699</v>
      </c>
      <c r="D390" t="s">
        <v>985</v>
      </c>
      <c r="E390" t="s">
        <v>986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1383</v>
      </c>
      <c r="M390" t="s">
        <v>238</v>
      </c>
      <c r="N390">
        <v>1581962146.37097</v>
      </c>
      <c r="O390">
        <f t="shared" si="215"/>
        <v>8.9238098239399026E-5</v>
      </c>
      <c r="P390">
        <f t="shared" si="216"/>
        <v>-0.52872384564414676</v>
      </c>
      <c r="Q390">
        <f t="shared" si="217"/>
        <v>400.84090322580602</v>
      </c>
      <c r="R390">
        <f t="shared" si="218"/>
        <v>510.42734054551147</v>
      </c>
      <c r="S390">
        <f t="shared" si="219"/>
        <v>50.754659533125213</v>
      </c>
      <c r="T390">
        <f t="shared" si="220"/>
        <v>39.857864095667864</v>
      </c>
      <c r="U390">
        <f t="shared" si="221"/>
        <v>7.1366549111121129E-3</v>
      </c>
      <c r="V390">
        <f t="shared" si="222"/>
        <v>2.2496132464494298</v>
      </c>
      <c r="W390">
        <f t="shared" si="223"/>
        <v>7.1241008788468993E-3</v>
      </c>
      <c r="X390">
        <f t="shared" si="224"/>
        <v>4.4536891156541827E-3</v>
      </c>
      <c r="Y390">
        <f t="shared" si="225"/>
        <v>0</v>
      </c>
      <c r="Z390">
        <f t="shared" si="226"/>
        <v>30.293030250461946</v>
      </c>
      <c r="AA390">
        <f t="shared" si="227"/>
        <v>30.0019483870968</v>
      </c>
      <c r="AB390">
        <f t="shared" si="228"/>
        <v>4.2609265986193083</v>
      </c>
      <c r="AC390">
        <f t="shared" si="229"/>
        <v>70.534938504999488</v>
      </c>
      <c r="AD390">
        <f t="shared" si="230"/>
        <v>3.0612330441283961</v>
      </c>
      <c r="AE390">
        <f t="shared" si="231"/>
        <v>4.340023694656538</v>
      </c>
      <c r="AF390">
        <f t="shared" si="232"/>
        <v>1.1996935544909122</v>
      </c>
      <c r="AG390">
        <f t="shared" si="233"/>
        <v>-3.935400132357497</v>
      </c>
      <c r="AH390">
        <f t="shared" si="234"/>
        <v>38.883127708739593</v>
      </c>
      <c r="AI390">
        <f t="shared" si="235"/>
        <v>3.8493732614462877</v>
      </c>
      <c r="AJ390">
        <f t="shared" si="236"/>
        <v>38.797100837828381</v>
      </c>
      <c r="AK390">
        <v>-4.1173336168910099E-2</v>
      </c>
      <c r="AL390">
        <v>4.62206768319555E-2</v>
      </c>
      <c r="AM390">
        <v>3.4545292875384601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51926.23602903256</v>
      </c>
      <c r="AS390" t="s">
        <v>239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239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-0.52872384564414676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239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240</v>
      </c>
      <c r="BX390">
        <v>1581962146.37097</v>
      </c>
      <c r="BY390">
        <v>400.84090322580602</v>
      </c>
      <c r="BZ390">
        <v>399.99587096774201</v>
      </c>
      <c r="CA390">
        <v>30.786080645161299</v>
      </c>
      <c r="CB390">
        <v>30.637816129032299</v>
      </c>
      <c r="CC390">
        <v>350.012838709677</v>
      </c>
      <c r="CD390">
        <v>99.235638709677403</v>
      </c>
      <c r="CE390">
        <v>0.19998219354838701</v>
      </c>
      <c r="CF390">
        <v>30.322551612903201</v>
      </c>
      <c r="CG390">
        <v>30.0019483870968</v>
      </c>
      <c r="CH390">
        <v>999.9</v>
      </c>
      <c r="CI390">
        <v>0</v>
      </c>
      <c r="CJ390">
        <v>0</v>
      </c>
      <c r="CK390">
        <v>10005.6293548387</v>
      </c>
      <c r="CL390">
        <v>0</v>
      </c>
      <c r="CM390">
        <v>0.21165100000000001</v>
      </c>
      <c r="CN390">
        <v>0</v>
      </c>
      <c r="CO390">
        <v>0</v>
      </c>
      <c r="CP390">
        <v>0</v>
      </c>
      <c r="CQ390">
        <v>0</v>
      </c>
      <c r="CR390">
        <v>3.4838709677419399</v>
      </c>
      <c r="CS390">
        <v>0</v>
      </c>
      <c r="CT390">
        <v>145.603225806452</v>
      </c>
      <c r="CU390">
        <v>-1.5387096774193501</v>
      </c>
      <c r="CV390">
        <v>38.477645161290297</v>
      </c>
      <c r="CW390">
        <v>43.917000000000002</v>
      </c>
      <c r="CX390">
        <v>41.25</v>
      </c>
      <c r="CY390">
        <v>42.352645161290297</v>
      </c>
      <c r="CZ390">
        <v>39.561999999999998</v>
      </c>
      <c r="DA390">
        <v>0</v>
      </c>
      <c r="DB390">
        <v>0</v>
      </c>
      <c r="DC390">
        <v>0</v>
      </c>
      <c r="DD390">
        <v>1581962157.4000001</v>
      </c>
      <c r="DE390">
        <v>4.6038461538461499</v>
      </c>
      <c r="DF390">
        <v>-0.65299177472853298</v>
      </c>
      <c r="DG390">
        <v>-335.82564059606398</v>
      </c>
      <c r="DH390">
        <v>135.473076923077</v>
      </c>
      <c r="DI390">
        <v>15</v>
      </c>
      <c r="DJ390">
        <v>100</v>
      </c>
      <c r="DK390">
        <v>100</v>
      </c>
      <c r="DL390">
        <v>3.0489999999999999</v>
      </c>
      <c r="DM390">
        <v>0.47699999999999998</v>
      </c>
      <c r="DN390">
        <v>2</v>
      </c>
      <c r="DO390">
        <v>343.55799999999999</v>
      </c>
      <c r="DP390">
        <v>676.36099999999999</v>
      </c>
      <c r="DQ390">
        <v>29.567599999999999</v>
      </c>
      <c r="DR390">
        <v>31.063500000000001</v>
      </c>
      <c r="DS390">
        <v>30.000599999999999</v>
      </c>
      <c r="DT390">
        <v>30.967300000000002</v>
      </c>
      <c r="DU390">
        <v>30.975000000000001</v>
      </c>
      <c r="DV390">
        <v>21.003900000000002</v>
      </c>
      <c r="DW390">
        <v>23.8367</v>
      </c>
      <c r="DX390">
        <v>88.804699999999997</v>
      </c>
      <c r="DY390">
        <v>29.6083</v>
      </c>
      <c r="DZ390">
        <v>400</v>
      </c>
      <c r="EA390">
        <v>30.590900000000001</v>
      </c>
      <c r="EB390">
        <v>100.06100000000001</v>
      </c>
      <c r="EC390">
        <v>100.64400000000001</v>
      </c>
    </row>
    <row r="391" spans="1:133" x14ac:dyDescent="0.35">
      <c r="A391">
        <v>375</v>
      </c>
      <c r="B391">
        <v>1581962160</v>
      </c>
      <c r="C391">
        <v>1884.9000000953699</v>
      </c>
      <c r="D391" t="s">
        <v>987</v>
      </c>
      <c r="E391" t="s">
        <v>988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1383</v>
      </c>
      <c r="M391" t="s">
        <v>238</v>
      </c>
      <c r="N391">
        <v>1581962151.37097</v>
      </c>
      <c r="O391">
        <f t="shared" si="215"/>
        <v>8.6355358725667385E-5</v>
      </c>
      <c r="P391">
        <f t="shared" si="216"/>
        <v>-0.52695300327827554</v>
      </c>
      <c r="Q391">
        <f t="shared" si="217"/>
        <v>400.85241935483901</v>
      </c>
      <c r="R391">
        <f t="shared" si="218"/>
        <v>513.98028423017593</v>
      </c>
      <c r="S391">
        <f t="shared" si="219"/>
        <v>51.108133760506369</v>
      </c>
      <c r="T391">
        <f t="shared" si="220"/>
        <v>39.859153541841088</v>
      </c>
      <c r="U391">
        <f t="shared" si="221"/>
        <v>6.9042456878339632E-3</v>
      </c>
      <c r="V391">
        <f t="shared" si="222"/>
        <v>2.2499700602481596</v>
      </c>
      <c r="W391">
        <f t="shared" si="223"/>
        <v>6.8924971333840304E-3</v>
      </c>
      <c r="X391">
        <f t="shared" si="224"/>
        <v>4.3088645814132864E-3</v>
      </c>
      <c r="Y391">
        <f t="shared" si="225"/>
        <v>0</v>
      </c>
      <c r="Z391">
        <f t="shared" si="226"/>
        <v>30.292439601155735</v>
      </c>
      <c r="AA391">
        <f t="shared" si="227"/>
        <v>30.001522580645201</v>
      </c>
      <c r="AB391">
        <f t="shared" si="228"/>
        <v>4.260822387598342</v>
      </c>
      <c r="AC391">
        <f t="shared" si="229"/>
        <v>70.532738095399765</v>
      </c>
      <c r="AD391">
        <f t="shared" si="230"/>
        <v>3.0608659516147165</v>
      </c>
      <c r="AE391">
        <f t="shared" si="231"/>
        <v>4.3396386334452401</v>
      </c>
      <c r="AF391">
        <f t="shared" si="232"/>
        <v>1.1999564359836254</v>
      </c>
      <c r="AG391">
        <f t="shared" si="233"/>
        <v>-3.8082713198019316</v>
      </c>
      <c r="AH391">
        <f t="shared" si="234"/>
        <v>38.753125541844334</v>
      </c>
      <c r="AI391">
        <f t="shared" si="235"/>
        <v>3.8358573432409289</v>
      </c>
      <c r="AJ391">
        <f t="shared" si="236"/>
        <v>38.780711565283333</v>
      </c>
      <c r="AK391">
        <v>-4.11829413066978E-2</v>
      </c>
      <c r="AL391">
        <v>4.6231459440578403E-2</v>
      </c>
      <c r="AM391">
        <v>3.4551671906458101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51938.125125990955</v>
      </c>
      <c r="AS391" t="s">
        <v>239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239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-0.52695300327827554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239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240</v>
      </c>
      <c r="BX391">
        <v>1581962151.37097</v>
      </c>
      <c r="BY391">
        <v>400.85241935483901</v>
      </c>
      <c r="BZ391">
        <v>400.008451612903</v>
      </c>
      <c r="CA391">
        <v>30.782277419354799</v>
      </c>
      <c r="CB391">
        <v>30.638803225806399</v>
      </c>
      <c r="CC391">
        <v>350.01616129032197</v>
      </c>
      <c r="CD391">
        <v>99.235987096774195</v>
      </c>
      <c r="CE391">
        <v>0.19999387096774199</v>
      </c>
      <c r="CF391">
        <v>30.3210032258065</v>
      </c>
      <c r="CG391">
        <v>30.001522580645201</v>
      </c>
      <c r="CH391">
        <v>999.9</v>
      </c>
      <c r="CI391">
        <v>0</v>
      </c>
      <c r="CJ391">
        <v>0</v>
      </c>
      <c r="CK391">
        <v>10007.928387096799</v>
      </c>
      <c r="CL391">
        <v>0</v>
      </c>
      <c r="CM391">
        <v>0.21165100000000001</v>
      </c>
      <c r="CN391">
        <v>0</v>
      </c>
      <c r="CO391">
        <v>0</v>
      </c>
      <c r="CP391">
        <v>0</v>
      </c>
      <c r="CQ391">
        <v>0</v>
      </c>
      <c r="CR391">
        <v>3.9709677419354801</v>
      </c>
      <c r="CS391">
        <v>0</v>
      </c>
      <c r="CT391">
        <v>129.08064516128999</v>
      </c>
      <c r="CU391">
        <v>-1.6032258064516101</v>
      </c>
      <c r="CV391">
        <v>38.491870967741903</v>
      </c>
      <c r="CW391">
        <v>43.933</v>
      </c>
      <c r="CX391">
        <v>41.253999999999998</v>
      </c>
      <c r="CY391">
        <v>42.362806451612897</v>
      </c>
      <c r="CZ391">
        <v>39.561999999999998</v>
      </c>
      <c r="DA391">
        <v>0</v>
      </c>
      <c r="DB391">
        <v>0</v>
      </c>
      <c r="DC391">
        <v>0</v>
      </c>
      <c r="DD391">
        <v>1581962162.2</v>
      </c>
      <c r="DE391">
        <v>4.2730769230769203</v>
      </c>
      <c r="DF391">
        <v>10.540170446548901</v>
      </c>
      <c r="DG391">
        <v>38.003419093615797</v>
      </c>
      <c r="DH391">
        <v>125.9</v>
      </c>
      <c r="DI391">
        <v>15</v>
      </c>
      <c r="DJ391">
        <v>100</v>
      </c>
      <c r="DK391">
        <v>100</v>
      </c>
      <c r="DL391">
        <v>3.0489999999999999</v>
      </c>
      <c r="DM391">
        <v>0.47699999999999998</v>
      </c>
      <c r="DN391">
        <v>2</v>
      </c>
      <c r="DO391">
        <v>343.64600000000002</v>
      </c>
      <c r="DP391">
        <v>675.78800000000001</v>
      </c>
      <c r="DQ391">
        <v>29.6006</v>
      </c>
      <c r="DR391">
        <v>31.0703</v>
      </c>
      <c r="DS391">
        <v>30.000399999999999</v>
      </c>
      <c r="DT391">
        <v>30.973099999999999</v>
      </c>
      <c r="DU391">
        <v>30.981100000000001</v>
      </c>
      <c r="DV391">
        <v>21.0061</v>
      </c>
      <c r="DW391">
        <v>23.8367</v>
      </c>
      <c r="DX391">
        <v>88.804699999999997</v>
      </c>
      <c r="DY391">
        <v>29.6008</v>
      </c>
      <c r="DZ391">
        <v>400</v>
      </c>
      <c r="EA391">
        <v>30.590900000000001</v>
      </c>
      <c r="EB391">
        <v>100.06</v>
      </c>
      <c r="EC391">
        <v>100.64100000000001</v>
      </c>
    </row>
    <row r="392" spans="1:133" x14ac:dyDescent="0.35">
      <c r="A392">
        <v>376</v>
      </c>
      <c r="B392">
        <v>1581962165</v>
      </c>
      <c r="C392">
        <v>1889.9000000953699</v>
      </c>
      <c r="D392" t="s">
        <v>989</v>
      </c>
      <c r="E392" t="s">
        <v>990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1383</v>
      </c>
      <c r="M392" t="s">
        <v>238</v>
      </c>
      <c r="N392">
        <v>1581962156.37097</v>
      </c>
      <c r="O392">
        <f t="shared" si="215"/>
        <v>8.2796500491368603E-5</v>
      </c>
      <c r="P392">
        <f t="shared" si="216"/>
        <v>-0.51806323304223456</v>
      </c>
      <c r="Q392">
        <f t="shared" si="217"/>
        <v>400.84138709677399</v>
      </c>
      <c r="R392">
        <f t="shared" si="218"/>
        <v>517.0787236218099</v>
      </c>
      <c r="S392">
        <f t="shared" si="219"/>
        <v>51.416304797058253</v>
      </c>
      <c r="T392">
        <f t="shared" si="220"/>
        <v>39.85811442769262</v>
      </c>
      <c r="U392">
        <f t="shared" si="221"/>
        <v>6.6172728328117809E-3</v>
      </c>
      <c r="V392">
        <f t="shared" si="222"/>
        <v>2.2521281560861364</v>
      </c>
      <c r="W392">
        <f t="shared" si="223"/>
        <v>6.6064901313027773E-3</v>
      </c>
      <c r="X392">
        <f t="shared" si="224"/>
        <v>4.1300236304860748E-3</v>
      </c>
      <c r="Y392">
        <f t="shared" si="225"/>
        <v>0</v>
      </c>
      <c r="Z392">
        <f t="shared" si="226"/>
        <v>30.292559965562848</v>
      </c>
      <c r="AA392">
        <f t="shared" si="227"/>
        <v>30.002364516128999</v>
      </c>
      <c r="AB392">
        <f t="shared" si="228"/>
        <v>4.2610284433540802</v>
      </c>
      <c r="AC392">
        <f t="shared" si="229"/>
        <v>70.533638118854356</v>
      </c>
      <c r="AD392">
        <f t="shared" si="230"/>
        <v>3.060715469272778</v>
      </c>
      <c r="AE392">
        <f t="shared" si="231"/>
        <v>4.3393699104464849</v>
      </c>
      <c r="AF392">
        <f t="shared" si="232"/>
        <v>1.2003129740813021</v>
      </c>
      <c r="AG392">
        <f t="shared" si="233"/>
        <v>-3.6513256716693552</v>
      </c>
      <c r="AH392">
        <f t="shared" si="234"/>
        <v>38.556862779285019</v>
      </c>
      <c r="AI392">
        <f t="shared" si="235"/>
        <v>3.8127692846550816</v>
      </c>
      <c r="AJ392">
        <f t="shared" si="236"/>
        <v>38.718306392270748</v>
      </c>
      <c r="AK392">
        <v>-4.1241064873910098E-2</v>
      </c>
      <c r="AL392">
        <v>4.6296708236678301E-2</v>
      </c>
      <c r="AM392">
        <v>3.4590262421268299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52008.592676883789</v>
      </c>
      <c r="AS392" t="s">
        <v>239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239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-0.51806323304223456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239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240</v>
      </c>
      <c r="BX392">
        <v>1581962156.37097</v>
      </c>
      <c r="BY392">
        <v>400.84138709677399</v>
      </c>
      <c r="BZ392">
        <v>400.01019354838701</v>
      </c>
      <c r="CA392">
        <v>30.780719354838698</v>
      </c>
      <c r="CB392">
        <v>30.643154838709702</v>
      </c>
      <c r="CC392">
        <v>350.00870967741901</v>
      </c>
      <c r="CD392">
        <v>99.236167741935503</v>
      </c>
      <c r="CE392">
        <v>0.19995764516129</v>
      </c>
      <c r="CF392">
        <v>30.319922580645201</v>
      </c>
      <c r="CG392">
        <v>30.002364516128999</v>
      </c>
      <c r="CH392">
        <v>999.9</v>
      </c>
      <c r="CI392">
        <v>0</v>
      </c>
      <c r="CJ392">
        <v>0</v>
      </c>
      <c r="CK392">
        <v>10022.0348387097</v>
      </c>
      <c r="CL392">
        <v>0</v>
      </c>
      <c r="CM392">
        <v>0.21165100000000001</v>
      </c>
      <c r="CN392">
        <v>0</v>
      </c>
      <c r="CO392">
        <v>0</v>
      </c>
      <c r="CP392">
        <v>0</v>
      </c>
      <c r="CQ392">
        <v>0</v>
      </c>
      <c r="CR392">
        <v>3.8258064516129</v>
      </c>
      <c r="CS392">
        <v>0</v>
      </c>
      <c r="CT392">
        <v>141.75483870967699</v>
      </c>
      <c r="CU392">
        <v>-1.2225806451612899</v>
      </c>
      <c r="CV392">
        <v>38.5</v>
      </c>
      <c r="CW392">
        <v>43.936999999999998</v>
      </c>
      <c r="CX392">
        <v>41.262</v>
      </c>
      <c r="CY392">
        <v>42.375</v>
      </c>
      <c r="CZ392">
        <v>39.561999999999998</v>
      </c>
      <c r="DA392">
        <v>0</v>
      </c>
      <c r="DB392">
        <v>0</v>
      </c>
      <c r="DC392">
        <v>0</v>
      </c>
      <c r="DD392">
        <v>1581962167</v>
      </c>
      <c r="DE392">
        <v>4.4269230769230798</v>
      </c>
      <c r="DF392">
        <v>-6.1846156373310697</v>
      </c>
      <c r="DG392">
        <v>465.08717875675501</v>
      </c>
      <c r="DH392">
        <v>144.4</v>
      </c>
      <c r="DI392">
        <v>15</v>
      </c>
      <c r="DJ392">
        <v>100</v>
      </c>
      <c r="DK392">
        <v>100</v>
      </c>
      <c r="DL392">
        <v>3.0489999999999999</v>
      </c>
      <c r="DM392">
        <v>0.47699999999999998</v>
      </c>
      <c r="DN392">
        <v>2</v>
      </c>
      <c r="DO392">
        <v>343.62200000000001</v>
      </c>
      <c r="DP392">
        <v>675.79200000000003</v>
      </c>
      <c r="DQ392">
        <v>29.605599999999999</v>
      </c>
      <c r="DR392">
        <v>31.0778</v>
      </c>
      <c r="DS392">
        <v>30.000800000000002</v>
      </c>
      <c r="DT392">
        <v>30.979800000000001</v>
      </c>
      <c r="DU392">
        <v>30.987200000000001</v>
      </c>
      <c r="DV392">
        <v>21.005800000000001</v>
      </c>
      <c r="DW392">
        <v>23.8367</v>
      </c>
      <c r="DX392">
        <v>88.804699999999997</v>
      </c>
      <c r="DY392">
        <v>29.597799999999999</v>
      </c>
      <c r="DZ392">
        <v>400</v>
      </c>
      <c r="EA392">
        <v>30.590900000000001</v>
      </c>
      <c r="EB392">
        <v>100.05800000000001</v>
      </c>
      <c r="EC392">
        <v>100.639</v>
      </c>
    </row>
    <row r="393" spans="1:133" x14ac:dyDescent="0.35">
      <c r="A393">
        <v>377</v>
      </c>
      <c r="B393">
        <v>1581962170</v>
      </c>
      <c r="C393">
        <v>1894.9000000953699</v>
      </c>
      <c r="D393" t="s">
        <v>991</v>
      </c>
      <c r="E393" t="s">
        <v>992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1383</v>
      </c>
      <c r="M393" t="s">
        <v>238</v>
      </c>
      <c r="N393">
        <v>1581962161.37097</v>
      </c>
      <c r="O393">
        <f t="shared" si="215"/>
        <v>8.0288092526942882E-5</v>
      </c>
      <c r="P393">
        <f t="shared" si="216"/>
        <v>-0.50090313269014886</v>
      </c>
      <c r="Q393">
        <f t="shared" si="217"/>
        <v>400.82729032258101</v>
      </c>
      <c r="R393">
        <f t="shared" si="218"/>
        <v>516.71890740757658</v>
      </c>
      <c r="S393">
        <f t="shared" si="219"/>
        <v>51.380484212631927</v>
      </c>
      <c r="T393">
        <f t="shared" si="220"/>
        <v>39.856680232075888</v>
      </c>
      <c r="U393">
        <f t="shared" si="221"/>
        <v>6.415625751430537E-3</v>
      </c>
      <c r="V393">
        <f t="shared" si="222"/>
        <v>2.2508201912385459</v>
      </c>
      <c r="W393">
        <f t="shared" si="223"/>
        <v>6.4054837726288004E-3</v>
      </c>
      <c r="X393">
        <f t="shared" si="224"/>
        <v>4.0043372191385217E-3</v>
      </c>
      <c r="Y393">
        <f t="shared" si="225"/>
        <v>0</v>
      </c>
      <c r="Z393">
        <f t="shared" si="226"/>
        <v>30.292910389319673</v>
      </c>
      <c r="AA393">
        <f t="shared" si="227"/>
        <v>30.003603225806501</v>
      </c>
      <c r="AB393">
        <f t="shared" si="228"/>
        <v>4.2613316216331727</v>
      </c>
      <c r="AC393">
        <f t="shared" si="229"/>
        <v>70.538895511503611</v>
      </c>
      <c r="AD393">
        <f t="shared" si="230"/>
        <v>3.0608621301010897</v>
      </c>
      <c r="AE393">
        <f t="shared" si="231"/>
        <v>4.3392544041208003</v>
      </c>
      <c r="AF393">
        <f t="shared" si="232"/>
        <v>1.200469491532083</v>
      </c>
      <c r="AG393">
        <f t="shared" si="233"/>
        <v>-3.5407048804381813</v>
      </c>
      <c r="AH393">
        <f t="shared" si="234"/>
        <v>38.327790161804479</v>
      </c>
      <c r="AI393">
        <f t="shared" si="235"/>
        <v>3.7923339748065437</v>
      </c>
      <c r="AJ393">
        <f t="shared" si="236"/>
        <v>38.579419256172841</v>
      </c>
      <c r="AK393">
        <v>-4.1205831694067399E-2</v>
      </c>
      <c r="AL393">
        <v>4.6257155905708801E-2</v>
      </c>
      <c r="AM393">
        <v>3.4566871967907198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51966.071634403452</v>
      </c>
      <c r="AS393" t="s">
        <v>239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239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-0.50090313269014886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239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240</v>
      </c>
      <c r="BX393">
        <v>1581962161.37097</v>
      </c>
      <c r="BY393">
        <v>400.82729032258101</v>
      </c>
      <c r="BZ393">
        <v>400.02380645161298</v>
      </c>
      <c r="CA393">
        <v>30.782219354838698</v>
      </c>
      <c r="CB393">
        <v>30.648825806451601</v>
      </c>
      <c r="CC393">
        <v>350.01683870967702</v>
      </c>
      <c r="CD393">
        <v>99.236038709677402</v>
      </c>
      <c r="CE393">
        <v>0.20000567741935499</v>
      </c>
      <c r="CF393">
        <v>30.319458064516098</v>
      </c>
      <c r="CG393">
        <v>30.003603225806501</v>
      </c>
      <c r="CH393">
        <v>999.9</v>
      </c>
      <c r="CI393">
        <v>0</v>
      </c>
      <c r="CJ393">
        <v>0</v>
      </c>
      <c r="CK393">
        <v>10013.485806451599</v>
      </c>
      <c r="CL393">
        <v>0</v>
      </c>
      <c r="CM393">
        <v>0.21165100000000001</v>
      </c>
      <c r="CN393">
        <v>0</v>
      </c>
      <c r="CO393">
        <v>0</v>
      </c>
      <c r="CP393">
        <v>0</v>
      </c>
      <c r="CQ393">
        <v>0</v>
      </c>
      <c r="CR393">
        <v>3.7258064516128999</v>
      </c>
      <c r="CS393">
        <v>0</v>
      </c>
      <c r="CT393">
        <v>163.693548387097</v>
      </c>
      <c r="CU393">
        <v>-1.3806451612903201</v>
      </c>
      <c r="CV393">
        <v>38.5</v>
      </c>
      <c r="CW393">
        <v>43.936999999999998</v>
      </c>
      <c r="CX393">
        <v>41.28</v>
      </c>
      <c r="CY393">
        <v>42.375</v>
      </c>
      <c r="CZ393">
        <v>39.564032258064501</v>
      </c>
      <c r="DA393">
        <v>0</v>
      </c>
      <c r="DB393">
        <v>0</v>
      </c>
      <c r="DC393">
        <v>0</v>
      </c>
      <c r="DD393">
        <v>1581962172.4000001</v>
      </c>
      <c r="DE393">
        <v>2.9730769230769201</v>
      </c>
      <c r="DF393">
        <v>-23.716239292579299</v>
      </c>
      <c r="DG393">
        <v>309.08376050957901</v>
      </c>
      <c r="DH393">
        <v>172.27307692307701</v>
      </c>
      <c r="DI393">
        <v>15</v>
      </c>
      <c r="DJ393">
        <v>100</v>
      </c>
      <c r="DK393">
        <v>100</v>
      </c>
      <c r="DL393">
        <v>3.0489999999999999</v>
      </c>
      <c r="DM393">
        <v>0.47699999999999998</v>
      </c>
      <c r="DN393">
        <v>2</v>
      </c>
      <c r="DO393">
        <v>343.70499999999998</v>
      </c>
      <c r="DP393">
        <v>675.66499999999996</v>
      </c>
      <c r="DQ393">
        <v>29.6023</v>
      </c>
      <c r="DR393">
        <v>31.0852</v>
      </c>
      <c r="DS393">
        <v>30.000699999999998</v>
      </c>
      <c r="DT393">
        <v>30.986599999999999</v>
      </c>
      <c r="DU393">
        <v>30.994</v>
      </c>
      <c r="DV393">
        <v>21.006699999999999</v>
      </c>
      <c r="DW393">
        <v>23.8367</v>
      </c>
      <c r="DX393">
        <v>88.804699999999997</v>
      </c>
      <c r="DY393">
        <v>29.591899999999999</v>
      </c>
      <c r="DZ393">
        <v>400</v>
      </c>
      <c r="EA393">
        <v>30.588699999999999</v>
      </c>
      <c r="EB393">
        <v>100.05800000000001</v>
      </c>
      <c r="EC393">
        <v>100.636</v>
      </c>
    </row>
    <row r="394" spans="1:133" x14ac:dyDescent="0.35">
      <c r="A394">
        <v>378</v>
      </c>
      <c r="B394">
        <v>1581962175</v>
      </c>
      <c r="C394">
        <v>1899.9000000953699</v>
      </c>
      <c r="D394" t="s">
        <v>993</v>
      </c>
      <c r="E394" t="s">
        <v>994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1383</v>
      </c>
      <c r="M394" t="s">
        <v>238</v>
      </c>
      <c r="N394">
        <v>1581962166.37097</v>
      </c>
      <c r="O394">
        <f t="shared" si="215"/>
        <v>7.8285939897015903E-5</v>
      </c>
      <c r="P394">
        <f t="shared" si="216"/>
        <v>-0.50658793003026137</v>
      </c>
      <c r="Q394">
        <f t="shared" si="217"/>
        <v>400.80903225806497</v>
      </c>
      <c r="R394">
        <f t="shared" si="218"/>
        <v>521.3455025651773</v>
      </c>
      <c r="S394">
        <f t="shared" si="219"/>
        <v>51.840829951990607</v>
      </c>
      <c r="T394">
        <f t="shared" si="220"/>
        <v>39.855091838860965</v>
      </c>
      <c r="U394">
        <f t="shared" si="221"/>
        <v>6.2535669246003593E-3</v>
      </c>
      <c r="V394">
        <f t="shared" si="222"/>
        <v>2.2490783386916742</v>
      </c>
      <c r="W394">
        <f t="shared" si="223"/>
        <v>6.2439229813703832E-3</v>
      </c>
      <c r="X394">
        <f t="shared" si="224"/>
        <v>3.9033170756289609E-3</v>
      </c>
      <c r="Y394">
        <f t="shared" si="225"/>
        <v>0</v>
      </c>
      <c r="Z394">
        <f t="shared" si="226"/>
        <v>30.294179993514856</v>
      </c>
      <c r="AA394">
        <f t="shared" si="227"/>
        <v>30.0060741935484</v>
      </c>
      <c r="AB394">
        <f t="shared" si="228"/>
        <v>4.2619364552925081</v>
      </c>
      <c r="AC394">
        <f t="shared" si="229"/>
        <v>70.542171362949517</v>
      </c>
      <c r="AD394">
        <f t="shared" si="230"/>
        <v>3.0611140506408163</v>
      </c>
      <c r="AE394">
        <f t="shared" si="231"/>
        <v>4.3394100174361636</v>
      </c>
      <c r="AF394">
        <f t="shared" si="232"/>
        <v>1.2008224046516918</v>
      </c>
      <c r="AG394">
        <f t="shared" si="233"/>
        <v>-3.4524099494584015</v>
      </c>
      <c r="AH394">
        <f t="shared" si="234"/>
        <v>38.074399187659743</v>
      </c>
      <c r="AI394">
        <f t="shared" si="235"/>
        <v>3.7702376688264874</v>
      </c>
      <c r="AJ394">
        <f t="shared" si="236"/>
        <v>38.392226907027826</v>
      </c>
      <c r="AK394">
        <v>-4.1158939465163698E-2</v>
      </c>
      <c r="AL394">
        <v>4.6204515270779602E-2</v>
      </c>
      <c r="AM394">
        <v>3.45357306781289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51909.266515829149</v>
      </c>
      <c r="AS394" t="s">
        <v>239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239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-0.50658793003026137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239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240</v>
      </c>
      <c r="BX394">
        <v>1581962166.37097</v>
      </c>
      <c r="BY394">
        <v>400.80903225806497</v>
      </c>
      <c r="BZ394">
        <v>399.99441935483901</v>
      </c>
      <c r="CA394">
        <v>30.7845774193548</v>
      </c>
      <c r="CB394">
        <v>30.654509677419401</v>
      </c>
      <c r="CC394">
        <v>350.01425806451601</v>
      </c>
      <c r="CD394">
        <v>99.236622580645104</v>
      </c>
      <c r="CE394">
        <v>0.19998845161290299</v>
      </c>
      <c r="CF394">
        <v>30.3200838709677</v>
      </c>
      <c r="CG394">
        <v>30.0060741935484</v>
      </c>
      <c r="CH394">
        <v>999.9</v>
      </c>
      <c r="CI394">
        <v>0</v>
      </c>
      <c r="CJ394">
        <v>0</v>
      </c>
      <c r="CK394">
        <v>10002.0316129032</v>
      </c>
      <c r="CL394">
        <v>0</v>
      </c>
      <c r="CM394">
        <v>0.21165100000000001</v>
      </c>
      <c r="CN394">
        <v>0</v>
      </c>
      <c r="CO394">
        <v>0</v>
      </c>
      <c r="CP394">
        <v>0</v>
      </c>
      <c r="CQ394">
        <v>0</v>
      </c>
      <c r="CR394">
        <v>2.26129032258065</v>
      </c>
      <c r="CS394">
        <v>0</v>
      </c>
      <c r="CT394">
        <v>179.029032258065</v>
      </c>
      <c r="CU394">
        <v>-1.32903225806452</v>
      </c>
      <c r="CV394">
        <v>38.5</v>
      </c>
      <c r="CW394">
        <v>43.936999999999998</v>
      </c>
      <c r="CX394">
        <v>41.293999999999997</v>
      </c>
      <c r="CY394">
        <v>42.375</v>
      </c>
      <c r="CZ394">
        <v>39.576225806451603</v>
      </c>
      <c r="DA394">
        <v>0</v>
      </c>
      <c r="DB394">
        <v>0</v>
      </c>
      <c r="DC394">
        <v>0</v>
      </c>
      <c r="DD394">
        <v>1581962177.2</v>
      </c>
      <c r="DE394">
        <v>1.4730769230769201</v>
      </c>
      <c r="DF394">
        <v>-11.059828706267799</v>
      </c>
      <c r="DG394">
        <v>-92.711111753750401</v>
      </c>
      <c r="DH394">
        <v>183.38461538461499</v>
      </c>
      <c r="DI394">
        <v>15</v>
      </c>
      <c r="DJ394">
        <v>100</v>
      </c>
      <c r="DK394">
        <v>100</v>
      </c>
      <c r="DL394">
        <v>3.0489999999999999</v>
      </c>
      <c r="DM394">
        <v>0.47699999999999998</v>
      </c>
      <c r="DN394">
        <v>2</v>
      </c>
      <c r="DO394">
        <v>343.53699999999998</v>
      </c>
      <c r="DP394">
        <v>675.92100000000005</v>
      </c>
      <c r="DQ394">
        <v>29.595199999999998</v>
      </c>
      <c r="DR394">
        <v>31.093</v>
      </c>
      <c r="DS394">
        <v>30.000699999999998</v>
      </c>
      <c r="DT394">
        <v>30.993400000000001</v>
      </c>
      <c r="DU394">
        <v>31.0001</v>
      </c>
      <c r="DV394">
        <v>21.006699999999999</v>
      </c>
      <c r="DW394">
        <v>23.8367</v>
      </c>
      <c r="DX394">
        <v>88.804699999999997</v>
      </c>
      <c r="DY394">
        <v>29.583200000000001</v>
      </c>
      <c r="DZ394">
        <v>400</v>
      </c>
      <c r="EA394">
        <v>30.587700000000002</v>
      </c>
      <c r="EB394">
        <v>100.06</v>
      </c>
      <c r="EC394">
        <v>100.636</v>
      </c>
    </row>
    <row r="395" spans="1:133" x14ac:dyDescent="0.35">
      <c r="A395">
        <v>379</v>
      </c>
      <c r="B395">
        <v>1581962180</v>
      </c>
      <c r="C395">
        <v>1904.9000000953699</v>
      </c>
      <c r="D395" t="s">
        <v>995</v>
      </c>
      <c r="E395" t="s">
        <v>996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1383</v>
      </c>
      <c r="M395" t="s">
        <v>238</v>
      </c>
      <c r="N395">
        <v>1581962171.37097</v>
      </c>
      <c r="O395">
        <f t="shared" si="215"/>
        <v>7.7044176913690392E-5</v>
      </c>
      <c r="P395">
        <f t="shared" si="216"/>
        <v>-0.49935704823043436</v>
      </c>
      <c r="Q395">
        <f t="shared" si="217"/>
        <v>400.81396774193502</v>
      </c>
      <c r="R395">
        <f t="shared" si="218"/>
        <v>521.5277243600375</v>
      </c>
      <c r="S395">
        <f t="shared" si="219"/>
        <v>51.858845029595045</v>
      </c>
      <c r="T395">
        <f t="shared" si="220"/>
        <v>39.855502340421388</v>
      </c>
      <c r="U395">
        <f t="shared" si="221"/>
        <v>6.1557890619642012E-3</v>
      </c>
      <c r="V395">
        <f t="shared" si="222"/>
        <v>2.2494133109617143</v>
      </c>
      <c r="W395">
        <f t="shared" si="223"/>
        <v>6.1464454835108723E-3</v>
      </c>
      <c r="X395">
        <f t="shared" si="224"/>
        <v>3.8423667109229033E-3</v>
      </c>
      <c r="Y395">
        <f t="shared" si="225"/>
        <v>0</v>
      </c>
      <c r="Z395">
        <f t="shared" si="226"/>
        <v>30.295642742728301</v>
      </c>
      <c r="AA395">
        <f t="shared" si="227"/>
        <v>30.0063161290323</v>
      </c>
      <c r="AB395">
        <f t="shared" si="228"/>
        <v>4.2619956793193916</v>
      </c>
      <c r="AC395">
        <f t="shared" si="229"/>
        <v>70.546454249007965</v>
      </c>
      <c r="AD395">
        <f t="shared" si="230"/>
        <v>3.0614838195661758</v>
      </c>
      <c r="AE395">
        <f t="shared" si="231"/>
        <v>4.339670720742463</v>
      </c>
      <c r="AF395">
        <f t="shared" si="232"/>
        <v>1.2005118597532158</v>
      </c>
      <c r="AG395">
        <f t="shared" si="233"/>
        <v>-3.3976482018937464</v>
      </c>
      <c r="AH395">
        <f t="shared" si="234"/>
        <v>38.17786858210448</v>
      </c>
      <c r="AI395">
        <f t="shared" si="235"/>
        <v>3.7799446742052782</v>
      </c>
      <c r="AJ395">
        <f t="shared" si="236"/>
        <v>38.560165054416011</v>
      </c>
      <c r="AK395">
        <v>-4.1167954669794199E-2</v>
      </c>
      <c r="AL395">
        <v>4.6214635627752597E-2</v>
      </c>
      <c r="AM395">
        <v>3.45417186530779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51919.986488219831</v>
      </c>
      <c r="AS395" t="s">
        <v>239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239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-0.49935704823043436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239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240</v>
      </c>
      <c r="BX395">
        <v>1581962171.37097</v>
      </c>
      <c r="BY395">
        <v>400.81396774193502</v>
      </c>
      <c r="BZ395">
        <v>400.01090322580598</v>
      </c>
      <c r="CA395">
        <v>30.7883580645161</v>
      </c>
      <c r="CB395">
        <v>30.660354838709701</v>
      </c>
      <c r="CC395">
        <v>350.01670967741899</v>
      </c>
      <c r="CD395">
        <v>99.236396774193494</v>
      </c>
      <c r="CE395">
        <v>0.200014</v>
      </c>
      <c r="CF395">
        <v>30.321132258064502</v>
      </c>
      <c r="CG395">
        <v>30.0063161290323</v>
      </c>
      <c r="CH395">
        <v>999.9</v>
      </c>
      <c r="CI395">
        <v>0</v>
      </c>
      <c r="CJ395">
        <v>0</v>
      </c>
      <c r="CK395">
        <v>10004.245161290301</v>
      </c>
      <c r="CL395">
        <v>0</v>
      </c>
      <c r="CM395">
        <v>0.21165100000000001</v>
      </c>
      <c r="CN395">
        <v>0</v>
      </c>
      <c r="CO395">
        <v>0</v>
      </c>
      <c r="CP395">
        <v>0</v>
      </c>
      <c r="CQ395">
        <v>0</v>
      </c>
      <c r="CR395">
        <v>1.39032258064516</v>
      </c>
      <c r="CS395">
        <v>0</v>
      </c>
      <c r="CT395">
        <v>167.04516129032299</v>
      </c>
      <c r="CU395">
        <v>-1.5096774193548399</v>
      </c>
      <c r="CV395">
        <v>38.5</v>
      </c>
      <c r="CW395">
        <v>43.936999999999998</v>
      </c>
      <c r="CX395">
        <v>41.308</v>
      </c>
      <c r="CY395">
        <v>42.375</v>
      </c>
      <c r="CZ395">
        <v>39.580290322580602</v>
      </c>
      <c r="DA395">
        <v>0</v>
      </c>
      <c r="DB395">
        <v>0</v>
      </c>
      <c r="DC395">
        <v>0</v>
      </c>
      <c r="DD395">
        <v>1581962182</v>
      </c>
      <c r="DE395">
        <v>0.58076923076923104</v>
      </c>
      <c r="DF395">
        <v>14.177778102252899</v>
      </c>
      <c r="DG395">
        <v>-375.41880323296402</v>
      </c>
      <c r="DH395">
        <v>164.37692307692299</v>
      </c>
      <c r="DI395">
        <v>15</v>
      </c>
      <c r="DJ395">
        <v>100</v>
      </c>
      <c r="DK395">
        <v>100</v>
      </c>
      <c r="DL395">
        <v>3.0489999999999999</v>
      </c>
      <c r="DM395">
        <v>0.47699999999999998</v>
      </c>
      <c r="DN395">
        <v>2</v>
      </c>
      <c r="DO395">
        <v>343.64499999999998</v>
      </c>
      <c r="DP395">
        <v>675.60299999999995</v>
      </c>
      <c r="DQ395">
        <v>29.5854</v>
      </c>
      <c r="DR395">
        <v>31.1004</v>
      </c>
      <c r="DS395">
        <v>30.000699999999998</v>
      </c>
      <c r="DT395">
        <v>31.0002</v>
      </c>
      <c r="DU395">
        <v>31.0062</v>
      </c>
      <c r="DV395">
        <v>21.005400000000002</v>
      </c>
      <c r="DW395">
        <v>24.109300000000001</v>
      </c>
      <c r="DX395">
        <v>88.804699999999997</v>
      </c>
      <c r="DY395">
        <v>29.577500000000001</v>
      </c>
      <c r="DZ395">
        <v>400</v>
      </c>
      <c r="EA395">
        <v>30.5852</v>
      </c>
      <c r="EB395">
        <v>100.05800000000001</v>
      </c>
      <c r="EC395">
        <v>100.63500000000001</v>
      </c>
    </row>
    <row r="396" spans="1:133" x14ac:dyDescent="0.35">
      <c r="A396">
        <v>380</v>
      </c>
      <c r="B396">
        <v>1581962185</v>
      </c>
      <c r="C396">
        <v>1909.9000000953699</v>
      </c>
      <c r="D396" t="s">
        <v>997</v>
      </c>
      <c r="E396" t="s">
        <v>998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1383</v>
      </c>
      <c r="M396" t="s">
        <v>238</v>
      </c>
      <c r="N396">
        <v>1581962176.37097</v>
      </c>
      <c r="O396">
        <f t="shared" si="215"/>
        <v>8.2202914517541038E-5</v>
      </c>
      <c r="P396">
        <f t="shared" si="216"/>
        <v>-0.50738946548596953</v>
      </c>
      <c r="Q396">
        <f t="shared" si="217"/>
        <v>400.82829032258098</v>
      </c>
      <c r="R396">
        <f t="shared" si="218"/>
        <v>515.44456436033045</v>
      </c>
      <c r="S396">
        <f t="shared" si="219"/>
        <v>51.253741029478263</v>
      </c>
      <c r="T396">
        <f t="shared" si="220"/>
        <v>39.856758243201668</v>
      </c>
      <c r="U396">
        <f t="shared" si="221"/>
        <v>6.5663579556324292E-3</v>
      </c>
      <c r="V396">
        <f t="shared" si="222"/>
        <v>2.247146605604923</v>
      </c>
      <c r="W396">
        <f t="shared" si="223"/>
        <v>6.5557169052249623E-3</v>
      </c>
      <c r="X396">
        <f t="shared" si="224"/>
        <v>4.098277664802993E-3</v>
      </c>
      <c r="Y396">
        <f t="shared" si="225"/>
        <v>0</v>
      </c>
      <c r="Z396">
        <f t="shared" si="226"/>
        <v>30.294533651269134</v>
      </c>
      <c r="AA396">
        <f t="shared" si="227"/>
        <v>30.009109677419399</v>
      </c>
      <c r="AB396">
        <f t="shared" si="228"/>
        <v>4.2626795713710965</v>
      </c>
      <c r="AC396">
        <f t="shared" si="229"/>
        <v>70.550321204275406</v>
      </c>
      <c r="AD396">
        <f t="shared" si="230"/>
        <v>3.0617608616016776</v>
      </c>
      <c r="AE396">
        <f t="shared" si="231"/>
        <v>4.3398255448568142</v>
      </c>
      <c r="AF396">
        <f t="shared" si="232"/>
        <v>1.2009187097694189</v>
      </c>
      <c r="AG396">
        <f t="shared" si="233"/>
        <v>-3.6251485302235595</v>
      </c>
      <c r="AH396">
        <f t="shared" si="234"/>
        <v>37.876388462284694</v>
      </c>
      <c r="AI396">
        <f t="shared" si="235"/>
        <v>3.7539416631438951</v>
      </c>
      <c r="AJ396">
        <f t="shared" si="236"/>
        <v>38.00518159520503</v>
      </c>
      <c r="AK396">
        <v>-4.1106973823924697E-2</v>
      </c>
      <c r="AL396">
        <v>4.6146179286048701E-2</v>
      </c>
      <c r="AM396">
        <v>3.4501205875499199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51846.099058097476</v>
      </c>
      <c r="AS396" t="s">
        <v>239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239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-0.50738946548596953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239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240</v>
      </c>
      <c r="BX396">
        <v>1581962176.37097</v>
      </c>
      <c r="BY396">
        <v>400.82829032258098</v>
      </c>
      <c r="BZ396">
        <v>400.01499999999999</v>
      </c>
      <c r="CA396">
        <v>30.7912741935484</v>
      </c>
      <c r="CB396">
        <v>30.654699999999998</v>
      </c>
      <c r="CC396">
        <v>350.01538709677402</v>
      </c>
      <c r="CD396">
        <v>99.235980645161305</v>
      </c>
      <c r="CE396">
        <v>0.200010290322581</v>
      </c>
      <c r="CF396">
        <v>30.321754838709701</v>
      </c>
      <c r="CG396">
        <v>30.009109677419399</v>
      </c>
      <c r="CH396">
        <v>999.9</v>
      </c>
      <c r="CI396">
        <v>0</v>
      </c>
      <c r="CJ396">
        <v>0</v>
      </c>
      <c r="CK396">
        <v>9989.4680645161297</v>
      </c>
      <c r="CL396">
        <v>0</v>
      </c>
      <c r="CM396">
        <v>0.21165100000000001</v>
      </c>
      <c r="CN396">
        <v>0</v>
      </c>
      <c r="CO396">
        <v>0</v>
      </c>
      <c r="CP396">
        <v>0</v>
      </c>
      <c r="CQ396">
        <v>0</v>
      </c>
      <c r="CR396">
        <v>2.8322580645161302</v>
      </c>
      <c r="CS396">
        <v>0</v>
      </c>
      <c r="CT396">
        <v>138.61290322580601</v>
      </c>
      <c r="CU396">
        <v>-1.6193548387096799</v>
      </c>
      <c r="CV396">
        <v>38.5</v>
      </c>
      <c r="CW396">
        <v>43.941064516129003</v>
      </c>
      <c r="CX396">
        <v>41.311999999999998</v>
      </c>
      <c r="CY396">
        <v>42.375</v>
      </c>
      <c r="CZ396">
        <v>39.588419354838699</v>
      </c>
      <c r="DA396">
        <v>0</v>
      </c>
      <c r="DB396">
        <v>0</v>
      </c>
      <c r="DC396">
        <v>0</v>
      </c>
      <c r="DD396">
        <v>1581962187.4000001</v>
      </c>
      <c r="DE396">
        <v>2.91923076923077</v>
      </c>
      <c r="DF396">
        <v>36.290598252336999</v>
      </c>
      <c r="DG396">
        <v>-451.610256280069</v>
      </c>
      <c r="DH396">
        <v>131.47692307692299</v>
      </c>
      <c r="DI396">
        <v>15</v>
      </c>
      <c r="DJ396">
        <v>100</v>
      </c>
      <c r="DK396">
        <v>100</v>
      </c>
      <c r="DL396">
        <v>3.0489999999999999</v>
      </c>
      <c r="DM396">
        <v>0.47699999999999998</v>
      </c>
      <c r="DN396">
        <v>2</v>
      </c>
      <c r="DO396">
        <v>343.66800000000001</v>
      </c>
      <c r="DP396">
        <v>675.476</v>
      </c>
      <c r="DQ396">
        <v>29.5777</v>
      </c>
      <c r="DR396">
        <v>31.108499999999999</v>
      </c>
      <c r="DS396">
        <v>30.000699999999998</v>
      </c>
      <c r="DT396">
        <v>31.007000000000001</v>
      </c>
      <c r="DU396">
        <v>31.012799999999999</v>
      </c>
      <c r="DV396">
        <v>21.005099999999999</v>
      </c>
      <c r="DW396">
        <v>24.109300000000001</v>
      </c>
      <c r="DX396">
        <v>88.804699999999997</v>
      </c>
      <c r="DY396">
        <v>29.565799999999999</v>
      </c>
      <c r="DZ396">
        <v>400</v>
      </c>
      <c r="EA396">
        <v>30.588100000000001</v>
      </c>
      <c r="EB396">
        <v>100.054</v>
      </c>
      <c r="EC396">
        <v>100.631</v>
      </c>
    </row>
    <row r="397" spans="1:133" x14ac:dyDescent="0.35">
      <c r="A397">
        <v>381</v>
      </c>
      <c r="B397">
        <v>1581962190</v>
      </c>
      <c r="C397">
        <v>1914.9000000953699</v>
      </c>
      <c r="D397" t="s">
        <v>999</v>
      </c>
      <c r="E397" t="s">
        <v>1000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1383</v>
      </c>
      <c r="M397" t="s">
        <v>238</v>
      </c>
      <c r="N397">
        <v>1581962181.37097</v>
      </c>
      <c r="O397">
        <f t="shared" si="215"/>
        <v>9.7416444930974324E-5</v>
      </c>
      <c r="P397">
        <f t="shared" si="216"/>
        <v>-0.5207770661482668</v>
      </c>
      <c r="Q397">
        <f t="shared" si="217"/>
        <v>400.83787096774199</v>
      </c>
      <c r="R397">
        <f t="shared" si="218"/>
        <v>499.06308195425402</v>
      </c>
      <c r="S397">
        <f t="shared" si="219"/>
        <v>49.624527455673352</v>
      </c>
      <c r="T397">
        <f t="shared" si="220"/>
        <v>39.857466224952461</v>
      </c>
      <c r="U397">
        <f t="shared" si="221"/>
        <v>7.7817853530467345E-3</v>
      </c>
      <c r="V397">
        <f t="shared" si="222"/>
        <v>2.2482079897675256</v>
      </c>
      <c r="W397">
        <f t="shared" si="223"/>
        <v>7.7668523006541113E-3</v>
      </c>
      <c r="X397">
        <f t="shared" si="224"/>
        <v>4.8556219482382302E-3</v>
      </c>
      <c r="Y397">
        <f t="shared" si="225"/>
        <v>0</v>
      </c>
      <c r="Z397">
        <f t="shared" si="226"/>
        <v>30.289432180983496</v>
      </c>
      <c r="AA397">
        <f t="shared" si="227"/>
        <v>30.009909677419401</v>
      </c>
      <c r="AB397">
        <f t="shared" si="228"/>
        <v>4.2628754379799174</v>
      </c>
      <c r="AC397">
        <f t="shared" si="229"/>
        <v>70.547673339247481</v>
      </c>
      <c r="AD397">
        <f t="shared" si="230"/>
        <v>3.0616323663340852</v>
      </c>
      <c r="AE397">
        <f t="shared" si="231"/>
        <v>4.3398062918551563</v>
      </c>
      <c r="AF397">
        <f t="shared" si="232"/>
        <v>1.2012430716458322</v>
      </c>
      <c r="AG397">
        <f t="shared" si="233"/>
        <v>-4.2960652214559678</v>
      </c>
      <c r="AH397">
        <f t="shared" si="234"/>
        <v>37.78793048393424</v>
      </c>
      <c r="AI397">
        <f t="shared" si="235"/>
        <v>3.7434198352719101</v>
      </c>
      <c r="AJ397">
        <f t="shared" si="236"/>
        <v>37.235285097750179</v>
      </c>
      <c r="AK397">
        <v>-4.1135521182536099E-2</v>
      </c>
      <c r="AL397">
        <v>4.6178226196975897E-2</v>
      </c>
      <c r="AM397">
        <v>3.4520173951569699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51880.63984778845</v>
      </c>
      <c r="AS397" t="s">
        <v>239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239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-0.5207770661482668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239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240</v>
      </c>
      <c r="BX397">
        <v>1581962181.37097</v>
      </c>
      <c r="BY397">
        <v>400.83787096774199</v>
      </c>
      <c r="BZ397">
        <v>400.01206451612899</v>
      </c>
      <c r="CA397">
        <v>30.790170967741901</v>
      </c>
      <c r="CB397">
        <v>30.628316129032299</v>
      </c>
      <c r="CC397">
        <v>350.006129032258</v>
      </c>
      <c r="CD397">
        <v>99.235429032258097</v>
      </c>
      <c r="CE397">
        <v>0.19995148387096801</v>
      </c>
      <c r="CF397">
        <v>30.321677419354799</v>
      </c>
      <c r="CG397">
        <v>30.009909677419401</v>
      </c>
      <c r="CH397">
        <v>999.9</v>
      </c>
      <c r="CI397">
        <v>0</v>
      </c>
      <c r="CJ397">
        <v>0</v>
      </c>
      <c r="CK397">
        <v>9996.4609677419303</v>
      </c>
      <c r="CL397">
        <v>0</v>
      </c>
      <c r="CM397">
        <v>0.21165100000000001</v>
      </c>
      <c r="CN397">
        <v>0</v>
      </c>
      <c r="CO397">
        <v>0</v>
      </c>
      <c r="CP397">
        <v>0</v>
      </c>
      <c r="CQ397">
        <v>0</v>
      </c>
      <c r="CR397">
        <v>4.6032258064516096</v>
      </c>
      <c r="CS397">
        <v>0</v>
      </c>
      <c r="CT397">
        <v>111.416129032258</v>
      </c>
      <c r="CU397">
        <v>-1.6677419354838701</v>
      </c>
      <c r="CV397">
        <v>38.5</v>
      </c>
      <c r="CW397">
        <v>43.957322580645098</v>
      </c>
      <c r="CX397">
        <v>41.311999999999998</v>
      </c>
      <c r="CY397">
        <v>42.375</v>
      </c>
      <c r="CZ397">
        <v>39.598580645161299</v>
      </c>
      <c r="DA397">
        <v>0</v>
      </c>
      <c r="DB397">
        <v>0</v>
      </c>
      <c r="DC397">
        <v>0</v>
      </c>
      <c r="DD397">
        <v>1581962192.2</v>
      </c>
      <c r="DE397">
        <v>3.9653846153846199</v>
      </c>
      <c r="DF397">
        <v>10.943589688005799</v>
      </c>
      <c r="DG397">
        <v>-285.822221858864</v>
      </c>
      <c r="DH397">
        <v>105.58076923076899</v>
      </c>
      <c r="DI397">
        <v>15</v>
      </c>
      <c r="DJ397">
        <v>100</v>
      </c>
      <c r="DK397">
        <v>100</v>
      </c>
      <c r="DL397">
        <v>3.0489999999999999</v>
      </c>
      <c r="DM397">
        <v>0.47699999999999998</v>
      </c>
      <c r="DN397">
        <v>2</v>
      </c>
      <c r="DO397">
        <v>343.488</v>
      </c>
      <c r="DP397">
        <v>675.34199999999998</v>
      </c>
      <c r="DQ397">
        <v>29.567</v>
      </c>
      <c r="DR397">
        <v>31.116700000000002</v>
      </c>
      <c r="DS397">
        <v>30.000699999999998</v>
      </c>
      <c r="DT397">
        <v>31.0138</v>
      </c>
      <c r="DU397">
        <v>31.019100000000002</v>
      </c>
      <c r="DV397">
        <v>21.001200000000001</v>
      </c>
      <c r="DW397">
        <v>24.109300000000001</v>
      </c>
      <c r="DX397">
        <v>88.804699999999997</v>
      </c>
      <c r="DY397">
        <v>29.552499999999998</v>
      </c>
      <c r="DZ397">
        <v>400</v>
      </c>
      <c r="EA397">
        <v>30.588100000000001</v>
      </c>
      <c r="EB397">
        <v>100.054</v>
      </c>
      <c r="EC397">
        <v>100.629</v>
      </c>
    </row>
    <row r="398" spans="1:133" x14ac:dyDescent="0.35">
      <c r="A398">
        <v>382</v>
      </c>
      <c r="B398">
        <v>1581962195</v>
      </c>
      <c r="C398">
        <v>1919.9000000953699</v>
      </c>
      <c r="D398" t="s">
        <v>1001</v>
      </c>
      <c r="E398" t="s">
        <v>1002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1383</v>
      </c>
      <c r="M398" t="s">
        <v>238</v>
      </c>
      <c r="N398">
        <v>1581962186.37097</v>
      </c>
      <c r="O398">
        <f t="shared" si="215"/>
        <v>1.0960868718734038E-4</v>
      </c>
      <c r="P398">
        <f t="shared" si="216"/>
        <v>-0.51645456297997627</v>
      </c>
      <c r="Q398">
        <f t="shared" si="217"/>
        <v>400.84980645161301</v>
      </c>
      <c r="R398">
        <f t="shared" si="218"/>
        <v>486.56333635094967</v>
      </c>
      <c r="S398">
        <f t="shared" si="219"/>
        <v>48.381660972276208</v>
      </c>
      <c r="T398">
        <f t="shared" si="220"/>
        <v>39.858694619267574</v>
      </c>
      <c r="U398">
        <f t="shared" si="221"/>
        <v>8.7488923869592193E-3</v>
      </c>
      <c r="V398">
        <f t="shared" si="222"/>
        <v>2.2477441318101707</v>
      </c>
      <c r="W398">
        <f t="shared" si="223"/>
        <v>8.7300179576851825E-3</v>
      </c>
      <c r="X398">
        <f t="shared" si="224"/>
        <v>5.4579535896106656E-3</v>
      </c>
      <c r="Y398">
        <f t="shared" si="225"/>
        <v>0</v>
      </c>
      <c r="Z398">
        <f t="shared" si="226"/>
        <v>30.285389688126266</v>
      </c>
      <c r="AA398">
        <f t="shared" si="227"/>
        <v>30.0117451612903</v>
      </c>
      <c r="AB398">
        <f t="shared" si="228"/>
        <v>4.263324855123642</v>
      </c>
      <c r="AC398">
        <f t="shared" si="229"/>
        <v>70.529727429097662</v>
      </c>
      <c r="AD398">
        <f t="shared" si="230"/>
        <v>3.0608535485962727</v>
      </c>
      <c r="AE398">
        <f t="shared" si="231"/>
        <v>4.3398062918551563</v>
      </c>
      <c r="AF398">
        <f t="shared" si="232"/>
        <v>1.2024713065273693</v>
      </c>
      <c r="AG398">
        <f t="shared" si="233"/>
        <v>-4.8337431049617106</v>
      </c>
      <c r="AH398">
        <f t="shared" si="234"/>
        <v>37.557709312989886</v>
      </c>
      <c r="AI398">
        <f t="shared" si="235"/>
        <v>3.7214148204353852</v>
      </c>
      <c r="AJ398">
        <f t="shared" si="236"/>
        <v>36.445381028463558</v>
      </c>
      <c r="AK398">
        <v>-4.1123043601977702E-2</v>
      </c>
      <c r="AL398">
        <v>4.6164219019703003E-2</v>
      </c>
      <c r="AM398">
        <v>3.4511883873631501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51865.545537940015</v>
      </c>
      <c r="AS398" t="s">
        <v>239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239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-0.51645456297997627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239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240</v>
      </c>
      <c r="BX398">
        <v>1581962186.37097</v>
      </c>
      <c r="BY398">
        <v>400.84980645161301</v>
      </c>
      <c r="BZ398">
        <v>400.039806451613</v>
      </c>
      <c r="CA398">
        <v>30.7823064516129</v>
      </c>
      <c r="CB398">
        <v>30.600196774193499</v>
      </c>
      <c r="CC398">
        <v>350.01329032258099</v>
      </c>
      <c r="CD398">
        <v>99.235493548387097</v>
      </c>
      <c r="CE398">
        <v>0.199990709677419</v>
      </c>
      <c r="CF398">
        <v>30.321677419354799</v>
      </c>
      <c r="CG398">
        <v>30.0117451612903</v>
      </c>
      <c r="CH398">
        <v>999.9</v>
      </c>
      <c r="CI398">
        <v>0</v>
      </c>
      <c r="CJ398">
        <v>0</v>
      </c>
      <c r="CK398">
        <v>9993.4222580645092</v>
      </c>
      <c r="CL398">
        <v>0</v>
      </c>
      <c r="CM398">
        <v>0.21165100000000001</v>
      </c>
      <c r="CN398">
        <v>0</v>
      </c>
      <c r="CO398">
        <v>0</v>
      </c>
      <c r="CP398">
        <v>0</v>
      </c>
      <c r="CQ398">
        <v>0</v>
      </c>
      <c r="CR398">
        <v>4.4225806451612897</v>
      </c>
      <c r="CS398">
        <v>0</v>
      </c>
      <c r="CT398">
        <v>89.348387096774204</v>
      </c>
      <c r="CU398">
        <v>-1.8322580645161299</v>
      </c>
      <c r="CV398">
        <v>38.5</v>
      </c>
      <c r="CW398">
        <v>43.975612903225802</v>
      </c>
      <c r="CX398">
        <v>41.311999999999998</v>
      </c>
      <c r="CY398">
        <v>42.393000000000001</v>
      </c>
      <c r="CZ398">
        <v>39.608741935483899</v>
      </c>
      <c r="DA398">
        <v>0</v>
      </c>
      <c r="DB398">
        <v>0</v>
      </c>
      <c r="DC398">
        <v>0</v>
      </c>
      <c r="DD398">
        <v>1581962197</v>
      </c>
      <c r="DE398">
        <v>3.98461538461539</v>
      </c>
      <c r="DF398">
        <v>-12.6632478755753</v>
      </c>
      <c r="DG398">
        <v>-81.405127912720104</v>
      </c>
      <c r="DH398">
        <v>88.342307692307699</v>
      </c>
      <c r="DI398">
        <v>15</v>
      </c>
      <c r="DJ398">
        <v>100</v>
      </c>
      <c r="DK398">
        <v>100</v>
      </c>
      <c r="DL398">
        <v>3.0489999999999999</v>
      </c>
      <c r="DM398">
        <v>0.47699999999999998</v>
      </c>
      <c r="DN398">
        <v>2</v>
      </c>
      <c r="DO398">
        <v>343.56</v>
      </c>
      <c r="DP398">
        <v>675.33799999999997</v>
      </c>
      <c r="DQ398">
        <v>29.554300000000001</v>
      </c>
      <c r="DR398">
        <v>31.1249</v>
      </c>
      <c r="DS398">
        <v>30.000699999999998</v>
      </c>
      <c r="DT398">
        <v>31.020600000000002</v>
      </c>
      <c r="DU398">
        <v>31.026499999999999</v>
      </c>
      <c r="DV398">
        <v>21.0001</v>
      </c>
      <c r="DW398">
        <v>24.109300000000001</v>
      </c>
      <c r="DX398">
        <v>88.804699999999997</v>
      </c>
      <c r="DY398">
        <v>29.540099999999999</v>
      </c>
      <c r="DZ398">
        <v>400</v>
      </c>
      <c r="EA398">
        <v>30.588100000000001</v>
      </c>
      <c r="EB398">
        <v>100.05200000000001</v>
      </c>
      <c r="EC398">
        <v>100.628</v>
      </c>
    </row>
    <row r="399" spans="1:133" x14ac:dyDescent="0.35">
      <c r="A399">
        <v>383</v>
      </c>
      <c r="B399">
        <v>1581962200</v>
      </c>
      <c r="C399">
        <v>1924.9000000953699</v>
      </c>
      <c r="D399" t="s">
        <v>1003</v>
      </c>
      <c r="E399" t="s">
        <v>1004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1383</v>
      </c>
      <c r="M399" t="s">
        <v>238</v>
      </c>
      <c r="N399">
        <v>1581962191.37097</v>
      </c>
      <c r="O399">
        <f t="shared" si="215"/>
        <v>1.18522300673031E-4</v>
      </c>
      <c r="P399">
        <f t="shared" si="216"/>
        <v>-0.52764616851587898</v>
      </c>
      <c r="Q399">
        <f t="shared" si="217"/>
        <v>400.84406451612898</v>
      </c>
      <c r="R399">
        <f t="shared" si="218"/>
        <v>481.50051623139723</v>
      </c>
      <c r="S399">
        <f t="shared" si="219"/>
        <v>47.878460262893825</v>
      </c>
      <c r="T399">
        <f t="shared" si="220"/>
        <v>39.858309529473544</v>
      </c>
      <c r="U399">
        <f t="shared" si="221"/>
        <v>9.4486244840176186E-3</v>
      </c>
      <c r="V399">
        <f t="shared" si="222"/>
        <v>2.2476810619875458</v>
      </c>
      <c r="W399">
        <f t="shared" si="223"/>
        <v>9.4266136697011196E-3</v>
      </c>
      <c r="X399">
        <f t="shared" si="224"/>
        <v>5.893606817042818E-3</v>
      </c>
      <c r="Y399">
        <f t="shared" si="225"/>
        <v>0</v>
      </c>
      <c r="Z399">
        <f t="shared" si="226"/>
        <v>30.282521564279666</v>
      </c>
      <c r="AA399">
        <f t="shared" si="227"/>
        <v>30.013729032258102</v>
      </c>
      <c r="AB399">
        <f t="shared" si="228"/>
        <v>4.2638106511938005</v>
      </c>
      <c r="AC399">
        <f t="shared" si="229"/>
        <v>70.501106383044004</v>
      </c>
      <c r="AD399">
        <f t="shared" si="230"/>
        <v>3.0596261553519852</v>
      </c>
      <c r="AE399">
        <f t="shared" si="231"/>
        <v>4.3398271492769744</v>
      </c>
      <c r="AF399">
        <f t="shared" si="232"/>
        <v>1.2041844958418153</v>
      </c>
      <c r="AG399">
        <f t="shared" si="233"/>
        <v>-5.2268334596806669</v>
      </c>
      <c r="AH399">
        <f t="shared" si="234"/>
        <v>37.326419210354722</v>
      </c>
      <c r="AI399">
        <f t="shared" si="235"/>
        <v>3.6986389913142945</v>
      </c>
      <c r="AJ399">
        <f t="shared" si="236"/>
        <v>35.798224741988349</v>
      </c>
      <c r="AK399">
        <v>-4.1121347230050599E-2</v>
      </c>
      <c r="AL399">
        <v>4.6162314693604503E-2</v>
      </c>
      <c r="AM399">
        <v>3.4510756741077402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51863.489143346051</v>
      </c>
      <c r="AS399" t="s">
        <v>239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239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-0.52764616851587898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239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240</v>
      </c>
      <c r="BX399">
        <v>1581962191.37097</v>
      </c>
      <c r="BY399">
        <v>400.84406451612898</v>
      </c>
      <c r="BZ399">
        <v>400.02100000000002</v>
      </c>
      <c r="CA399">
        <v>30.769819354838699</v>
      </c>
      <c r="CB399">
        <v>30.572896774193499</v>
      </c>
      <c r="CC399">
        <v>350.01183870967702</v>
      </c>
      <c r="CD399">
        <v>99.235980645161305</v>
      </c>
      <c r="CE399">
        <v>0.19996729032258101</v>
      </c>
      <c r="CF399">
        <v>30.321761290322598</v>
      </c>
      <c r="CG399">
        <v>30.013729032258102</v>
      </c>
      <c r="CH399">
        <v>999.9</v>
      </c>
      <c r="CI399">
        <v>0</v>
      </c>
      <c r="CJ399">
        <v>0</v>
      </c>
      <c r="CK399">
        <v>9992.9609677419303</v>
      </c>
      <c r="CL399">
        <v>0</v>
      </c>
      <c r="CM399">
        <v>0.21165100000000001</v>
      </c>
      <c r="CN399">
        <v>0</v>
      </c>
      <c r="CO399">
        <v>0</v>
      </c>
      <c r="CP399">
        <v>0</v>
      </c>
      <c r="CQ399">
        <v>0</v>
      </c>
      <c r="CR399">
        <v>3.4483870967741899</v>
      </c>
      <c r="CS399">
        <v>0</v>
      </c>
      <c r="CT399">
        <v>83.854838709677395</v>
      </c>
      <c r="CU399">
        <v>-1.7774193548387101</v>
      </c>
      <c r="CV399">
        <v>38.5</v>
      </c>
      <c r="CW399">
        <v>43.9898387096774</v>
      </c>
      <c r="CX399">
        <v>41.311999999999998</v>
      </c>
      <c r="CY399">
        <v>42.411000000000001</v>
      </c>
      <c r="CZ399">
        <v>39.620935483871001</v>
      </c>
      <c r="DA399">
        <v>0</v>
      </c>
      <c r="DB399">
        <v>0</v>
      </c>
      <c r="DC399">
        <v>0</v>
      </c>
      <c r="DD399">
        <v>1581962202.4000001</v>
      </c>
      <c r="DE399">
        <v>1.5576923076923099</v>
      </c>
      <c r="DF399">
        <v>-13.528204869648899</v>
      </c>
      <c r="DG399">
        <v>-65.193162561751507</v>
      </c>
      <c r="DH399">
        <v>83.211538461538495</v>
      </c>
      <c r="DI399">
        <v>15</v>
      </c>
      <c r="DJ399">
        <v>100</v>
      </c>
      <c r="DK399">
        <v>100</v>
      </c>
      <c r="DL399">
        <v>3.0489999999999999</v>
      </c>
      <c r="DM399">
        <v>0.47699999999999998</v>
      </c>
      <c r="DN399">
        <v>2</v>
      </c>
      <c r="DO399">
        <v>343.61399999999998</v>
      </c>
      <c r="DP399">
        <v>675.15099999999995</v>
      </c>
      <c r="DQ399">
        <v>29.540400000000002</v>
      </c>
      <c r="DR399">
        <v>31.133700000000001</v>
      </c>
      <c r="DS399">
        <v>30.000699999999998</v>
      </c>
      <c r="DT399">
        <v>31.0288</v>
      </c>
      <c r="DU399">
        <v>31.034099999999999</v>
      </c>
      <c r="DV399">
        <v>21.001000000000001</v>
      </c>
      <c r="DW399">
        <v>24.109300000000001</v>
      </c>
      <c r="DX399">
        <v>88.804699999999997</v>
      </c>
      <c r="DY399">
        <v>29.526399999999999</v>
      </c>
      <c r="DZ399">
        <v>400</v>
      </c>
      <c r="EA399">
        <v>30.588100000000001</v>
      </c>
      <c r="EB399">
        <v>100.051</v>
      </c>
      <c r="EC399">
        <v>100.624</v>
      </c>
    </row>
    <row r="400" spans="1:133" x14ac:dyDescent="0.35">
      <c r="A400">
        <v>384</v>
      </c>
      <c r="B400">
        <v>1581962205</v>
      </c>
      <c r="C400">
        <v>1929.9000000953699</v>
      </c>
      <c r="D400" t="s">
        <v>1005</v>
      </c>
      <c r="E400" t="s">
        <v>1006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1383</v>
      </c>
      <c r="M400" t="s">
        <v>238</v>
      </c>
      <c r="N400">
        <v>1581962196.37097</v>
      </c>
      <c r="O400">
        <f t="shared" si="215"/>
        <v>1.1267912606359694E-4</v>
      </c>
      <c r="P400">
        <f t="shared" si="216"/>
        <v>-0.53226818482461202</v>
      </c>
      <c r="Q400">
        <f t="shared" si="217"/>
        <v>400.83809677419401</v>
      </c>
      <c r="R400">
        <f t="shared" si="218"/>
        <v>487.03295943339617</v>
      </c>
      <c r="S400">
        <f t="shared" si="219"/>
        <v>48.428488271541163</v>
      </c>
      <c r="T400">
        <f t="shared" si="220"/>
        <v>39.857637337315786</v>
      </c>
      <c r="U400">
        <f t="shared" si="221"/>
        <v>8.9687042318702774E-3</v>
      </c>
      <c r="V400">
        <f t="shared" si="222"/>
        <v>2.250126931662094</v>
      </c>
      <c r="W400">
        <f t="shared" si="223"/>
        <v>8.9488915794833489E-3</v>
      </c>
      <c r="X400">
        <f t="shared" si="224"/>
        <v>5.5948336433460331E-3</v>
      </c>
      <c r="Y400">
        <f t="shared" si="225"/>
        <v>0</v>
      </c>
      <c r="Z400">
        <f t="shared" si="226"/>
        <v>30.284925256694848</v>
      </c>
      <c r="AA400">
        <f t="shared" si="227"/>
        <v>30.015070967741899</v>
      </c>
      <c r="AB400">
        <f t="shared" si="228"/>
        <v>4.2641392820661803</v>
      </c>
      <c r="AC400">
        <f t="shared" si="229"/>
        <v>70.466560352188139</v>
      </c>
      <c r="AD400">
        <f t="shared" si="230"/>
        <v>3.0582026669956179</v>
      </c>
      <c r="AE400">
        <f t="shared" si="231"/>
        <v>4.3399346466052595</v>
      </c>
      <c r="AF400">
        <f t="shared" si="232"/>
        <v>1.2059366150705624</v>
      </c>
      <c r="AG400">
        <f t="shared" si="233"/>
        <v>-4.9691494594046253</v>
      </c>
      <c r="AH400">
        <f t="shared" si="234"/>
        <v>37.256684960169281</v>
      </c>
      <c r="AI400">
        <f t="shared" si="235"/>
        <v>3.6877485782816435</v>
      </c>
      <c r="AJ400">
        <f t="shared" si="236"/>
        <v>35.975284079046297</v>
      </c>
      <c r="AK400">
        <v>-4.1187164593659599E-2</v>
      </c>
      <c r="AL400">
        <v>4.62362004501733E-2</v>
      </c>
      <c r="AM400">
        <v>3.4554476543327999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51943.025113172102</v>
      </c>
      <c r="AS400" t="s">
        <v>239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239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-0.53226818482461202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239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240</v>
      </c>
      <c r="BX400">
        <v>1581962196.37097</v>
      </c>
      <c r="BY400">
        <v>400.83809677419401</v>
      </c>
      <c r="BZ400">
        <v>400.00309677419398</v>
      </c>
      <c r="CA400">
        <v>30.755564516128999</v>
      </c>
      <c r="CB400">
        <v>30.568348387096801</v>
      </c>
      <c r="CC400">
        <v>350.013483870968</v>
      </c>
      <c r="CD400">
        <v>99.235819354838696</v>
      </c>
      <c r="CE400">
        <v>0.199932032258065</v>
      </c>
      <c r="CF400">
        <v>30.322193548387101</v>
      </c>
      <c r="CG400">
        <v>30.015070967741899</v>
      </c>
      <c r="CH400">
        <v>999.9</v>
      </c>
      <c r="CI400">
        <v>0</v>
      </c>
      <c r="CJ400">
        <v>0</v>
      </c>
      <c r="CK400">
        <v>10008.9716129032</v>
      </c>
      <c r="CL400">
        <v>0</v>
      </c>
      <c r="CM400">
        <v>0.21165100000000001</v>
      </c>
      <c r="CN400">
        <v>0</v>
      </c>
      <c r="CO400">
        <v>0</v>
      </c>
      <c r="CP400">
        <v>0</v>
      </c>
      <c r="CQ400">
        <v>0</v>
      </c>
      <c r="CR400">
        <v>2.5709677419354802</v>
      </c>
      <c r="CS400">
        <v>0</v>
      </c>
      <c r="CT400">
        <v>79.470967741935496</v>
      </c>
      <c r="CU400">
        <v>-1.58709677419355</v>
      </c>
      <c r="CV400">
        <v>38.512</v>
      </c>
      <c r="CW400">
        <v>44</v>
      </c>
      <c r="CX400">
        <v>41.311999999999998</v>
      </c>
      <c r="CY400">
        <v>42.429000000000002</v>
      </c>
      <c r="CZ400">
        <v>39.625</v>
      </c>
      <c r="DA400">
        <v>0</v>
      </c>
      <c r="DB400">
        <v>0</v>
      </c>
      <c r="DC400">
        <v>0</v>
      </c>
      <c r="DD400">
        <v>1581962207.2</v>
      </c>
      <c r="DE400">
        <v>1.34230769230769</v>
      </c>
      <c r="DF400">
        <v>19.2034188694908</v>
      </c>
      <c r="DG400">
        <v>-45.476923376093097</v>
      </c>
      <c r="DH400">
        <v>78.984615384615395</v>
      </c>
      <c r="DI400">
        <v>15</v>
      </c>
      <c r="DJ400">
        <v>100</v>
      </c>
      <c r="DK400">
        <v>100</v>
      </c>
      <c r="DL400">
        <v>3.0489999999999999</v>
      </c>
      <c r="DM400">
        <v>0.47699999999999998</v>
      </c>
      <c r="DN400">
        <v>2</v>
      </c>
      <c r="DO400">
        <v>343.649</v>
      </c>
      <c r="DP400">
        <v>675.14700000000005</v>
      </c>
      <c r="DQ400">
        <v>29.526399999999999</v>
      </c>
      <c r="DR400">
        <v>31.1418</v>
      </c>
      <c r="DS400">
        <v>30.000699999999998</v>
      </c>
      <c r="DT400">
        <v>31.035599999999999</v>
      </c>
      <c r="DU400">
        <v>31.041499999999999</v>
      </c>
      <c r="DV400">
        <v>20.9998</v>
      </c>
      <c r="DW400">
        <v>24.109300000000001</v>
      </c>
      <c r="DX400">
        <v>88.804699999999997</v>
      </c>
      <c r="DY400">
        <v>29.5061</v>
      </c>
      <c r="DZ400">
        <v>400</v>
      </c>
      <c r="EA400">
        <v>30.588100000000001</v>
      </c>
      <c r="EB400">
        <v>100.048</v>
      </c>
      <c r="EC400">
        <v>100.624</v>
      </c>
    </row>
    <row r="401" spans="1:133" x14ac:dyDescent="0.35">
      <c r="A401">
        <v>385</v>
      </c>
      <c r="B401">
        <v>1581962210</v>
      </c>
      <c r="C401">
        <v>1934.9000000953699</v>
      </c>
      <c r="D401" t="s">
        <v>1007</v>
      </c>
      <c r="E401" t="s">
        <v>1008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1383</v>
      </c>
      <c r="M401" t="s">
        <v>238</v>
      </c>
      <c r="N401">
        <v>1581962201.37097</v>
      </c>
      <c r="O401">
        <f t="shared" ref="O401:O464" si="258">CC401*AP401*(CA401-CB401)/(100*BU401*(1000-AP401*CA401))</f>
        <v>1.0486780224073219E-4</v>
      </c>
      <c r="P401">
        <f t="shared" ref="P401:P464" si="259">CC401*AP401*(BZ401-BY401*(1000-AP401*CB401)/(1000-AP401*CA401))/(100*BU401)</f>
        <v>-0.52221369475018076</v>
      </c>
      <c r="Q401">
        <f t="shared" ref="Q401:Q464" si="260">BY401 - IF(AP401&gt;1, P401*BU401*100/(AR401*CK401), 0)</f>
        <v>400.83125806451602</v>
      </c>
      <c r="R401">
        <f t="shared" ref="R401:R464" si="261">((X401-O401/2)*Q401-P401)/(X401+O401/2)</f>
        <v>492.27008269017665</v>
      </c>
      <c r="S401">
        <f t="shared" ref="S401:S464" si="262">R401*(CD401+CE401)/1000</f>
        <v>48.949301295363092</v>
      </c>
      <c r="T401">
        <f t="shared" ref="T401:T464" si="263">(BY401 - IF(AP401&gt;1, P401*BU401*100/(AR401*CK401), 0))*(CD401+CE401)/1000</f>
        <v>39.857002709522895</v>
      </c>
      <c r="U401">
        <f t="shared" ref="U401:U464" si="264">2/((1/W401-1/V401)+SIGN(W401)*SQRT((1/W401-1/V401)*(1/W401-1/V401) + 4*BV401/((BV401+1)*(BV401+1))*(2*1/W401*1/V401-1/V401*1/V401)))</f>
        <v>8.3329616686001057E-3</v>
      </c>
      <c r="V401">
        <f t="shared" ref="V401:V464" si="265">AM401+AL401*BU401+AK401*BU401*BU401</f>
        <v>2.2490926990648346</v>
      </c>
      <c r="W401">
        <f t="shared" ref="W401:W464" si="266">O401*(1000-(1000*0.61365*EXP(17.502*AA401/(240.97+AA401))/(CD401+CE401)+CA401)/2)/(1000*0.61365*EXP(17.502*AA401/(240.97+AA401))/(CD401+CE401)-CA401)</f>
        <v>8.3158475459812128E-3</v>
      </c>
      <c r="X401">
        <f t="shared" ref="X401:X464" si="267">1/((BV401+1)/(U401/1.6)+1/(V401/1.37)) + BV401/((BV401+1)/(U401/1.6) + BV401/(V401/1.37))</f>
        <v>5.1989393925911728E-3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30.287229794452774</v>
      </c>
      <c r="AA401">
        <f t="shared" ref="AA401:AA464" si="270">($C$7*CG401+$D$7*CH401+$E$7*Z401)</f>
        <v>30.018280645161301</v>
      </c>
      <c r="AB401">
        <f t="shared" ref="AB401:AB464" si="271">0.61365*EXP(17.502*AA401/(240.97+AA401))</f>
        <v>4.2649253997758771</v>
      </c>
      <c r="AC401">
        <f t="shared" ref="AC401:AC464" si="272">(AD401/AE401*100)</f>
        <v>70.443318312966269</v>
      </c>
      <c r="AD401">
        <f t="shared" ref="AD401:AD464" si="273">CA401*(CD401+CE401)/1000</f>
        <v>3.0571476385023697</v>
      </c>
      <c r="AE401">
        <f t="shared" ref="AE401:AE464" si="274">0.61365*EXP(17.502*CF401/(240.97+CF401))</f>
        <v>4.3398688643826286</v>
      </c>
      <c r="AF401">
        <f t="shared" ref="AF401:AF464" si="275">(AB401-CA401*(CD401+CE401)/1000)</f>
        <v>1.2077777612735074</v>
      </c>
      <c r="AG401">
        <f t="shared" ref="AG401:AG464" si="276">(-O401*44100)</f>
        <v>-4.6246700788162896</v>
      </c>
      <c r="AH401">
        <f t="shared" ref="AH401:AH464" si="277">2*29.3*V401*0.92*(CF401-AA401)</f>
        <v>36.818303870515969</v>
      </c>
      <c r="AI401">
        <f t="shared" ref="AI401:AI464" si="278">2*0.95*0.0000000567*(((CF401+$B$7)+273)^4-(AA401+273)^4)</f>
        <v>3.6460856000134885</v>
      </c>
      <c r="AJ401">
        <f t="shared" ref="AJ401:AJ464" si="279">Y401+AI401+AG401+AH401</f>
        <v>35.839719391713167</v>
      </c>
      <c r="AK401">
        <v>-4.1159325925117701E-2</v>
      </c>
      <c r="AL401">
        <v>4.6204949105933701E-2</v>
      </c>
      <c r="AM401">
        <v>3.4535987377334698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51909.401896306706</v>
      </c>
      <c r="AS401" t="s">
        <v>239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239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-0.52221369475018076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239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240</v>
      </c>
      <c r="BX401">
        <v>1581962201.37097</v>
      </c>
      <c r="BY401">
        <v>400.83125806451602</v>
      </c>
      <c r="BZ401">
        <v>400.00812903225801</v>
      </c>
      <c r="CA401">
        <v>30.7449193548387</v>
      </c>
      <c r="CB401">
        <v>30.5706806451613</v>
      </c>
      <c r="CC401">
        <v>350.01516129032302</v>
      </c>
      <c r="CD401">
        <v>99.235861290322603</v>
      </c>
      <c r="CE401">
        <v>0.20000332258064499</v>
      </c>
      <c r="CF401">
        <v>30.321929032258101</v>
      </c>
      <c r="CG401">
        <v>30.018280645161301</v>
      </c>
      <c r="CH401">
        <v>999.9</v>
      </c>
      <c r="CI401">
        <v>0</v>
      </c>
      <c r="CJ401">
        <v>0</v>
      </c>
      <c r="CK401">
        <v>10002.202258064501</v>
      </c>
      <c r="CL401">
        <v>0</v>
      </c>
      <c r="CM401">
        <v>0.21165100000000001</v>
      </c>
      <c r="CN401">
        <v>0</v>
      </c>
      <c r="CO401">
        <v>0</v>
      </c>
      <c r="CP401">
        <v>0</v>
      </c>
      <c r="CQ401">
        <v>0</v>
      </c>
      <c r="CR401">
        <v>1.61290322580645</v>
      </c>
      <c r="CS401">
        <v>0</v>
      </c>
      <c r="CT401">
        <v>78.983870967741893</v>
      </c>
      <c r="CU401">
        <v>-1.43548387096774</v>
      </c>
      <c r="CV401">
        <v>38.53</v>
      </c>
      <c r="CW401">
        <v>44</v>
      </c>
      <c r="CX401">
        <v>41.316064516129003</v>
      </c>
      <c r="CY401">
        <v>42.436999999999998</v>
      </c>
      <c r="CZ401">
        <v>39.625</v>
      </c>
      <c r="DA401">
        <v>0</v>
      </c>
      <c r="DB401">
        <v>0</v>
      </c>
      <c r="DC401">
        <v>0</v>
      </c>
      <c r="DD401">
        <v>1581962212</v>
      </c>
      <c r="DE401">
        <v>1.7</v>
      </c>
      <c r="DF401">
        <v>21.907692434015701</v>
      </c>
      <c r="DG401">
        <v>-3.8940172660260601</v>
      </c>
      <c r="DH401">
        <v>77.696153846153805</v>
      </c>
      <c r="DI401">
        <v>15</v>
      </c>
      <c r="DJ401">
        <v>100</v>
      </c>
      <c r="DK401">
        <v>100</v>
      </c>
      <c r="DL401">
        <v>3.0489999999999999</v>
      </c>
      <c r="DM401">
        <v>0.47699999999999998</v>
      </c>
      <c r="DN401">
        <v>2</v>
      </c>
      <c r="DO401">
        <v>343.608</v>
      </c>
      <c r="DP401">
        <v>675.18200000000002</v>
      </c>
      <c r="DQ401">
        <v>29.5076</v>
      </c>
      <c r="DR401">
        <v>31.1511</v>
      </c>
      <c r="DS401">
        <v>30.000699999999998</v>
      </c>
      <c r="DT401">
        <v>31.043800000000001</v>
      </c>
      <c r="DU401">
        <v>31.048300000000001</v>
      </c>
      <c r="DV401">
        <v>20.999700000000001</v>
      </c>
      <c r="DW401">
        <v>24.109300000000001</v>
      </c>
      <c r="DX401">
        <v>88.804699999999997</v>
      </c>
      <c r="DY401">
        <v>29.483499999999999</v>
      </c>
      <c r="DZ401">
        <v>400</v>
      </c>
      <c r="EA401">
        <v>30.588100000000001</v>
      </c>
      <c r="EB401">
        <v>100.047</v>
      </c>
      <c r="EC401">
        <v>100.622</v>
      </c>
    </row>
    <row r="402" spans="1:133" x14ac:dyDescent="0.35">
      <c r="A402">
        <v>386</v>
      </c>
      <c r="B402">
        <v>1581962215</v>
      </c>
      <c r="C402">
        <v>1939.9000000953699</v>
      </c>
      <c r="D402" t="s">
        <v>1009</v>
      </c>
      <c r="E402" t="s">
        <v>1010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1383</v>
      </c>
      <c r="M402" t="s">
        <v>238</v>
      </c>
      <c r="N402">
        <v>1581962206.37097</v>
      </c>
      <c r="O402">
        <f t="shared" si="258"/>
        <v>9.8455899277280604E-5</v>
      </c>
      <c r="P402">
        <f t="shared" si="259"/>
        <v>-0.52679269302973952</v>
      </c>
      <c r="Q402">
        <f t="shared" si="260"/>
        <v>400.83119354838698</v>
      </c>
      <c r="R402">
        <f t="shared" si="261"/>
        <v>499.73116867190117</v>
      </c>
      <c r="S402">
        <f t="shared" si="262"/>
        <v>49.691235441320579</v>
      </c>
      <c r="T402">
        <f t="shared" si="263"/>
        <v>39.857024055098471</v>
      </c>
      <c r="U402">
        <f t="shared" si="264"/>
        <v>7.8181201485917184E-3</v>
      </c>
      <c r="V402">
        <f t="shared" si="265"/>
        <v>2.2493773001452202</v>
      </c>
      <c r="W402">
        <f t="shared" si="266"/>
        <v>7.8030552843677721E-3</v>
      </c>
      <c r="X402">
        <f t="shared" si="267"/>
        <v>4.8782606245691158E-3</v>
      </c>
      <c r="Y402">
        <f t="shared" si="268"/>
        <v>0</v>
      </c>
      <c r="Z402">
        <f t="shared" si="269"/>
        <v>30.288880942995117</v>
      </c>
      <c r="AA402">
        <f t="shared" si="270"/>
        <v>30.0181</v>
      </c>
      <c r="AB402">
        <f t="shared" si="271"/>
        <v>4.2648811526111494</v>
      </c>
      <c r="AC402">
        <f t="shared" si="272"/>
        <v>70.42860692193824</v>
      </c>
      <c r="AD402">
        <f t="shared" si="273"/>
        <v>3.056426130846261</v>
      </c>
      <c r="AE402">
        <f t="shared" si="274"/>
        <v>4.3397509398900178</v>
      </c>
      <c r="AF402">
        <f t="shared" si="275"/>
        <v>1.2084550217648884</v>
      </c>
      <c r="AG402">
        <f t="shared" si="276"/>
        <v>-4.3419051581280748</v>
      </c>
      <c r="AH402">
        <f t="shared" si="277"/>
        <v>36.78736472152039</v>
      </c>
      <c r="AI402">
        <f t="shared" si="278"/>
        <v>3.6425489875913919</v>
      </c>
      <c r="AJ402">
        <f t="shared" si="279"/>
        <v>36.088008550983709</v>
      </c>
      <c r="AK402">
        <v>-4.11669854421906E-2</v>
      </c>
      <c r="AL402">
        <v>4.62135475848586E-2</v>
      </c>
      <c r="AM402">
        <v>3.45410749055493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51918.749171227617</v>
      </c>
      <c r="AS402" t="s">
        <v>239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239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-0.52679269302973952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239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240</v>
      </c>
      <c r="BX402">
        <v>1581962206.37097</v>
      </c>
      <c r="BY402">
        <v>400.83119354838698</v>
      </c>
      <c r="BZ402">
        <v>399.99580645161302</v>
      </c>
      <c r="CA402">
        <v>30.7376419354839</v>
      </c>
      <c r="CB402">
        <v>30.574054838709699</v>
      </c>
      <c r="CC402">
        <v>350.01390322580602</v>
      </c>
      <c r="CD402">
        <v>99.235938709677399</v>
      </c>
      <c r="CE402">
        <v>0.19999516129032299</v>
      </c>
      <c r="CF402">
        <v>30.321454838709698</v>
      </c>
      <c r="CG402">
        <v>30.0181</v>
      </c>
      <c r="CH402">
        <v>999.9</v>
      </c>
      <c r="CI402">
        <v>0</v>
      </c>
      <c r="CJ402">
        <v>0</v>
      </c>
      <c r="CK402">
        <v>10004.055806451601</v>
      </c>
      <c r="CL402">
        <v>0</v>
      </c>
      <c r="CM402">
        <v>0.21165100000000001</v>
      </c>
      <c r="CN402">
        <v>0</v>
      </c>
      <c r="CO402">
        <v>0</v>
      </c>
      <c r="CP402">
        <v>0</v>
      </c>
      <c r="CQ402">
        <v>0</v>
      </c>
      <c r="CR402">
        <v>3.6580645161290302</v>
      </c>
      <c r="CS402">
        <v>0</v>
      </c>
      <c r="CT402">
        <v>77.716129032258095</v>
      </c>
      <c r="CU402">
        <v>-1.75806451612903</v>
      </c>
      <c r="CV402">
        <v>38.548000000000002</v>
      </c>
      <c r="CW402">
        <v>44</v>
      </c>
      <c r="CX402">
        <v>41.328258064516099</v>
      </c>
      <c r="CY402">
        <v>42.436999999999998</v>
      </c>
      <c r="CZ402">
        <v>39.625</v>
      </c>
      <c r="DA402">
        <v>0</v>
      </c>
      <c r="DB402">
        <v>0</v>
      </c>
      <c r="DC402">
        <v>0</v>
      </c>
      <c r="DD402">
        <v>1581962217.4000001</v>
      </c>
      <c r="DE402">
        <v>4.0230769230769203</v>
      </c>
      <c r="DF402">
        <v>16.4512819260679</v>
      </c>
      <c r="DG402">
        <v>13.3333332469997</v>
      </c>
      <c r="DH402">
        <v>77.192307692307693</v>
      </c>
      <c r="DI402">
        <v>15</v>
      </c>
      <c r="DJ402">
        <v>100</v>
      </c>
      <c r="DK402">
        <v>100</v>
      </c>
      <c r="DL402">
        <v>3.0489999999999999</v>
      </c>
      <c r="DM402">
        <v>0.47699999999999998</v>
      </c>
      <c r="DN402">
        <v>2</v>
      </c>
      <c r="DO402">
        <v>343.66300000000001</v>
      </c>
      <c r="DP402">
        <v>675.09400000000005</v>
      </c>
      <c r="DQ402">
        <v>29.483899999999998</v>
      </c>
      <c r="DR402">
        <v>31.1602</v>
      </c>
      <c r="DS402">
        <v>30.000699999999998</v>
      </c>
      <c r="DT402">
        <v>31.052</v>
      </c>
      <c r="DU402">
        <v>31.0564</v>
      </c>
      <c r="DV402">
        <v>21.003499999999999</v>
      </c>
      <c r="DW402">
        <v>24.109300000000001</v>
      </c>
      <c r="DX402">
        <v>88.804699999999997</v>
      </c>
      <c r="DY402">
        <v>29.470700000000001</v>
      </c>
      <c r="DZ402">
        <v>400</v>
      </c>
      <c r="EA402">
        <v>30.5883</v>
      </c>
      <c r="EB402">
        <v>100.044</v>
      </c>
      <c r="EC402">
        <v>100.62</v>
      </c>
    </row>
    <row r="403" spans="1:133" x14ac:dyDescent="0.35">
      <c r="A403">
        <v>387</v>
      </c>
      <c r="B403">
        <v>1581962220</v>
      </c>
      <c r="C403">
        <v>1944.9000000953699</v>
      </c>
      <c r="D403" t="s">
        <v>1011</v>
      </c>
      <c r="E403" t="s">
        <v>1012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1383</v>
      </c>
      <c r="M403" t="s">
        <v>238</v>
      </c>
      <c r="N403">
        <v>1581962211.37097</v>
      </c>
      <c r="O403">
        <f t="shared" si="258"/>
        <v>9.3419836457712415E-5</v>
      </c>
      <c r="P403">
        <f t="shared" si="259"/>
        <v>-0.52165150772172564</v>
      </c>
      <c r="Q403">
        <f t="shared" si="260"/>
        <v>400.81448387096799</v>
      </c>
      <c r="R403">
        <f t="shared" si="261"/>
        <v>504.42672588955332</v>
      </c>
      <c r="S403">
        <f t="shared" si="262"/>
        <v>50.158279290488757</v>
      </c>
      <c r="T403">
        <f t="shared" si="263"/>
        <v>39.855471159303747</v>
      </c>
      <c r="U403">
        <f t="shared" si="264"/>
        <v>7.4140931405048578E-3</v>
      </c>
      <c r="V403">
        <f t="shared" si="265"/>
        <v>2.2494455892130425</v>
      </c>
      <c r="W403">
        <f t="shared" si="266"/>
        <v>7.4005440495692812E-3</v>
      </c>
      <c r="X403">
        <f t="shared" si="267"/>
        <v>4.6265552747177738E-3</v>
      </c>
      <c r="Y403">
        <f t="shared" si="268"/>
        <v>0</v>
      </c>
      <c r="Z403">
        <f t="shared" si="269"/>
        <v>30.28914147542951</v>
      </c>
      <c r="AA403">
        <f t="shared" si="270"/>
        <v>30.018641935483899</v>
      </c>
      <c r="AB403">
        <f t="shared" si="271"/>
        <v>4.2650138953055166</v>
      </c>
      <c r="AC403">
        <f t="shared" si="272"/>
        <v>70.424496320192915</v>
      </c>
      <c r="AD403">
        <f t="shared" si="273"/>
        <v>3.0560014340959003</v>
      </c>
      <c r="AE403">
        <f t="shared" si="274"/>
        <v>4.3394011938707315</v>
      </c>
      <c r="AF403">
        <f t="shared" si="275"/>
        <v>1.2090124612096163</v>
      </c>
      <c r="AG403">
        <f t="shared" si="276"/>
        <v>-4.1198147877851179</v>
      </c>
      <c r="AH403">
        <f t="shared" si="277"/>
        <v>36.552196537257394</v>
      </c>
      <c r="AI403">
        <f t="shared" si="278"/>
        <v>3.6191381361989956</v>
      </c>
      <c r="AJ403">
        <f t="shared" si="279"/>
        <v>36.051519885671269</v>
      </c>
      <c r="AK403">
        <v>-4.1168823447686798E-2</v>
      </c>
      <c r="AL403">
        <v>4.6215610907046199E-2</v>
      </c>
      <c r="AM403">
        <v>3.4542295678874901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51921.218376198864</v>
      </c>
      <c r="AS403" t="s">
        <v>239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239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-0.52165150772172564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239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240</v>
      </c>
      <c r="BX403">
        <v>1581962211.37097</v>
      </c>
      <c r="BY403">
        <v>400.81448387096799</v>
      </c>
      <c r="BZ403">
        <v>399.984451612903</v>
      </c>
      <c r="CA403">
        <v>30.733287096774198</v>
      </c>
      <c r="CB403">
        <v>30.578067741935499</v>
      </c>
      <c r="CC403">
        <v>350.01590322580603</v>
      </c>
      <c r="CD403">
        <v>99.236190322580597</v>
      </c>
      <c r="CE403">
        <v>0.200014612903226</v>
      </c>
      <c r="CF403">
        <v>30.320048387096801</v>
      </c>
      <c r="CG403">
        <v>30.018641935483899</v>
      </c>
      <c r="CH403">
        <v>999.9</v>
      </c>
      <c r="CI403">
        <v>0</v>
      </c>
      <c r="CJ403">
        <v>0</v>
      </c>
      <c r="CK403">
        <v>10004.477096774201</v>
      </c>
      <c r="CL403">
        <v>0</v>
      </c>
      <c r="CM403">
        <v>0.21165100000000001</v>
      </c>
      <c r="CN403">
        <v>0</v>
      </c>
      <c r="CO403">
        <v>0</v>
      </c>
      <c r="CP403">
        <v>0</v>
      </c>
      <c r="CQ403">
        <v>0</v>
      </c>
      <c r="CR403">
        <v>4.1838709677419397</v>
      </c>
      <c r="CS403">
        <v>0</v>
      </c>
      <c r="CT403">
        <v>80.264516129032302</v>
      </c>
      <c r="CU403">
        <v>-1.8</v>
      </c>
      <c r="CV403">
        <v>38.561999999999998</v>
      </c>
      <c r="CW403">
        <v>44</v>
      </c>
      <c r="CX403">
        <v>41.3343548387097</v>
      </c>
      <c r="CY403">
        <v>42.436999999999998</v>
      </c>
      <c r="CZ403">
        <v>39.625</v>
      </c>
      <c r="DA403">
        <v>0</v>
      </c>
      <c r="DB403">
        <v>0</v>
      </c>
      <c r="DC403">
        <v>0</v>
      </c>
      <c r="DD403">
        <v>1581962222.2</v>
      </c>
      <c r="DE403">
        <v>4.0346153846153801</v>
      </c>
      <c r="DF403">
        <v>-4.6666666927667704</v>
      </c>
      <c r="DG403">
        <v>77.114529748306794</v>
      </c>
      <c r="DH403">
        <v>80.769230769230802</v>
      </c>
      <c r="DI403">
        <v>15</v>
      </c>
      <c r="DJ403">
        <v>100</v>
      </c>
      <c r="DK403">
        <v>100</v>
      </c>
      <c r="DL403">
        <v>3.0489999999999999</v>
      </c>
      <c r="DM403">
        <v>0.47699999999999998</v>
      </c>
      <c r="DN403">
        <v>2</v>
      </c>
      <c r="DO403">
        <v>343.65499999999997</v>
      </c>
      <c r="DP403">
        <v>674.96699999999998</v>
      </c>
      <c r="DQ403">
        <v>29.4693</v>
      </c>
      <c r="DR403">
        <v>31.169799999999999</v>
      </c>
      <c r="DS403">
        <v>30.000800000000002</v>
      </c>
      <c r="DT403">
        <v>31.059799999999999</v>
      </c>
      <c r="DU403">
        <v>31.063199999999998</v>
      </c>
      <c r="DV403">
        <v>21.0059</v>
      </c>
      <c r="DW403">
        <v>24.109300000000001</v>
      </c>
      <c r="DX403">
        <v>88.804699999999997</v>
      </c>
      <c r="DY403">
        <v>29.450399999999998</v>
      </c>
      <c r="DZ403">
        <v>400</v>
      </c>
      <c r="EA403">
        <v>30.5898</v>
      </c>
      <c r="EB403">
        <v>100.042</v>
      </c>
      <c r="EC403">
        <v>100.62</v>
      </c>
    </row>
    <row r="404" spans="1:133" x14ac:dyDescent="0.35">
      <c r="A404">
        <v>388</v>
      </c>
      <c r="B404">
        <v>1581962225</v>
      </c>
      <c r="C404">
        <v>1949.9000000953699</v>
      </c>
      <c r="D404" t="s">
        <v>1013</v>
      </c>
      <c r="E404" t="s">
        <v>1014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1383</v>
      </c>
      <c r="M404" t="s">
        <v>238</v>
      </c>
      <c r="N404">
        <v>1581962216.37097</v>
      </c>
      <c r="O404">
        <f t="shared" si="258"/>
        <v>8.8704440063563711E-5</v>
      </c>
      <c r="P404">
        <f t="shared" si="259"/>
        <v>-0.52783829439877783</v>
      </c>
      <c r="Q404">
        <f t="shared" si="260"/>
        <v>400.81325806451599</v>
      </c>
      <c r="R404">
        <f t="shared" si="261"/>
        <v>511.71563071112701</v>
      </c>
      <c r="S404">
        <f t="shared" si="262"/>
        <v>50.883273792034814</v>
      </c>
      <c r="T404">
        <f t="shared" si="263"/>
        <v>39.855516473538124</v>
      </c>
      <c r="U404">
        <f t="shared" si="264"/>
        <v>7.0417493545458041E-3</v>
      </c>
      <c r="V404">
        <f t="shared" si="265"/>
        <v>2.2481543396085311</v>
      </c>
      <c r="W404">
        <f t="shared" si="266"/>
        <v>7.0295187717745481E-3</v>
      </c>
      <c r="X404">
        <f t="shared" si="267"/>
        <v>4.3945463086838294E-3</v>
      </c>
      <c r="Y404">
        <f t="shared" si="268"/>
        <v>0</v>
      </c>
      <c r="Z404">
        <f t="shared" si="269"/>
        <v>30.288540960008167</v>
      </c>
      <c r="AA404">
        <f t="shared" si="270"/>
        <v>30.015783870967699</v>
      </c>
      <c r="AB404">
        <f t="shared" si="271"/>
        <v>4.2643138761953532</v>
      </c>
      <c r="AC404">
        <f t="shared" si="272"/>
        <v>70.426744132194429</v>
      </c>
      <c r="AD404">
        <f t="shared" si="273"/>
        <v>3.0557233225231482</v>
      </c>
      <c r="AE404">
        <f t="shared" si="274"/>
        <v>4.3388677982719273</v>
      </c>
      <c r="AF404">
        <f t="shared" si="275"/>
        <v>1.208590553672205</v>
      </c>
      <c r="AG404">
        <f t="shared" si="276"/>
        <v>-3.9118658068031595</v>
      </c>
      <c r="AH404">
        <f t="shared" si="277"/>
        <v>36.61762012506923</v>
      </c>
      <c r="AI404">
        <f t="shared" si="278"/>
        <v>3.6276085248288901</v>
      </c>
      <c r="AJ404">
        <f t="shared" si="279"/>
        <v>36.33336284309496</v>
      </c>
      <c r="AK404">
        <v>-4.1134077897449897E-2</v>
      </c>
      <c r="AL404">
        <v>4.6176605983027898E-2</v>
      </c>
      <c r="AM404">
        <v>3.4519215080185601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51879.564906771513</v>
      </c>
      <c r="AS404" t="s">
        <v>239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239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-0.52783829439877783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239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240</v>
      </c>
      <c r="BX404">
        <v>1581962216.37097</v>
      </c>
      <c r="BY404">
        <v>400.81325806451599</v>
      </c>
      <c r="BZ404">
        <v>399.96938709677403</v>
      </c>
      <c r="CA404">
        <v>30.730361290322602</v>
      </c>
      <c r="CB404">
        <v>30.582977419354801</v>
      </c>
      <c r="CC404">
        <v>350.018709677419</v>
      </c>
      <c r="CD404">
        <v>99.236629032258094</v>
      </c>
      <c r="CE404">
        <v>0.199993064516129</v>
      </c>
      <c r="CF404">
        <v>30.3179032258065</v>
      </c>
      <c r="CG404">
        <v>30.015783870967699</v>
      </c>
      <c r="CH404">
        <v>999.9</v>
      </c>
      <c r="CI404">
        <v>0</v>
      </c>
      <c r="CJ404">
        <v>0</v>
      </c>
      <c r="CK404">
        <v>9995.9893548387099</v>
      </c>
      <c r="CL404">
        <v>0</v>
      </c>
      <c r="CM404">
        <v>0.21165100000000001</v>
      </c>
      <c r="CN404">
        <v>0</v>
      </c>
      <c r="CO404">
        <v>0</v>
      </c>
      <c r="CP404">
        <v>0</v>
      </c>
      <c r="CQ404">
        <v>0</v>
      </c>
      <c r="CR404">
        <v>4.4677419354838701</v>
      </c>
      <c r="CS404">
        <v>0</v>
      </c>
      <c r="CT404">
        <v>84.487096774193603</v>
      </c>
      <c r="CU404">
        <v>-2.0935483870967699</v>
      </c>
      <c r="CV404">
        <v>38.561999999999998</v>
      </c>
      <c r="CW404">
        <v>44</v>
      </c>
      <c r="CX404">
        <v>41.348580645161299</v>
      </c>
      <c r="CY404">
        <v>42.436999999999998</v>
      </c>
      <c r="CZ404">
        <v>39.625</v>
      </c>
      <c r="DA404">
        <v>0</v>
      </c>
      <c r="DB404">
        <v>0</v>
      </c>
      <c r="DC404">
        <v>0</v>
      </c>
      <c r="DD404">
        <v>1581962227</v>
      </c>
      <c r="DE404">
        <v>3.8230769230769202</v>
      </c>
      <c r="DF404">
        <v>-17.176068533698899</v>
      </c>
      <c r="DG404">
        <v>84.608546649302397</v>
      </c>
      <c r="DH404">
        <v>85.661538461538498</v>
      </c>
      <c r="DI404">
        <v>15</v>
      </c>
      <c r="DJ404">
        <v>100</v>
      </c>
      <c r="DK404">
        <v>100</v>
      </c>
      <c r="DL404">
        <v>3.0489999999999999</v>
      </c>
      <c r="DM404">
        <v>0.47699999999999998</v>
      </c>
      <c r="DN404">
        <v>2</v>
      </c>
      <c r="DO404">
        <v>343.58499999999998</v>
      </c>
      <c r="DP404">
        <v>674.995</v>
      </c>
      <c r="DQ404">
        <v>29.449300000000001</v>
      </c>
      <c r="DR404">
        <v>31.179300000000001</v>
      </c>
      <c r="DS404">
        <v>30.000699999999998</v>
      </c>
      <c r="DT404">
        <v>31.067</v>
      </c>
      <c r="DU404">
        <v>31.071400000000001</v>
      </c>
      <c r="DV404">
        <v>21.005299999999998</v>
      </c>
      <c r="DW404">
        <v>24.109300000000001</v>
      </c>
      <c r="DX404">
        <v>88.804699999999997</v>
      </c>
      <c r="DY404">
        <v>29.437799999999999</v>
      </c>
      <c r="DZ404">
        <v>400</v>
      </c>
      <c r="EA404">
        <v>30.589400000000001</v>
      </c>
      <c r="EB404">
        <v>100.039</v>
      </c>
      <c r="EC404">
        <v>100.619</v>
      </c>
    </row>
    <row r="405" spans="1:133" x14ac:dyDescent="0.35">
      <c r="A405">
        <v>389</v>
      </c>
      <c r="B405">
        <v>1581962230</v>
      </c>
      <c r="C405">
        <v>1954.9000000953699</v>
      </c>
      <c r="D405" t="s">
        <v>1015</v>
      </c>
      <c r="E405" t="s">
        <v>1016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1383</v>
      </c>
      <c r="M405" t="s">
        <v>238</v>
      </c>
      <c r="N405">
        <v>1581962221.37097</v>
      </c>
      <c r="O405">
        <f t="shared" si="258"/>
        <v>8.4746581428617429E-5</v>
      </c>
      <c r="P405">
        <f t="shared" si="259"/>
        <v>-0.52720648511957435</v>
      </c>
      <c r="Q405">
        <f t="shared" si="260"/>
        <v>400.818161290322</v>
      </c>
      <c r="R405">
        <f t="shared" si="261"/>
        <v>517.07921427320434</v>
      </c>
      <c r="S405">
        <f t="shared" si="262"/>
        <v>51.41683965667324</v>
      </c>
      <c r="T405">
        <f t="shared" si="263"/>
        <v>39.856181725491282</v>
      </c>
      <c r="U405">
        <f t="shared" si="264"/>
        <v>6.7297808592939237E-3</v>
      </c>
      <c r="V405">
        <f t="shared" si="265"/>
        <v>2.2490864869815472</v>
      </c>
      <c r="W405">
        <f t="shared" si="266"/>
        <v>6.7186136605128163E-3</v>
      </c>
      <c r="X405">
        <f t="shared" si="267"/>
        <v>4.2001353011211452E-3</v>
      </c>
      <c r="Y405">
        <f t="shared" si="268"/>
        <v>0</v>
      </c>
      <c r="Z405">
        <f t="shared" si="269"/>
        <v>30.286506714846968</v>
      </c>
      <c r="AA405">
        <f t="shared" si="270"/>
        <v>30.013151612903201</v>
      </c>
      <c r="AB405">
        <f t="shared" si="271"/>
        <v>4.2636692519135133</v>
      </c>
      <c r="AC405">
        <f t="shared" si="272"/>
        <v>70.436546992040178</v>
      </c>
      <c r="AD405">
        <f t="shared" si="273"/>
        <v>3.0555611669157341</v>
      </c>
      <c r="AE405">
        <f t="shared" si="274"/>
        <v>4.3380337302182541</v>
      </c>
      <c r="AF405">
        <f t="shared" si="275"/>
        <v>1.2081080849977792</v>
      </c>
      <c r="AG405">
        <f t="shared" si="276"/>
        <v>-3.7373242410020286</v>
      </c>
      <c r="AH405">
        <f t="shared" si="277"/>
        <v>36.545187918906009</v>
      </c>
      <c r="AI405">
        <f t="shared" si="278"/>
        <v>3.6188251460383394</v>
      </c>
      <c r="AJ405">
        <f t="shared" si="279"/>
        <v>36.426688823942321</v>
      </c>
      <c r="AK405">
        <v>-4.1159158748030902E-2</v>
      </c>
      <c r="AL405">
        <v>4.6204761435008297E-2</v>
      </c>
      <c r="AM405">
        <v>3.4535876333006099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51910.489530700303</v>
      </c>
      <c r="AS405" t="s">
        <v>239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239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-0.52720648511957435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239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240</v>
      </c>
      <c r="BX405">
        <v>1581962221.37097</v>
      </c>
      <c r="BY405">
        <v>400.818161290322</v>
      </c>
      <c r="BZ405">
        <v>399.97264516129002</v>
      </c>
      <c r="CA405">
        <v>30.728593548387099</v>
      </c>
      <c r="CB405">
        <v>30.587783870967701</v>
      </c>
      <c r="CC405">
        <v>350.01474193548398</v>
      </c>
      <c r="CD405">
        <v>99.237109677419397</v>
      </c>
      <c r="CE405">
        <v>0.19995574193548399</v>
      </c>
      <c r="CF405">
        <v>30.314548387096799</v>
      </c>
      <c r="CG405">
        <v>30.013151612903201</v>
      </c>
      <c r="CH405">
        <v>999.9</v>
      </c>
      <c r="CI405">
        <v>0</v>
      </c>
      <c r="CJ405">
        <v>0</v>
      </c>
      <c r="CK405">
        <v>10002.0358064516</v>
      </c>
      <c r="CL405">
        <v>0</v>
      </c>
      <c r="CM405">
        <v>0.21165100000000001</v>
      </c>
      <c r="CN405">
        <v>0</v>
      </c>
      <c r="CO405">
        <v>0</v>
      </c>
      <c r="CP405">
        <v>0</v>
      </c>
      <c r="CQ405">
        <v>0</v>
      </c>
      <c r="CR405">
        <v>3.1225806451612899</v>
      </c>
      <c r="CS405">
        <v>0</v>
      </c>
      <c r="CT405">
        <v>94.541935483871001</v>
      </c>
      <c r="CU405">
        <v>-1.7</v>
      </c>
      <c r="CV405">
        <v>38.561999999999998</v>
      </c>
      <c r="CW405">
        <v>44.008000000000003</v>
      </c>
      <c r="CX405">
        <v>41.3546774193548</v>
      </c>
      <c r="CY405">
        <v>42.441064516129003</v>
      </c>
      <c r="CZ405">
        <v>39.633000000000003</v>
      </c>
      <c r="DA405">
        <v>0</v>
      </c>
      <c r="DB405">
        <v>0</v>
      </c>
      <c r="DC405">
        <v>0</v>
      </c>
      <c r="DD405">
        <v>1581962232.4000001</v>
      </c>
      <c r="DE405">
        <v>2.85769230769231</v>
      </c>
      <c r="DF405">
        <v>-1.7880342603858801</v>
      </c>
      <c r="DG405">
        <v>165.90427365078099</v>
      </c>
      <c r="DH405">
        <v>98.073076923076897</v>
      </c>
      <c r="DI405">
        <v>15</v>
      </c>
      <c r="DJ405">
        <v>100</v>
      </c>
      <c r="DK405">
        <v>100</v>
      </c>
      <c r="DL405">
        <v>3.0489999999999999</v>
      </c>
      <c r="DM405">
        <v>0.47699999999999998</v>
      </c>
      <c r="DN405">
        <v>2</v>
      </c>
      <c r="DO405">
        <v>343.56799999999998</v>
      </c>
      <c r="DP405">
        <v>674.93799999999999</v>
      </c>
      <c r="DQ405">
        <v>29.434899999999999</v>
      </c>
      <c r="DR405">
        <v>31.188099999999999</v>
      </c>
      <c r="DS405">
        <v>30.000800000000002</v>
      </c>
      <c r="DT405">
        <v>31.075099999999999</v>
      </c>
      <c r="DU405">
        <v>31.078199999999999</v>
      </c>
      <c r="DV405">
        <v>21.003799999999998</v>
      </c>
      <c r="DW405">
        <v>24.109300000000001</v>
      </c>
      <c r="DX405">
        <v>88.804699999999997</v>
      </c>
      <c r="DY405">
        <v>29.429500000000001</v>
      </c>
      <c r="DZ405">
        <v>400</v>
      </c>
      <c r="EA405">
        <v>30.590399999999999</v>
      </c>
      <c r="EB405">
        <v>100.03700000000001</v>
      </c>
      <c r="EC405">
        <v>100.614</v>
      </c>
    </row>
    <row r="406" spans="1:133" x14ac:dyDescent="0.35">
      <c r="A406">
        <v>390</v>
      </c>
      <c r="B406">
        <v>1581962235</v>
      </c>
      <c r="C406">
        <v>1959.9000000953699</v>
      </c>
      <c r="D406" t="s">
        <v>1017</v>
      </c>
      <c r="E406" t="s">
        <v>1018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1383</v>
      </c>
      <c r="M406" t="s">
        <v>238</v>
      </c>
      <c r="N406">
        <v>1581962226.37097</v>
      </c>
      <c r="O406">
        <f t="shared" si="258"/>
        <v>8.102949221798016E-5</v>
      </c>
      <c r="P406">
        <f t="shared" si="259"/>
        <v>-0.50972724971008265</v>
      </c>
      <c r="Q406">
        <f t="shared" si="260"/>
        <v>400.82251612903201</v>
      </c>
      <c r="R406">
        <f t="shared" si="261"/>
        <v>518.41826173901086</v>
      </c>
      <c r="S406">
        <f t="shared" si="262"/>
        <v>51.550505914882443</v>
      </c>
      <c r="T406">
        <f t="shared" si="263"/>
        <v>39.857013175454021</v>
      </c>
      <c r="U406">
        <f t="shared" si="264"/>
        <v>6.4373443765639643E-3</v>
      </c>
      <c r="V406">
        <f t="shared" si="265"/>
        <v>2.2490237606809673</v>
      </c>
      <c r="W406">
        <f t="shared" si="266"/>
        <v>6.427125531944378E-3</v>
      </c>
      <c r="X406">
        <f t="shared" si="267"/>
        <v>4.0178702089171039E-3</v>
      </c>
      <c r="Y406">
        <f t="shared" si="268"/>
        <v>0</v>
      </c>
      <c r="Z406">
        <f t="shared" si="269"/>
        <v>30.283945563460051</v>
      </c>
      <c r="AA406">
        <f t="shared" si="270"/>
        <v>30.010187096774199</v>
      </c>
      <c r="AB406">
        <f t="shared" si="271"/>
        <v>4.2629433612967347</v>
      </c>
      <c r="AC406">
        <f t="shared" si="272"/>
        <v>70.448558738323115</v>
      </c>
      <c r="AD406">
        <f t="shared" si="273"/>
        <v>3.0554184964535693</v>
      </c>
      <c r="AE406">
        <f t="shared" si="274"/>
        <v>4.3370915618057362</v>
      </c>
      <c r="AF406">
        <f t="shared" si="275"/>
        <v>1.2075248648431653</v>
      </c>
      <c r="AG406">
        <f t="shared" si="276"/>
        <v>-3.5734006068129252</v>
      </c>
      <c r="AH406">
        <f t="shared" si="277"/>
        <v>36.444040174166496</v>
      </c>
      <c r="AI406">
        <f t="shared" si="278"/>
        <v>3.6087891942967127</v>
      </c>
      <c r="AJ406">
        <f t="shared" si="279"/>
        <v>36.479428761650283</v>
      </c>
      <c r="AK406">
        <v>-4.1157470706425801E-2</v>
      </c>
      <c r="AL406">
        <v>4.6202866460425998E-2</v>
      </c>
      <c r="AM406">
        <v>3.4534755073497401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51909.117042159691</v>
      </c>
      <c r="AS406" t="s">
        <v>239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239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-0.50972724971008265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239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240</v>
      </c>
      <c r="BX406">
        <v>1581962226.37097</v>
      </c>
      <c r="BY406">
        <v>400.82251612903201</v>
      </c>
      <c r="BZ406">
        <v>400.004419354839</v>
      </c>
      <c r="CA406">
        <v>30.7268516129032</v>
      </c>
      <c r="CB406">
        <v>30.592219354838701</v>
      </c>
      <c r="CC406">
        <v>350.01883870967703</v>
      </c>
      <c r="CD406">
        <v>99.238077419354894</v>
      </c>
      <c r="CE406">
        <v>0.19998199999999999</v>
      </c>
      <c r="CF406">
        <v>30.310758064516101</v>
      </c>
      <c r="CG406">
        <v>30.010187096774199</v>
      </c>
      <c r="CH406">
        <v>999.9</v>
      </c>
      <c r="CI406">
        <v>0</v>
      </c>
      <c r="CJ406">
        <v>0</v>
      </c>
      <c r="CK406">
        <v>10001.5280645161</v>
      </c>
      <c r="CL406">
        <v>0</v>
      </c>
      <c r="CM406">
        <v>0.21165100000000001</v>
      </c>
      <c r="CN406">
        <v>0</v>
      </c>
      <c r="CO406">
        <v>0</v>
      </c>
      <c r="CP406">
        <v>0</v>
      </c>
      <c r="CQ406">
        <v>0</v>
      </c>
      <c r="CR406">
        <v>3.5935483870967802</v>
      </c>
      <c r="CS406">
        <v>0</v>
      </c>
      <c r="CT406">
        <v>117.258064516129</v>
      </c>
      <c r="CU406">
        <v>-1.71612903225806</v>
      </c>
      <c r="CV406">
        <v>38.561999999999998</v>
      </c>
      <c r="CW406">
        <v>44.021999999999998</v>
      </c>
      <c r="CX406">
        <v>41.366870967741903</v>
      </c>
      <c r="CY406">
        <v>42.4593548387097</v>
      </c>
      <c r="CZ406">
        <v>39.649000000000001</v>
      </c>
      <c r="DA406">
        <v>0</v>
      </c>
      <c r="DB406">
        <v>0</v>
      </c>
      <c r="DC406">
        <v>0</v>
      </c>
      <c r="DD406">
        <v>1581962237.2</v>
      </c>
      <c r="DE406">
        <v>3.6576923076923098</v>
      </c>
      <c r="DF406">
        <v>16.7555555991928</v>
      </c>
      <c r="DG406">
        <v>391.678632750129</v>
      </c>
      <c r="DH406">
        <v>121.546153846154</v>
      </c>
      <c r="DI406">
        <v>15</v>
      </c>
      <c r="DJ406">
        <v>100</v>
      </c>
      <c r="DK406">
        <v>100</v>
      </c>
      <c r="DL406">
        <v>3.0489999999999999</v>
      </c>
      <c r="DM406">
        <v>0.47699999999999998</v>
      </c>
      <c r="DN406">
        <v>2</v>
      </c>
      <c r="DO406">
        <v>343.56799999999998</v>
      </c>
      <c r="DP406">
        <v>674.97299999999996</v>
      </c>
      <c r="DQ406">
        <v>29.426400000000001</v>
      </c>
      <c r="DR406">
        <v>31.197399999999998</v>
      </c>
      <c r="DS406">
        <v>30.000699999999998</v>
      </c>
      <c r="DT406">
        <v>31.082000000000001</v>
      </c>
      <c r="DU406">
        <v>31.085000000000001</v>
      </c>
      <c r="DV406">
        <v>21.000399999999999</v>
      </c>
      <c r="DW406">
        <v>24.109300000000001</v>
      </c>
      <c r="DX406">
        <v>88.804699999999997</v>
      </c>
      <c r="DY406">
        <v>29.421500000000002</v>
      </c>
      <c r="DZ406">
        <v>400</v>
      </c>
      <c r="EA406">
        <v>30.593699999999998</v>
      </c>
      <c r="EB406">
        <v>100.036</v>
      </c>
      <c r="EC406">
        <v>100.614</v>
      </c>
    </row>
    <row r="407" spans="1:133" x14ac:dyDescent="0.35">
      <c r="A407">
        <v>391</v>
      </c>
      <c r="B407">
        <v>1581962240</v>
      </c>
      <c r="C407">
        <v>1964.9000000953699</v>
      </c>
      <c r="D407" t="s">
        <v>1019</v>
      </c>
      <c r="E407" t="s">
        <v>1020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1383</v>
      </c>
      <c r="M407" t="s">
        <v>238</v>
      </c>
      <c r="N407">
        <v>1581962231.37097</v>
      </c>
      <c r="O407">
        <f t="shared" si="258"/>
        <v>7.8231136234130805E-5</v>
      </c>
      <c r="P407">
        <f t="shared" si="259"/>
        <v>-0.5047637511536891</v>
      </c>
      <c r="Q407">
        <f t="shared" si="260"/>
        <v>400.835709677419</v>
      </c>
      <c r="R407">
        <f t="shared" si="261"/>
        <v>521.59840879747571</v>
      </c>
      <c r="S407">
        <f t="shared" si="262"/>
        <v>51.867377993465503</v>
      </c>
      <c r="T407">
        <f t="shared" si="263"/>
        <v>39.858820342356658</v>
      </c>
      <c r="U407">
        <f t="shared" si="264"/>
        <v>6.2177876453245861E-3</v>
      </c>
      <c r="V407">
        <f t="shared" si="265"/>
        <v>2.2509229278814207</v>
      </c>
      <c r="W407">
        <f t="shared" si="266"/>
        <v>6.2082614496611647E-3</v>
      </c>
      <c r="X407">
        <f t="shared" si="267"/>
        <v>3.8810180624816674E-3</v>
      </c>
      <c r="Y407">
        <f t="shared" si="268"/>
        <v>0</v>
      </c>
      <c r="Z407">
        <f t="shared" si="269"/>
        <v>30.279829999078736</v>
      </c>
      <c r="AA407">
        <f t="shared" si="270"/>
        <v>30.007803225806502</v>
      </c>
      <c r="AB407">
        <f t="shared" si="271"/>
        <v>4.2623597254246874</v>
      </c>
      <c r="AC407">
        <f t="shared" si="272"/>
        <v>70.468983511483003</v>
      </c>
      <c r="AD407">
        <f t="shared" si="273"/>
        <v>3.0554179663528545</v>
      </c>
      <c r="AE407">
        <f t="shared" si="274"/>
        <v>4.3358337442954182</v>
      </c>
      <c r="AF407">
        <f t="shared" si="275"/>
        <v>1.206941759071833</v>
      </c>
      <c r="AG407">
        <f t="shared" si="276"/>
        <v>-3.4499931079251684</v>
      </c>
      <c r="AH407">
        <f t="shared" si="277"/>
        <v>36.149905462345743</v>
      </c>
      <c r="AI407">
        <f t="shared" si="278"/>
        <v>3.5765111331577688</v>
      </c>
      <c r="AJ407">
        <f t="shared" si="279"/>
        <v>36.276423487578342</v>
      </c>
      <c r="AK407">
        <v>-4.1208598481863402E-2</v>
      </c>
      <c r="AL407">
        <v>4.62602618673938E-2</v>
      </c>
      <c r="AM407">
        <v>3.4568709020241402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51971.84640736616</v>
      </c>
      <c r="AS407" t="s">
        <v>239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239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-0.5047637511536891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239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240</v>
      </c>
      <c r="BX407">
        <v>1581962231.37097</v>
      </c>
      <c r="BY407">
        <v>400.835709677419</v>
      </c>
      <c r="BZ407">
        <v>400.02419354838702</v>
      </c>
      <c r="CA407">
        <v>30.726464516128999</v>
      </c>
      <c r="CB407">
        <v>30.5964806451613</v>
      </c>
      <c r="CC407">
        <v>350.01590322580603</v>
      </c>
      <c r="CD407">
        <v>99.239345161290302</v>
      </c>
      <c r="CE407">
        <v>0.19994974193548401</v>
      </c>
      <c r="CF407">
        <v>30.3056967741935</v>
      </c>
      <c r="CG407">
        <v>30.007803225806502</v>
      </c>
      <c r="CH407">
        <v>999.9</v>
      </c>
      <c r="CI407">
        <v>0</v>
      </c>
      <c r="CJ407">
        <v>0</v>
      </c>
      <c r="CK407">
        <v>10013.824516129</v>
      </c>
      <c r="CL407">
        <v>0</v>
      </c>
      <c r="CM407">
        <v>0.21165100000000001</v>
      </c>
      <c r="CN407">
        <v>0</v>
      </c>
      <c r="CO407">
        <v>0</v>
      </c>
      <c r="CP407">
        <v>0</v>
      </c>
      <c r="CQ407">
        <v>0</v>
      </c>
      <c r="CR407">
        <v>2.8612903225806501</v>
      </c>
      <c r="CS407">
        <v>0</v>
      </c>
      <c r="CT407">
        <v>133.49677419354799</v>
      </c>
      <c r="CU407">
        <v>-1.6225806451612901</v>
      </c>
      <c r="CV407">
        <v>38.561999999999998</v>
      </c>
      <c r="CW407">
        <v>44.04</v>
      </c>
      <c r="CX407">
        <v>41.375</v>
      </c>
      <c r="CY407">
        <v>42.473580645161299</v>
      </c>
      <c r="CZ407">
        <v>39.662999999999997</v>
      </c>
      <c r="DA407">
        <v>0</v>
      </c>
      <c r="DB407">
        <v>0</v>
      </c>
      <c r="DC407">
        <v>0</v>
      </c>
      <c r="DD407">
        <v>1581962242</v>
      </c>
      <c r="DE407">
        <v>3.5730769230769202</v>
      </c>
      <c r="DF407">
        <v>-1.7264957000740899</v>
      </c>
      <c r="DG407">
        <v>212.37948647693599</v>
      </c>
      <c r="DH407">
        <v>137.49615384615399</v>
      </c>
      <c r="DI407">
        <v>15</v>
      </c>
      <c r="DJ407">
        <v>100</v>
      </c>
      <c r="DK407">
        <v>100</v>
      </c>
      <c r="DL407">
        <v>3.0489999999999999</v>
      </c>
      <c r="DM407">
        <v>0.47699999999999998</v>
      </c>
      <c r="DN407">
        <v>2</v>
      </c>
      <c r="DO407">
        <v>343.58600000000001</v>
      </c>
      <c r="DP407">
        <v>674.846</v>
      </c>
      <c r="DQ407">
        <v>29.418299999999999</v>
      </c>
      <c r="DR407">
        <v>31.206299999999999</v>
      </c>
      <c r="DS407">
        <v>30.000800000000002</v>
      </c>
      <c r="DT407">
        <v>31.090199999999999</v>
      </c>
      <c r="DU407">
        <v>31.091699999999999</v>
      </c>
      <c r="DV407">
        <v>21.0031</v>
      </c>
      <c r="DW407">
        <v>24.109300000000001</v>
      </c>
      <c r="DX407">
        <v>88.804699999999997</v>
      </c>
      <c r="DY407">
        <v>29.415600000000001</v>
      </c>
      <c r="DZ407">
        <v>400</v>
      </c>
      <c r="EA407">
        <v>30.591100000000001</v>
      </c>
      <c r="EB407">
        <v>100.035</v>
      </c>
      <c r="EC407">
        <v>100.613</v>
      </c>
    </row>
    <row r="408" spans="1:133" x14ac:dyDescent="0.35">
      <c r="A408">
        <v>392</v>
      </c>
      <c r="B408">
        <v>1581962245</v>
      </c>
      <c r="C408">
        <v>1969.9000000953699</v>
      </c>
      <c r="D408" t="s">
        <v>1021</v>
      </c>
      <c r="E408" t="s">
        <v>1022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1383</v>
      </c>
      <c r="M408" t="s">
        <v>238</v>
      </c>
      <c r="N408">
        <v>1581962236.37097</v>
      </c>
      <c r="O408">
        <f t="shared" si="258"/>
        <v>7.6261390817782888E-5</v>
      </c>
      <c r="P408">
        <f t="shared" si="259"/>
        <v>-0.50130585879987954</v>
      </c>
      <c r="Q408">
        <f t="shared" si="260"/>
        <v>400.82545161290301</v>
      </c>
      <c r="R408">
        <f t="shared" si="261"/>
        <v>523.88197574539504</v>
      </c>
      <c r="S408">
        <f t="shared" si="262"/>
        <v>52.09504766991526</v>
      </c>
      <c r="T408">
        <f t="shared" si="263"/>
        <v>39.858254293592267</v>
      </c>
      <c r="U408">
        <f t="shared" si="264"/>
        <v>6.0673750112116807E-3</v>
      </c>
      <c r="V408">
        <f t="shared" si="265"/>
        <v>2.2503285490003684</v>
      </c>
      <c r="W408">
        <f t="shared" si="266"/>
        <v>6.0583013764377389E-3</v>
      </c>
      <c r="X408">
        <f t="shared" si="267"/>
        <v>3.7872524421635714E-3</v>
      </c>
      <c r="Y408">
        <f t="shared" si="268"/>
        <v>0</v>
      </c>
      <c r="Z408">
        <f t="shared" si="269"/>
        <v>30.274694451784214</v>
      </c>
      <c r="AA408">
        <f t="shared" si="270"/>
        <v>30.003329032258101</v>
      </c>
      <c r="AB408">
        <f t="shared" si="271"/>
        <v>4.2612645102377869</v>
      </c>
      <c r="AC408">
        <f t="shared" si="272"/>
        <v>70.495807981789454</v>
      </c>
      <c r="AD408">
        <f t="shared" si="273"/>
        <v>3.0555685695071912</v>
      </c>
      <c r="AE408">
        <f t="shared" si="274"/>
        <v>4.3343975436050162</v>
      </c>
      <c r="AF408">
        <f t="shared" si="275"/>
        <v>1.2056959407305956</v>
      </c>
      <c r="AG408">
        <f t="shared" si="276"/>
        <v>-3.3631273350642252</v>
      </c>
      <c r="AH408">
        <f t="shared" si="277"/>
        <v>35.981861381170347</v>
      </c>
      <c r="AI408">
        <f t="shared" si="278"/>
        <v>3.5606451881346195</v>
      </c>
      <c r="AJ408">
        <f t="shared" si="279"/>
        <v>36.179379234240741</v>
      </c>
      <c r="AK408">
        <v>-4.1192592919945301E-2</v>
      </c>
      <c r="AL408">
        <v>4.6242294221976503E-2</v>
      </c>
      <c r="AM408">
        <v>3.4558081287865399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51953.504048815783</v>
      </c>
      <c r="AS408" t="s">
        <v>239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239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-0.50130585879987954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239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240</v>
      </c>
      <c r="BX408">
        <v>1581962236.37097</v>
      </c>
      <c r="BY408">
        <v>400.82545161290301</v>
      </c>
      <c r="BZ408">
        <v>400.01851612903198</v>
      </c>
      <c r="CA408">
        <v>30.7276290322581</v>
      </c>
      <c r="CB408">
        <v>30.600919354838702</v>
      </c>
      <c r="CC408">
        <v>350.019322580645</v>
      </c>
      <c r="CD408">
        <v>99.240406451612898</v>
      </c>
      <c r="CE408">
        <v>0.20002112903225799</v>
      </c>
      <c r="CF408">
        <v>30.299916129032301</v>
      </c>
      <c r="CG408">
        <v>30.003329032258101</v>
      </c>
      <c r="CH408">
        <v>999.9</v>
      </c>
      <c r="CI408">
        <v>0</v>
      </c>
      <c r="CJ408">
        <v>0</v>
      </c>
      <c r="CK408">
        <v>10009.828064516099</v>
      </c>
      <c r="CL408">
        <v>0</v>
      </c>
      <c r="CM408">
        <v>0.21165100000000001</v>
      </c>
      <c r="CN408">
        <v>0</v>
      </c>
      <c r="CO408">
        <v>0</v>
      </c>
      <c r="CP408">
        <v>0</v>
      </c>
      <c r="CQ408">
        <v>0</v>
      </c>
      <c r="CR408">
        <v>3.00322580645161</v>
      </c>
      <c r="CS408">
        <v>0</v>
      </c>
      <c r="CT408">
        <v>133.42258064516099</v>
      </c>
      <c r="CU408">
        <v>-1.9483870967741901</v>
      </c>
      <c r="CV408">
        <v>38.561999999999998</v>
      </c>
      <c r="CW408">
        <v>44.058</v>
      </c>
      <c r="CX408">
        <v>41.375</v>
      </c>
      <c r="CY408">
        <v>42.485774193548401</v>
      </c>
      <c r="CZ408">
        <v>39.680999999999997</v>
      </c>
      <c r="DA408">
        <v>0</v>
      </c>
      <c r="DB408">
        <v>0</v>
      </c>
      <c r="DC408">
        <v>0</v>
      </c>
      <c r="DD408">
        <v>1581962247.4000001</v>
      </c>
      <c r="DE408">
        <v>2.9115384615384601</v>
      </c>
      <c r="DF408">
        <v>-19.777777633359101</v>
      </c>
      <c r="DG408">
        <v>-333.169231396469</v>
      </c>
      <c r="DH408">
        <v>133.907692307692</v>
      </c>
      <c r="DI408">
        <v>15</v>
      </c>
      <c r="DJ408">
        <v>100</v>
      </c>
      <c r="DK408">
        <v>100</v>
      </c>
      <c r="DL408">
        <v>3.0489999999999999</v>
      </c>
      <c r="DM408">
        <v>0.47699999999999998</v>
      </c>
      <c r="DN408">
        <v>2</v>
      </c>
      <c r="DO408">
        <v>343.61</v>
      </c>
      <c r="DP408">
        <v>674.79600000000005</v>
      </c>
      <c r="DQ408">
        <v>29.4129</v>
      </c>
      <c r="DR408">
        <v>31.214700000000001</v>
      </c>
      <c r="DS408">
        <v>30.000699999999998</v>
      </c>
      <c r="DT408">
        <v>31.097000000000001</v>
      </c>
      <c r="DU408">
        <v>31.097200000000001</v>
      </c>
      <c r="DV408">
        <v>21.0017</v>
      </c>
      <c r="DW408">
        <v>24.109300000000001</v>
      </c>
      <c r="DX408">
        <v>88.804699999999997</v>
      </c>
      <c r="DY408">
        <v>29.507000000000001</v>
      </c>
      <c r="DZ408">
        <v>400</v>
      </c>
      <c r="EA408">
        <v>30.591100000000001</v>
      </c>
      <c r="EB408">
        <v>100.03400000000001</v>
      </c>
      <c r="EC408">
        <v>100.611</v>
      </c>
    </row>
    <row r="409" spans="1:133" x14ac:dyDescent="0.35">
      <c r="A409">
        <v>393</v>
      </c>
      <c r="B409">
        <v>1581962250</v>
      </c>
      <c r="C409">
        <v>1974.9000000953699</v>
      </c>
      <c r="D409" t="s">
        <v>1023</v>
      </c>
      <c r="E409" t="s">
        <v>1024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1383</v>
      </c>
      <c r="M409" t="s">
        <v>238</v>
      </c>
      <c r="N409">
        <v>1581962241.37097</v>
      </c>
      <c r="O409">
        <f t="shared" si="258"/>
        <v>7.5006551580514573E-5</v>
      </c>
      <c r="P409">
        <f t="shared" si="259"/>
        <v>-0.49586573401512518</v>
      </c>
      <c r="Q409">
        <f t="shared" si="260"/>
        <v>400.81183870967698</v>
      </c>
      <c r="R409">
        <f t="shared" si="261"/>
        <v>524.46417682666788</v>
      </c>
      <c r="S409">
        <f t="shared" si="262"/>
        <v>52.152965223062516</v>
      </c>
      <c r="T409">
        <f t="shared" si="263"/>
        <v>39.856918372760489</v>
      </c>
      <c r="U409">
        <f t="shared" si="264"/>
        <v>5.9747785532242382E-3</v>
      </c>
      <c r="V409">
        <f t="shared" si="265"/>
        <v>2.2509451242695278</v>
      </c>
      <c r="W409">
        <f t="shared" si="266"/>
        <v>5.9659819468471298E-3</v>
      </c>
      <c r="X409">
        <f t="shared" si="267"/>
        <v>3.7295279607736497E-3</v>
      </c>
      <c r="Y409">
        <f t="shared" si="268"/>
        <v>0</v>
      </c>
      <c r="Z409">
        <f t="shared" si="269"/>
        <v>30.269334870098902</v>
      </c>
      <c r="AA409">
        <f t="shared" si="270"/>
        <v>29.998764516129</v>
      </c>
      <c r="AB409">
        <f t="shared" si="271"/>
        <v>4.260147438182047</v>
      </c>
      <c r="AC409">
        <f t="shared" si="272"/>
        <v>70.527623927127564</v>
      </c>
      <c r="AD409">
        <f t="shared" si="273"/>
        <v>3.0559349732082706</v>
      </c>
      <c r="AE409">
        <f t="shared" si="274"/>
        <v>4.3329617574608861</v>
      </c>
      <c r="AF409">
        <f t="shared" si="275"/>
        <v>1.2042124649737764</v>
      </c>
      <c r="AG409">
        <f t="shared" si="276"/>
        <v>-3.3077889247006929</v>
      </c>
      <c r="AH409">
        <f t="shared" si="277"/>
        <v>35.844139325347001</v>
      </c>
      <c r="AI409">
        <f t="shared" si="278"/>
        <v>3.5458635600118598</v>
      </c>
      <c r="AJ409">
        <f t="shared" si="279"/>
        <v>36.082213960658166</v>
      </c>
      <c r="AK409">
        <v>-4.12091962650575E-2</v>
      </c>
      <c r="AL409">
        <v>4.6260932931397901E-2</v>
      </c>
      <c r="AM409">
        <v>3.4569105922232102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51974.575884179394</v>
      </c>
      <c r="AS409" t="s">
        <v>239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239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-0.49586573401512518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239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240</v>
      </c>
      <c r="BX409">
        <v>1581962241.37097</v>
      </c>
      <c r="BY409">
        <v>400.81183870967698</v>
      </c>
      <c r="BZ409">
        <v>400.01335483870997</v>
      </c>
      <c r="CA409">
        <v>30.731300000000001</v>
      </c>
      <c r="CB409">
        <v>30.6066741935484</v>
      </c>
      <c r="CC409">
        <v>350.01499999999999</v>
      </c>
      <c r="CD409">
        <v>99.2405258064516</v>
      </c>
      <c r="CE409">
        <v>0.19994606451612901</v>
      </c>
      <c r="CF409">
        <v>30.294135483870999</v>
      </c>
      <c r="CG409">
        <v>29.998764516129</v>
      </c>
      <c r="CH409">
        <v>999.9</v>
      </c>
      <c r="CI409">
        <v>0</v>
      </c>
      <c r="CJ409">
        <v>0</v>
      </c>
      <c r="CK409">
        <v>10013.850645161299</v>
      </c>
      <c r="CL409">
        <v>0</v>
      </c>
      <c r="CM409">
        <v>0.21165100000000001</v>
      </c>
      <c r="CN409">
        <v>0</v>
      </c>
      <c r="CO409">
        <v>0</v>
      </c>
      <c r="CP409">
        <v>0</v>
      </c>
      <c r="CQ409">
        <v>0</v>
      </c>
      <c r="CR409">
        <v>3.17741935483871</v>
      </c>
      <c r="CS409">
        <v>0</v>
      </c>
      <c r="CT409">
        <v>119.66451612903199</v>
      </c>
      <c r="CU409">
        <v>-2.40967741935484</v>
      </c>
      <c r="CV409">
        <v>38.561999999999998</v>
      </c>
      <c r="CW409">
        <v>44.061999999999998</v>
      </c>
      <c r="CX409">
        <v>41.375</v>
      </c>
      <c r="CY409">
        <v>42.493903225806498</v>
      </c>
      <c r="CZ409">
        <v>39.683</v>
      </c>
      <c r="DA409">
        <v>0</v>
      </c>
      <c r="DB409">
        <v>0</v>
      </c>
      <c r="DC409">
        <v>0</v>
      </c>
      <c r="DD409">
        <v>1581962252.2</v>
      </c>
      <c r="DE409">
        <v>3.1346153846153801</v>
      </c>
      <c r="DF409">
        <v>11.7435897968425</v>
      </c>
      <c r="DG409">
        <v>-277.47350476751501</v>
      </c>
      <c r="DH409">
        <v>113.234615384615</v>
      </c>
      <c r="DI409">
        <v>15</v>
      </c>
      <c r="DJ409">
        <v>100</v>
      </c>
      <c r="DK409">
        <v>100</v>
      </c>
      <c r="DL409">
        <v>3.0489999999999999</v>
      </c>
      <c r="DM409">
        <v>0.47699999999999998</v>
      </c>
      <c r="DN409">
        <v>2</v>
      </c>
      <c r="DO409">
        <v>343.72899999999998</v>
      </c>
      <c r="DP409">
        <v>674.66099999999994</v>
      </c>
      <c r="DQ409">
        <v>29.485700000000001</v>
      </c>
      <c r="DR409">
        <v>31.2226</v>
      </c>
      <c r="DS409">
        <v>30.000599999999999</v>
      </c>
      <c r="DT409">
        <v>31.1038</v>
      </c>
      <c r="DU409">
        <v>31.103400000000001</v>
      </c>
      <c r="DV409">
        <v>21.003299999999999</v>
      </c>
      <c r="DW409">
        <v>24.109300000000001</v>
      </c>
      <c r="DX409">
        <v>88.804699999999997</v>
      </c>
      <c r="DY409">
        <v>29.512</v>
      </c>
      <c r="DZ409">
        <v>400</v>
      </c>
      <c r="EA409">
        <v>30.591100000000001</v>
      </c>
      <c r="EB409">
        <v>100.033</v>
      </c>
      <c r="EC409">
        <v>100.607</v>
      </c>
    </row>
    <row r="410" spans="1:133" x14ac:dyDescent="0.35">
      <c r="A410">
        <v>394</v>
      </c>
      <c r="B410">
        <v>1581962255</v>
      </c>
      <c r="C410">
        <v>1979.9000000953699</v>
      </c>
      <c r="D410" t="s">
        <v>1025</v>
      </c>
      <c r="E410" t="s">
        <v>1026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1383</v>
      </c>
      <c r="M410" t="s">
        <v>238</v>
      </c>
      <c r="N410">
        <v>1581962246.37097</v>
      </c>
      <c r="O410">
        <f t="shared" si="258"/>
        <v>7.4893767431671884E-5</v>
      </c>
      <c r="P410">
        <f t="shared" si="259"/>
        <v>-0.51336694136241945</v>
      </c>
      <c r="Q410">
        <f t="shared" si="260"/>
        <v>400.80183870967699</v>
      </c>
      <c r="R410">
        <f t="shared" si="261"/>
        <v>529.02854384424973</v>
      </c>
      <c r="S410">
        <f t="shared" si="262"/>
        <v>52.60704566790784</v>
      </c>
      <c r="T410">
        <f t="shared" si="263"/>
        <v>39.856073699851258</v>
      </c>
      <c r="U410">
        <f t="shared" si="264"/>
        <v>5.9788159090300927E-3</v>
      </c>
      <c r="V410">
        <f t="shared" si="265"/>
        <v>2.2504389948461041</v>
      </c>
      <c r="W410">
        <f t="shared" si="266"/>
        <v>5.9700054418833854E-3</v>
      </c>
      <c r="X410">
        <f t="shared" si="267"/>
        <v>3.7320438878097975E-3</v>
      </c>
      <c r="Y410">
        <f t="shared" si="268"/>
        <v>0</v>
      </c>
      <c r="Z410">
        <f t="shared" si="269"/>
        <v>30.264250852470461</v>
      </c>
      <c r="AA410">
        <f t="shared" si="270"/>
        <v>29.990274193548402</v>
      </c>
      <c r="AB410">
        <f t="shared" si="271"/>
        <v>4.2580702840399782</v>
      </c>
      <c r="AC410">
        <f t="shared" si="272"/>
        <v>70.560532795284075</v>
      </c>
      <c r="AD410">
        <f t="shared" si="273"/>
        <v>3.0564645085542654</v>
      </c>
      <c r="AE410">
        <f t="shared" si="274"/>
        <v>4.3316913683488298</v>
      </c>
      <c r="AF410">
        <f t="shared" si="275"/>
        <v>1.2016057754857128</v>
      </c>
      <c r="AG410">
        <f t="shared" si="276"/>
        <v>-3.3028151437367299</v>
      </c>
      <c r="AH410">
        <f t="shared" si="277"/>
        <v>36.245455983497905</v>
      </c>
      <c r="AI410">
        <f t="shared" si="278"/>
        <v>3.5861285806798753</v>
      </c>
      <c r="AJ410">
        <f t="shared" si="279"/>
        <v>36.528769420441051</v>
      </c>
      <c r="AK410">
        <v>-4.1195566740033801E-2</v>
      </c>
      <c r="AL410">
        <v>4.6245632595546801E-2</v>
      </c>
      <c r="AM410">
        <v>3.4560056019140402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51958.976703052263</v>
      </c>
      <c r="AS410" t="s">
        <v>239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239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-0.51336694136241945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239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240</v>
      </c>
      <c r="BX410">
        <v>1581962246.37097</v>
      </c>
      <c r="BY410">
        <v>400.80183870967699</v>
      </c>
      <c r="BZ410">
        <v>399.97329032258102</v>
      </c>
      <c r="CA410">
        <v>30.736509677419399</v>
      </c>
      <c r="CB410">
        <v>30.612074193548398</v>
      </c>
      <c r="CC410">
        <v>350.02135483871001</v>
      </c>
      <c r="CD410">
        <v>99.240845161290295</v>
      </c>
      <c r="CE410">
        <v>0.20000029032258099</v>
      </c>
      <c r="CF410">
        <v>30.2890193548387</v>
      </c>
      <c r="CG410">
        <v>29.990274193548402</v>
      </c>
      <c r="CH410">
        <v>999.9</v>
      </c>
      <c r="CI410">
        <v>0</v>
      </c>
      <c r="CJ410">
        <v>0</v>
      </c>
      <c r="CK410">
        <v>10010.5064516129</v>
      </c>
      <c r="CL410">
        <v>0</v>
      </c>
      <c r="CM410">
        <v>0.21165100000000001</v>
      </c>
      <c r="CN410">
        <v>0</v>
      </c>
      <c r="CO410">
        <v>0</v>
      </c>
      <c r="CP410">
        <v>0</v>
      </c>
      <c r="CQ410">
        <v>0</v>
      </c>
      <c r="CR410">
        <v>4.3774193548387101</v>
      </c>
      <c r="CS410">
        <v>0</v>
      </c>
      <c r="CT410">
        <v>100.60967741935499</v>
      </c>
      <c r="CU410">
        <v>-2.28064516129032</v>
      </c>
      <c r="CV410">
        <v>38.570129032258102</v>
      </c>
      <c r="CW410">
        <v>44.061999999999998</v>
      </c>
      <c r="CX410">
        <v>41.375</v>
      </c>
      <c r="CY410">
        <v>42.493903225806498</v>
      </c>
      <c r="CZ410">
        <v>39.686999999999998</v>
      </c>
      <c r="DA410">
        <v>0</v>
      </c>
      <c r="DB410">
        <v>0</v>
      </c>
      <c r="DC410">
        <v>0</v>
      </c>
      <c r="DD410">
        <v>1581962257</v>
      </c>
      <c r="DE410">
        <v>2.8</v>
      </c>
      <c r="DF410">
        <v>8.0957266622893496</v>
      </c>
      <c r="DG410">
        <v>-67.329914638231401</v>
      </c>
      <c r="DH410">
        <v>96.561538461538504</v>
      </c>
      <c r="DI410">
        <v>15</v>
      </c>
      <c r="DJ410">
        <v>100</v>
      </c>
      <c r="DK410">
        <v>100</v>
      </c>
      <c r="DL410">
        <v>3.0489999999999999</v>
      </c>
      <c r="DM410">
        <v>0.47699999999999998</v>
      </c>
      <c r="DN410">
        <v>2</v>
      </c>
      <c r="DO410">
        <v>343.72500000000002</v>
      </c>
      <c r="DP410">
        <v>674.74900000000002</v>
      </c>
      <c r="DQ410">
        <v>29.516300000000001</v>
      </c>
      <c r="DR410">
        <v>31.230799999999999</v>
      </c>
      <c r="DS410">
        <v>30.000800000000002</v>
      </c>
      <c r="DT410">
        <v>31.1099</v>
      </c>
      <c r="DU410">
        <v>31.108799999999999</v>
      </c>
      <c r="DV410">
        <v>21.007100000000001</v>
      </c>
      <c r="DW410">
        <v>24.109300000000001</v>
      </c>
      <c r="DX410">
        <v>88.804699999999997</v>
      </c>
      <c r="DY410">
        <v>29.527000000000001</v>
      </c>
      <c r="DZ410">
        <v>400</v>
      </c>
      <c r="EA410">
        <v>30.591100000000001</v>
      </c>
      <c r="EB410">
        <v>100.03400000000001</v>
      </c>
      <c r="EC410">
        <v>100.60599999999999</v>
      </c>
    </row>
    <row r="411" spans="1:133" x14ac:dyDescent="0.35">
      <c r="A411">
        <v>395</v>
      </c>
      <c r="B411">
        <v>1581962260</v>
      </c>
      <c r="C411">
        <v>1984.9000000953699</v>
      </c>
      <c r="D411" t="s">
        <v>1027</v>
      </c>
      <c r="E411" t="s">
        <v>1028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1383</v>
      </c>
      <c r="M411" t="s">
        <v>238</v>
      </c>
      <c r="N411">
        <v>1581962251.37097</v>
      </c>
      <c r="O411">
        <f t="shared" si="258"/>
        <v>7.5485104918408163E-5</v>
      </c>
      <c r="P411">
        <f t="shared" si="259"/>
        <v>-0.51576011498690921</v>
      </c>
      <c r="Q411">
        <f t="shared" si="260"/>
        <v>400.80267741935501</v>
      </c>
      <c r="R411">
        <f t="shared" si="261"/>
        <v>528.3556922696622</v>
      </c>
      <c r="S411">
        <f t="shared" si="262"/>
        <v>52.540222417308229</v>
      </c>
      <c r="T411">
        <f t="shared" si="263"/>
        <v>39.856222096530075</v>
      </c>
      <c r="U411">
        <f t="shared" si="264"/>
        <v>6.0373955329471735E-3</v>
      </c>
      <c r="V411">
        <f t="shared" si="265"/>
        <v>2.2492990583180452</v>
      </c>
      <c r="W411">
        <f t="shared" si="266"/>
        <v>6.0284071669157134E-3</v>
      </c>
      <c r="X411">
        <f t="shared" si="267"/>
        <v>3.7685609159465146E-3</v>
      </c>
      <c r="Y411">
        <f t="shared" si="268"/>
        <v>0</v>
      </c>
      <c r="Z411">
        <f t="shared" si="269"/>
        <v>30.260779188766346</v>
      </c>
      <c r="AA411">
        <f t="shared" si="270"/>
        <v>29.983354838709701</v>
      </c>
      <c r="AB411">
        <f t="shared" si="271"/>
        <v>4.2563781193801038</v>
      </c>
      <c r="AC411">
        <f t="shared" si="272"/>
        <v>70.586295319210038</v>
      </c>
      <c r="AD411">
        <f t="shared" si="273"/>
        <v>3.0570083989321084</v>
      </c>
      <c r="AE411">
        <f t="shared" si="274"/>
        <v>4.3308809239916926</v>
      </c>
      <c r="AF411">
        <f t="shared" si="275"/>
        <v>1.1993697204479954</v>
      </c>
      <c r="AG411">
        <f t="shared" si="276"/>
        <v>-3.3288931269018001</v>
      </c>
      <c r="AH411">
        <f t="shared" si="277"/>
        <v>36.670297355609478</v>
      </c>
      <c r="AI411">
        <f t="shared" si="278"/>
        <v>3.6298182644355692</v>
      </c>
      <c r="AJ411">
        <f t="shared" si="279"/>
        <v>36.971222493143244</v>
      </c>
      <c r="AK411">
        <v>-4.1164879619384302E-2</v>
      </c>
      <c r="AL411">
        <v>4.6211183614278298E-2</v>
      </c>
      <c r="AM411">
        <v>3.4539676229302101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51922.422107641207</v>
      </c>
      <c r="AS411" t="s">
        <v>239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239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-0.51576011498690921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239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240</v>
      </c>
      <c r="BX411">
        <v>1581962251.37097</v>
      </c>
      <c r="BY411">
        <v>400.80267741935501</v>
      </c>
      <c r="BZ411">
        <v>399.97041935483901</v>
      </c>
      <c r="CA411">
        <v>30.741929032258099</v>
      </c>
      <c r="CB411">
        <v>30.616509677419401</v>
      </c>
      <c r="CC411">
        <v>350.01558064516098</v>
      </c>
      <c r="CD411">
        <v>99.241019354838699</v>
      </c>
      <c r="CE411">
        <v>0.19998825806451601</v>
      </c>
      <c r="CF411">
        <v>30.2857548387097</v>
      </c>
      <c r="CG411">
        <v>29.983354838709701</v>
      </c>
      <c r="CH411">
        <v>999.9</v>
      </c>
      <c r="CI411">
        <v>0</v>
      </c>
      <c r="CJ411">
        <v>0</v>
      </c>
      <c r="CK411">
        <v>10003.031935483899</v>
      </c>
      <c r="CL411">
        <v>0</v>
      </c>
      <c r="CM411">
        <v>0.21165100000000001</v>
      </c>
      <c r="CN411">
        <v>0</v>
      </c>
      <c r="CO411">
        <v>0</v>
      </c>
      <c r="CP411">
        <v>0</v>
      </c>
      <c r="CQ411">
        <v>0</v>
      </c>
      <c r="CR411">
        <v>3.6387096774193601</v>
      </c>
      <c r="CS411">
        <v>0</v>
      </c>
      <c r="CT411">
        <v>95.025806451612894</v>
      </c>
      <c r="CU411">
        <v>-2.12903225806452</v>
      </c>
      <c r="CV411">
        <v>38.5843548387097</v>
      </c>
      <c r="CW411">
        <v>44.061999999999998</v>
      </c>
      <c r="CX411">
        <v>41.375</v>
      </c>
      <c r="CY411">
        <v>42.5</v>
      </c>
      <c r="CZ411">
        <v>39.686999999999998</v>
      </c>
      <c r="DA411">
        <v>0</v>
      </c>
      <c r="DB411">
        <v>0</v>
      </c>
      <c r="DC411">
        <v>0</v>
      </c>
      <c r="DD411">
        <v>1581962262.4000001</v>
      </c>
      <c r="DE411">
        <v>3.3538461538461499</v>
      </c>
      <c r="DF411">
        <v>-9.3538460299779498</v>
      </c>
      <c r="DG411">
        <v>44.140170755694399</v>
      </c>
      <c r="DH411">
        <v>95.173076923076906</v>
      </c>
      <c r="DI411">
        <v>15</v>
      </c>
      <c r="DJ411">
        <v>100</v>
      </c>
      <c r="DK411">
        <v>100</v>
      </c>
      <c r="DL411">
        <v>3.0489999999999999</v>
      </c>
      <c r="DM411">
        <v>0.47699999999999998</v>
      </c>
      <c r="DN411">
        <v>2</v>
      </c>
      <c r="DO411">
        <v>343.709</v>
      </c>
      <c r="DP411">
        <v>674.74400000000003</v>
      </c>
      <c r="DQ411">
        <v>29.5319</v>
      </c>
      <c r="DR411">
        <v>31.2376</v>
      </c>
      <c r="DS411">
        <v>30.000699999999998</v>
      </c>
      <c r="DT411">
        <v>31.116099999999999</v>
      </c>
      <c r="DU411">
        <v>31.1142</v>
      </c>
      <c r="DV411">
        <v>21.006499999999999</v>
      </c>
      <c r="DW411">
        <v>24.109300000000001</v>
      </c>
      <c r="DX411">
        <v>88.804699999999997</v>
      </c>
      <c r="DY411">
        <v>29.543800000000001</v>
      </c>
      <c r="DZ411">
        <v>400</v>
      </c>
      <c r="EA411">
        <v>30.591100000000001</v>
      </c>
      <c r="EB411">
        <v>100.033</v>
      </c>
      <c r="EC411">
        <v>100.60599999999999</v>
      </c>
    </row>
    <row r="412" spans="1:133" x14ac:dyDescent="0.35">
      <c r="A412">
        <v>396</v>
      </c>
      <c r="B412">
        <v>1581962265</v>
      </c>
      <c r="C412">
        <v>1989.9000000953699</v>
      </c>
      <c r="D412" t="s">
        <v>1029</v>
      </c>
      <c r="E412" t="s">
        <v>1030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1383</v>
      </c>
      <c r="M412" t="s">
        <v>238</v>
      </c>
      <c r="N412">
        <v>1581962256.37097</v>
      </c>
      <c r="O412">
        <f t="shared" si="258"/>
        <v>7.6520806336411967E-5</v>
      </c>
      <c r="P412">
        <f t="shared" si="259"/>
        <v>-0.52854971502997639</v>
      </c>
      <c r="Q412">
        <f t="shared" si="260"/>
        <v>400.82329032258099</v>
      </c>
      <c r="R412">
        <f t="shared" si="261"/>
        <v>529.68203352108276</v>
      </c>
      <c r="S412">
        <f t="shared" si="262"/>
        <v>52.672179219314103</v>
      </c>
      <c r="T412">
        <f t="shared" si="263"/>
        <v>39.858320364014823</v>
      </c>
      <c r="U412">
        <f t="shared" si="264"/>
        <v>6.1287174485858209E-3</v>
      </c>
      <c r="V412">
        <f t="shared" si="265"/>
        <v>2.2503572424217895</v>
      </c>
      <c r="W412">
        <f t="shared" si="266"/>
        <v>6.1194596826269218E-3</v>
      </c>
      <c r="X412">
        <f t="shared" si="267"/>
        <v>3.825492892090286E-3</v>
      </c>
      <c r="Y412">
        <f t="shared" si="268"/>
        <v>0</v>
      </c>
      <c r="Z412">
        <f t="shared" si="269"/>
        <v>30.258024704488321</v>
      </c>
      <c r="AA412">
        <f t="shared" si="270"/>
        <v>29.978690322580601</v>
      </c>
      <c r="AB412">
        <f t="shared" si="271"/>
        <v>4.2552377181338263</v>
      </c>
      <c r="AC412">
        <f t="shared" si="272"/>
        <v>70.607376626484935</v>
      </c>
      <c r="AD412">
        <f t="shared" si="273"/>
        <v>3.0574968140130512</v>
      </c>
      <c r="AE412">
        <f t="shared" si="274"/>
        <v>4.3302795828080365</v>
      </c>
      <c r="AF412">
        <f t="shared" si="275"/>
        <v>1.1977409041207752</v>
      </c>
      <c r="AG412">
        <f t="shared" si="276"/>
        <v>-3.3745675594357678</v>
      </c>
      <c r="AH412">
        <f t="shared" si="277"/>
        <v>36.959543356169853</v>
      </c>
      <c r="AI412">
        <f t="shared" si="278"/>
        <v>3.6566008164540844</v>
      </c>
      <c r="AJ412">
        <f t="shared" si="279"/>
        <v>37.241576613188172</v>
      </c>
      <c r="AK412">
        <v>-4.1193365494688702E-2</v>
      </c>
      <c r="AL412">
        <v>4.6243161504807201E-2</v>
      </c>
      <c r="AM412">
        <v>3.4558594312017399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51957.295214202102</v>
      </c>
      <c r="AS412" t="s">
        <v>239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239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-0.52854971502997639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239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240</v>
      </c>
      <c r="BX412">
        <v>1581962256.37097</v>
      </c>
      <c r="BY412">
        <v>400.82329032258099</v>
      </c>
      <c r="BZ412">
        <v>399.96980645161301</v>
      </c>
      <c r="CA412">
        <v>30.746803225806499</v>
      </c>
      <c r="CB412">
        <v>30.6196612903226</v>
      </c>
      <c r="CC412">
        <v>350.00900000000001</v>
      </c>
      <c r="CD412">
        <v>99.241145161290305</v>
      </c>
      <c r="CE412">
        <v>0.19998345161290301</v>
      </c>
      <c r="CF412">
        <v>30.283332258064501</v>
      </c>
      <c r="CG412">
        <v>29.978690322580601</v>
      </c>
      <c r="CH412">
        <v>999.9</v>
      </c>
      <c r="CI412">
        <v>0</v>
      </c>
      <c r="CJ412">
        <v>0</v>
      </c>
      <c r="CK412">
        <v>10009.9412903226</v>
      </c>
      <c r="CL412">
        <v>0</v>
      </c>
      <c r="CM412">
        <v>0.21165100000000001</v>
      </c>
      <c r="CN412">
        <v>0</v>
      </c>
      <c r="CO412">
        <v>0</v>
      </c>
      <c r="CP412">
        <v>0</v>
      </c>
      <c r="CQ412">
        <v>0</v>
      </c>
      <c r="CR412">
        <v>3.1129032258064502</v>
      </c>
      <c r="CS412">
        <v>0</v>
      </c>
      <c r="CT412">
        <v>108.841935483871</v>
      </c>
      <c r="CU412">
        <v>-2.0612903225806498</v>
      </c>
      <c r="CV412">
        <v>38.602645161290297</v>
      </c>
      <c r="CW412">
        <v>44.061999999999998</v>
      </c>
      <c r="CX412">
        <v>41.375</v>
      </c>
      <c r="CY412">
        <v>42.5</v>
      </c>
      <c r="CZ412">
        <v>39.686999999999998</v>
      </c>
      <c r="DA412">
        <v>0</v>
      </c>
      <c r="DB412">
        <v>0</v>
      </c>
      <c r="DC412">
        <v>0</v>
      </c>
      <c r="DD412">
        <v>1581962267.2</v>
      </c>
      <c r="DE412">
        <v>2.4769230769230801</v>
      </c>
      <c r="DF412">
        <v>-11.391452965500401</v>
      </c>
      <c r="DG412">
        <v>281.50427388107602</v>
      </c>
      <c r="DH412">
        <v>111.43846153846199</v>
      </c>
      <c r="DI412">
        <v>15</v>
      </c>
      <c r="DJ412">
        <v>100</v>
      </c>
      <c r="DK412">
        <v>100</v>
      </c>
      <c r="DL412">
        <v>3.0489999999999999</v>
      </c>
      <c r="DM412">
        <v>0.47699999999999998</v>
      </c>
      <c r="DN412">
        <v>2</v>
      </c>
      <c r="DO412">
        <v>343.70400000000001</v>
      </c>
      <c r="DP412">
        <v>674.53300000000002</v>
      </c>
      <c r="DQ412">
        <v>29.547499999999999</v>
      </c>
      <c r="DR412">
        <v>31.244700000000002</v>
      </c>
      <c r="DS412">
        <v>30.000599999999999</v>
      </c>
      <c r="DT412">
        <v>31.122</v>
      </c>
      <c r="DU412">
        <v>31.119700000000002</v>
      </c>
      <c r="DV412">
        <v>21.0062</v>
      </c>
      <c r="DW412">
        <v>24.109300000000001</v>
      </c>
      <c r="DX412">
        <v>88.804699999999997</v>
      </c>
      <c r="DY412">
        <v>29.5594</v>
      </c>
      <c r="DZ412">
        <v>400</v>
      </c>
      <c r="EA412">
        <v>30.591100000000001</v>
      </c>
      <c r="EB412">
        <v>100.03100000000001</v>
      </c>
      <c r="EC412">
        <v>100.60299999999999</v>
      </c>
    </row>
    <row r="413" spans="1:133" x14ac:dyDescent="0.35">
      <c r="A413">
        <v>397</v>
      </c>
      <c r="B413">
        <v>1581962270</v>
      </c>
      <c r="C413">
        <v>1994.9000000953699</v>
      </c>
      <c r="D413" t="s">
        <v>1031</v>
      </c>
      <c r="E413" t="s">
        <v>1032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1383</v>
      </c>
      <c r="M413" t="s">
        <v>238</v>
      </c>
      <c r="N413">
        <v>1581962261.37097</v>
      </c>
      <c r="O413">
        <f t="shared" si="258"/>
        <v>7.7154061001122123E-5</v>
      </c>
      <c r="P413">
        <f t="shared" si="259"/>
        <v>-0.53413144661976997</v>
      </c>
      <c r="Q413">
        <f t="shared" si="260"/>
        <v>400.853322580645</v>
      </c>
      <c r="R413">
        <f t="shared" si="261"/>
        <v>530.00235859275983</v>
      </c>
      <c r="S413">
        <f t="shared" si="262"/>
        <v>52.704174626918828</v>
      </c>
      <c r="T413">
        <f t="shared" si="263"/>
        <v>39.861414143826678</v>
      </c>
      <c r="U413">
        <f t="shared" si="264"/>
        <v>6.1804319976760738E-3</v>
      </c>
      <c r="V413">
        <f t="shared" si="265"/>
        <v>2.2490261816998895</v>
      </c>
      <c r="W413">
        <f t="shared" si="266"/>
        <v>6.1710119040584537E-3</v>
      </c>
      <c r="X413">
        <f t="shared" si="267"/>
        <v>3.8577275835708687E-3</v>
      </c>
      <c r="Y413">
        <f t="shared" si="268"/>
        <v>0</v>
      </c>
      <c r="Z413">
        <f t="shared" si="269"/>
        <v>30.256143427575303</v>
      </c>
      <c r="AA413">
        <f t="shared" si="270"/>
        <v>29.979580645161299</v>
      </c>
      <c r="AB413">
        <f t="shared" si="271"/>
        <v>4.2554553675164257</v>
      </c>
      <c r="AC413">
        <f t="shared" si="272"/>
        <v>70.623204845061665</v>
      </c>
      <c r="AD413">
        <f t="shared" si="273"/>
        <v>3.0578915855445974</v>
      </c>
      <c r="AE413">
        <f t="shared" si="274"/>
        <v>4.3298680543501575</v>
      </c>
      <c r="AF413">
        <f t="shared" si="275"/>
        <v>1.1975637819718283</v>
      </c>
      <c r="AG413">
        <f t="shared" si="276"/>
        <v>-3.4024940901494856</v>
      </c>
      <c r="AH413">
        <f t="shared" si="277"/>
        <v>36.628691546472844</v>
      </c>
      <c r="AI413">
        <f t="shared" si="278"/>
        <v>3.6259988721035326</v>
      </c>
      <c r="AJ413">
        <f t="shared" si="279"/>
        <v>36.852196328426892</v>
      </c>
      <c r="AK413">
        <v>-4.1157535858222599E-2</v>
      </c>
      <c r="AL413">
        <v>4.6202939599025501E-2</v>
      </c>
      <c r="AM413">
        <v>3.4534798350017502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51914.245312731575</v>
      </c>
      <c r="AS413" t="s">
        <v>239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239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-0.53413144661976997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239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240</v>
      </c>
      <c r="BX413">
        <v>1581962261.37097</v>
      </c>
      <c r="BY413">
        <v>400.853322580645</v>
      </c>
      <c r="BZ413">
        <v>399.99070967741898</v>
      </c>
      <c r="CA413">
        <v>30.750690322580599</v>
      </c>
      <c r="CB413">
        <v>30.6224967741936</v>
      </c>
      <c r="CC413">
        <v>350.00912903225799</v>
      </c>
      <c r="CD413">
        <v>99.241419354838698</v>
      </c>
      <c r="CE413">
        <v>0.19997703225806401</v>
      </c>
      <c r="CF413">
        <v>30.281674193548401</v>
      </c>
      <c r="CG413">
        <v>29.979580645161299</v>
      </c>
      <c r="CH413">
        <v>999.9</v>
      </c>
      <c r="CI413">
        <v>0</v>
      </c>
      <c r="CJ413">
        <v>0</v>
      </c>
      <c r="CK413">
        <v>10001.2070967742</v>
      </c>
      <c r="CL413">
        <v>0</v>
      </c>
      <c r="CM413">
        <v>0.21165100000000001</v>
      </c>
      <c r="CN413">
        <v>0</v>
      </c>
      <c r="CO413">
        <v>0</v>
      </c>
      <c r="CP413">
        <v>0</v>
      </c>
      <c r="CQ413">
        <v>0</v>
      </c>
      <c r="CR413">
        <v>1.1387096774193499</v>
      </c>
      <c r="CS413">
        <v>0</v>
      </c>
      <c r="CT413">
        <v>118.106451612903</v>
      </c>
      <c r="CU413">
        <v>-1.88709677419355</v>
      </c>
      <c r="CV413">
        <v>38.620935483871001</v>
      </c>
      <c r="CW413">
        <v>44.061999999999998</v>
      </c>
      <c r="CX413">
        <v>41.390999999999998</v>
      </c>
      <c r="CY413">
        <v>42.508000000000003</v>
      </c>
      <c r="CZ413">
        <v>39.686999999999998</v>
      </c>
      <c r="DA413">
        <v>0</v>
      </c>
      <c r="DB413">
        <v>0</v>
      </c>
      <c r="DC413">
        <v>0</v>
      </c>
      <c r="DD413">
        <v>1581962272</v>
      </c>
      <c r="DE413">
        <v>2.4153846153846099</v>
      </c>
      <c r="DF413">
        <v>2.0102562808900699</v>
      </c>
      <c r="DG413">
        <v>148.40341863226499</v>
      </c>
      <c r="DH413">
        <v>120.707692307692</v>
      </c>
      <c r="DI413">
        <v>15</v>
      </c>
      <c r="DJ413">
        <v>100</v>
      </c>
      <c r="DK413">
        <v>100</v>
      </c>
      <c r="DL413">
        <v>3.0489999999999999</v>
      </c>
      <c r="DM413">
        <v>0.47699999999999998</v>
      </c>
      <c r="DN413">
        <v>2</v>
      </c>
      <c r="DO413">
        <v>343.77199999999999</v>
      </c>
      <c r="DP413">
        <v>674.45899999999995</v>
      </c>
      <c r="DQ413">
        <v>29.561800000000002</v>
      </c>
      <c r="DR413">
        <v>31.251999999999999</v>
      </c>
      <c r="DS413">
        <v>30.000499999999999</v>
      </c>
      <c r="DT413">
        <v>31.1281</v>
      </c>
      <c r="DU413">
        <v>31.1251</v>
      </c>
      <c r="DV413">
        <v>21.0047</v>
      </c>
      <c r="DW413">
        <v>24.109300000000001</v>
      </c>
      <c r="DX413">
        <v>88.804699999999997</v>
      </c>
      <c r="DY413">
        <v>29.5686</v>
      </c>
      <c r="DZ413">
        <v>400</v>
      </c>
      <c r="EA413">
        <v>30.591100000000001</v>
      </c>
      <c r="EB413">
        <v>100.029</v>
      </c>
      <c r="EC413">
        <v>100.60299999999999</v>
      </c>
    </row>
    <row r="414" spans="1:133" x14ac:dyDescent="0.35">
      <c r="A414">
        <v>398</v>
      </c>
      <c r="B414">
        <v>1581962275</v>
      </c>
      <c r="C414">
        <v>1999.9000000953699</v>
      </c>
      <c r="D414" t="s">
        <v>1033</v>
      </c>
      <c r="E414" t="s">
        <v>1034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1383</v>
      </c>
      <c r="M414" t="s">
        <v>238</v>
      </c>
      <c r="N414">
        <v>1581962266.37097</v>
      </c>
      <c r="O414">
        <f t="shared" si="258"/>
        <v>7.7437229392544237E-5</v>
      </c>
      <c r="P414">
        <f t="shared" si="259"/>
        <v>-0.52436246947442211</v>
      </c>
      <c r="Q414">
        <f t="shared" si="260"/>
        <v>400.86312903225797</v>
      </c>
      <c r="R414">
        <f t="shared" si="261"/>
        <v>527.00335714454138</v>
      </c>
      <c r="S414">
        <f t="shared" si="262"/>
        <v>52.405854857536703</v>
      </c>
      <c r="T414">
        <f t="shared" si="263"/>
        <v>39.862317142774408</v>
      </c>
      <c r="U414">
        <f t="shared" si="264"/>
        <v>6.2036018995326936E-3</v>
      </c>
      <c r="V414">
        <f t="shared" si="265"/>
        <v>2.2498743301559059</v>
      </c>
      <c r="W414">
        <f t="shared" si="266"/>
        <v>6.1941146737523774E-3</v>
      </c>
      <c r="X414">
        <f t="shared" si="267"/>
        <v>3.8721728334895475E-3</v>
      </c>
      <c r="Y414">
        <f t="shared" si="268"/>
        <v>0</v>
      </c>
      <c r="Z414">
        <f t="shared" si="269"/>
        <v>30.255839154317819</v>
      </c>
      <c r="AA414">
        <f t="shared" si="270"/>
        <v>29.980874193548399</v>
      </c>
      <c r="AB414">
        <f t="shared" si="271"/>
        <v>4.2557716072770875</v>
      </c>
      <c r="AC414">
        <f t="shared" si="272"/>
        <v>70.633581314562761</v>
      </c>
      <c r="AD414">
        <f t="shared" si="273"/>
        <v>3.0583024194246056</v>
      </c>
      <c r="AE414">
        <f t="shared" si="274"/>
        <v>4.3298136134491392</v>
      </c>
      <c r="AF414">
        <f t="shared" si="275"/>
        <v>1.1974691878524819</v>
      </c>
      <c r="AG414">
        <f t="shared" si="276"/>
        <v>-3.4149818162112009</v>
      </c>
      <c r="AH414">
        <f t="shared" si="277"/>
        <v>36.45899695162926</v>
      </c>
      <c r="AI414">
        <f t="shared" si="278"/>
        <v>3.6078588134184506</v>
      </c>
      <c r="AJ414">
        <f t="shared" si="279"/>
        <v>36.65187394883651</v>
      </c>
      <c r="AK414">
        <v>-4.1180364195160801E-2</v>
      </c>
      <c r="AL414">
        <v>4.6228566407110802E-2</v>
      </c>
      <c r="AM414">
        <v>3.45499604273903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51941.893016904192</v>
      </c>
      <c r="AS414" t="s">
        <v>239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239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-0.52436246947442211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239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240</v>
      </c>
      <c r="BX414">
        <v>1581962266.37097</v>
      </c>
      <c r="BY414">
        <v>400.86312903225797</v>
      </c>
      <c r="BZ414">
        <v>400.01745161290302</v>
      </c>
      <c r="CA414">
        <v>30.754877419354798</v>
      </c>
      <c r="CB414">
        <v>30.626212903225799</v>
      </c>
      <c r="CC414">
        <v>350.00632258064502</v>
      </c>
      <c r="CD414">
        <v>99.241209677419405</v>
      </c>
      <c r="CE414">
        <v>0.20000667741935499</v>
      </c>
      <c r="CF414">
        <v>30.281454838709699</v>
      </c>
      <c r="CG414">
        <v>29.980874193548399</v>
      </c>
      <c r="CH414">
        <v>999.9</v>
      </c>
      <c r="CI414">
        <v>0</v>
      </c>
      <c r="CJ414">
        <v>0</v>
      </c>
      <c r="CK414">
        <v>10006.775483871001</v>
      </c>
      <c r="CL414">
        <v>0</v>
      </c>
      <c r="CM414">
        <v>0.21165100000000001</v>
      </c>
      <c r="CN414">
        <v>0</v>
      </c>
      <c r="CO414">
        <v>0</v>
      </c>
      <c r="CP414">
        <v>0</v>
      </c>
      <c r="CQ414">
        <v>0</v>
      </c>
      <c r="CR414">
        <v>2.1806451612903199</v>
      </c>
      <c r="CS414">
        <v>0</v>
      </c>
      <c r="CT414">
        <v>122.312903225806</v>
      </c>
      <c r="CU414">
        <v>-1.7935483870967699</v>
      </c>
      <c r="CV414">
        <v>38.625</v>
      </c>
      <c r="CW414">
        <v>44.070129032258002</v>
      </c>
      <c r="CX414">
        <v>41.402999999999999</v>
      </c>
      <c r="CY414">
        <v>42.512</v>
      </c>
      <c r="CZ414">
        <v>39.686999999999998</v>
      </c>
      <c r="DA414">
        <v>0</v>
      </c>
      <c r="DB414">
        <v>0</v>
      </c>
      <c r="DC414">
        <v>0</v>
      </c>
      <c r="DD414">
        <v>1581962277.4000001</v>
      </c>
      <c r="DE414">
        <v>3.7769230769230799</v>
      </c>
      <c r="DF414">
        <v>14.8786321615316</v>
      </c>
      <c r="DG414">
        <v>-171.179487072917</v>
      </c>
      <c r="DH414">
        <v>123.69230769230801</v>
      </c>
      <c r="DI414">
        <v>15</v>
      </c>
      <c r="DJ414">
        <v>100</v>
      </c>
      <c r="DK414">
        <v>100</v>
      </c>
      <c r="DL414">
        <v>3.0489999999999999</v>
      </c>
      <c r="DM414">
        <v>0.47699999999999998</v>
      </c>
      <c r="DN414">
        <v>2</v>
      </c>
      <c r="DO414">
        <v>343.8</v>
      </c>
      <c r="DP414">
        <v>674.37699999999995</v>
      </c>
      <c r="DQ414">
        <v>29.570599999999999</v>
      </c>
      <c r="DR414">
        <v>31.258099999999999</v>
      </c>
      <c r="DS414">
        <v>30.000499999999999</v>
      </c>
      <c r="DT414">
        <v>31.133600000000001</v>
      </c>
      <c r="DU414">
        <v>31.129799999999999</v>
      </c>
      <c r="DV414">
        <v>21.004200000000001</v>
      </c>
      <c r="DW414">
        <v>24.109300000000001</v>
      </c>
      <c r="DX414">
        <v>88.804699999999997</v>
      </c>
      <c r="DY414">
        <v>29.583200000000001</v>
      </c>
      <c r="DZ414">
        <v>400</v>
      </c>
      <c r="EA414">
        <v>30.591100000000001</v>
      </c>
      <c r="EB414">
        <v>100.02800000000001</v>
      </c>
      <c r="EC414">
        <v>100.60299999999999</v>
      </c>
    </row>
    <row r="415" spans="1:133" x14ac:dyDescent="0.35">
      <c r="A415">
        <v>399</v>
      </c>
      <c r="B415">
        <v>1581962280</v>
      </c>
      <c r="C415">
        <v>2004.9000000953699</v>
      </c>
      <c r="D415" t="s">
        <v>1035</v>
      </c>
      <c r="E415" t="s">
        <v>1036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1383</v>
      </c>
      <c r="M415" t="s">
        <v>238</v>
      </c>
      <c r="N415">
        <v>1581962271.37097</v>
      </c>
      <c r="O415">
        <f t="shared" si="258"/>
        <v>7.7388768083567531E-5</v>
      </c>
      <c r="P415">
        <f t="shared" si="259"/>
        <v>-0.52554623186161331</v>
      </c>
      <c r="Q415">
        <f t="shared" si="260"/>
        <v>400.87203225806502</v>
      </c>
      <c r="R415">
        <f t="shared" si="261"/>
        <v>527.39884964020769</v>
      </c>
      <c r="S415">
        <f t="shared" si="262"/>
        <v>52.445200448475525</v>
      </c>
      <c r="T415">
        <f t="shared" si="263"/>
        <v>39.86321566742977</v>
      </c>
      <c r="U415">
        <f t="shared" si="264"/>
        <v>6.1997154107264491E-3</v>
      </c>
      <c r="V415">
        <f t="shared" si="265"/>
        <v>2.2505530818195316</v>
      </c>
      <c r="W415">
        <f t="shared" si="266"/>
        <v>6.190242911693733E-3</v>
      </c>
      <c r="X415">
        <f t="shared" si="267"/>
        <v>3.8697516620831368E-3</v>
      </c>
      <c r="Y415">
        <f t="shared" si="268"/>
        <v>0</v>
      </c>
      <c r="Z415">
        <f t="shared" si="269"/>
        <v>30.256320284660056</v>
      </c>
      <c r="AA415">
        <f t="shared" si="270"/>
        <v>29.982690322580599</v>
      </c>
      <c r="AB415">
        <f t="shared" si="271"/>
        <v>4.2562156393106036</v>
      </c>
      <c r="AC415">
        <f t="shared" si="272"/>
        <v>70.64212187133775</v>
      </c>
      <c r="AD415">
        <f t="shared" si="273"/>
        <v>3.0587525198798251</v>
      </c>
      <c r="AE415">
        <f t="shared" si="274"/>
        <v>4.3299272995378129</v>
      </c>
      <c r="AF415">
        <f t="shared" si="275"/>
        <v>1.1974631194307785</v>
      </c>
      <c r="AG415">
        <f t="shared" si="276"/>
        <v>-3.4128446724853281</v>
      </c>
      <c r="AH415">
        <f t="shared" si="277"/>
        <v>36.305219620646731</v>
      </c>
      <c r="AI415">
        <f t="shared" si="278"/>
        <v>3.591598423070681</v>
      </c>
      <c r="AJ415">
        <f t="shared" si="279"/>
        <v>36.483973371232082</v>
      </c>
      <c r="AK415">
        <v>-4.1198638738293603E-2</v>
      </c>
      <c r="AL415">
        <v>4.6249081182715299E-2</v>
      </c>
      <c r="AM415">
        <v>3.4562095893018099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51963.918499387553</v>
      </c>
      <c r="AS415" t="s">
        <v>239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239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-0.52554623186161331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239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240</v>
      </c>
      <c r="BX415">
        <v>1581962271.37097</v>
      </c>
      <c r="BY415">
        <v>400.87203225806502</v>
      </c>
      <c r="BZ415">
        <v>400.02429032258101</v>
      </c>
      <c r="CA415">
        <v>30.759393548387099</v>
      </c>
      <c r="CB415">
        <v>30.6308096774194</v>
      </c>
      <c r="CC415">
        <v>350.00503225806398</v>
      </c>
      <c r="CD415">
        <v>99.241261290322598</v>
      </c>
      <c r="CE415">
        <v>0.199987935483871</v>
      </c>
      <c r="CF415">
        <v>30.281912903225798</v>
      </c>
      <c r="CG415">
        <v>29.982690322580599</v>
      </c>
      <c r="CH415">
        <v>999.9</v>
      </c>
      <c r="CI415">
        <v>0</v>
      </c>
      <c r="CJ415">
        <v>0</v>
      </c>
      <c r="CK415">
        <v>10011.210967741899</v>
      </c>
      <c r="CL415">
        <v>0</v>
      </c>
      <c r="CM415">
        <v>0.21165100000000001</v>
      </c>
      <c r="CN415">
        <v>0</v>
      </c>
      <c r="CO415">
        <v>0</v>
      </c>
      <c r="CP415">
        <v>0</v>
      </c>
      <c r="CQ415">
        <v>0</v>
      </c>
      <c r="CR415">
        <v>0.47419354838709699</v>
      </c>
      <c r="CS415">
        <v>0</v>
      </c>
      <c r="CT415">
        <v>116.245161290323</v>
      </c>
      <c r="CU415">
        <v>-1.9709677419354801</v>
      </c>
      <c r="CV415">
        <v>38.625</v>
      </c>
      <c r="CW415">
        <v>44.078258064516099</v>
      </c>
      <c r="CX415">
        <v>41.418999999999997</v>
      </c>
      <c r="CY415">
        <v>42.53</v>
      </c>
      <c r="CZ415">
        <v>39.6991935483871</v>
      </c>
      <c r="DA415">
        <v>0</v>
      </c>
      <c r="DB415">
        <v>0</v>
      </c>
      <c r="DC415">
        <v>0</v>
      </c>
      <c r="DD415">
        <v>1581962282.2</v>
      </c>
      <c r="DE415">
        <v>2.95</v>
      </c>
      <c r="DF415">
        <v>-19.907692486627202</v>
      </c>
      <c r="DG415">
        <v>-176.76581151786201</v>
      </c>
      <c r="DH415">
        <v>109.769230769231</v>
      </c>
      <c r="DI415">
        <v>15</v>
      </c>
      <c r="DJ415">
        <v>100</v>
      </c>
      <c r="DK415">
        <v>100</v>
      </c>
      <c r="DL415">
        <v>3.0489999999999999</v>
      </c>
      <c r="DM415">
        <v>0.47699999999999998</v>
      </c>
      <c r="DN415">
        <v>2</v>
      </c>
      <c r="DO415">
        <v>343.74200000000002</v>
      </c>
      <c r="DP415">
        <v>674.45699999999999</v>
      </c>
      <c r="DQ415">
        <v>29.584199999999999</v>
      </c>
      <c r="DR415">
        <v>31.264700000000001</v>
      </c>
      <c r="DS415">
        <v>30.000399999999999</v>
      </c>
      <c r="DT415">
        <v>31.138400000000001</v>
      </c>
      <c r="DU415">
        <v>31.134599999999999</v>
      </c>
      <c r="DV415">
        <v>21.003799999999998</v>
      </c>
      <c r="DW415">
        <v>24.109300000000001</v>
      </c>
      <c r="DX415">
        <v>88.804699999999997</v>
      </c>
      <c r="DY415">
        <v>29.594899999999999</v>
      </c>
      <c r="DZ415">
        <v>400</v>
      </c>
      <c r="EA415">
        <v>30.591100000000001</v>
      </c>
      <c r="EB415">
        <v>100.029</v>
      </c>
      <c r="EC415">
        <v>100.599</v>
      </c>
    </row>
    <row r="416" spans="1:133" x14ac:dyDescent="0.35">
      <c r="A416">
        <v>400</v>
      </c>
      <c r="B416">
        <v>1581962285</v>
      </c>
      <c r="C416">
        <v>2009.9000000953699</v>
      </c>
      <c r="D416" t="s">
        <v>1037</v>
      </c>
      <c r="E416" t="s">
        <v>1038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1383</v>
      </c>
      <c r="M416" t="s">
        <v>238</v>
      </c>
      <c r="N416">
        <v>1581962276.37097</v>
      </c>
      <c r="O416">
        <f t="shared" si="258"/>
        <v>7.7605318156838318E-5</v>
      </c>
      <c r="P416">
        <f t="shared" si="259"/>
        <v>-0.53022196917678988</v>
      </c>
      <c r="Q416">
        <f t="shared" si="260"/>
        <v>400.86667741935503</v>
      </c>
      <c r="R416">
        <f t="shared" si="261"/>
        <v>528.13730257999862</v>
      </c>
      <c r="S416">
        <f t="shared" si="262"/>
        <v>52.518423971894279</v>
      </c>
      <c r="T416">
        <f t="shared" si="263"/>
        <v>39.862524419443595</v>
      </c>
      <c r="U416">
        <f t="shared" si="264"/>
        <v>6.2207500074427822E-3</v>
      </c>
      <c r="V416">
        <f t="shared" si="265"/>
        <v>2.2492895191823377</v>
      </c>
      <c r="W416">
        <f t="shared" si="266"/>
        <v>6.2112078270015027E-3</v>
      </c>
      <c r="X416">
        <f t="shared" si="267"/>
        <v>3.8828609809578893E-3</v>
      </c>
      <c r="Y416">
        <f t="shared" si="268"/>
        <v>0</v>
      </c>
      <c r="Z416">
        <f t="shared" si="269"/>
        <v>30.258625931578823</v>
      </c>
      <c r="AA416">
        <f t="shared" si="270"/>
        <v>29.981735483870999</v>
      </c>
      <c r="AB416">
        <f t="shared" si="271"/>
        <v>4.2559821822667665</v>
      </c>
      <c r="AC416">
        <f t="shared" si="272"/>
        <v>70.643421613087398</v>
      </c>
      <c r="AD416">
        <f t="shared" si="273"/>
        <v>3.0592279191253393</v>
      </c>
      <c r="AE416">
        <f t="shared" si="274"/>
        <v>4.3305205909768487</v>
      </c>
      <c r="AF416">
        <f t="shared" si="275"/>
        <v>1.1967542631414272</v>
      </c>
      <c r="AG416">
        <f t="shared" si="276"/>
        <v>-3.42239453071657</v>
      </c>
      <c r="AH416">
        <f t="shared" si="277"/>
        <v>36.690482846353746</v>
      </c>
      <c r="AI416">
        <f t="shared" si="278"/>
        <v>3.63177654424533</v>
      </c>
      <c r="AJ416">
        <f t="shared" si="279"/>
        <v>36.899864859882506</v>
      </c>
      <c r="AK416">
        <v>-4.1164622884896702E-2</v>
      </c>
      <c r="AL416">
        <v>4.6210895407324801E-2</v>
      </c>
      <c r="AM416">
        <v>3.45395057059467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51922.356600432315</v>
      </c>
      <c r="AS416" t="s">
        <v>239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239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-0.53022196917678988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239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240</v>
      </c>
      <c r="BX416">
        <v>1581962276.37097</v>
      </c>
      <c r="BY416">
        <v>400.86667741935503</v>
      </c>
      <c r="BZ416">
        <v>400.01109677419402</v>
      </c>
      <c r="CA416">
        <v>30.7642967741936</v>
      </c>
      <c r="CB416">
        <v>30.635358064516101</v>
      </c>
      <c r="CC416">
        <v>350.01674193548399</v>
      </c>
      <c r="CD416">
        <v>99.240858064516104</v>
      </c>
      <c r="CE416">
        <v>0.199995129032258</v>
      </c>
      <c r="CF416">
        <v>30.2843032258065</v>
      </c>
      <c r="CG416">
        <v>29.981735483870999</v>
      </c>
      <c r="CH416">
        <v>999.9</v>
      </c>
      <c r="CI416">
        <v>0</v>
      </c>
      <c r="CJ416">
        <v>0</v>
      </c>
      <c r="CK416">
        <v>10002.985806451599</v>
      </c>
      <c r="CL416">
        <v>0</v>
      </c>
      <c r="CM416">
        <v>0.21165100000000001</v>
      </c>
      <c r="CN416">
        <v>0</v>
      </c>
      <c r="CO416">
        <v>0</v>
      </c>
      <c r="CP416">
        <v>0</v>
      </c>
      <c r="CQ416">
        <v>0</v>
      </c>
      <c r="CR416">
        <v>1.2967741935483901</v>
      </c>
      <c r="CS416">
        <v>0</v>
      </c>
      <c r="CT416">
        <v>101.761290322581</v>
      </c>
      <c r="CU416">
        <v>-2.2161290322580598</v>
      </c>
      <c r="CV416">
        <v>38.625</v>
      </c>
      <c r="CW416">
        <v>44.086387096774203</v>
      </c>
      <c r="CX416">
        <v>41.429000000000002</v>
      </c>
      <c r="CY416">
        <v>42.543999999999997</v>
      </c>
      <c r="CZ416">
        <v>39.707322580645098</v>
      </c>
      <c r="DA416">
        <v>0</v>
      </c>
      <c r="DB416">
        <v>0</v>
      </c>
      <c r="DC416">
        <v>0</v>
      </c>
      <c r="DD416">
        <v>1581962287</v>
      </c>
      <c r="DE416">
        <v>3.4615384615384599</v>
      </c>
      <c r="DF416">
        <v>-16.1162393382034</v>
      </c>
      <c r="DG416">
        <v>-64.218803125322097</v>
      </c>
      <c r="DH416">
        <v>100.176923076923</v>
      </c>
      <c r="DI416">
        <v>15</v>
      </c>
      <c r="DJ416">
        <v>100</v>
      </c>
      <c r="DK416">
        <v>100</v>
      </c>
      <c r="DL416">
        <v>3.0489999999999999</v>
      </c>
      <c r="DM416">
        <v>0.47699999999999998</v>
      </c>
      <c r="DN416">
        <v>2</v>
      </c>
      <c r="DO416">
        <v>343.68599999999998</v>
      </c>
      <c r="DP416">
        <v>674.48199999999997</v>
      </c>
      <c r="DQ416">
        <v>29.596299999999999</v>
      </c>
      <c r="DR416">
        <v>31.270399999999999</v>
      </c>
      <c r="DS416">
        <v>30.000399999999999</v>
      </c>
      <c r="DT416">
        <v>31.143899999999999</v>
      </c>
      <c r="DU416">
        <v>31.1388</v>
      </c>
      <c r="DV416">
        <v>21.0047</v>
      </c>
      <c r="DW416">
        <v>24.109300000000001</v>
      </c>
      <c r="DX416">
        <v>88.804699999999997</v>
      </c>
      <c r="DY416">
        <v>29.607199999999999</v>
      </c>
      <c r="DZ416">
        <v>400</v>
      </c>
      <c r="EA416">
        <v>30.591100000000001</v>
      </c>
      <c r="EB416">
        <v>100.027</v>
      </c>
      <c r="EC416">
        <v>100.6</v>
      </c>
    </row>
    <row r="417" spans="1:133" x14ac:dyDescent="0.35">
      <c r="A417">
        <v>401</v>
      </c>
      <c r="B417">
        <v>1581962290</v>
      </c>
      <c r="C417">
        <v>2014.9000000953699</v>
      </c>
      <c r="D417" t="s">
        <v>1039</v>
      </c>
      <c r="E417" t="s">
        <v>1040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1383</v>
      </c>
      <c r="M417" t="s">
        <v>238</v>
      </c>
      <c r="N417">
        <v>1581962281.37097</v>
      </c>
      <c r="O417">
        <f t="shared" si="258"/>
        <v>7.8397877844460306E-5</v>
      </c>
      <c r="P417">
        <f t="shared" si="259"/>
        <v>-0.53381350233793157</v>
      </c>
      <c r="Q417">
        <f t="shared" si="260"/>
        <v>400.85935483870998</v>
      </c>
      <c r="R417">
        <f t="shared" si="261"/>
        <v>527.64709857995672</v>
      </c>
      <c r="S417">
        <f t="shared" si="262"/>
        <v>52.469549245395783</v>
      </c>
      <c r="T417">
        <f t="shared" si="263"/>
        <v>39.861698691782088</v>
      </c>
      <c r="U417">
        <f t="shared" si="264"/>
        <v>6.2855124243537735E-3</v>
      </c>
      <c r="V417">
        <f t="shared" si="265"/>
        <v>2.2474870828476901</v>
      </c>
      <c r="W417">
        <f t="shared" si="266"/>
        <v>6.2757628963947005E-3</v>
      </c>
      <c r="X417">
        <f t="shared" si="267"/>
        <v>3.9232264878585159E-3</v>
      </c>
      <c r="Y417">
        <f t="shared" si="268"/>
        <v>0</v>
      </c>
      <c r="Z417">
        <f t="shared" si="269"/>
        <v>30.261354518968513</v>
      </c>
      <c r="AA417">
        <f t="shared" si="270"/>
        <v>29.982829032258099</v>
      </c>
      <c r="AB417">
        <f t="shared" si="271"/>
        <v>4.2562495546068773</v>
      </c>
      <c r="AC417">
        <f t="shared" si="272"/>
        <v>70.642527719395204</v>
      </c>
      <c r="AD417">
        <f t="shared" si="273"/>
        <v>3.059716992989165</v>
      </c>
      <c r="AE417">
        <f t="shared" si="274"/>
        <v>4.3312677104971522</v>
      </c>
      <c r="AF417">
        <f t="shared" si="275"/>
        <v>1.1965325616177123</v>
      </c>
      <c r="AG417">
        <f t="shared" si="276"/>
        <v>-3.4573464129406997</v>
      </c>
      <c r="AH417">
        <f t="shared" si="277"/>
        <v>36.893252140619701</v>
      </c>
      <c r="AI417">
        <f t="shared" si="278"/>
        <v>3.6548504142109532</v>
      </c>
      <c r="AJ417">
        <f t="shared" si="279"/>
        <v>37.090756141889955</v>
      </c>
      <c r="AK417">
        <v>-4.11161300946533E-2</v>
      </c>
      <c r="AL417">
        <v>4.6156458002074803E-2</v>
      </c>
      <c r="AM417">
        <v>3.4507290182427601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51863.164994328516</v>
      </c>
      <c r="AS417" t="s">
        <v>239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239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-0.53381350233793157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239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240</v>
      </c>
      <c r="BX417">
        <v>1581962281.37097</v>
      </c>
      <c r="BY417">
        <v>400.85935483870998</v>
      </c>
      <c r="BZ417">
        <v>399.99816129032303</v>
      </c>
      <c r="CA417">
        <v>30.769290322580598</v>
      </c>
      <c r="CB417">
        <v>30.639035483871002</v>
      </c>
      <c r="CC417">
        <v>350.01677419354797</v>
      </c>
      <c r="CD417">
        <v>99.240593548387096</v>
      </c>
      <c r="CE417">
        <v>0.20001625806451601</v>
      </c>
      <c r="CF417">
        <v>30.2873129032258</v>
      </c>
      <c r="CG417">
        <v>29.982829032258099</v>
      </c>
      <c r="CH417">
        <v>999.9</v>
      </c>
      <c r="CI417">
        <v>0</v>
      </c>
      <c r="CJ417">
        <v>0</v>
      </c>
      <c r="CK417">
        <v>9991.2287096774198</v>
      </c>
      <c r="CL417">
        <v>0</v>
      </c>
      <c r="CM417">
        <v>0.21165100000000001</v>
      </c>
      <c r="CN417">
        <v>0</v>
      </c>
      <c r="CO417">
        <v>0</v>
      </c>
      <c r="CP417">
        <v>0</v>
      </c>
      <c r="CQ417">
        <v>0</v>
      </c>
      <c r="CR417">
        <v>1.8967741935483899</v>
      </c>
      <c r="CS417">
        <v>0</v>
      </c>
      <c r="CT417">
        <v>96.058064516128994</v>
      </c>
      <c r="CU417">
        <v>-2.09032258064516</v>
      </c>
      <c r="CV417">
        <v>38.625</v>
      </c>
      <c r="CW417">
        <v>44.1046774193548</v>
      </c>
      <c r="CX417">
        <v>41.430999999999997</v>
      </c>
      <c r="CY417">
        <v>42.554000000000002</v>
      </c>
      <c r="CZ417">
        <v>39.717483870967698</v>
      </c>
      <c r="DA417">
        <v>0</v>
      </c>
      <c r="DB417">
        <v>0</v>
      </c>
      <c r="DC417">
        <v>0</v>
      </c>
      <c r="DD417">
        <v>1581962292.4000001</v>
      </c>
      <c r="DE417">
        <v>2.4153846153846201</v>
      </c>
      <c r="DF417">
        <v>32.7179491296761</v>
      </c>
      <c r="DG417">
        <v>-57.801709385354798</v>
      </c>
      <c r="DH417">
        <v>94.596153846153896</v>
      </c>
      <c r="DI417">
        <v>15</v>
      </c>
      <c r="DJ417">
        <v>100</v>
      </c>
      <c r="DK417">
        <v>100</v>
      </c>
      <c r="DL417">
        <v>3.0489999999999999</v>
      </c>
      <c r="DM417">
        <v>0.47699999999999998</v>
      </c>
      <c r="DN417">
        <v>2</v>
      </c>
      <c r="DO417">
        <v>343.75599999999997</v>
      </c>
      <c r="DP417">
        <v>674.44600000000003</v>
      </c>
      <c r="DQ417">
        <v>29.6084</v>
      </c>
      <c r="DR417">
        <v>31.275600000000001</v>
      </c>
      <c r="DS417">
        <v>30.000399999999999</v>
      </c>
      <c r="DT417">
        <v>31.148199999999999</v>
      </c>
      <c r="DU417">
        <v>31.1434</v>
      </c>
      <c r="DV417">
        <v>21.0078</v>
      </c>
      <c r="DW417">
        <v>24.109300000000001</v>
      </c>
      <c r="DX417">
        <v>88.804699999999997</v>
      </c>
      <c r="DY417">
        <v>29.618200000000002</v>
      </c>
      <c r="DZ417">
        <v>400</v>
      </c>
      <c r="EA417">
        <v>30.591100000000001</v>
      </c>
      <c r="EB417">
        <v>100.029</v>
      </c>
      <c r="EC417">
        <v>100.6</v>
      </c>
    </row>
    <row r="418" spans="1:133" x14ac:dyDescent="0.35">
      <c r="A418">
        <v>402</v>
      </c>
      <c r="B418">
        <v>1581962295</v>
      </c>
      <c r="C418">
        <v>2019.9000000953699</v>
      </c>
      <c r="D418" t="s">
        <v>1041</v>
      </c>
      <c r="E418" t="s">
        <v>1042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1383</v>
      </c>
      <c r="M418" t="s">
        <v>238</v>
      </c>
      <c r="N418">
        <v>1581962286.37097</v>
      </c>
      <c r="O418">
        <f t="shared" si="258"/>
        <v>7.8849810529358071E-5</v>
      </c>
      <c r="P418">
        <f t="shared" si="259"/>
        <v>-0.54548732233091035</v>
      </c>
      <c r="Q418">
        <f t="shared" si="260"/>
        <v>400.85641935483898</v>
      </c>
      <c r="R418">
        <f t="shared" si="261"/>
        <v>529.88271260062345</v>
      </c>
      <c r="S418">
        <f t="shared" si="262"/>
        <v>52.691187303880625</v>
      </c>
      <c r="T418">
        <f t="shared" si="263"/>
        <v>39.860897840062663</v>
      </c>
      <c r="U418">
        <f t="shared" si="264"/>
        <v>6.3177602453071031E-3</v>
      </c>
      <c r="V418">
        <f t="shared" si="265"/>
        <v>2.2476872425703309</v>
      </c>
      <c r="W418">
        <f t="shared" si="266"/>
        <v>6.3079113811133356E-3</v>
      </c>
      <c r="X418">
        <f t="shared" si="267"/>
        <v>3.9433281963562883E-3</v>
      </c>
      <c r="Y418">
        <f t="shared" si="268"/>
        <v>0</v>
      </c>
      <c r="Z418">
        <f t="shared" si="269"/>
        <v>30.264229645387395</v>
      </c>
      <c r="AA418">
        <f t="shared" si="270"/>
        <v>29.987264516128999</v>
      </c>
      <c r="AB418">
        <f t="shared" si="271"/>
        <v>4.2573341795464303</v>
      </c>
      <c r="AC418">
        <f t="shared" si="272"/>
        <v>70.638259319622492</v>
      </c>
      <c r="AD418">
        <f t="shared" si="273"/>
        <v>3.0600622118425105</v>
      </c>
      <c r="AE418">
        <f t="shared" si="274"/>
        <v>4.3320181461386325</v>
      </c>
      <c r="AF418">
        <f t="shared" si="275"/>
        <v>1.1972719677039199</v>
      </c>
      <c r="AG418">
        <f t="shared" si="276"/>
        <v>-3.4772766443446907</v>
      </c>
      <c r="AH418">
        <f t="shared" si="277"/>
        <v>36.725326010700414</v>
      </c>
      <c r="AI418">
        <f t="shared" si="278"/>
        <v>3.6380249794332205</v>
      </c>
      <c r="AJ418">
        <f t="shared" si="279"/>
        <v>36.886074345788941</v>
      </c>
      <c r="AK418">
        <v>-4.1121513465613997E-2</v>
      </c>
      <c r="AL418">
        <v>4.6162501307587499E-2</v>
      </c>
      <c r="AM418">
        <v>3.4510867194869101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51869.135490275396</v>
      </c>
      <c r="AS418" t="s">
        <v>239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239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-0.54548732233091035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239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240</v>
      </c>
      <c r="BX418">
        <v>1581962286.37097</v>
      </c>
      <c r="BY418">
        <v>400.85641935483898</v>
      </c>
      <c r="BZ418">
        <v>399.97551612903197</v>
      </c>
      <c r="CA418">
        <v>30.773154838709701</v>
      </c>
      <c r="CB418">
        <v>30.6421483870968</v>
      </c>
      <c r="CC418">
        <v>350.01338709677401</v>
      </c>
      <c r="CD418">
        <v>99.239332258064493</v>
      </c>
      <c r="CE418">
        <v>0.200007903225806</v>
      </c>
      <c r="CF418">
        <v>30.290335483871001</v>
      </c>
      <c r="CG418">
        <v>29.987264516128999</v>
      </c>
      <c r="CH418">
        <v>999.9</v>
      </c>
      <c r="CI418">
        <v>0</v>
      </c>
      <c r="CJ418">
        <v>0</v>
      </c>
      <c r="CK418">
        <v>9992.6638709677409</v>
      </c>
      <c r="CL418">
        <v>0</v>
      </c>
      <c r="CM418">
        <v>0.21165100000000001</v>
      </c>
      <c r="CN418">
        <v>0</v>
      </c>
      <c r="CO418">
        <v>0</v>
      </c>
      <c r="CP418">
        <v>0</v>
      </c>
      <c r="CQ418">
        <v>0</v>
      </c>
      <c r="CR418">
        <v>2.9709677419354801</v>
      </c>
      <c r="CS418">
        <v>0</v>
      </c>
      <c r="CT418">
        <v>91.741935483870904</v>
      </c>
      <c r="CU418">
        <v>-2.1387096774193601</v>
      </c>
      <c r="CV418">
        <v>38.628999999999998</v>
      </c>
      <c r="CW418">
        <v>44.110774193548401</v>
      </c>
      <c r="CX418">
        <v>41.436999999999998</v>
      </c>
      <c r="CY418">
        <v>42.561999999999998</v>
      </c>
      <c r="CZ418">
        <v>39.727645161290297</v>
      </c>
      <c r="DA418">
        <v>0</v>
      </c>
      <c r="DB418">
        <v>0</v>
      </c>
      <c r="DC418">
        <v>0</v>
      </c>
      <c r="DD418">
        <v>1581962297.2</v>
      </c>
      <c r="DE418">
        <v>3.8</v>
      </c>
      <c r="DF418">
        <v>0.73162403367222295</v>
      </c>
      <c r="DG418">
        <v>-39.805128587888603</v>
      </c>
      <c r="DH418">
        <v>92.788461538461604</v>
      </c>
      <c r="DI418">
        <v>15</v>
      </c>
      <c r="DJ418">
        <v>100</v>
      </c>
      <c r="DK418">
        <v>100</v>
      </c>
      <c r="DL418">
        <v>3.0489999999999999</v>
      </c>
      <c r="DM418">
        <v>0.47699999999999998</v>
      </c>
      <c r="DN418">
        <v>2</v>
      </c>
      <c r="DO418">
        <v>343.71300000000002</v>
      </c>
      <c r="DP418">
        <v>674.327</v>
      </c>
      <c r="DQ418">
        <v>29.6189</v>
      </c>
      <c r="DR418">
        <v>31.281099999999999</v>
      </c>
      <c r="DS418">
        <v>30.000299999999999</v>
      </c>
      <c r="DT418">
        <v>31.153700000000001</v>
      </c>
      <c r="DU418">
        <v>31.148900000000001</v>
      </c>
      <c r="DV418">
        <v>21.005400000000002</v>
      </c>
      <c r="DW418">
        <v>24.109300000000001</v>
      </c>
      <c r="DX418">
        <v>88.804699999999997</v>
      </c>
      <c r="DY418">
        <v>29.622299999999999</v>
      </c>
      <c r="DZ418">
        <v>400</v>
      </c>
      <c r="EA418">
        <v>30.591100000000001</v>
      </c>
      <c r="EB418">
        <v>100.029</v>
      </c>
      <c r="EC418">
        <v>100.598</v>
      </c>
    </row>
    <row r="419" spans="1:133" x14ac:dyDescent="0.35">
      <c r="A419">
        <v>403</v>
      </c>
      <c r="B419">
        <v>1581962300</v>
      </c>
      <c r="C419">
        <v>2024.9000000953699</v>
      </c>
      <c r="D419" t="s">
        <v>1043</v>
      </c>
      <c r="E419" t="s">
        <v>1044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1383</v>
      </c>
      <c r="M419" t="s">
        <v>238</v>
      </c>
      <c r="N419">
        <v>1581962291.37097</v>
      </c>
      <c r="O419">
        <f t="shared" si="258"/>
        <v>7.844626545583185E-5</v>
      </c>
      <c r="P419">
        <f t="shared" si="259"/>
        <v>-0.54097860592229907</v>
      </c>
      <c r="Q419">
        <f t="shared" si="260"/>
        <v>400.84967741935498</v>
      </c>
      <c r="R419">
        <f t="shared" si="261"/>
        <v>529.45421028545593</v>
      </c>
      <c r="S419">
        <f t="shared" si="262"/>
        <v>52.64819347917949</v>
      </c>
      <c r="T419">
        <f t="shared" si="263"/>
        <v>39.859936823361231</v>
      </c>
      <c r="U419">
        <f t="shared" si="264"/>
        <v>6.2848214022663551E-3</v>
      </c>
      <c r="V419">
        <f t="shared" si="265"/>
        <v>2.2470130902058876</v>
      </c>
      <c r="W419">
        <f t="shared" si="266"/>
        <v>6.2750719633957921E-3</v>
      </c>
      <c r="X419">
        <f t="shared" si="267"/>
        <v>3.9227946466149494E-3</v>
      </c>
      <c r="Y419">
        <f t="shared" si="268"/>
        <v>0</v>
      </c>
      <c r="Z419">
        <f t="shared" si="269"/>
        <v>30.267240101457254</v>
      </c>
      <c r="AA419">
        <f t="shared" si="270"/>
        <v>29.988638709677399</v>
      </c>
      <c r="AB419">
        <f t="shared" si="271"/>
        <v>4.257670264944915</v>
      </c>
      <c r="AC419">
        <f t="shared" si="272"/>
        <v>70.632184717233713</v>
      </c>
      <c r="AD419">
        <f t="shared" si="273"/>
        <v>3.0603048580919636</v>
      </c>
      <c r="AE419">
        <f t="shared" si="274"/>
        <v>4.3327342490445044</v>
      </c>
      <c r="AF419">
        <f t="shared" si="275"/>
        <v>1.1973654068529513</v>
      </c>
      <c r="AG419">
        <f t="shared" si="276"/>
        <v>-3.4594803066021846</v>
      </c>
      <c r="AH419">
        <f t="shared" si="277"/>
        <v>36.897194712533512</v>
      </c>
      <c r="AI419">
        <f t="shared" si="278"/>
        <v>3.6562239975310948</v>
      </c>
      <c r="AJ419">
        <f t="shared" si="279"/>
        <v>37.093938403462424</v>
      </c>
      <c r="AK419">
        <v>-4.1103383607548602E-2</v>
      </c>
      <c r="AL419">
        <v>4.6142148953646198E-2</v>
      </c>
      <c r="AM419">
        <v>3.44988200635576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51846.688570661689</v>
      </c>
      <c r="AS419" t="s">
        <v>239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239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-0.54097860592229907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239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240</v>
      </c>
      <c r="BX419">
        <v>1581962291.37097</v>
      </c>
      <c r="BY419">
        <v>400.84967741935498</v>
      </c>
      <c r="BZ419">
        <v>399.97622580645202</v>
      </c>
      <c r="CA419">
        <v>30.775819354838699</v>
      </c>
      <c r="CB419">
        <v>30.645483870967698</v>
      </c>
      <c r="CC419">
        <v>350.01374193548401</v>
      </c>
      <c r="CD419">
        <v>99.238632258064499</v>
      </c>
      <c r="CE419">
        <v>0.199982935483871</v>
      </c>
      <c r="CF419">
        <v>30.293219354838701</v>
      </c>
      <c r="CG419">
        <v>29.988638709677399</v>
      </c>
      <c r="CH419">
        <v>999.9</v>
      </c>
      <c r="CI419">
        <v>0</v>
      </c>
      <c r="CJ419">
        <v>0</v>
      </c>
      <c r="CK419">
        <v>9988.3287096774202</v>
      </c>
      <c r="CL419">
        <v>0</v>
      </c>
      <c r="CM419">
        <v>0.21165100000000001</v>
      </c>
      <c r="CN419">
        <v>0</v>
      </c>
      <c r="CO419">
        <v>0</v>
      </c>
      <c r="CP419">
        <v>0</v>
      </c>
      <c r="CQ419">
        <v>0</v>
      </c>
      <c r="CR419">
        <v>2.9935483870967698</v>
      </c>
      <c r="CS419">
        <v>0</v>
      </c>
      <c r="CT419">
        <v>90.054838709677398</v>
      </c>
      <c r="CU419">
        <v>-2.3354838709677401</v>
      </c>
      <c r="CV419">
        <v>38.639000000000003</v>
      </c>
      <c r="CW419">
        <v>44.120935483871001</v>
      </c>
      <c r="CX419">
        <v>41.436999999999998</v>
      </c>
      <c r="CY419">
        <v>42.561999999999998</v>
      </c>
      <c r="CZ419">
        <v>39.7296774193548</v>
      </c>
      <c r="DA419">
        <v>0</v>
      </c>
      <c r="DB419">
        <v>0</v>
      </c>
      <c r="DC419">
        <v>0</v>
      </c>
      <c r="DD419">
        <v>1581962302</v>
      </c>
      <c r="DE419">
        <v>2.64230769230769</v>
      </c>
      <c r="DF419">
        <v>-40.119658045952299</v>
      </c>
      <c r="DG419">
        <v>11.2547006056647</v>
      </c>
      <c r="DH419">
        <v>91.492307692307705</v>
      </c>
      <c r="DI419">
        <v>15</v>
      </c>
      <c r="DJ419">
        <v>100</v>
      </c>
      <c r="DK419">
        <v>100</v>
      </c>
      <c r="DL419">
        <v>3.0489999999999999</v>
      </c>
      <c r="DM419">
        <v>0.47699999999999998</v>
      </c>
      <c r="DN419">
        <v>2</v>
      </c>
      <c r="DO419">
        <v>343.66500000000002</v>
      </c>
      <c r="DP419">
        <v>674.26800000000003</v>
      </c>
      <c r="DQ419">
        <v>29.6249</v>
      </c>
      <c r="DR419">
        <v>31.285900000000002</v>
      </c>
      <c r="DS419">
        <v>30.000499999999999</v>
      </c>
      <c r="DT419">
        <v>31.158200000000001</v>
      </c>
      <c r="DU419">
        <v>31.153700000000001</v>
      </c>
      <c r="DV419">
        <v>21.0063</v>
      </c>
      <c r="DW419">
        <v>24.109300000000001</v>
      </c>
      <c r="DX419">
        <v>88.804699999999997</v>
      </c>
      <c r="DY419">
        <v>29.628499999999999</v>
      </c>
      <c r="DZ419">
        <v>400</v>
      </c>
      <c r="EA419">
        <v>30.591100000000001</v>
      </c>
      <c r="EB419">
        <v>100.027</v>
      </c>
      <c r="EC419">
        <v>100.598</v>
      </c>
    </row>
    <row r="420" spans="1:133" x14ac:dyDescent="0.35">
      <c r="A420">
        <v>404</v>
      </c>
      <c r="B420">
        <v>1581962305</v>
      </c>
      <c r="C420">
        <v>2029.9000000953699</v>
      </c>
      <c r="D420" t="s">
        <v>1045</v>
      </c>
      <c r="E420" t="s">
        <v>1046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1383</v>
      </c>
      <c r="M420" t="s">
        <v>238</v>
      </c>
      <c r="N420">
        <v>1581962296.37097</v>
      </c>
      <c r="O420">
        <f t="shared" si="258"/>
        <v>7.8098664427676896E-5</v>
      </c>
      <c r="P420">
        <f t="shared" si="259"/>
        <v>-0.54524778847368505</v>
      </c>
      <c r="Q420">
        <f t="shared" si="260"/>
        <v>400.86290322580601</v>
      </c>
      <c r="R420">
        <f t="shared" si="261"/>
        <v>531.22562401759433</v>
      </c>
      <c r="S420">
        <f t="shared" si="262"/>
        <v>52.824022409125106</v>
      </c>
      <c r="T420">
        <f t="shared" si="263"/>
        <v>39.861012017533248</v>
      </c>
      <c r="U420">
        <f t="shared" si="264"/>
        <v>6.2536080467248279E-3</v>
      </c>
      <c r="V420">
        <f t="shared" si="265"/>
        <v>2.2490053073492429</v>
      </c>
      <c r="W420">
        <f t="shared" si="266"/>
        <v>6.2439636641192517E-3</v>
      </c>
      <c r="X420">
        <f t="shared" si="267"/>
        <v>3.9033425417176731E-3</v>
      </c>
      <c r="Y420">
        <f t="shared" si="268"/>
        <v>0</v>
      </c>
      <c r="Z420">
        <f t="shared" si="269"/>
        <v>30.269750309915498</v>
      </c>
      <c r="AA420">
        <f t="shared" si="270"/>
        <v>29.9922677419355</v>
      </c>
      <c r="AB420">
        <f t="shared" si="271"/>
        <v>4.258557925574781</v>
      </c>
      <c r="AC420">
        <f t="shared" si="272"/>
        <v>70.628781397400445</v>
      </c>
      <c r="AD420">
        <f t="shared" si="273"/>
        <v>3.060573843234093</v>
      </c>
      <c r="AE420">
        <f t="shared" si="274"/>
        <v>4.3333238697882166</v>
      </c>
      <c r="AF420">
        <f t="shared" si="275"/>
        <v>1.197984082340688</v>
      </c>
      <c r="AG420">
        <f t="shared" si="276"/>
        <v>-3.4441511012605512</v>
      </c>
      <c r="AH420">
        <f t="shared" si="277"/>
        <v>36.777760863870633</v>
      </c>
      <c r="AI420">
        <f t="shared" si="278"/>
        <v>3.6412689120061552</v>
      </c>
      <c r="AJ420">
        <f t="shared" si="279"/>
        <v>36.974878674616235</v>
      </c>
      <c r="AK420">
        <v>-4.1156974112752799E-2</v>
      </c>
      <c r="AL420">
        <v>4.6202308990524001E-2</v>
      </c>
      <c r="AM420">
        <v>3.4534425214651998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51911.110896126433</v>
      </c>
      <c r="AS420" t="s">
        <v>239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239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-0.54524778847368505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239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240</v>
      </c>
      <c r="BX420">
        <v>1581962296.37097</v>
      </c>
      <c r="BY420">
        <v>400.86290322580601</v>
      </c>
      <c r="BZ420">
        <v>399.981870967742</v>
      </c>
      <c r="CA420">
        <v>30.7787096774194</v>
      </c>
      <c r="CB420">
        <v>30.648948387096802</v>
      </c>
      <c r="CC420">
        <v>350.00370967741901</v>
      </c>
      <c r="CD420">
        <v>99.238038709677397</v>
      </c>
      <c r="CE420">
        <v>0.199977870967742</v>
      </c>
      <c r="CF420">
        <v>30.2955935483871</v>
      </c>
      <c r="CG420">
        <v>29.9922677419355</v>
      </c>
      <c r="CH420">
        <v>999.9</v>
      </c>
      <c r="CI420">
        <v>0</v>
      </c>
      <c r="CJ420">
        <v>0</v>
      </c>
      <c r="CK420">
        <v>10001.4112903226</v>
      </c>
      <c r="CL420">
        <v>0</v>
      </c>
      <c r="CM420">
        <v>0.21165100000000001</v>
      </c>
      <c r="CN420">
        <v>0</v>
      </c>
      <c r="CO420">
        <v>0</v>
      </c>
      <c r="CP420">
        <v>0</v>
      </c>
      <c r="CQ420">
        <v>0</v>
      </c>
      <c r="CR420">
        <v>1.9483870967741901</v>
      </c>
      <c r="CS420">
        <v>0</v>
      </c>
      <c r="CT420">
        <v>89.748387096774195</v>
      </c>
      <c r="CU420">
        <v>-2.2032258064516101</v>
      </c>
      <c r="CV420">
        <v>38.652999999999999</v>
      </c>
      <c r="CW420">
        <v>44.125</v>
      </c>
      <c r="CX420">
        <v>41.436999999999998</v>
      </c>
      <c r="CY420">
        <v>42.561999999999998</v>
      </c>
      <c r="CZ420">
        <v>39.741870967741903</v>
      </c>
      <c r="DA420">
        <v>0</v>
      </c>
      <c r="DB420">
        <v>0</v>
      </c>
      <c r="DC420">
        <v>0</v>
      </c>
      <c r="DD420">
        <v>1581962307.4000001</v>
      </c>
      <c r="DE420">
        <v>2.4846153846153798</v>
      </c>
      <c r="DF420">
        <v>-12.9641023607481</v>
      </c>
      <c r="DG420">
        <v>17.411965542587499</v>
      </c>
      <c r="DH420">
        <v>90.734615384615395</v>
      </c>
      <c r="DI420">
        <v>15</v>
      </c>
      <c r="DJ420">
        <v>100</v>
      </c>
      <c r="DK420">
        <v>100</v>
      </c>
      <c r="DL420">
        <v>3.0489999999999999</v>
      </c>
      <c r="DM420">
        <v>0.47699999999999998</v>
      </c>
      <c r="DN420">
        <v>2</v>
      </c>
      <c r="DO420">
        <v>343.69299999999998</v>
      </c>
      <c r="DP420">
        <v>674.40200000000004</v>
      </c>
      <c r="DQ420">
        <v>29.630299999999998</v>
      </c>
      <c r="DR420">
        <v>31.2913</v>
      </c>
      <c r="DS420">
        <v>30.000299999999999</v>
      </c>
      <c r="DT420">
        <v>31.163699999999999</v>
      </c>
      <c r="DU420">
        <v>31.159099999999999</v>
      </c>
      <c r="DV420">
        <v>21.0044</v>
      </c>
      <c r="DW420">
        <v>24.109300000000001</v>
      </c>
      <c r="DX420">
        <v>88.804699999999997</v>
      </c>
      <c r="DY420">
        <v>29.6341</v>
      </c>
      <c r="DZ420">
        <v>400</v>
      </c>
      <c r="EA420">
        <v>30.591100000000001</v>
      </c>
      <c r="EB420">
        <v>100.026</v>
      </c>
      <c r="EC420">
        <v>100.59699999999999</v>
      </c>
    </row>
    <row r="421" spans="1:133" x14ac:dyDescent="0.35">
      <c r="A421">
        <v>405</v>
      </c>
      <c r="B421">
        <v>1581962310</v>
      </c>
      <c r="C421">
        <v>2034.9000000953699</v>
      </c>
      <c r="D421" t="s">
        <v>1047</v>
      </c>
      <c r="E421" t="s">
        <v>1048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1383</v>
      </c>
      <c r="M421" t="s">
        <v>238</v>
      </c>
      <c r="N421">
        <v>1581962301.37097</v>
      </c>
      <c r="O421">
        <f t="shared" si="258"/>
        <v>7.7736477515349503E-5</v>
      </c>
      <c r="P421">
        <f t="shared" si="259"/>
        <v>-0.53827193104976778</v>
      </c>
      <c r="Q421">
        <f t="shared" si="260"/>
        <v>400.884935483871</v>
      </c>
      <c r="R421">
        <f t="shared" si="261"/>
        <v>530.123102024932</v>
      </c>
      <c r="S421">
        <f t="shared" si="262"/>
        <v>52.714151356146814</v>
      </c>
      <c r="T421">
        <f t="shared" si="263"/>
        <v>39.863022540945714</v>
      </c>
      <c r="U421">
        <f t="shared" si="264"/>
        <v>6.2241242318986298E-3</v>
      </c>
      <c r="V421">
        <f t="shared" si="265"/>
        <v>2.2479982098592064</v>
      </c>
      <c r="W421">
        <f t="shared" si="266"/>
        <v>6.2145662274764478E-3</v>
      </c>
      <c r="X421">
        <f t="shared" si="267"/>
        <v>3.8849613995648939E-3</v>
      </c>
      <c r="Y421">
        <f t="shared" si="268"/>
        <v>0</v>
      </c>
      <c r="Z421">
        <f t="shared" si="269"/>
        <v>30.271824236637176</v>
      </c>
      <c r="AA421">
        <f t="shared" si="270"/>
        <v>29.9934612903226</v>
      </c>
      <c r="AB421">
        <f t="shared" si="271"/>
        <v>4.2588499025360473</v>
      </c>
      <c r="AC421">
        <f t="shared" si="272"/>
        <v>70.625809506201946</v>
      </c>
      <c r="AD421">
        <f t="shared" si="273"/>
        <v>3.0607896674745185</v>
      </c>
      <c r="AE421">
        <f t="shared" si="274"/>
        <v>4.3338118017687819</v>
      </c>
      <c r="AF421">
        <f t="shared" si="275"/>
        <v>1.1980602350615288</v>
      </c>
      <c r="AG421">
        <f t="shared" si="276"/>
        <v>-3.4281786584269129</v>
      </c>
      <c r="AH421">
        <f t="shared" si="277"/>
        <v>36.854728624238177</v>
      </c>
      <c r="AI421">
        <f t="shared" si="278"/>
        <v>3.650581029765541</v>
      </c>
      <c r="AJ421">
        <f t="shared" si="279"/>
        <v>37.077130995576809</v>
      </c>
      <c r="AK421">
        <v>-4.1129877905147397E-2</v>
      </c>
      <c r="AL421">
        <v>4.6171891123728798E-2</v>
      </c>
      <c r="AM421">
        <v>3.4516424677021398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51877.982713054051</v>
      </c>
      <c r="AS421" t="s">
        <v>239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239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-0.53827193104976778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239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240</v>
      </c>
      <c r="BX421">
        <v>1581962301.37097</v>
      </c>
      <c r="BY421">
        <v>400.884935483871</v>
      </c>
      <c r="BZ421">
        <v>400.01564516129002</v>
      </c>
      <c r="CA421">
        <v>30.781019354838701</v>
      </c>
      <c r="CB421">
        <v>30.651864516128999</v>
      </c>
      <c r="CC421">
        <v>350.015548387097</v>
      </c>
      <c r="CD421">
        <v>99.237535483871</v>
      </c>
      <c r="CE421">
        <v>0.20003129032258099</v>
      </c>
      <c r="CF421">
        <v>30.2975580645161</v>
      </c>
      <c r="CG421">
        <v>29.9934612903226</v>
      </c>
      <c r="CH421">
        <v>999.9</v>
      </c>
      <c r="CI421">
        <v>0</v>
      </c>
      <c r="CJ421">
        <v>0</v>
      </c>
      <c r="CK421">
        <v>9994.8774193548397</v>
      </c>
      <c r="CL421">
        <v>0</v>
      </c>
      <c r="CM421">
        <v>0.21165100000000001</v>
      </c>
      <c r="CN421">
        <v>0</v>
      </c>
      <c r="CO421">
        <v>0</v>
      </c>
      <c r="CP421">
        <v>0</v>
      </c>
      <c r="CQ421">
        <v>0</v>
      </c>
      <c r="CR421">
        <v>0.72580645161290303</v>
      </c>
      <c r="CS421">
        <v>0</v>
      </c>
      <c r="CT421">
        <v>89.125806451612902</v>
      </c>
      <c r="CU421">
        <v>-2.14838709677419</v>
      </c>
      <c r="CV421">
        <v>38.652999999999999</v>
      </c>
      <c r="CW421">
        <v>44.128999999999998</v>
      </c>
      <c r="CX421">
        <v>41.436999999999998</v>
      </c>
      <c r="CY421">
        <v>42.561999999999998</v>
      </c>
      <c r="CZ421">
        <v>39.745935483871001</v>
      </c>
      <c r="DA421">
        <v>0</v>
      </c>
      <c r="DB421">
        <v>0</v>
      </c>
      <c r="DC421">
        <v>0</v>
      </c>
      <c r="DD421">
        <v>1581962312.2</v>
      </c>
      <c r="DE421">
        <v>1.0423076923076899</v>
      </c>
      <c r="DF421">
        <v>28.6393166796015</v>
      </c>
      <c r="DG421">
        <v>-43.829059863116001</v>
      </c>
      <c r="DH421">
        <v>90.207692307692298</v>
      </c>
      <c r="DI421">
        <v>15</v>
      </c>
      <c r="DJ421">
        <v>100</v>
      </c>
      <c r="DK421">
        <v>100</v>
      </c>
      <c r="DL421">
        <v>3.0489999999999999</v>
      </c>
      <c r="DM421">
        <v>0.47699999999999998</v>
      </c>
      <c r="DN421">
        <v>2</v>
      </c>
      <c r="DO421">
        <v>343.73</v>
      </c>
      <c r="DP421">
        <v>674.35900000000004</v>
      </c>
      <c r="DQ421">
        <v>29.6356</v>
      </c>
      <c r="DR421">
        <v>31.296399999999998</v>
      </c>
      <c r="DS421">
        <v>30.000399999999999</v>
      </c>
      <c r="DT421">
        <v>31.168500000000002</v>
      </c>
      <c r="DU421">
        <v>31.163399999999999</v>
      </c>
      <c r="DV421">
        <v>21.002099999999999</v>
      </c>
      <c r="DW421">
        <v>24.109300000000001</v>
      </c>
      <c r="DX421">
        <v>88.804699999999997</v>
      </c>
      <c r="DY421">
        <v>29.6373</v>
      </c>
      <c r="DZ421">
        <v>400</v>
      </c>
      <c r="EA421">
        <v>30.591000000000001</v>
      </c>
      <c r="EB421">
        <v>100.024</v>
      </c>
      <c r="EC421">
        <v>100.596</v>
      </c>
    </row>
    <row r="422" spans="1:133" x14ac:dyDescent="0.35">
      <c r="A422">
        <v>406</v>
      </c>
      <c r="B422">
        <v>1581962315</v>
      </c>
      <c r="C422">
        <v>2039.9000000953699</v>
      </c>
      <c r="D422" t="s">
        <v>1049</v>
      </c>
      <c r="E422" t="s">
        <v>1050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1383</v>
      </c>
      <c r="M422" t="s">
        <v>238</v>
      </c>
      <c r="N422">
        <v>1581962306.37097</v>
      </c>
      <c r="O422">
        <f t="shared" si="258"/>
        <v>7.7812757478467354E-5</v>
      </c>
      <c r="P422">
        <f t="shared" si="259"/>
        <v>-0.55078857661099512</v>
      </c>
      <c r="Q422">
        <f t="shared" si="260"/>
        <v>400.90506451612902</v>
      </c>
      <c r="R422">
        <f t="shared" si="261"/>
        <v>533.16399794483004</v>
      </c>
      <c r="S422">
        <f t="shared" si="262"/>
        <v>53.01671503598412</v>
      </c>
      <c r="T422">
        <f t="shared" si="263"/>
        <v>39.865162771425169</v>
      </c>
      <c r="U422">
        <f t="shared" si="264"/>
        <v>6.2317199180390312E-3</v>
      </c>
      <c r="V422">
        <f t="shared" si="265"/>
        <v>2.2488575484852804</v>
      </c>
      <c r="W422">
        <f t="shared" si="266"/>
        <v>6.2221422454788811E-3</v>
      </c>
      <c r="X422">
        <f t="shared" si="267"/>
        <v>3.8896981743438857E-3</v>
      </c>
      <c r="Y422">
        <f t="shared" si="268"/>
        <v>0</v>
      </c>
      <c r="Z422">
        <f t="shared" si="269"/>
        <v>30.273698306082824</v>
      </c>
      <c r="AA422">
        <f t="shared" si="270"/>
        <v>29.993448387096802</v>
      </c>
      <c r="AB422">
        <f t="shared" si="271"/>
        <v>4.2588467459350774</v>
      </c>
      <c r="AC422">
        <f t="shared" si="272"/>
        <v>70.62459093527147</v>
      </c>
      <c r="AD422">
        <f t="shared" si="273"/>
        <v>3.061068474339133</v>
      </c>
      <c r="AE422">
        <f t="shared" si="274"/>
        <v>4.3342813512996479</v>
      </c>
      <c r="AF422">
        <f t="shared" si="275"/>
        <v>1.1977782715959444</v>
      </c>
      <c r="AG422">
        <f t="shared" si="276"/>
        <v>-3.4315426048004105</v>
      </c>
      <c r="AH422">
        <f t="shared" si="277"/>
        <v>37.099564895104848</v>
      </c>
      <c r="AI422">
        <f t="shared" si="278"/>
        <v>3.6734627617832589</v>
      </c>
      <c r="AJ422">
        <f t="shared" si="279"/>
        <v>37.341485052087698</v>
      </c>
      <c r="AK422">
        <v>-4.1152997938175E-2</v>
      </c>
      <c r="AL422">
        <v>4.6197845386228398E-2</v>
      </c>
      <c r="AM422">
        <v>3.45317840194221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51905.638170623424</v>
      </c>
      <c r="AS422" t="s">
        <v>239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239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-0.55078857661099512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239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240</v>
      </c>
      <c r="BX422">
        <v>1581962306.37097</v>
      </c>
      <c r="BY422">
        <v>400.90506451612902</v>
      </c>
      <c r="BZ422">
        <v>400.01435483871001</v>
      </c>
      <c r="CA422">
        <v>30.7837161290323</v>
      </c>
      <c r="CB422">
        <v>30.654432258064499</v>
      </c>
      <c r="CC422">
        <v>350.00835483870998</v>
      </c>
      <c r="CD422">
        <v>99.237899999999996</v>
      </c>
      <c r="CE422">
        <v>0.200012612903226</v>
      </c>
      <c r="CF422">
        <v>30.299448387096799</v>
      </c>
      <c r="CG422">
        <v>29.993448387096802</v>
      </c>
      <c r="CH422">
        <v>999.9</v>
      </c>
      <c r="CI422">
        <v>0</v>
      </c>
      <c r="CJ422">
        <v>0</v>
      </c>
      <c r="CK422">
        <v>10000.459032258101</v>
      </c>
      <c r="CL422">
        <v>0</v>
      </c>
      <c r="CM422">
        <v>0.21165100000000001</v>
      </c>
      <c r="CN422">
        <v>0</v>
      </c>
      <c r="CO422">
        <v>0</v>
      </c>
      <c r="CP422">
        <v>0</v>
      </c>
      <c r="CQ422">
        <v>0</v>
      </c>
      <c r="CR422">
        <v>1.6903225806451601</v>
      </c>
      <c r="CS422">
        <v>0</v>
      </c>
      <c r="CT422">
        <v>89.209677419354804</v>
      </c>
      <c r="CU422">
        <v>-1.84838709677419</v>
      </c>
      <c r="CV422">
        <v>38.661000000000001</v>
      </c>
      <c r="CW422">
        <v>44.128999999999998</v>
      </c>
      <c r="CX422">
        <v>41.436999999999998</v>
      </c>
      <c r="CY422">
        <v>42.561999999999998</v>
      </c>
      <c r="CZ422">
        <v>39.75</v>
      </c>
      <c r="DA422">
        <v>0</v>
      </c>
      <c r="DB422">
        <v>0</v>
      </c>
      <c r="DC422">
        <v>0</v>
      </c>
      <c r="DD422">
        <v>1581962317</v>
      </c>
      <c r="DE422">
        <v>2.1307692307692299</v>
      </c>
      <c r="DF422">
        <v>-8.9094011412404601</v>
      </c>
      <c r="DG422">
        <v>-26.482050940566001</v>
      </c>
      <c r="DH422">
        <v>88.715384615384593</v>
      </c>
      <c r="DI422">
        <v>15</v>
      </c>
      <c r="DJ422">
        <v>100</v>
      </c>
      <c r="DK422">
        <v>100</v>
      </c>
      <c r="DL422">
        <v>3.0489999999999999</v>
      </c>
      <c r="DM422">
        <v>0.47699999999999998</v>
      </c>
      <c r="DN422">
        <v>2</v>
      </c>
      <c r="DO422">
        <v>343.69900000000001</v>
      </c>
      <c r="DP422">
        <v>674.00900000000001</v>
      </c>
      <c r="DQ422">
        <v>29.638999999999999</v>
      </c>
      <c r="DR422">
        <v>31.301200000000001</v>
      </c>
      <c r="DS422">
        <v>30.000299999999999</v>
      </c>
      <c r="DT422">
        <v>31.173999999999999</v>
      </c>
      <c r="DU422">
        <v>31.168800000000001</v>
      </c>
      <c r="DV422">
        <v>21.0061</v>
      </c>
      <c r="DW422">
        <v>24.109300000000001</v>
      </c>
      <c r="DX422">
        <v>88.804699999999997</v>
      </c>
      <c r="DY422">
        <v>29.640499999999999</v>
      </c>
      <c r="DZ422">
        <v>400</v>
      </c>
      <c r="EA422">
        <v>30.589600000000001</v>
      </c>
      <c r="EB422">
        <v>100.023</v>
      </c>
      <c r="EC422">
        <v>100.596</v>
      </c>
    </row>
    <row r="423" spans="1:133" x14ac:dyDescent="0.35">
      <c r="A423">
        <v>407</v>
      </c>
      <c r="B423">
        <v>1581962320</v>
      </c>
      <c r="C423">
        <v>2044.9000000953699</v>
      </c>
      <c r="D423" t="s">
        <v>1051</v>
      </c>
      <c r="E423" t="s">
        <v>1052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1383</v>
      </c>
      <c r="M423" t="s">
        <v>238</v>
      </c>
      <c r="N423">
        <v>1581962311.37097</v>
      </c>
      <c r="O423">
        <f t="shared" si="258"/>
        <v>7.7787168164138951E-5</v>
      </c>
      <c r="P423">
        <f t="shared" si="259"/>
        <v>-0.55325309256496913</v>
      </c>
      <c r="Q423">
        <f t="shared" si="260"/>
        <v>400.90680645161302</v>
      </c>
      <c r="R423">
        <f t="shared" si="261"/>
        <v>533.82667745505182</v>
      </c>
      <c r="S423">
        <f t="shared" si="262"/>
        <v>53.082999938383217</v>
      </c>
      <c r="T423">
        <f t="shared" si="263"/>
        <v>39.865628453835136</v>
      </c>
      <c r="U423">
        <f t="shared" si="264"/>
        <v>6.2302706696605314E-3</v>
      </c>
      <c r="V423">
        <f t="shared" si="265"/>
        <v>2.2483852921426912</v>
      </c>
      <c r="W423">
        <f t="shared" si="266"/>
        <v>6.2206954402074157E-3</v>
      </c>
      <c r="X423">
        <f t="shared" si="267"/>
        <v>3.8887937018908668E-3</v>
      </c>
      <c r="Y423">
        <f t="shared" si="268"/>
        <v>0</v>
      </c>
      <c r="Z423">
        <f t="shared" si="269"/>
        <v>30.275472863694866</v>
      </c>
      <c r="AA423">
        <f t="shared" si="270"/>
        <v>29.993970967741902</v>
      </c>
      <c r="AB423">
        <f t="shared" si="271"/>
        <v>4.2589745899053773</v>
      </c>
      <c r="AC423">
        <f t="shared" si="272"/>
        <v>70.622876941467126</v>
      </c>
      <c r="AD423">
        <f t="shared" si="273"/>
        <v>3.0613048850220421</v>
      </c>
      <c r="AE423">
        <f t="shared" si="274"/>
        <v>4.3347212937236739</v>
      </c>
      <c r="AF423">
        <f t="shared" si="275"/>
        <v>1.1976697048833351</v>
      </c>
      <c r="AG423">
        <f t="shared" si="276"/>
        <v>-3.4304141160385275</v>
      </c>
      <c r="AH423">
        <f t="shared" si="277"/>
        <v>37.243097225079026</v>
      </c>
      <c r="AI423">
        <f t="shared" si="278"/>
        <v>3.6884912415613713</v>
      </c>
      <c r="AJ423">
        <f t="shared" si="279"/>
        <v>37.501174350601872</v>
      </c>
      <c r="AK423">
        <v>-4.1140291154096301E-2</v>
      </c>
      <c r="AL423">
        <v>4.6183580907924703E-2</v>
      </c>
      <c r="AM423">
        <v>3.4523342882426098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51889.9787613765</v>
      </c>
      <c r="AS423" t="s">
        <v>239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239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-0.55325309256496913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239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240</v>
      </c>
      <c r="BX423">
        <v>1581962311.37097</v>
      </c>
      <c r="BY423">
        <v>400.90680645161302</v>
      </c>
      <c r="BZ423">
        <v>400.01187096774203</v>
      </c>
      <c r="CA423">
        <v>30.785867741935501</v>
      </c>
      <c r="CB423">
        <v>30.656629032258099</v>
      </c>
      <c r="CC423">
        <v>350.01474193548398</v>
      </c>
      <c r="CD423">
        <v>99.238645161290293</v>
      </c>
      <c r="CE423">
        <v>0.19999696774193501</v>
      </c>
      <c r="CF423">
        <v>30.3012193548387</v>
      </c>
      <c r="CG423">
        <v>29.993970967741902</v>
      </c>
      <c r="CH423">
        <v>999.9</v>
      </c>
      <c r="CI423">
        <v>0</v>
      </c>
      <c r="CJ423">
        <v>0</v>
      </c>
      <c r="CK423">
        <v>9997.2961290322601</v>
      </c>
      <c r="CL423">
        <v>0</v>
      </c>
      <c r="CM423">
        <v>0.21165100000000001</v>
      </c>
      <c r="CN423">
        <v>0</v>
      </c>
      <c r="CO423">
        <v>0</v>
      </c>
      <c r="CP423">
        <v>0</v>
      </c>
      <c r="CQ423">
        <v>0</v>
      </c>
      <c r="CR423">
        <v>2.28064516129032</v>
      </c>
      <c r="CS423">
        <v>0</v>
      </c>
      <c r="CT423">
        <v>88.145161290322605</v>
      </c>
      <c r="CU423">
        <v>-1.43225806451613</v>
      </c>
      <c r="CV423">
        <v>38.664999999999999</v>
      </c>
      <c r="CW423">
        <v>44.128999999999998</v>
      </c>
      <c r="CX423">
        <v>41.436999999999998</v>
      </c>
      <c r="CY423">
        <v>42.5741935483871</v>
      </c>
      <c r="CZ423">
        <v>39.75</v>
      </c>
      <c r="DA423">
        <v>0</v>
      </c>
      <c r="DB423">
        <v>0</v>
      </c>
      <c r="DC423">
        <v>0</v>
      </c>
      <c r="DD423">
        <v>1581962322.4000001</v>
      </c>
      <c r="DE423">
        <v>1.9</v>
      </c>
      <c r="DF423">
        <v>-11.794871650859699</v>
      </c>
      <c r="DG423">
        <v>-12.615384176272901</v>
      </c>
      <c r="DH423">
        <v>86.846153846153797</v>
      </c>
      <c r="DI423">
        <v>15</v>
      </c>
      <c r="DJ423">
        <v>100</v>
      </c>
      <c r="DK423">
        <v>100</v>
      </c>
      <c r="DL423">
        <v>3.0489999999999999</v>
      </c>
      <c r="DM423">
        <v>0.47699999999999998</v>
      </c>
      <c r="DN423">
        <v>2</v>
      </c>
      <c r="DO423">
        <v>343.65300000000002</v>
      </c>
      <c r="DP423">
        <v>674.38800000000003</v>
      </c>
      <c r="DQ423">
        <v>29.641999999999999</v>
      </c>
      <c r="DR423">
        <v>31.305700000000002</v>
      </c>
      <c r="DS423">
        <v>30.000399999999999</v>
      </c>
      <c r="DT423">
        <v>31.179099999999998</v>
      </c>
      <c r="DU423">
        <v>31.1736</v>
      </c>
      <c r="DV423">
        <v>21.004799999999999</v>
      </c>
      <c r="DW423">
        <v>24.109300000000001</v>
      </c>
      <c r="DX423">
        <v>88.804699999999997</v>
      </c>
      <c r="DY423">
        <v>29.646699999999999</v>
      </c>
      <c r="DZ423">
        <v>400</v>
      </c>
      <c r="EA423">
        <v>30.588799999999999</v>
      </c>
      <c r="EB423">
        <v>100.02200000000001</v>
      </c>
      <c r="EC423">
        <v>100.595</v>
      </c>
    </row>
    <row r="424" spans="1:133" x14ac:dyDescent="0.35">
      <c r="A424">
        <v>408</v>
      </c>
      <c r="B424">
        <v>1581962325</v>
      </c>
      <c r="C424">
        <v>2049.9000000953702</v>
      </c>
      <c r="D424" t="s">
        <v>1053</v>
      </c>
      <c r="E424" t="s">
        <v>1054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1383</v>
      </c>
      <c r="M424" t="s">
        <v>238</v>
      </c>
      <c r="N424">
        <v>1581962316.37097</v>
      </c>
      <c r="O424">
        <f t="shared" si="258"/>
        <v>7.8171747661158415E-5</v>
      </c>
      <c r="P424">
        <f t="shared" si="259"/>
        <v>-0.55124845091345875</v>
      </c>
      <c r="Q424">
        <f t="shared" si="260"/>
        <v>400.89748387096802</v>
      </c>
      <c r="R424">
        <f t="shared" si="261"/>
        <v>532.59322719468128</v>
      </c>
      <c r="S424">
        <f t="shared" si="262"/>
        <v>52.961355483976511</v>
      </c>
      <c r="T424">
        <f t="shared" si="263"/>
        <v>39.865460302147284</v>
      </c>
      <c r="U424">
        <f t="shared" si="264"/>
        <v>6.2622371948034498E-3</v>
      </c>
      <c r="V424">
        <f t="shared" si="265"/>
        <v>2.2495529095512365</v>
      </c>
      <c r="W424">
        <f t="shared" si="266"/>
        <v>6.2525685503825312E-3</v>
      </c>
      <c r="X424">
        <f t="shared" si="267"/>
        <v>3.908722770890354E-3</v>
      </c>
      <c r="Y424">
        <f t="shared" si="268"/>
        <v>0</v>
      </c>
      <c r="Z424">
        <f t="shared" si="269"/>
        <v>30.276602981490427</v>
      </c>
      <c r="AA424">
        <f t="shared" si="270"/>
        <v>29.9941161290323</v>
      </c>
      <c r="AB424">
        <f t="shared" si="271"/>
        <v>4.2590101027129217</v>
      </c>
      <c r="AC424">
        <f t="shared" si="272"/>
        <v>70.623088630906437</v>
      </c>
      <c r="AD424">
        <f t="shared" si="273"/>
        <v>3.0615325303690173</v>
      </c>
      <c r="AE424">
        <f t="shared" si="274"/>
        <v>4.3350306390157138</v>
      </c>
      <c r="AF424">
        <f t="shared" si="275"/>
        <v>1.1974775723439044</v>
      </c>
      <c r="AG424">
        <f t="shared" si="276"/>
        <v>-3.447374071857086</v>
      </c>
      <c r="AH424">
        <f t="shared" si="277"/>
        <v>37.395843763837185</v>
      </c>
      <c r="AI424">
        <f t="shared" si="278"/>
        <v>3.701722122196395</v>
      </c>
      <c r="AJ424">
        <f t="shared" si="279"/>
        <v>37.650191814176495</v>
      </c>
      <c r="AK424">
        <v>-4.1171712084699497E-2</v>
      </c>
      <c r="AL424">
        <v>4.6218853655151403E-2</v>
      </c>
      <c r="AM424">
        <v>3.45442142266951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51927.816482981383</v>
      </c>
      <c r="AS424" t="s">
        <v>239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239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-0.55124845091345875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239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240</v>
      </c>
      <c r="BX424">
        <v>1581962316.37097</v>
      </c>
      <c r="BY424">
        <v>400.89748387096802</v>
      </c>
      <c r="BZ424">
        <v>400.00622580645199</v>
      </c>
      <c r="CA424">
        <v>30.7875709677419</v>
      </c>
      <c r="CB424">
        <v>30.657690322580599</v>
      </c>
      <c r="CC424">
        <v>350.00609677419402</v>
      </c>
      <c r="CD424">
        <v>99.240574193548397</v>
      </c>
      <c r="CE424">
        <v>0.19996087096774201</v>
      </c>
      <c r="CF424">
        <v>30.302464516129</v>
      </c>
      <c r="CG424">
        <v>29.9941161290323</v>
      </c>
      <c r="CH424">
        <v>999.9</v>
      </c>
      <c r="CI424">
        <v>0</v>
      </c>
      <c r="CJ424">
        <v>0</v>
      </c>
      <c r="CK424">
        <v>10004.737096774201</v>
      </c>
      <c r="CL424">
        <v>0</v>
      </c>
      <c r="CM424">
        <v>0.21165100000000001</v>
      </c>
      <c r="CN424">
        <v>0</v>
      </c>
      <c r="CO424">
        <v>0</v>
      </c>
      <c r="CP424">
        <v>0</v>
      </c>
      <c r="CQ424">
        <v>0</v>
      </c>
      <c r="CR424">
        <v>1.5258064516129</v>
      </c>
      <c r="CS424">
        <v>0</v>
      </c>
      <c r="CT424">
        <v>86.083870967741902</v>
      </c>
      <c r="CU424">
        <v>-1.6612903225806499</v>
      </c>
      <c r="CV424">
        <v>38.674999999999997</v>
      </c>
      <c r="CW424">
        <v>44.137</v>
      </c>
      <c r="CX424">
        <v>41.441064516129003</v>
      </c>
      <c r="CY424">
        <v>42.588419354838699</v>
      </c>
      <c r="CZ424">
        <v>39.75</v>
      </c>
      <c r="DA424">
        <v>0</v>
      </c>
      <c r="DB424">
        <v>0</v>
      </c>
      <c r="DC424">
        <v>0</v>
      </c>
      <c r="DD424">
        <v>1581962327.2</v>
      </c>
      <c r="DE424">
        <v>2.0884615384615399</v>
      </c>
      <c r="DF424">
        <v>7.3128204429428898</v>
      </c>
      <c r="DG424">
        <v>-49.9282046176493</v>
      </c>
      <c r="DH424">
        <v>85.061538461538504</v>
      </c>
      <c r="DI424">
        <v>15</v>
      </c>
      <c r="DJ424">
        <v>100</v>
      </c>
      <c r="DK424">
        <v>100</v>
      </c>
      <c r="DL424">
        <v>3.0489999999999999</v>
      </c>
      <c r="DM424">
        <v>0.47699999999999998</v>
      </c>
      <c r="DN424">
        <v>2</v>
      </c>
      <c r="DO424">
        <v>343.75</v>
      </c>
      <c r="DP424">
        <v>674.13</v>
      </c>
      <c r="DQ424">
        <v>29.647300000000001</v>
      </c>
      <c r="DR424">
        <v>31.310500000000001</v>
      </c>
      <c r="DS424">
        <v>30.000399999999999</v>
      </c>
      <c r="DT424">
        <v>31.183800000000002</v>
      </c>
      <c r="DU424">
        <v>31.178899999999999</v>
      </c>
      <c r="DV424">
        <v>21.001899999999999</v>
      </c>
      <c r="DW424">
        <v>24.38</v>
      </c>
      <c r="DX424">
        <v>88.804699999999997</v>
      </c>
      <c r="DY424">
        <v>29.650700000000001</v>
      </c>
      <c r="DZ424">
        <v>400</v>
      </c>
      <c r="EA424">
        <v>30.590299999999999</v>
      </c>
      <c r="EB424">
        <v>100.024</v>
      </c>
      <c r="EC424">
        <v>100.59399999999999</v>
      </c>
    </row>
    <row r="425" spans="1:133" x14ac:dyDescent="0.35">
      <c r="A425">
        <v>409</v>
      </c>
      <c r="B425">
        <v>1581962330</v>
      </c>
      <c r="C425">
        <v>2054.9000000953702</v>
      </c>
      <c r="D425" t="s">
        <v>1055</v>
      </c>
      <c r="E425" t="s">
        <v>1056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1383</v>
      </c>
      <c r="M425" t="s">
        <v>238</v>
      </c>
      <c r="N425">
        <v>1581962321.37097</v>
      </c>
      <c r="O425">
        <f t="shared" si="258"/>
        <v>8.2512848835573877E-5</v>
      </c>
      <c r="P425">
        <f t="shared" si="259"/>
        <v>-0.54276168870528463</v>
      </c>
      <c r="Q425">
        <f t="shared" si="260"/>
        <v>400.890193548387</v>
      </c>
      <c r="R425">
        <f t="shared" si="261"/>
        <v>523.16075471967633</v>
      </c>
      <c r="S425">
        <f t="shared" si="262"/>
        <v>52.024348698667843</v>
      </c>
      <c r="T425">
        <f t="shared" si="263"/>
        <v>39.86547352966673</v>
      </c>
      <c r="U425">
        <f t="shared" si="264"/>
        <v>6.6127978478459516E-3</v>
      </c>
      <c r="V425">
        <f t="shared" si="265"/>
        <v>2.2500961883156725</v>
      </c>
      <c r="W425">
        <f t="shared" si="266"/>
        <v>6.6020200052343955E-3</v>
      </c>
      <c r="X425">
        <f t="shared" si="267"/>
        <v>4.127229365480118E-3</v>
      </c>
      <c r="Y425">
        <f t="shared" si="268"/>
        <v>0</v>
      </c>
      <c r="Z425">
        <f t="shared" si="269"/>
        <v>30.276382519818345</v>
      </c>
      <c r="AA425">
        <f t="shared" si="270"/>
        <v>29.993400000000001</v>
      </c>
      <c r="AB425">
        <f t="shared" si="271"/>
        <v>4.2588349086995843</v>
      </c>
      <c r="AC425">
        <f t="shared" si="272"/>
        <v>70.622948359863614</v>
      </c>
      <c r="AD425">
        <f t="shared" si="273"/>
        <v>3.0617387055582852</v>
      </c>
      <c r="AE425">
        <f t="shared" si="274"/>
        <v>4.3353311871900413</v>
      </c>
      <c r="AF425">
        <f t="shared" si="275"/>
        <v>1.1970962031412991</v>
      </c>
      <c r="AG425">
        <f t="shared" si="276"/>
        <v>-3.6388166336488079</v>
      </c>
      <c r="AH425">
        <f t="shared" si="277"/>
        <v>37.638489216081638</v>
      </c>
      <c r="AI425">
        <f t="shared" si="278"/>
        <v>3.7248505355580606</v>
      </c>
      <c r="AJ425">
        <f t="shared" si="279"/>
        <v>37.724523117990891</v>
      </c>
      <c r="AK425">
        <v>-4.11863369013378E-2</v>
      </c>
      <c r="AL425">
        <v>4.6235271293032197E-2</v>
      </c>
      <c r="AM425">
        <v>3.4553926890056399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51945.337926560896</v>
      </c>
      <c r="AS425" t="s">
        <v>239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239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-0.54276168870528463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239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240</v>
      </c>
      <c r="BX425">
        <v>1581962321.37097</v>
      </c>
      <c r="BY425">
        <v>400.890193548387</v>
      </c>
      <c r="BZ425">
        <v>400.01648387096799</v>
      </c>
      <c r="CA425">
        <v>30.789074193548402</v>
      </c>
      <c r="CB425">
        <v>30.651983870967701</v>
      </c>
      <c r="CC425">
        <v>350.01312903225801</v>
      </c>
      <c r="CD425">
        <v>99.242435483871006</v>
      </c>
      <c r="CE425">
        <v>0.19994093548387101</v>
      </c>
      <c r="CF425">
        <v>30.3036741935484</v>
      </c>
      <c r="CG425">
        <v>29.993400000000001</v>
      </c>
      <c r="CH425">
        <v>999.9</v>
      </c>
      <c r="CI425">
        <v>0</v>
      </c>
      <c r="CJ425">
        <v>0</v>
      </c>
      <c r="CK425">
        <v>10008.103225806501</v>
      </c>
      <c r="CL425">
        <v>0</v>
      </c>
      <c r="CM425">
        <v>0.21165100000000001</v>
      </c>
      <c r="CN425">
        <v>0</v>
      </c>
      <c r="CO425">
        <v>0</v>
      </c>
      <c r="CP425">
        <v>0</v>
      </c>
      <c r="CQ425">
        <v>0</v>
      </c>
      <c r="CR425">
        <v>1.54193548387097</v>
      </c>
      <c r="CS425">
        <v>0</v>
      </c>
      <c r="CT425">
        <v>84.741935483871003</v>
      </c>
      <c r="CU425">
        <v>-1.67096774193548</v>
      </c>
      <c r="CV425">
        <v>38.683</v>
      </c>
      <c r="CW425">
        <v>44.146999999999998</v>
      </c>
      <c r="CX425">
        <v>41.445129032258102</v>
      </c>
      <c r="CY425">
        <v>42.606709677419303</v>
      </c>
      <c r="CZ425">
        <v>39.753999999999998</v>
      </c>
      <c r="DA425">
        <v>0</v>
      </c>
      <c r="DB425">
        <v>0</v>
      </c>
      <c r="DC425">
        <v>0</v>
      </c>
      <c r="DD425">
        <v>1581962332</v>
      </c>
      <c r="DE425">
        <v>2.7076923076923101</v>
      </c>
      <c r="DF425">
        <v>23.179486861088701</v>
      </c>
      <c r="DG425">
        <v>-52.789743068100798</v>
      </c>
      <c r="DH425">
        <v>81.680769230769201</v>
      </c>
      <c r="DI425">
        <v>15</v>
      </c>
      <c r="DJ425">
        <v>100</v>
      </c>
      <c r="DK425">
        <v>100</v>
      </c>
      <c r="DL425">
        <v>3.0489999999999999</v>
      </c>
      <c r="DM425">
        <v>0.47699999999999998</v>
      </c>
      <c r="DN425">
        <v>2</v>
      </c>
      <c r="DO425">
        <v>343.654</v>
      </c>
      <c r="DP425">
        <v>674.38499999999999</v>
      </c>
      <c r="DQ425">
        <v>29.651700000000002</v>
      </c>
      <c r="DR425">
        <v>31.315300000000001</v>
      </c>
      <c r="DS425">
        <v>30.000499999999999</v>
      </c>
      <c r="DT425">
        <v>31.188400000000001</v>
      </c>
      <c r="DU425">
        <v>31.183</v>
      </c>
      <c r="DV425">
        <v>20.9985</v>
      </c>
      <c r="DW425">
        <v>24.38</v>
      </c>
      <c r="DX425">
        <v>88.804699999999997</v>
      </c>
      <c r="DY425">
        <v>29.653500000000001</v>
      </c>
      <c r="DZ425">
        <v>400</v>
      </c>
      <c r="EA425">
        <v>30.5899</v>
      </c>
      <c r="EB425">
        <v>100.02200000000001</v>
      </c>
      <c r="EC425">
        <v>100.595</v>
      </c>
    </row>
    <row r="426" spans="1:133" x14ac:dyDescent="0.35">
      <c r="A426">
        <v>410</v>
      </c>
      <c r="B426">
        <v>1581962335</v>
      </c>
      <c r="C426">
        <v>2059.9000000953702</v>
      </c>
      <c r="D426" t="s">
        <v>1057</v>
      </c>
      <c r="E426" t="s">
        <v>1058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1383</v>
      </c>
      <c r="M426" t="s">
        <v>238</v>
      </c>
      <c r="N426">
        <v>1581962326.37097</v>
      </c>
      <c r="O426">
        <f t="shared" si="258"/>
        <v>8.8299791901788274E-5</v>
      </c>
      <c r="P426">
        <f t="shared" si="259"/>
        <v>-0.5273604596464545</v>
      </c>
      <c r="Q426">
        <f t="shared" si="260"/>
        <v>400.88464516129</v>
      </c>
      <c r="R426">
        <f t="shared" si="261"/>
        <v>511.12713969277706</v>
      </c>
      <c r="S426">
        <f t="shared" si="262"/>
        <v>50.827481266161143</v>
      </c>
      <c r="T426">
        <f t="shared" si="263"/>
        <v>39.864752249458896</v>
      </c>
      <c r="U426">
        <f t="shared" si="264"/>
        <v>7.0800206558904776E-3</v>
      </c>
      <c r="V426">
        <f t="shared" si="265"/>
        <v>2.2493736983819446</v>
      </c>
      <c r="W426">
        <f t="shared" si="266"/>
        <v>7.0676635831619589E-3</v>
      </c>
      <c r="X426">
        <f t="shared" si="267"/>
        <v>4.4183981531734605E-3</v>
      </c>
      <c r="Y426">
        <f t="shared" si="268"/>
        <v>0</v>
      </c>
      <c r="Z426">
        <f t="shared" si="269"/>
        <v>30.275869629475661</v>
      </c>
      <c r="AA426">
        <f t="shared" si="270"/>
        <v>29.991622580645199</v>
      </c>
      <c r="AB426">
        <f t="shared" si="271"/>
        <v>4.2584001074539364</v>
      </c>
      <c r="AC426">
        <f t="shared" si="272"/>
        <v>70.61750500262626</v>
      </c>
      <c r="AD426">
        <f t="shared" si="273"/>
        <v>3.0617500640771227</v>
      </c>
      <c r="AE426">
        <f t="shared" si="274"/>
        <v>4.335681448903153</v>
      </c>
      <c r="AF426">
        <f t="shared" si="275"/>
        <v>1.1966500433768137</v>
      </c>
      <c r="AG426">
        <f t="shared" si="276"/>
        <v>-3.8940208228688631</v>
      </c>
      <c r="AH426">
        <f t="shared" si="277"/>
        <v>38.012897364055888</v>
      </c>
      <c r="AI426">
        <f t="shared" si="278"/>
        <v>3.7631048961054114</v>
      </c>
      <c r="AJ426">
        <f t="shared" si="279"/>
        <v>37.881981437292438</v>
      </c>
      <c r="AK426">
        <v>-4.1166888501855403E-2</v>
      </c>
      <c r="AL426">
        <v>4.6213438760839901E-2</v>
      </c>
      <c r="AM426">
        <v>3.4541010518837001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51921.562900472323</v>
      </c>
      <c r="AS426" t="s">
        <v>239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239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-0.5273604596464545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239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240</v>
      </c>
      <c r="BX426">
        <v>1581962326.37097</v>
      </c>
      <c r="BY426">
        <v>400.88464516129</v>
      </c>
      <c r="BZ426">
        <v>400.04132258064499</v>
      </c>
      <c r="CA426">
        <v>30.7893193548387</v>
      </c>
      <c r="CB426">
        <v>30.642616129032302</v>
      </c>
      <c r="CC426">
        <v>350.017258064516</v>
      </c>
      <c r="CD426">
        <v>99.241941935483894</v>
      </c>
      <c r="CE426">
        <v>0.200011580645161</v>
      </c>
      <c r="CF426">
        <v>30.3050838709677</v>
      </c>
      <c r="CG426">
        <v>29.991622580645199</v>
      </c>
      <c r="CH426">
        <v>999.9</v>
      </c>
      <c r="CI426">
        <v>0</v>
      </c>
      <c r="CJ426">
        <v>0</v>
      </c>
      <c r="CK426">
        <v>10003.4270967742</v>
      </c>
      <c r="CL426">
        <v>0</v>
      </c>
      <c r="CM426">
        <v>0.21165100000000001</v>
      </c>
      <c r="CN426">
        <v>0</v>
      </c>
      <c r="CO426">
        <v>0</v>
      </c>
      <c r="CP426">
        <v>0</v>
      </c>
      <c r="CQ426">
        <v>0</v>
      </c>
      <c r="CR426">
        <v>3.8322580645161302</v>
      </c>
      <c r="CS426">
        <v>0</v>
      </c>
      <c r="CT426">
        <v>81.0322580645161</v>
      </c>
      <c r="CU426">
        <v>-1.9741935483871</v>
      </c>
      <c r="CV426">
        <v>38.686999999999998</v>
      </c>
      <c r="CW426">
        <v>44.164999999999999</v>
      </c>
      <c r="CX426">
        <v>41.463419354838699</v>
      </c>
      <c r="CY426">
        <v>42.620935483871001</v>
      </c>
      <c r="CZ426">
        <v>39.758000000000003</v>
      </c>
      <c r="DA426">
        <v>0</v>
      </c>
      <c r="DB426">
        <v>0</v>
      </c>
      <c r="DC426">
        <v>0</v>
      </c>
      <c r="DD426">
        <v>1581962337.4000001</v>
      </c>
      <c r="DE426">
        <v>3.8192307692307699</v>
      </c>
      <c r="DF426">
        <v>15.989743583025399</v>
      </c>
      <c r="DG426">
        <v>-2.1504269206333499</v>
      </c>
      <c r="DH426">
        <v>79.603846153846206</v>
      </c>
      <c r="DI426">
        <v>15</v>
      </c>
      <c r="DJ426">
        <v>100</v>
      </c>
      <c r="DK426">
        <v>100</v>
      </c>
      <c r="DL426">
        <v>3.0489999999999999</v>
      </c>
      <c r="DM426">
        <v>0.47699999999999998</v>
      </c>
      <c r="DN426">
        <v>2</v>
      </c>
      <c r="DO426">
        <v>343.726</v>
      </c>
      <c r="DP426">
        <v>674.18899999999996</v>
      </c>
      <c r="DQ426">
        <v>29.654699999999998</v>
      </c>
      <c r="DR426">
        <v>31.319400000000002</v>
      </c>
      <c r="DS426">
        <v>30.000499999999999</v>
      </c>
      <c r="DT426">
        <v>31.193200000000001</v>
      </c>
      <c r="DU426">
        <v>31.187999999999999</v>
      </c>
      <c r="DV426">
        <v>20.999099999999999</v>
      </c>
      <c r="DW426">
        <v>24.38</v>
      </c>
      <c r="DX426">
        <v>88.804699999999997</v>
      </c>
      <c r="DY426">
        <v>29.6633</v>
      </c>
      <c r="DZ426">
        <v>400</v>
      </c>
      <c r="EA426">
        <v>30.5899</v>
      </c>
      <c r="EB426">
        <v>100.02</v>
      </c>
      <c r="EC426">
        <v>100.59</v>
      </c>
    </row>
    <row r="427" spans="1:133" x14ac:dyDescent="0.35">
      <c r="A427">
        <v>411</v>
      </c>
      <c r="B427">
        <v>1581962340</v>
      </c>
      <c r="C427">
        <v>2064.9000000953702</v>
      </c>
      <c r="D427" t="s">
        <v>1059</v>
      </c>
      <c r="E427" t="s">
        <v>1060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1383</v>
      </c>
      <c r="M427" t="s">
        <v>238</v>
      </c>
      <c r="N427">
        <v>1581962331.37097</v>
      </c>
      <c r="O427">
        <f t="shared" si="258"/>
        <v>9.230179805815863E-5</v>
      </c>
      <c r="P427">
        <f t="shared" si="259"/>
        <v>-0.53835867989805564</v>
      </c>
      <c r="Q427">
        <f t="shared" si="260"/>
        <v>400.88341935483902</v>
      </c>
      <c r="R427">
        <f t="shared" si="261"/>
        <v>508.35866937190508</v>
      </c>
      <c r="S427">
        <f t="shared" si="262"/>
        <v>50.551726992365111</v>
      </c>
      <c r="T427">
        <f t="shared" si="263"/>
        <v>39.864273773535096</v>
      </c>
      <c r="U427">
        <f t="shared" si="264"/>
        <v>7.4014976832918163E-3</v>
      </c>
      <c r="V427">
        <f t="shared" si="265"/>
        <v>2.2482094535853316</v>
      </c>
      <c r="W427">
        <f t="shared" si="266"/>
        <v>7.3879871340099441E-3</v>
      </c>
      <c r="X427">
        <f t="shared" si="267"/>
        <v>4.6187037479737429E-3</v>
      </c>
      <c r="Y427">
        <f t="shared" si="268"/>
        <v>0</v>
      </c>
      <c r="Z427">
        <f t="shared" si="269"/>
        <v>30.276179599036617</v>
      </c>
      <c r="AA427">
        <f t="shared" si="270"/>
        <v>29.990174193548398</v>
      </c>
      <c r="AB427">
        <f t="shared" si="271"/>
        <v>4.2580458243386596</v>
      </c>
      <c r="AC427">
        <f t="shared" si="272"/>
        <v>70.602804732718212</v>
      </c>
      <c r="AD427">
        <f t="shared" si="273"/>
        <v>3.061401899848248</v>
      </c>
      <c r="AE427">
        <f t="shared" si="274"/>
        <v>4.3360910539430115</v>
      </c>
      <c r="AF427">
        <f t="shared" si="275"/>
        <v>1.1966439244904117</v>
      </c>
      <c r="AG427">
        <f t="shared" si="276"/>
        <v>-4.0705092943647951</v>
      </c>
      <c r="AH427">
        <f t="shared" si="277"/>
        <v>38.368568378377503</v>
      </c>
      <c r="AI427">
        <f t="shared" si="278"/>
        <v>3.8002854720874346</v>
      </c>
      <c r="AJ427">
        <f t="shared" si="279"/>
        <v>38.098344556100145</v>
      </c>
      <c r="AK427">
        <v>-4.11355605622847E-2</v>
      </c>
      <c r="AL427">
        <v>4.6178270404193499E-2</v>
      </c>
      <c r="AM427">
        <v>3.45202001140242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51883.363327436069</v>
      </c>
      <c r="AS427" t="s">
        <v>239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239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-0.53835867989805564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239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240</v>
      </c>
      <c r="BX427">
        <v>1581962331.37097</v>
      </c>
      <c r="BY427">
        <v>400.88341935483902</v>
      </c>
      <c r="BZ427">
        <v>400.024</v>
      </c>
      <c r="CA427">
        <v>30.7860935483871</v>
      </c>
      <c r="CB427">
        <v>30.632741935483899</v>
      </c>
      <c r="CC427">
        <v>350.01987096774201</v>
      </c>
      <c r="CD427">
        <v>99.241032258064493</v>
      </c>
      <c r="CE427">
        <v>0.20003177419354801</v>
      </c>
      <c r="CF427">
        <v>30.3067322580645</v>
      </c>
      <c r="CG427">
        <v>29.990174193548398</v>
      </c>
      <c r="CH427">
        <v>999.9</v>
      </c>
      <c r="CI427">
        <v>0</v>
      </c>
      <c r="CJ427">
        <v>0</v>
      </c>
      <c r="CK427">
        <v>9995.9061290322607</v>
      </c>
      <c r="CL427">
        <v>0</v>
      </c>
      <c r="CM427">
        <v>0.21165100000000001</v>
      </c>
      <c r="CN427">
        <v>0</v>
      </c>
      <c r="CO427">
        <v>0</v>
      </c>
      <c r="CP427">
        <v>0</v>
      </c>
      <c r="CQ427">
        <v>0</v>
      </c>
      <c r="CR427">
        <v>3.63225806451613</v>
      </c>
      <c r="CS427">
        <v>0</v>
      </c>
      <c r="CT427">
        <v>80.148387096774201</v>
      </c>
      <c r="CU427">
        <v>-1.91290322580645</v>
      </c>
      <c r="CV427">
        <v>38.686999999999998</v>
      </c>
      <c r="CW427">
        <v>44.183</v>
      </c>
      <c r="CX427">
        <v>41.477645161290297</v>
      </c>
      <c r="CY427">
        <v>42.620935483871001</v>
      </c>
      <c r="CZ427">
        <v>39.765999999999998</v>
      </c>
      <c r="DA427">
        <v>0</v>
      </c>
      <c r="DB427">
        <v>0</v>
      </c>
      <c r="DC427">
        <v>0</v>
      </c>
      <c r="DD427">
        <v>1581962342.2</v>
      </c>
      <c r="DE427">
        <v>4.0923076923076902</v>
      </c>
      <c r="DF427">
        <v>-7.6376068251139104</v>
      </c>
      <c r="DG427">
        <v>-5.9794869044435801</v>
      </c>
      <c r="DH427">
        <v>78.788461538461505</v>
      </c>
      <c r="DI427">
        <v>15</v>
      </c>
      <c r="DJ427">
        <v>100</v>
      </c>
      <c r="DK427">
        <v>100</v>
      </c>
      <c r="DL427">
        <v>3.0489999999999999</v>
      </c>
      <c r="DM427">
        <v>0.47699999999999998</v>
      </c>
      <c r="DN427">
        <v>2</v>
      </c>
      <c r="DO427">
        <v>343.82100000000003</v>
      </c>
      <c r="DP427">
        <v>674.16800000000001</v>
      </c>
      <c r="DQ427">
        <v>29.661899999999999</v>
      </c>
      <c r="DR427">
        <v>31.324200000000001</v>
      </c>
      <c r="DS427">
        <v>30.0001</v>
      </c>
      <c r="DT427">
        <v>31.197600000000001</v>
      </c>
      <c r="DU427">
        <v>31.1919</v>
      </c>
      <c r="DV427">
        <v>21.002099999999999</v>
      </c>
      <c r="DW427">
        <v>24.38</v>
      </c>
      <c r="DX427">
        <v>88.804699999999997</v>
      </c>
      <c r="DY427">
        <v>29.673500000000001</v>
      </c>
      <c r="DZ427">
        <v>400</v>
      </c>
      <c r="EA427">
        <v>30.5899</v>
      </c>
      <c r="EB427">
        <v>100.01900000000001</v>
      </c>
      <c r="EC427">
        <v>100.589</v>
      </c>
    </row>
    <row r="428" spans="1:133" x14ac:dyDescent="0.35">
      <c r="A428">
        <v>412</v>
      </c>
      <c r="B428">
        <v>1581962345</v>
      </c>
      <c r="C428">
        <v>2069.9000000953702</v>
      </c>
      <c r="D428" t="s">
        <v>1061</v>
      </c>
      <c r="E428" t="s">
        <v>1062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1383</v>
      </c>
      <c r="M428" t="s">
        <v>238</v>
      </c>
      <c r="N428">
        <v>1581962336.37097</v>
      </c>
      <c r="O428">
        <f t="shared" si="258"/>
        <v>9.2872952559355234E-5</v>
      </c>
      <c r="P428">
        <f t="shared" si="259"/>
        <v>-0.53963434255904408</v>
      </c>
      <c r="Q428">
        <f t="shared" si="260"/>
        <v>400.86900000000003</v>
      </c>
      <c r="R428">
        <f t="shared" si="261"/>
        <v>507.89059121878603</v>
      </c>
      <c r="S428">
        <f t="shared" si="262"/>
        <v>50.504279985079108</v>
      </c>
      <c r="T428">
        <f t="shared" si="263"/>
        <v>39.862128898185084</v>
      </c>
      <c r="U428">
        <f t="shared" si="264"/>
        <v>7.4484964221705778E-3</v>
      </c>
      <c r="V428">
        <f t="shared" si="265"/>
        <v>2.2479296579471795</v>
      </c>
      <c r="W428">
        <f t="shared" si="266"/>
        <v>7.4348122185579277E-3</v>
      </c>
      <c r="X428">
        <f t="shared" si="267"/>
        <v>4.647984987819603E-3</v>
      </c>
      <c r="Y428">
        <f t="shared" si="268"/>
        <v>0</v>
      </c>
      <c r="Z428">
        <f t="shared" si="269"/>
        <v>30.277841950792062</v>
      </c>
      <c r="AA428">
        <f t="shared" si="270"/>
        <v>29.986841935483898</v>
      </c>
      <c r="AB428">
        <f t="shared" si="271"/>
        <v>4.2572308339899543</v>
      </c>
      <c r="AC428">
        <f t="shared" si="272"/>
        <v>70.580926218943929</v>
      </c>
      <c r="AD428">
        <f t="shared" si="273"/>
        <v>3.060778567655758</v>
      </c>
      <c r="AE428">
        <f t="shared" si="274"/>
        <v>4.3365520001269759</v>
      </c>
      <c r="AF428">
        <f t="shared" si="275"/>
        <v>1.1964522663341963</v>
      </c>
      <c r="AG428">
        <f t="shared" si="276"/>
        <v>-4.0956972078675662</v>
      </c>
      <c r="AH428">
        <f t="shared" si="277"/>
        <v>38.992419556583144</v>
      </c>
      <c r="AI428">
        <f t="shared" si="278"/>
        <v>3.8625284637877764</v>
      </c>
      <c r="AJ428">
        <f t="shared" si="279"/>
        <v>38.759250812503353</v>
      </c>
      <c r="AK428">
        <v>-4.1128033897028599E-2</v>
      </c>
      <c r="AL428">
        <v>4.6169821063071499E-2</v>
      </c>
      <c r="AM428">
        <v>3.4515199518617798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51873.9026299818</v>
      </c>
      <c r="AS428" t="s">
        <v>239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239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-0.53963434255904408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239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240</v>
      </c>
      <c r="BX428">
        <v>1581962336.37097</v>
      </c>
      <c r="BY428">
        <v>400.86900000000003</v>
      </c>
      <c r="BZ428">
        <v>400.00777419354802</v>
      </c>
      <c r="CA428">
        <v>30.780374193548401</v>
      </c>
      <c r="CB428">
        <v>30.626070967741899</v>
      </c>
      <c r="CC428">
        <v>350.01583870967698</v>
      </c>
      <c r="CD428">
        <v>99.239290322580601</v>
      </c>
      <c r="CE428">
        <v>0.20000006451612901</v>
      </c>
      <c r="CF428">
        <v>30.3085870967742</v>
      </c>
      <c r="CG428">
        <v>29.986841935483898</v>
      </c>
      <c r="CH428">
        <v>999.9</v>
      </c>
      <c r="CI428">
        <v>0</v>
      </c>
      <c r="CJ428">
        <v>0</v>
      </c>
      <c r="CK428">
        <v>9994.2525806451595</v>
      </c>
      <c r="CL428">
        <v>0</v>
      </c>
      <c r="CM428">
        <v>0.21165100000000001</v>
      </c>
      <c r="CN428">
        <v>0</v>
      </c>
      <c r="CO428">
        <v>0</v>
      </c>
      <c r="CP428">
        <v>0</v>
      </c>
      <c r="CQ428">
        <v>0</v>
      </c>
      <c r="CR428">
        <v>2.9483870967741899</v>
      </c>
      <c r="CS428">
        <v>0</v>
      </c>
      <c r="CT428">
        <v>78.851612903225799</v>
      </c>
      <c r="CU428">
        <v>-1.74193548387097</v>
      </c>
      <c r="CV428">
        <v>38.686999999999998</v>
      </c>
      <c r="CW428">
        <v>44.186999999999998</v>
      </c>
      <c r="CX428">
        <v>41.491870967741903</v>
      </c>
      <c r="CY428">
        <v>42.625</v>
      </c>
      <c r="CZ428">
        <v>39.764000000000003</v>
      </c>
      <c r="DA428">
        <v>0</v>
      </c>
      <c r="DB428">
        <v>0</v>
      </c>
      <c r="DC428">
        <v>0</v>
      </c>
      <c r="DD428">
        <v>1581962347</v>
      </c>
      <c r="DE428">
        <v>2.9884615384615398</v>
      </c>
      <c r="DF428">
        <v>-14.6085470432877</v>
      </c>
      <c r="DG428">
        <v>-21.3264953735315</v>
      </c>
      <c r="DH428">
        <v>77.807692307692307</v>
      </c>
      <c r="DI428">
        <v>15</v>
      </c>
      <c r="DJ428">
        <v>100</v>
      </c>
      <c r="DK428">
        <v>100</v>
      </c>
      <c r="DL428">
        <v>3.0489999999999999</v>
      </c>
      <c r="DM428">
        <v>0.47699999999999998</v>
      </c>
      <c r="DN428">
        <v>2</v>
      </c>
      <c r="DO428">
        <v>343.68900000000002</v>
      </c>
      <c r="DP428">
        <v>674.03300000000002</v>
      </c>
      <c r="DQ428">
        <v>29.673500000000001</v>
      </c>
      <c r="DR428">
        <v>31.328600000000002</v>
      </c>
      <c r="DS428">
        <v>30.000299999999999</v>
      </c>
      <c r="DT428">
        <v>31.202100000000002</v>
      </c>
      <c r="DU428">
        <v>31.196100000000001</v>
      </c>
      <c r="DV428">
        <v>21.002199999999998</v>
      </c>
      <c r="DW428">
        <v>24.38</v>
      </c>
      <c r="DX428">
        <v>88.804699999999997</v>
      </c>
      <c r="DY428">
        <v>29.681899999999999</v>
      </c>
      <c r="DZ428">
        <v>400</v>
      </c>
      <c r="EA428">
        <v>30.5899</v>
      </c>
      <c r="EB428">
        <v>100.02</v>
      </c>
      <c r="EC428">
        <v>100.58799999999999</v>
      </c>
    </row>
    <row r="429" spans="1:133" x14ac:dyDescent="0.35">
      <c r="A429">
        <v>413</v>
      </c>
      <c r="B429">
        <v>1581962350</v>
      </c>
      <c r="C429">
        <v>2074.9000000953702</v>
      </c>
      <c r="D429" t="s">
        <v>1063</v>
      </c>
      <c r="E429" t="s">
        <v>1064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1383</v>
      </c>
      <c r="M429" t="s">
        <v>238</v>
      </c>
      <c r="N429">
        <v>1581962341.37097</v>
      </c>
      <c r="O429">
        <f t="shared" si="258"/>
        <v>9.0789362063863023E-5</v>
      </c>
      <c r="P429">
        <f t="shared" si="259"/>
        <v>-0.54570525693363847</v>
      </c>
      <c r="Q429">
        <f t="shared" si="260"/>
        <v>400.85483870967698</v>
      </c>
      <c r="R429">
        <f t="shared" si="261"/>
        <v>511.87215333538956</v>
      </c>
      <c r="S429">
        <f t="shared" si="262"/>
        <v>50.899833101147351</v>
      </c>
      <c r="T429">
        <f t="shared" si="263"/>
        <v>39.860430490621212</v>
      </c>
      <c r="U429">
        <f t="shared" si="264"/>
        <v>7.2788610106515397E-3</v>
      </c>
      <c r="V429">
        <f t="shared" si="265"/>
        <v>2.2456037230703094</v>
      </c>
      <c r="W429">
        <f t="shared" si="266"/>
        <v>7.2657789095582348E-3</v>
      </c>
      <c r="X429">
        <f t="shared" si="267"/>
        <v>4.5422852098399146E-3</v>
      </c>
      <c r="Y429">
        <f t="shared" si="268"/>
        <v>0</v>
      </c>
      <c r="Z429">
        <f t="shared" si="269"/>
        <v>30.280822812606708</v>
      </c>
      <c r="AA429">
        <f t="shared" si="270"/>
        <v>29.9860419354839</v>
      </c>
      <c r="AB429">
        <f t="shared" si="271"/>
        <v>4.2570351934276092</v>
      </c>
      <c r="AC429">
        <f t="shared" si="272"/>
        <v>70.558650830446865</v>
      </c>
      <c r="AD429">
        <f t="shared" si="273"/>
        <v>3.0602193144063543</v>
      </c>
      <c r="AE429">
        <f t="shared" si="274"/>
        <v>4.3371284433429595</v>
      </c>
      <c r="AF429">
        <f t="shared" si="275"/>
        <v>1.1968158790212549</v>
      </c>
      <c r="AG429">
        <f t="shared" si="276"/>
        <v>-4.0038108670163597</v>
      </c>
      <c r="AH429">
        <f t="shared" si="277"/>
        <v>39.329718720198485</v>
      </c>
      <c r="AI429">
        <f t="shared" si="278"/>
        <v>3.90000544449095</v>
      </c>
      <c r="AJ429">
        <f t="shared" si="279"/>
        <v>39.225913297673074</v>
      </c>
      <c r="AK429">
        <v>-4.1065497573823502E-2</v>
      </c>
      <c r="AL429">
        <v>4.60996185617909E-2</v>
      </c>
      <c r="AM429">
        <v>3.4473639243572101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51797.811416943048</v>
      </c>
      <c r="AS429" t="s">
        <v>239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239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-0.54570525693363847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239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240</v>
      </c>
      <c r="BX429">
        <v>1581962341.37097</v>
      </c>
      <c r="BY429">
        <v>400.85483870967698</v>
      </c>
      <c r="BZ429">
        <v>399.98177419354801</v>
      </c>
      <c r="CA429">
        <v>30.774974193548399</v>
      </c>
      <c r="CB429">
        <v>30.624132258064499</v>
      </c>
      <c r="CC429">
        <v>350.01667741935501</v>
      </c>
      <c r="CD429">
        <v>99.238551612903294</v>
      </c>
      <c r="CE429">
        <v>0.20001477419354799</v>
      </c>
      <c r="CF429">
        <v>30.310906451612901</v>
      </c>
      <c r="CG429">
        <v>29.9860419354839</v>
      </c>
      <c r="CH429">
        <v>999.9</v>
      </c>
      <c r="CI429">
        <v>0</v>
      </c>
      <c r="CJ429">
        <v>0</v>
      </c>
      <c r="CK429">
        <v>9979.1303225806405</v>
      </c>
      <c r="CL429">
        <v>0</v>
      </c>
      <c r="CM429">
        <v>0.21165100000000001</v>
      </c>
      <c r="CN429">
        <v>0</v>
      </c>
      <c r="CO429">
        <v>0</v>
      </c>
      <c r="CP429">
        <v>0</v>
      </c>
      <c r="CQ429">
        <v>0</v>
      </c>
      <c r="CR429">
        <v>2.8290322580645202</v>
      </c>
      <c r="CS429">
        <v>0</v>
      </c>
      <c r="CT429">
        <v>77.670967741935499</v>
      </c>
      <c r="CU429">
        <v>-1.4258064516129001</v>
      </c>
      <c r="CV429">
        <v>38.686999999999998</v>
      </c>
      <c r="CW429">
        <v>44.186999999999998</v>
      </c>
      <c r="CX429">
        <v>41.495935483871001</v>
      </c>
      <c r="CY429">
        <v>42.625</v>
      </c>
      <c r="CZ429">
        <v>39.774000000000001</v>
      </c>
      <c r="DA429">
        <v>0</v>
      </c>
      <c r="DB429">
        <v>0</v>
      </c>
      <c r="DC429">
        <v>0</v>
      </c>
      <c r="DD429">
        <v>1581962352.4000001</v>
      </c>
      <c r="DE429">
        <v>1.7076923076923101</v>
      </c>
      <c r="DF429">
        <v>-10.4273505312162</v>
      </c>
      <c r="DG429">
        <v>11.9247865551167</v>
      </c>
      <c r="DH429">
        <v>77.9538461538462</v>
      </c>
      <c r="DI429">
        <v>15</v>
      </c>
      <c r="DJ429">
        <v>100</v>
      </c>
      <c r="DK429">
        <v>100</v>
      </c>
      <c r="DL429">
        <v>3.0489999999999999</v>
      </c>
      <c r="DM429">
        <v>0.47699999999999998</v>
      </c>
      <c r="DN429">
        <v>2</v>
      </c>
      <c r="DO429">
        <v>343.738</v>
      </c>
      <c r="DP429">
        <v>674.15</v>
      </c>
      <c r="DQ429">
        <v>29.6829</v>
      </c>
      <c r="DR429">
        <v>31.3324</v>
      </c>
      <c r="DS429">
        <v>30.000399999999999</v>
      </c>
      <c r="DT429">
        <v>31.206900000000001</v>
      </c>
      <c r="DU429">
        <v>31.200099999999999</v>
      </c>
      <c r="DV429">
        <v>20.999099999999999</v>
      </c>
      <c r="DW429">
        <v>24.38</v>
      </c>
      <c r="DX429">
        <v>88.804699999999997</v>
      </c>
      <c r="DY429">
        <v>29.691700000000001</v>
      </c>
      <c r="DZ429">
        <v>400</v>
      </c>
      <c r="EA429">
        <v>30.5899</v>
      </c>
      <c r="EB429">
        <v>100.018</v>
      </c>
      <c r="EC429">
        <v>100.59</v>
      </c>
    </row>
    <row r="430" spans="1:133" x14ac:dyDescent="0.35">
      <c r="A430">
        <v>414</v>
      </c>
      <c r="B430">
        <v>1581962355</v>
      </c>
      <c r="C430">
        <v>2079.9000000953702</v>
      </c>
      <c r="D430" t="s">
        <v>1065</v>
      </c>
      <c r="E430" t="s">
        <v>1066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1383</v>
      </c>
      <c r="M430" t="s">
        <v>238</v>
      </c>
      <c r="N430">
        <v>1581962346.37097</v>
      </c>
      <c r="O430">
        <f t="shared" si="258"/>
        <v>8.9475187277634135E-5</v>
      </c>
      <c r="P430">
        <f t="shared" si="259"/>
        <v>-0.53054849335866505</v>
      </c>
      <c r="Q430">
        <f t="shared" si="260"/>
        <v>400.85016129032198</v>
      </c>
      <c r="R430">
        <f t="shared" si="261"/>
        <v>510.30312436685159</v>
      </c>
      <c r="S430">
        <f t="shared" si="262"/>
        <v>50.743048058572626</v>
      </c>
      <c r="T430">
        <f t="shared" si="263"/>
        <v>39.859365987379149</v>
      </c>
      <c r="U430">
        <f t="shared" si="264"/>
        <v>7.1706299660610822E-3</v>
      </c>
      <c r="V430">
        <f t="shared" si="265"/>
        <v>2.2467730018806851</v>
      </c>
      <c r="W430">
        <f t="shared" si="266"/>
        <v>7.1579402425796393E-3</v>
      </c>
      <c r="X430">
        <f t="shared" si="267"/>
        <v>4.4748508779958946E-3</v>
      </c>
      <c r="Y430">
        <f t="shared" si="268"/>
        <v>0</v>
      </c>
      <c r="Z430">
        <f t="shared" si="269"/>
        <v>30.284930470518049</v>
      </c>
      <c r="AA430">
        <f t="shared" si="270"/>
        <v>29.986493548387099</v>
      </c>
      <c r="AB430">
        <f t="shared" si="271"/>
        <v>4.257145634717399</v>
      </c>
      <c r="AC430">
        <f t="shared" si="272"/>
        <v>70.536529922015774</v>
      </c>
      <c r="AD430">
        <f t="shared" si="273"/>
        <v>3.0599012883810981</v>
      </c>
      <c r="AE430">
        <f t="shared" si="274"/>
        <v>4.3380377398265599</v>
      </c>
      <c r="AF430">
        <f t="shared" si="275"/>
        <v>1.1972443463363009</v>
      </c>
      <c r="AG430">
        <f t="shared" si="276"/>
        <v>-3.9458557589436651</v>
      </c>
      <c r="AH430">
        <f t="shared" si="277"/>
        <v>39.738588735876064</v>
      </c>
      <c r="AI430">
        <f t="shared" si="278"/>
        <v>3.9385790767182138</v>
      </c>
      <c r="AJ430">
        <f t="shared" si="279"/>
        <v>39.731312053650612</v>
      </c>
      <c r="AK430">
        <v>-4.1096928138777099E-2</v>
      </c>
      <c r="AL430">
        <v>4.6134902124420001E-2</v>
      </c>
      <c r="AM430">
        <v>3.4494530021301402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51835.195785736985</v>
      </c>
      <c r="AS430" t="s">
        <v>239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239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-0.53054849335866505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239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240</v>
      </c>
      <c r="BX430">
        <v>1581962346.37097</v>
      </c>
      <c r="BY430">
        <v>400.85016129032198</v>
      </c>
      <c r="BZ430">
        <v>400.00216129032299</v>
      </c>
      <c r="CA430">
        <v>30.772238709677399</v>
      </c>
      <c r="CB430">
        <v>30.623577419354799</v>
      </c>
      <c r="CC430">
        <v>350.01109677419402</v>
      </c>
      <c r="CD430">
        <v>99.237106451612902</v>
      </c>
      <c r="CE430">
        <v>0.19996464516129001</v>
      </c>
      <c r="CF430">
        <v>30.314564516129</v>
      </c>
      <c r="CG430">
        <v>29.986493548387099</v>
      </c>
      <c r="CH430">
        <v>999.9</v>
      </c>
      <c r="CI430">
        <v>0</v>
      </c>
      <c r="CJ430">
        <v>0</v>
      </c>
      <c r="CK430">
        <v>9986.9135483870996</v>
      </c>
      <c r="CL430">
        <v>0</v>
      </c>
      <c r="CM430">
        <v>0.21165100000000001</v>
      </c>
      <c r="CN430">
        <v>0</v>
      </c>
      <c r="CO430">
        <v>0</v>
      </c>
      <c r="CP430">
        <v>0</v>
      </c>
      <c r="CQ430">
        <v>0</v>
      </c>
      <c r="CR430">
        <v>2.9935483870967801</v>
      </c>
      <c r="CS430">
        <v>0</v>
      </c>
      <c r="CT430">
        <v>76.361290322580601</v>
      </c>
      <c r="CU430">
        <v>-1.3774193548387099</v>
      </c>
      <c r="CV430">
        <v>38.686999999999998</v>
      </c>
      <c r="CW430">
        <v>44.186999999999998</v>
      </c>
      <c r="CX430">
        <v>41.5</v>
      </c>
      <c r="CY430">
        <v>42.625</v>
      </c>
      <c r="CZ430">
        <v>39.774000000000001</v>
      </c>
      <c r="DA430">
        <v>0</v>
      </c>
      <c r="DB430">
        <v>0</v>
      </c>
      <c r="DC430">
        <v>0</v>
      </c>
      <c r="DD430">
        <v>1581962357.2</v>
      </c>
      <c r="DE430">
        <v>2.31153846153846</v>
      </c>
      <c r="DF430">
        <v>16.837606620229302</v>
      </c>
      <c r="DG430">
        <v>-5.5247858219856001</v>
      </c>
      <c r="DH430">
        <v>76.692307692307693</v>
      </c>
      <c r="DI430">
        <v>15</v>
      </c>
      <c r="DJ430">
        <v>100</v>
      </c>
      <c r="DK430">
        <v>100</v>
      </c>
      <c r="DL430">
        <v>3.0489999999999999</v>
      </c>
      <c r="DM430">
        <v>0.47699999999999998</v>
      </c>
      <c r="DN430">
        <v>2</v>
      </c>
      <c r="DO430">
        <v>343.74400000000003</v>
      </c>
      <c r="DP430">
        <v>674.01499999999999</v>
      </c>
      <c r="DQ430">
        <v>29.692599999999999</v>
      </c>
      <c r="DR430">
        <v>31.335899999999999</v>
      </c>
      <c r="DS430">
        <v>30.0002</v>
      </c>
      <c r="DT430">
        <v>31.2103</v>
      </c>
      <c r="DU430">
        <v>31.2042</v>
      </c>
      <c r="DV430">
        <v>20.997800000000002</v>
      </c>
      <c r="DW430">
        <v>24.38</v>
      </c>
      <c r="DX430">
        <v>88.804699999999997</v>
      </c>
      <c r="DY430">
        <v>29.7028</v>
      </c>
      <c r="DZ430">
        <v>400</v>
      </c>
      <c r="EA430">
        <v>30.5899</v>
      </c>
      <c r="EB430">
        <v>100.017</v>
      </c>
      <c r="EC430">
        <v>100.58799999999999</v>
      </c>
    </row>
    <row r="431" spans="1:133" x14ac:dyDescent="0.35">
      <c r="A431">
        <v>415</v>
      </c>
      <c r="B431">
        <v>1581962360</v>
      </c>
      <c r="C431">
        <v>2084.9000000953702</v>
      </c>
      <c r="D431" t="s">
        <v>1067</v>
      </c>
      <c r="E431" t="s">
        <v>1068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1383</v>
      </c>
      <c r="M431" t="s">
        <v>238</v>
      </c>
      <c r="N431">
        <v>1581962351.37097</v>
      </c>
      <c r="O431">
        <f t="shared" si="258"/>
        <v>8.9356456556940897E-5</v>
      </c>
      <c r="P431">
        <f t="shared" si="259"/>
        <v>-0.52201359264975644</v>
      </c>
      <c r="Q431">
        <f t="shared" si="260"/>
        <v>400.86435483871003</v>
      </c>
      <c r="R431">
        <f t="shared" si="261"/>
        <v>508.6776162343009</v>
      </c>
      <c r="S431">
        <f t="shared" si="262"/>
        <v>50.58053390303828</v>
      </c>
      <c r="T431">
        <f t="shared" si="263"/>
        <v>39.860085137105159</v>
      </c>
      <c r="U431">
        <f t="shared" si="264"/>
        <v>7.1546808709745053E-3</v>
      </c>
      <c r="V431">
        <f t="shared" si="265"/>
        <v>2.2469344667654911</v>
      </c>
      <c r="W431">
        <f t="shared" si="266"/>
        <v>7.1420483867278917E-3</v>
      </c>
      <c r="X431">
        <f t="shared" si="267"/>
        <v>4.464913338174864E-3</v>
      </c>
      <c r="Y431">
        <f t="shared" si="268"/>
        <v>0</v>
      </c>
      <c r="Z431">
        <f t="shared" si="269"/>
        <v>30.289158936031168</v>
      </c>
      <c r="AA431">
        <f t="shared" si="270"/>
        <v>29.990648387096801</v>
      </c>
      <c r="AB431">
        <f t="shared" si="271"/>
        <v>4.2581618117506626</v>
      </c>
      <c r="AC431">
        <f t="shared" si="272"/>
        <v>70.518966619810669</v>
      </c>
      <c r="AD431">
        <f t="shared" si="273"/>
        <v>3.0598734906556011</v>
      </c>
      <c r="AE431">
        <f t="shared" si="274"/>
        <v>4.3390787433858975</v>
      </c>
      <c r="AF431">
        <f t="shared" si="275"/>
        <v>1.1982883210950614</v>
      </c>
      <c r="AG431">
        <f t="shared" si="276"/>
        <v>-3.9406197341610936</v>
      </c>
      <c r="AH431">
        <f t="shared" si="277"/>
        <v>39.745352195640699</v>
      </c>
      <c r="AI431">
        <f t="shared" si="278"/>
        <v>3.9391289313600604</v>
      </c>
      <c r="AJ431">
        <f t="shared" si="279"/>
        <v>39.743861392839662</v>
      </c>
      <c r="AK431">
        <v>-4.1101269520619203E-2</v>
      </c>
      <c r="AL431">
        <v>4.6139775705863702E-2</v>
      </c>
      <c r="AM431">
        <v>3.4497415152726001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51839.696682163602</v>
      </c>
      <c r="AS431" t="s">
        <v>239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239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-0.52201359264975644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239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240</v>
      </c>
      <c r="BX431">
        <v>1581962351.37097</v>
      </c>
      <c r="BY431">
        <v>400.86435483871003</v>
      </c>
      <c r="BZ431">
        <v>400.03090322580601</v>
      </c>
      <c r="CA431">
        <v>30.7724935483871</v>
      </c>
      <c r="CB431">
        <v>30.6240290322581</v>
      </c>
      <c r="CC431">
        <v>350.00983870967701</v>
      </c>
      <c r="CD431">
        <v>99.235358064516106</v>
      </c>
      <c r="CE431">
        <v>0.19998622580645201</v>
      </c>
      <c r="CF431">
        <v>30.318751612903199</v>
      </c>
      <c r="CG431">
        <v>29.990648387096801</v>
      </c>
      <c r="CH431">
        <v>999.9</v>
      </c>
      <c r="CI431">
        <v>0</v>
      </c>
      <c r="CJ431">
        <v>0</v>
      </c>
      <c r="CK431">
        <v>9988.1445161290303</v>
      </c>
      <c r="CL431">
        <v>0</v>
      </c>
      <c r="CM431">
        <v>0.21165100000000001</v>
      </c>
      <c r="CN431">
        <v>0</v>
      </c>
      <c r="CO431">
        <v>0</v>
      </c>
      <c r="CP431">
        <v>0</v>
      </c>
      <c r="CQ431">
        <v>0</v>
      </c>
      <c r="CR431">
        <v>2.1161290322580601</v>
      </c>
      <c r="CS431">
        <v>0</v>
      </c>
      <c r="CT431">
        <v>76.793548387096806</v>
      </c>
      <c r="CU431">
        <v>-1.15483870967742</v>
      </c>
      <c r="CV431">
        <v>38.686999999999998</v>
      </c>
      <c r="CW431">
        <v>44.186999999999998</v>
      </c>
      <c r="CX431">
        <v>41.5</v>
      </c>
      <c r="CY431">
        <v>42.625</v>
      </c>
      <c r="CZ431">
        <v>39.777999999999999</v>
      </c>
      <c r="DA431">
        <v>0</v>
      </c>
      <c r="DB431">
        <v>0</v>
      </c>
      <c r="DC431">
        <v>0</v>
      </c>
      <c r="DD431">
        <v>1581962362</v>
      </c>
      <c r="DE431">
        <v>2.2346153846153798</v>
      </c>
      <c r="DF431">
        <v>7.9145297680405298</v>
      </c>
      <c r="DG431">
        <v>-54.5025634643291</v>
      </c>
      <c r="DH431">
        <v>75.807692307692307</v>
      </c>
      <c r="DI431">
        <v>15</v>
      </c>
      <c r="DJ431">
        <v>100</v>
      </c>
      <c r="DK431">
        <v>100</v>
      </c>
      <c r="DL431">
        <v>3.0489999999999999</v>
      </c>
      <c r="DM431">
        <v>0.47699999999999998</v>
      </c>
      <c r="DN431">
        <v>2</v>
      </c>
      <c r="DO431">
        <v>343.72899999999998</v>
      </c>
      <c r="DP431">
        <v>674.03899999999999</v>
      </c>
      <c r="DQ431">
        <v>29.7026</v>
      </c>
      <c r="DR431">
        <v>31.339700000000001</v>
      </c>
      <c r="DS431">
        <v>30.000299999999999</v>
      </c>
      <c r="DT431">
        <v>31.214400000000001</v>
      </c>
      <c r="DU431">
        <v>31.208300000000001</v>
      </c>
      <c r="DV431">
        <v>20.9968</v>
      </c>
      <c r="DW431">
        <v>24.38</v>
      </c>
      <c r="DX431">
        <v>88.804699999999997</v>
      </c>
      <c r="DY431">
        <v>29.604199999999999</v>
      </c>
      <c r="DZ431">
        <v>400</v>
      </c>
      <c r="EA431">
        <v>30.5899</v>
      </c>
      <c r="EB431">
        <v>100.01600000000001</v>
      </c>
      <c r="EC431">
        <v>100.58799999999999</v>
      </c>
    </row>
    <row r="432" spans="1:133" x14ac:dyDescent="0.35">
      <c r="A432">
        <v>416</v>
      </c>
      <c r="B432">
        <v>1581962365</v>
      </c>
      <c r="C432">
        <v>2089.9000000953702</v>
      </c>
      <c r="D432" t="s">
        <v>1069</v>
      </c>
      <c r="E432" t="s">
        <v>1070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1383</v>
      </c>
      <c r="M432" t="s">
        <v>238</v>
      </c>
      <c r="N432">
        <v>1581962356.37097</v>
      </c>
      <c r="O432">
        <f t="shared" si="258"/>
        <v>8.9038314075206296E-5</v>
      </c>
      <c r="P432">
        <f t="shared" si="259"/>
        <v>-0.52653542806878295</v>
      </c>
      <c r="Q432">
        <f t="shared" si="260"/>
        <v>400.86774193548399</v>
      </c>
      <c r="R432">
        <f t="shared" si="261"/>
        <v>510.16600143537875</v>
      </c>
      <c r="S432">
        <f t="shared" si="262"/>
        <v>50.727771389806833</v>
      </c>
      <c r="T432">
        <f t="shared" si="263"/>
        <v>39.859824279229443</v>
      </c>
      <c r="U432">
        <f t="shared" si="264"/>
        <v>7.1248690243692478E-3</v>
      </c>
      <c r="V432">
        <f t="shared" si="265"/>
        <v>2.2471340011462555</v>
      </c>
      <c r="W432">
        <f t="shared" si="266"/>
        <v>7.1123426046412058E-3</v>
      </c>
      <c r="X432">
        <f t="shared" si="267"/>
        <v>4.446337718502902E-3</v>
      </c>
      <c r="Y432">
        <f t="shared" si="268"/>
        <v>0</v>
      </c>
      <c r="Z432">
        <f t="shared" si="269"/>
        <v>30.293718409080611</v>
      </c>
      <c r="AA432">
        <f t="shared" si="270"/>
        <v>29.9936193548387</v>
      </c>
      <c r="AB432">
        <f t="shared" si="271"/>
        <v>4.258888571063423</v>
      </c>
      <c r="AC432">
        <f t="shared" si="272"/>
        <v>70.501659727716785</v>
      </c>
      <c r="AD432">
        <f t="shared" si="273"/>
        <v>3.0599029891216545</v>
      </c>
      <c r="AE432">
        <f t="shared" si="274"/>
        <v>4.34018575015007</v>
      </c>
      <c r="AF432">
        <f t="shared" si="275"/>
        <v>1.1989855819417685</v>
      </c>
      <c r="AG432">
        <f t="shared" si="276"/>
        <v>-3.9265896507165978</v>
      </c>
      <c r="AH432">
        <f t="shared" si="277"/>
        <v>39.928258141985658</v>
      </c>
      <c r="AI432">
        <f t="shared" si="278"/>
        <v>3.9570505396722688</v>
      </c>
      <c r="AJ432">
        <f t="shared" si="279"/>
        <v>39.958719030941332</v>
      </c>
      <c r="AK432">
        <v>-4.11066348830154E-2</v>
      </c>
      <c r="AL432">
        <v>4.61457987951851E-2</v>
      </c>
      <c r="AM432">
        <v>3.4500980641636998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51845.39673265304</v>
      </c>
      <c r="AS432" t="s">
        <v>239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239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-0.52653542806878295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239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240</v>
      </c>
      <c r="BX432">
        <v>1581962356.37097</v>
      </c>
      <c r="BY432">
        <v>400.86774193548399</v>
      </c>
      <c r="BZ432">
        <v>400.026322580645</v>
      </c>
      <c r="CA432">
        <v>30.773251612903199</v>
      </c>
      <c r="CB432">
        <v>30.625316129032299</v>
      </c>
      <c r="CC432">
        <v>350.01061290322599</v>
      </c>
      <c r="CD432">
        <v>99.233877419354798</v>
      </c>
      <c r="CE432">
        <v>0.19997596774193499</v>
      </c>
      <c r="CF432">
        <v>30.323203225806498</v>
      </c>
      <c r="CG432">
        <v>29.9936193548387</v>
      </c>
      <c r="CH432">
        <v>999.9</v>
      </c>
      <c r="CI432">
        <v>0</v>
      </c>
      <c r="CJ432">
        <v>0</v>
      </c>
      <c r="CK432">
        <v>9989.5974193548409</v>
      </c>
      <c r="CL432">
        <v>0</v>
      </c>
      <c r="CM432">
        <v>0.21165100000000001</v>
      </c>
      <c r="CN432">
        <v>0</v>
      </c>
      <c r="CO432">
        <v>0</v>
      </c>
      <c r="CP432">
        <v>0</v>
      </c>
      <c r="CQ432">
        <v>0</v>
      </c>
      <c r="CR432">
        <v>1.26451612903226</v>
      </c>
      <c r="CS432">
        <v>0</v>
      </c>
      <c r="CT432">
        <v>74.322580645161295</v>
      </c>
      <c r="CU432">
        <v>-1.4677419354838701</v>
      </c>
      <c r="CV432">
        <v>38.686999999999998</v>
      </c>
      <c r="CW432">
        <v>44.186999999999998</v>
      </c>
      <c r="CX432">
        <v>41.5</v>
      </c>
      <c r="CY432">
        <v>42.628999999999998</v>
      </c>
      <c r="CZ432">
        <v>39.783999999999999</v>
      </c>
      <c r="DA432">
        <v>0</v>
      </c>
      <c r="DB432">
        <v>0</v>
      </c>
      <c r="DC432">
        <v>0</v>
      </c>
      <c r="DD432">
        <v>1581962367.4000001</v>
      </c>
      <c r="DE432">
        <v>1.54615384615385</v>
      </c>
      <c r="DF432">
        <v>-31.234188341708499</v>
      </c>
      <c r="DG432">
        <v>-19.972648938709501</v>
      </c>
      <c r="DH432">
        <v>73.069230769230799</v>
      </c>
      <c r="DI432">
        <v>15</v>
      </c>
      <c r="DJ432">
        <v>100</v>
      </c>
      <c r="DK432">
        <v>100</v>
      </c>
      <c r="DL432">
        <v>3.0489999999999999</v>
      </c>
      <c r="DM432">
        <v>0.47699999999999998</v>
      </c>
      <c r="DN432">
        <v>2</v>
      </c>
      <c r="DO432">
        <v>343.59199999999998</v>
      </c>
      <c r="DP432">
        <v>674.08</v>
      </c>
      <c r="DQ432">
        <v>29.625900000000001</v>
      </c>
      <c r="DR432">
        <v>31.342700000000001</v>
      </c>
      <c r="DS432">
        <v>30.000299999999999</v>
      </c>
      <c r="DT432">
        <v>31.2179</v>
      </c>
      <c r="DU432">
        <v>31.2117</v>
      </c>
      <c r="DV432">
        <v>21.0014</v>
      </c>
      <c r="DW432">
        <v>24.38</v>
      </c>
      <c r="DX432">
        <v>88.804699999999997</v>
      </c>
      <c r="DY432">
        <v>29.6236</v>
      </c>
      <c r="DZ432">
        <v>400</v>
      </c>
      <c r="EA432">
        <v>30.5899</v>
      </c>
      <c r="EB432">
        <v>100.01600000000001</v>
      </c>
      <c r="EC432">
        <v>100.587</v>
      </c>
    </row>
    <row r="433" spans="1:133" x14ac:dyDescent="0.35">
      <c r="A433">
        <v>417</v>
      </c>
      <c r="B433">
        <v>1581962370</v>
      </c>
      <c r="C433">
        <v>2094.9000000953702</v>
      </c>
      <c r="D433" t="s">
        <v>1071</v>
      </c>
      <c r="E433" t="s">
        <v>1072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1383</v>
      </c>
      <c r="M433" t="s">
        <v>238</v>
      </c>
      <c r="N433">
        <v>1581962361.37097</v>
      </c>
      <c r="O433">
        <f t="shared" si="258"/>
        <v>8.7699806590139611E-5</v>
      </c>
      <c r="P433">
        <f t="shared" si="259"/>
        <v>-0.54251635897487738</v>
      </c>
      <c r="Q433">
        <f t="shared" si="260"/>
        <v>400.86322580645202</v>
      </c>
      <c r="R433">
        <f t="shared" si="261"/>
        <v>515.66518341111066</v>
      </c>
      <c r="S433">
        <f t="shared" si="262"/>
        <v>51.274515428907812</v>
      </c>
      <c r="T433">
        <f t="shared" si="263"/>
        <v>39.859327947118906</v>
      </c>
      <c r="U433">
        <f t="shared" si="264"/>
        <v>7.0113349279515517E-3</v>
      </c>
      <c r="V433">
        <f t="shared" si="265"/>
        <v>2.248023454042853</v>
      </c>
      <c r="W433">
        <f t="shared" si="266"/>
        <v>6.9992089657864437E-3</v>
      </c>
      <c r="X433">
        <f t="shared" si="267"/>
        <v>4.3755933029762046E-3</v>
      </c>
      <c r="Y433">
        <f t="shared" si="268"/>
        <v>0</v>
      </c>
      <c r="Z433">
        <f t="shared" si="269"/>
        <v>30.296975404316857</v>
      </c>
      <c r="AA433">
        <f t="shared" si="270"/>
        <v>29.997541935483898</v>
      </c>
      <c r="AB433">
        <f t="shared" si="271"/>
        <v>4.2598482798858663</v>
      </c>
      <c r="AC433">
        <f t="shared" si="272"/>
        <v>70.488079947648387</v>
      </c>
      <c r="AD433">
        <f t="shared" si="273"/>
        <v>3.0598050581916474</v>
      </c>
      <c r="AE433">
        <f t="shared" si="274"/>
        <v>4.3408829698073346</v>
      </c>
      <c r="AF433">
        <f t="shared" si="275"/>
        <v>1.200043221694219</v>
      </c>
      <c r="AG433">
        <f t="shared" si="276"/>
        <v>-3.8675614706251569</v>
      </c>
      <c r="AH433">
        <f t="shared" si="277"/>
        <v>39.80840170588219</v>
      </c>
      <c r="AI433">
        <f t="shared" si="278"/>
        <v>3.9437425710186766</v>
      </c>
      <c r="AJ433">
        <f t="shared" si="279"/>
        <v>39.884582806275709</v>
      </c>
      <c r="AK433">
        <v>-4.1130556972355702E-2</v>
      </c>
      <c r="AL433">
        <v>4.61726534361597E-2</v>
      </c>
      <c r="AM433">
        <v>3.4516875844307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51873.858370168346</v>
      </c>
      <c r="AS433" t="s">
        <v>239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239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-0.54251635897487738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239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240</v>
      </c>
      <c r="BX433">
        <v>1581962361.37097</v>
      </c>
      <c r="BY433">
        <v>400.86322580645202</v>
      </c>
      <c r="BZ433">
        <v>399.99348387096802</v>
      </c>
      <c r="CA433">
        <v>30.7723032258064</v>
      </c>
      <c r="CB433">
        <v>30.626590322580601</v>
      </c>
      <c r="CC433">
        <v>350.00777419354802</v>
      </c>
      <c r="CD433">
        <v>99.233764516129</v>
      </c>
      <c r="CE433">
        <v>0.19997093548387099</v>
      </c>
      <c r="CF433">
        <v>30.326006451612901</v>
      </c>
      <c r="CG433">
        <v>29.997541935483898</v>
      </c>
      <c r="CH433">
        <v>999.9</v>
      </c>
      <c r="CI433">
        <v>0</v>
      </c>
      <c r="CJ433">
        <v>0</v>
      </c>
      <c r="CK433">
        <v>9995.4222580645201</v>
      </c>
      <c r="CL433">
        <v>0</v>
      </c>
      <c r="CM433">
        <v>0.21165100000000001</v>
      </c>
      <c r="CN433">
        <v>0</v>
      </c>
      <c r="CO433">
        <v>0</v>
      </c>
      <c r="CP433">
        <v>0</v>
      </c>
      <c r="CQ433">
        <v>0</v>
      </c>
      <c r="CR433">
        <v>1.2967741935483901</v>
      </c>
      <c r="CS433">
        <v>0</v>
      </c>
      <c r="CT433">
        <v>71.035483870967695</v>
      </c>
      <c r="CU433">
        <v>-1.8419354838709701</v>
      </c>
      <c r="CV433">
        <v>38.693096774193499</v>
      </c>
      <c r="CW433">
        <v>44.186999999999998</v>
      </c>
      <c r="CX433">
        <v>41.5</v>
      </c>
      <c r="CY433">
        <v>42.628999999999998</v>
      </c>
      <c r="CZ433">
        <v>39.792000000000002</v>
      </c>
      <c r="DA433">
        <v>0</v>
      </c>
      <c r="DB433">
        <v>0</v>
      </c>
      <c r="DC433">
        <v>0</v>
      </c>
      <c r="DD433">
        <v>1581962372.2</v>
      </c>
      <c r="DE433">
        <v>0.88846153846153897</v>
      </c>
      <c r="DF433">
        <v>-5.6991454241946</v>
      </c>
      <c r="DG433">
        <v>-30.823931229500101</v>
      </c>
      <c r="DH433">
        <v>70.507692307692295</v>
      </c>
      <c r="DI433">
        <v>15</v>
      </c>
      <c r="DJ433">
        <v>100</v>
      </c>
      <c r="DK433">
        <v>100</v>
      </c>
      <c r="DL433">
        <v>3.0489999999999999</v>
      </c>
      <c r="DM433">
        <v>0.47699999999999998</v>
      </c>
      <c r="DN433">
        <v>2</v>
      </c>
      <c r="DO433">
        <v>343.71699999999998</v>
      </c>
      <c r="DP433">
        <v>673.98199999999997</v>
      </c>
      <c r="DQ433">
        <v>29.6127</v>
      </c>
      <c r="DR433">
        <v>31.3462</v>
      </c>
      <c r="DS433">
        <v>30.000399999999999</v>
      </c>
      <c r="DT433">
        <v>31.221299999999999</v>
      </c>
      <c r="DU433">
        <v>31.2151</v>
      </c>
      <c r="DV433">
        <v>21.001200000000001</v>
      </c>
      <c r="DW433">
        <v>24.38</v>
      </c>
      <c r="DX433">
        <v>88.804699999999997</v>
      </c>
      <c r="DY433">
        <v>29.6251</v>
      </c>
      <c r="DZ433">
        <v>400</v>
      </c>
      <c r="EA433">
        <v>30.5899</v>
      </c>
      <c r="EB433">
        <v>100.01600000000001</v>
      </c>
      <c r="EC433">
        <v>100.586</v>
      </c>
    </row>
    <row r="434" spans="1:133" x14ac:dyDescent="0.35">
      <c r="A434">
        <v>418</v>
      </c>
      <c r="B434">
        <v>1581962375</v>
      </c>
      <c r="C434">
        <v>2099.9000000953702</v>
      </c>
      <c r="D434" t="s">
        <v>1073</v>
      </c>
      <c r="E434" t="s">
        <v>1074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1383</v>
      </c>
      <c r="M434" t="s">
        <v>238</v>
      </c>
      <c r="N434">
        <v>1581962366.37097</v>
      </c>
      <c r="O434">
        <f t="shared" si="258"/>
        <v>8.6202694147701964E-5</v>
      </c>
      <c r="P434">
        <f t="shared" si="259"/>
        <v>-0.54230259384748825</v>
      </c>
      <c r="Q434">
        <f t="shared" si="260"/>
        <v>400.84754838709699</v>
      </c>
      <c r="R434">
        <f t="shared" si="261"/>
        <v>517.69648596191905</v>
      </c>
      <c r="S434">
        <f t="shared" si="262"/>
        <v>51.477426665146041</v>
      </c>
      <c r="T434">
        <f t="shared" si="263"/>
        <v>39.858490129906379</v>
      </c>
      <c r="U434">
        <f t="shared" si="264"/>
        <v>6.8936257355398552E-3</v>
      </c>
      <c r="V434">
        <f t="shared" si="265"/>
        <v>2.2474637006016689</v>
      </c>
      <c r="W434">
        <f t="shared" si="266"/>
        <v>6.8819002252059544E-3</v>
      </c>
      <c r="X434">
        <f t="shared" si="267"/>
        <v>4.3022394473932945E-3</v>
      </c>
      <c r="Y434">
        <f t="shared" si="268"/>
        <v>0</v>
      </c>
      <c r="Z434">
        <f t="shared" si="269"/>
        <v>30.299322636239811</v>
      </c>
      <c r="AA434">
        <f t="shared" si="270"/>
        <v>29.9954161290323</v>
      </c>
      <c r="AB434">
        <f t="shared" si="271"/>
        <v>4.2593281511381766</v>
      </c>
      <c r="AC434">
        <f t="shared" si="272"/>
        <v>70.476708218943855</v>
      </c>
      <c r="AD434">
        <f t="shared" si="273"/>
        <v>3.0596371627968266</v>
      </c>
      <c r="AE434">
        <f t="shared" si="274"/>
        <v>4.341345162279314</v>
      </c>
      <c r="AF434">
        <f t="shared" si="275"/>
        <v>1.19969098834135</v>
      </c>
      <c r="AG434">
        <f t="shared" si="276"/>
        <v>-3.8015388119136566</v>
      </c>
      <c r="AH434">
        <f t="shared" si="277"/>
        <v>40.281196265419531</v>
      </c>
      <c r="AI434">
        <f t="shared" si="278"/>
        <v>3.9915700631462281</v>
      </c>
      <c r="AJ434">
        <f t="shared" si="279"/>
        <v>40.4712275166521</v>
      </c>
      <c r="AK434">
        <v>-4.1115501248550498E-2</v>
      </c>
      <c r="AL434">
        <v>4.6155752067234497E-2</v>
      </c>
      <c r="AM434">
        <v>3.4506872331460801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51855.362708440523</v>
      </c>
      <c r="AS434" t="s">
        <v>239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239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-0.54230259384748825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239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240</v>
      </c>
      <c r="BX434">
        <v>1581962366.37097</v>
      </c>
      <c r="BY434">
        <v>400.84754838709699</v>
      </c>
      <c r="BZ434">
        <v>399.97716129032301</v>
      </c>
      <c r="CA434">
        <v>30.7700580645161</v>
      </c>
      <c r="CB434">
        <v>30.626835483871002</v>
      </c>
      <c r="CC434">
        <v>350.01561290322599</v>
      </c>
      <c r="CD434">
        <v>99.235516129032305</v>
      </c>
      <c r="CE434">
        <v>0.20001812903225799</v>
      </c>
      <c r="CF434">
        <v>30.327864516129001</v>
      </c>
      <c r="CG434">
        <v>29.9954161290323</v>
      </c>
      <c r="CH434">
        <v>999.9</v>
      </c>
      <c r="CI434">
        <v>0</v>
      </c>
      <c r="CJ434">
        <v>0</v>
      </c>
      <c r="CK434">
        <v>9991.5870967741903</v>
      </c>
      <c r="CL434">
        <v>0</v>
      </c>
      <c r="CM434">
        <v>0.21165100000000001</v>
      </c>
      <c r="CN434">
        <v>0</v>
      </c>
      <c r="CO434">
        <v>0</v>
      </c>
      <c r="CP434">
        <v>0</v>
      </c>
      <c r="CQ434">
        <v>0</v>
      </c>
      <c r="CR434">
        <v>1.19354838709677</v>
      </c>
      <c r="CS434">
        <v>0</v>
      </c>
      <c r="CT434">
        <v>70.096774193548399</v>
      </c>
      <c r="CU434">
        <v>-1.7967741935483901</v>
      </c>
      <c r="CV434">
        <v>38.6991935483871</v>
      </c>
      <c r="CW434">
        <v>44.186999999999998</v>
      </c>
      <c r="CX434">
        <v>41.5</v>
      </c>
      <c r="CY434">
        <v>42.645000000000003</v>
      </c>
      <c r="CZ434">
        <v>39.79</v>
      </c>
      <c r="DA434">
        <v>0</v>
      </c>
      <c r="DB434">
        <v>0</v>
      </c>
      <c r="DC434">
        <v>0</v>
      </c>
      <c r="DD434">
        <v>1581962377</v>
      </c>
      <c r="DE434">
        <v>0.61538461538461497</v>
      </c>
      <c r="DF434">
        <v>9.7299147719295505</v>
      </c>
      <c r="DG434">
        <v>-10.2119659706104</v>
      </c>
      <c r="DH434">
        <v>69.657692307692301</v>
      </c>
      <c r="DI434">
        <v>15</v>
      </c>
      <c r="DJ434">
        <v>100</v>
      </c>
      <c r="DK434">
        <v>100</v>
      </c>
      <c r="DL434">
        <v>3.0489999999999999</v>
      </c>
      <c r="DM434">
        <v>0.47699999999999998</v>
      </c>
      <c r="DN434">
        <v>2</v>
      </c>
      <c r="DO434">
        <v>343.75900000000001</v>
      </c>
      <c r="DP434">
        <v>674.03800000000001</v>
      </c>
      <c r="DQ434">
        <v>29.617100000000001</v>
      </c>
      <c r="DR434">
        <v>31.348199999999999</v>
      </c>
      <c r="DS434">
        <v>30.000299999999999</v>
      </c>
      <c r="DT434">
        <v>31.224699999999999</v>
      </c>
      <c r="DU434">
        <v>31.2179</v>
      </c>
      <c r="DV434">
        <v>21.0002</v>
      </c>
      <c r="DW434">
        <v>24.38</v>
      </c>
      <c r="DX434">
        <v>88.804699999999997</v>
      </c>
      <c r="DY434">
        <v>29.631599999999999</v>
      </c>
      <c r="DZ434">
        <v>400</v>
      </c>
      <c r="EA434">
        <v>30.5899</v>
      </c>
      <c r="EB434">
        <v>100.017</v>
      </c>
      <c r="EC434">
        <v>100.586</v>
      </c>
    </row>
    <row r="435" spans="1:133" x14ac:dyDescent="0.35">
      <c r="A435">
        <v>419</v>
      </c>
      <c r="B435">
        <v>1581962380</v>
      </c>
      <c r="C435">
        <v>2104.9000000953702</v>
      </c>
      <c r="D435" t="s">
        <v>1075</v>
      </c>
      <c r="E435" t="s">
        <v>1076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1383</v>
      </c>
      <c r="M435" t="s">
        <v>238</v>
      </c>
      <c r="N435">
        <v>1581962371.37097</v>
      </c>
      <c r="O435">
        <f t="shared" si="258"/>
        <v>8.5388319096435069E-5</v>
      </c>
      <c r="P435">
        <f t="shared" si="259"/>
        <v>-0.53544893554647643</v>
      </c>
      <c r="Q435">
        <f t="shared" si="260"/>
        <v>400.83935483870999</v>
      </c>
      <c r="R435">
        <f t="shared" si="261"/>
        <v>517.31485960354007</v>
      </c>
      <c r="S435">
        <f t="shared" si="262"/>
        <v>51.440040363809629</v>
      </c>
      <c r="T435">
        <f t="shared" si="263"/>
        <v>39.858110026278382</v>
      </c>
      <c r="U435">
        <f t="shared" si="264"/>
        <v>6.8267183819017557E-3</v>
      </c>
      <c r="V435">
        <f t="shared" si="265"/>
        <v>2.2479592238694028</v>
      </c>
      <c r="W435">
        <f t="shared" si="266"/>
        <v>6.8152217004242366E-3</v>
      </c>
      <c r="X435">
        <f t="shared" si="267"/>
        <v>4.260544858999858E-3</v>
      </c>
      <c r="Y435">
        <f t="shared" si="268"/>
        <v>0</v>
      </c>
      <c r="Z435">
        <f t="shared" si="269"/>
        <v>30.299607624581512</v>
      </c>
      <c r="AA435">
        <f t="shared" si="270"/>
        <v>29.996009677419401</v>
      </c>
      <c r="AB435">
        <f t="shared" si="271"/>
        <v>4.2594733711975934</v>
      </c>
      <c r="AC435">
        <f t="shared" si="272"/>
        <v>70.472952788930783</v>
      </c>
      <c r="AD435">
        <f t="shared" si="273"/>
        <v>3.0594758231586288</v>
      </c>
      <c r="AE435">
        <f t="shared" si="274"/>
        <v>4.341347569644026</v>
      </c>
      <c r="AF435">
        <f t="shared" si="275"/>
        <v>1.1999975480389646</v>
      </c>
      <c r="AG435">
        <f t="shared" si="276"/>
        <v>-3.7656248721527867</v>
      </c>
      <c r="AH435">
        <f t="shared" si="277"/>
        <v>40.219317030576065</v>
      </c>
      <c r="AI435">
        <f t="shared" si="278"/>
        <v>3.984571654730297</v>
      </c>
      <c r="AJ435">
        <f t="shared" si="279"/>
        <v>40.438263813153576</v>
      </c>
      <c r="AK435">
        <v>-4.1128829197591699E-2</v>
      </c>
      <c r="AL435">
        <v>4.6170713857625702E-2</v>
      </c>
      <c r="AM435">
        <v>3.4515727918369499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51871.509656906885</v>
      </c>
      <c r="AS435" t="s">
        <v>239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239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-0.53544893554647643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239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240</v>
      </c>
      <c r="BX435">
        <v>1581962371.37097</v>
      </c>
      <c r="BY435">
        <v>400.83935483870999</v>
      </c>
      <c r="BZ435">
        <v>399.98012903225799</v>
      </c>
      <c r="CA435">
        <v>30.7681</v>
      </c>
      <c r="CB435">
        <v>30.6262258064516</v>
      </c>
      <c r="CC435">
        <v>350.00480645161298</v>
      </c>
      <c r="CD435">
        <v>99.236625806451599</v>
      </c>
      <c r="CE435">
        <v>0.199992741935484</v>
      </c>
      <c r="CF435">
        <v>30.3278741935484</v>
      </c>
      <c r="CG435">
        <v>29.996009677419401</v>
      </c>
      <c r="CH435">
        <v>999.9</v>
      </c>
      <c r="CI435">
        <v>0</v>
      </c>
      <c r="CJ435">
        <v>0</v>
      </c>
      <c r="CK435">
        <v>9994.7141935483905</v>
      </c>
      <c r="CL435">
        <v>0</v>
      </c>
      <c r="CM435">
        <v>0.21165100000000001</v>
      </c>
      <c r="CN435">
        <v>0</v>
      </c>
      <c r="CO435">
        <v>0</v>
      </c>
      <c r="CP435">
        <v>0</v>
      </c>
      <c r="CQ435">
        <v>0</v>
      </c>
      <c r="CR435">
        <v>2.3612903225806399</v>
      </c>
      <c r="CS435">
        <v>0</v>
      </c>
      <c r="CT435">
        <v>67.612903225806406</v>
      </c>
      <c r="CU435">
        <v>-2.2483870967741901</v>
      </c>
      <c r="CV435">
        <v>38.7093548387097</v>
      </c>
      <c r="CW435">
        <v>44.186999999999998</v>
      </c>
      <c r="CX435">
        <v>41.5</v>
      </c>
      <c r="CY435">
        <v>42.662999999999997</v>
      </c>
      <c r="CZ435">
        <v>39.799999999999997</v>
      </c>
      <c r="DA435">
        <v>0</v>
      </c>
      <c r="DB435">
        <v>0</v>
      </c>
      <c r="DC435">
        <v>0</v>
      </c>
      <c r="DD435">
        <v>1581962382.4000001</v>
      </c>
      <c r="DE435">
        <v>2.8076923076923102</v>
      </c>
      <c r="DF435">
        <v>6.0307696192132898</v>
      </c>
      <c r="DG435">
        <v>-12.211966514373399</v>
      </c>
      <c r="DH435">
        <v>68.030769230769195</v>
      </c>
      <c r="DI435">
        <v>15</v>
      </c>
      <c r="DJ435">
        <v>100</v>
      </c>
      <c r="DK435">
        <v>100</v>
      </c>
      <c r="DL435">
        <v>3.0489999999999999</v>
      </c>
      <c r="DM435">
        <v>0.47699999999999998</v>
      </c>
      <c r="DN435">
        <v>2</v>
      </c>
      <c r="DO435">
        <v>343.68900000000002</v>
      </c>
      <c r="DP435">
        <v>673.95500000000004</v>
      </c>
      <c r="DQ435">
        <v>29.626200000000001</v>
      </c>
      <c r="DR435">
        <v>31.3506</v>
      </c>
      <c r="DS435">
        <v>30.0001</v>
      </c>
      <c r="DT435">
        <v>31.227499999999999</v>
      </c>
      <c r="DU435">
        <v>31.220600000000001</v>
      </c>
      <c r="DV435">
        <v>20.999400000000001</v>
      </c>
      <c r="DW435">
        <v>24.38</v>
      </c>
      <c r="DX435">
        <v>88.804699999999997</v>
      </c>
      <c r="DY435">
        <v>29.6325</v>
      </c>
      <c r="DZ435">
        <v>400</v>
      </c>
      <c r="EA435">
        <v>30.5899</v>
      </c>
      <c r="EB435">
        <v>100.017</v>
      </c>
      <c r="EC435">
        <v>100.587</v>
      </c>
    </row>
    <row r="436" spans="1:133" x14ac:dyDescent="0.35">
      <c r="A436">
        <v>420</v>
      </c>
      <c r="B436">
        <v>1581962385</v>
      </c>
      <c r="C436">
        <v>2109.9000000953702</v>
      </c>
      <c r="D436" t="s">
        <v>1077</v>
      </c>
      <c r="E436" t="s">
        <v>1078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1383</v>
      </c>
      <c r="M436" t="s">
        <v>238</v>
      </c>
      <c r="N436">
        <v>1581962376.37097</v>
      </c>
      <c r="O436">
        <f t="shared" si="258"/>
        <v>8.4671805179991504E-5</v>
      </c>
      <c r="P436">
        <f t="shared" si="259"/>
        <v>-0.52932979319363249</v>
      </c>
      <c r="Q436">
        <f t="shared" si="260"/>
        <v>400.85519354838698</v>
      </c>
      <c r="R436">
        <f t="shared" si="261"/>
        <v>516.88929900961205</v>
      </c>
      <c r="S436">
        <f t="shared" si="262"/>
        <v>51.398075925583846</v>
      </c>
      <c r="T436">
        <f t="shared" si="263"/>
        <v>39.859957852951155</v>
      </c>
      <c r="U436">
        <f t="shared" si="264"/>
        <v>6.7728878474636297E-3</v>
      </c>
      <c r="V436">
        <f t="shared" si="265"/>
        <v>2.2492185055135741</v>
      </c>
      <c r="W436">
        <f t="shared" si="266"/>
        <v>6.7615779220804853E-3</v>
      </c>
      <c r="X436">
        <f t="shared" si="267"/>
        <v>4.2270007581356635E-3</v>
      </c>
      <c r="Y436">
        <f t="shared" si="268"/>
        <v>0</v>
      </c>
      <c r="Z436">
        <f t="shared" si="269"/>
        <v>30.298955844756861</v>
      </c>
      <c r="AA436">
        <f t="shared" si="270"/>
        <v>29.992974193548399</v>
      </c>
      <c r="AB436">
        <f t="shared" si="271"/>
        <v>4.2587307422637091</v>
      </c>
      <c r="AC436">
        <f t="shared" si="272"/>
        <v>70.473661615021925</v>
      </c>
      <c r="AD436">
        <f t="shared" si="273"/>
        <v>3.0593482538766024</v>
      </c>
      <c r="AE436">
        <f t="shared" si="274"/>
        <v>4.341122887283726</v>
      </c>
      <c r="AF436">
        <f t="shared" si="275"/>
        <v>1.1993824883871067</v>
      </c>
      <c r="AG436">
        <f t="shared" si="276"/>
        <v>-3.7340266084376252</v>
      </c>
      <c r="AH436">
        <f t="shared" si="277"/>
        <v>40.500404774258321</v>
      </c>
      <c r="AI436">
        <f t="shared" si="278"/>
        <v>4.0100947355539827</v>
      </c>
      <c r="AJ436">
        <f t="shared" si="279"/>
        <v>40.776472901374682</v>
      </c>
      <c r="AK436">
        <v>-4.1162711667412401E-2</v>
      </c>
      <c r="AL436">
        <v>4.6208749898266802E-2</v>
      </c>
      <c r="AM436">
        <v>3.4538236261508199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51912.66537843</v>
      </c>
      <c r="AS436" t="s">
        <v>239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239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-0.52932979319363249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239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240</v>
      </c>
      <c r="BX436">
        <v>1581962376.37097</v>
      </c>
      <c r="BY436">
        <v>400.85519354838698</v>
      </c>
      <c r="BZ436">
        <v>400.00596774193502</v>
      </c>
      <c r="CA436">
        <v>30.766606451612901</v>
      </c>
      <c r="CB436">
        <v>30.625922580645199</v>
      </c>
      <c r="CC436">
        <v>350.00490322580703</v>
      </c>
      <c r="CD436">
        <v>99.237316129032294</v>
      </c>
      <c r="CE436">
        <v>0.19998316129032301</v>
      </c>
      <c r="CF436">
        <v>30.3269709677419</v>
      </c>
      <c r="CG436">
        <v>29.992974193548399</v>
      </c>
      <c r="CH436">
        <v>999.9</v>
      </c>
      <c r="CI436">
        <v>0</v>
      </c>
      <c r="CJ436">
        <v>0</v>
      </c>
      <c r="CK436">
        <v>10002.8783870968</v>
      </c>
      <c r="CL436">
        <v>0</v>
      </c>
      <c r="CM436">
        <v>0.21165100000000001</v>
      </c>
      <c r="CN436">
        <v>0</v>
      </c>
      <c r="CO436">
        <v>0</v>
      </c>
      <c r="CP436">
        <v>0</v>
      </c>
      <c r="CQ436">
        <v>0</v>
      </c>
      <c r="CR436">
        <v>3.45161290322581</v>
      </c>
      <c r="CS436">
        <v>0</v>
      </c>
      <c r="CT436">
        <v>68.883870967741899</v>
      </c>
      <c r="CU436">
        <v>-2.3838709677419301</v>
      </c>
      <c r="CV436">
        <v>38.717483870967698</v>
      </c>
      <c r="CW436">
        <v>44.186999999999998</v>
      </c>
      <c r="CX436">
        <v>41.5</v>
      </c>
      <c r="CY436">
        <v>42.677</v>
      </c>
      <c r="CZ436">
        <v>39.802</v>
      </c>
      <c r="DA436">
        <v>0</v>
      </c>
      <c r="DB436">
        <v>0</v>
      </c>
      <c r="DC436">
        <v>0</v>
      </c>
      <c r="DD436">
        <v>1581962387.2</v>
      </c>
      <c r="DE436">
        <v>2.8384615384615399</v>
      </c>
      <c r="DF436">
        <v>5.0324790809044799</v>
      </c>
      <c r="DG436">
        <v>6.8478623295506997</v>
      </c>
      <c r="DH436">
        <v>69.803846153846195</v>
      </c>
      <c r="DI436">
        <v>15</v>
      </c>
      <c r="DJ436">
        <v>100</v>
      </c>
      <c r="DK436">
        <v>100</v>
      </c>
      <c r="DL436">
        <v>3.0489999999999999</v>
      </c>
      <c r="DM436">
        <v>0.47699999999999998</v>
      </c>
      <c r="DN436">
        <v>2</v>
      </c>
      <c r="DO436">
        <v>343.70299999999997</v>
      </c>
      <c r="DP436">
        <v>673.80399999999997</v>
      </c>
      <c r="DQ436">
        <v>29.630800000000001</v>
      </c>
      <c r="DR436">
        <v>31.353400000000001</v>
      </c>
      <c r="DS436">
        <v>30.0002</v>
      </c>
      <c r="DT436">
        <v>31.2302</v>
      </c>
      <c r="DU436">
        <v>31.223400000000002</v>
      </c>
      <c r="DV436">
        <v>21.000699999999998</v>
      </c>
      <c r="DW436">
        <v>24.38</v>
      </c>
      <c r="DX436">
        <v>88.804699999999997</v>
      </c>
      <c r="DY436">
        <v>29.639600000000002</v>
      </c>
      <c r="DZ436">
        <v>400</v>
      </c>
      <c r="EA436">
        <v>30.5899</v>
      </c>
      <c r="EB436">
        <v>100.017</v>
      </c>
      <c r="EC436">
        <v>100.586</v>
      </c>
    </row>
    <row r="437" spans="1:133" x14ac:dyDescent="0.35">
      <c r="A437">
        <v>421</v>
      </c>
      <c r="B437">
        <v>1581962390</v>
      </c>
      <c r="C437">
        <v>2114.9000000953702</v>
      </c>
      <c r="D437" t="s">
        <v>1079</v>
      </c>
      <c r="E437" t="s">
        <v>1080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1383</v>
      </c>
      <c r="M437" t="s">
        <v>238</v>
      </c>
      <c r="N437">
        <v>1581962381.37097</v>
      </c>
      <c r="O437">
        <f t="shared" si="258"/>
        <v>8.4068310620876807E-5</v>
      </c>
      <c r="P437">
        <f t="shared" si="259"/>
        <v>-0.54087132324512954</v>
      </c>
      <c r="Q437">
        <f t="shared" si="260"/>
        <v>400.86706451612901</v>
      </c>
      <c r="R437">
        <f t="shared" si="261"/>
        <v>520.49898616675705</v>
      </c>
      <c r="S437">
        <f t="shared" si="262"/>
        <v>51.757732075389711</v>
      </c>
      <c r="T437">
        <f t="shared" si="263"/>
        <v>39.861691712165126</v>
      </c>
      <c r="U437">
        <f t="shared" si="264"/>
        <v>6.7253825196852664E-3</v>
      </c>
      <c r="V437">
        <f t="shared" si="265"/>
        <v>2.2495666313261076</v>
      </c>
      <c r="W437">
        <f t="shared" si="266"/>
        <v>6.7142322761603816E-3</v>
      </c>
      <c r="X437">
        <f t="shared" si="267"/>
        <v>4.1973954162452679E-3</v>
      </c>
      <c r="Y437">
        <f t="shared" si="268"/>
        <v>0</v>
      </c>
      <c r="Z437">
        <f t="shared" si="269"/>
        <v>30.297507783594099</v>
      </c>
      <c r="AA437">
        <f t="shared" si="270"/>
        <v>29.991935483871</v>
      </c>
      <c r="AB437">
        <f t="shared" si="271"/>
        <v>4.2584766486059751</v>
      </c>
      <c r="AC437">
        <f t="shared" si="272"/>
        <v>70.47751172089508</v>
      </c>
      <c r="AD437">
        <f t="shared" si="273"/>
        <v>3.0592258549037825</v>
      </c>
      <c r="AE437">
        <f t="shared" si="274"/>
        <v>4.3407120657422231</v>
      </c>
      <c r="AF437">
        <f t="shared" si="275"/>
        <v>1.1992507937021926</v>
      </c>
      <c r="AG437">
        <f t="shared" si="276"/>
        <v>-3.7074124983806671</v>
      </c>
      <c r="AH437">
        <f t="shared" si="277"/>
        <v>40.432341211392014</v>
      </c>
      <c r="AI437">
        <f t="shared" si="278"/>
        <v>4.0026826956210728</v>
      </c>
      <c r="AJ437">
        <f t="shared" si="279"/>
        <v>40.72761140863242</v>
      </c>
      <c r="AK437">
        <v>-4.1172081429327802E-2</v>
      </c>
      <c r="AL437">
        <v>4.6219268276853097E-2</v>
      </c>
      <c r="AM437">
        <v>3.4544459531207901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51924.310081018913</v>
      </c>
      <c r="AS437" t="s">
        <v>239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239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-0.54087132324512954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239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240</v>
      </c>
      <c r="BX437">
        <v>1581962381.37097</v>
      </c>
      <c r="BY437">
        <v>400.86706451612901</v>
      </c>
      <c r="BZ437">
        <v>399.99764516129</v>
      </c>
      <c r="CA437">
        <v>30.764948387096801</v>
      </c>
      <c r="CB437">
        <v>30.625267741935499</v>
      </c>
      <c r="CC437">
        <v>350.00677419354798</v>
      </c>
      <c r="CD437">
        <v>99.2386870967742</v>
      </c>
      <c r="CE437">
        <v>0.19999280645161299</v>
      </c>
      <c r="CF437">
        <v>30.325319354838701</v>
      </c>
      <c r="CG437">
        <v>29.991935483871</v>
      </c>
      <c r="CH437">
        <v>999.9</v>
      </c>
      <c r="CI437">
        <v>0</v>
      </c>
      <c r="CJ437">
        <v>0</v>
      </c>
      <c r="CK437">
        <v>10005.0170967742</v>
      </c>
      <c r="CL437">
        <v>0</v>
      </c>
      <c r="CM437">
        <v>0.21165100000000001</v>
      </c>
      <c r="CN437">
        <v>0</v>
      </c>
      <c r="CO437">
        <v>0</v>
      </c>
      <c r="CP437">
        <v>0</v>
      </c>
      <c r="CQ437">
        <v>0</v>
      </c>
      <c r="CR437">
        <v>4.2193548387096804</v>
      </c>
      <c r="CS437">
        <v>0</v>
      </c>
      <c r="CT437">
        <v>70.790322580645196</v>
      </c>
      <c r="CU437">
        <v>-1.9419354838709699</v>
      </c>
      <c r="CV437">
        <v>38.715451612903202</v>
      </c>
      <c r="CW437">
        <v>44.186999999999998</v>
      </c>
      <c r="CX437">
        <v>41.5</v>
      </c>
      <c r="CY437">
        <v>42.686999999999998</v>
      </c>
      <c r="CZ437">
        <v>39.804000000000002</v>
      </c>
      <c r="DA437">
        <v>0</v>
      </c>
      <c r="DB437">
        <v>0</v>
      </c>
      <c r="DC437">
        <v>0</v>
      </c>
      <c r="DD437">
        <v>1581962392</v>
      </c>
      <c r="DE437">
        <v>3.9576923076923101</v>
      </c>
      <c r="DF437">
        <v>9.9658120093908895</v>
      </c>
      <c r="DG437">
        <v>31.637606265837899</v>
      </c>
      <c r="DH437">
        <v>71.323076923076897</v>
      </c>
      <c r="DI437">
        <v>15</v>
      </c>
      <c r="DJ437">
        <v>100</v>
      </c>
      <c r="DK437">
        <v>100</v>
      </c>
      <c r="DL437">
        <v>3.0489999999999999</v>
      </c>
      <c r="DM437">
        <v>0.47699999999999998</v>
      </c>
      <c r="DN437">
        <v>2</v>
      </c>
      <c r="DO437">
        <v>343.77699999999999</v>
      </c>
      <c r="DP437">
        <v>674.25</v>
      </c>
      <c r="DQ437">
        <v>29.638000000000002</v>
      </c>
      <c r="DR437">
        <v>31.354399999999998</v>
      </c>
      <c r="DS437">
        <v>30.0001</v>
      </c>
      <c r="DT437">
        <v>31.233000000000001</v>
      </c>
      <c r="DU437">
        <v>31.226099999999999</v>
      </c>
      <c r="DV437">
        <v>20.998799999999999</v>
      </c>
      <c r="DW437">
        <v>24.38</v>
      </c>
      <c r="DX437">
        <v>88.804699999999997</v>
      </c>
      <c r="DY437">
        <v>29.648199999999999</v>
      </c>
      <c r="DZ437">
        <v>400</v>
      </c>
      <c r="EA437">
        <v>30.5899</v>
      </c>
      <c r="EB437">
        <v>100.01600000000001</v>
      </c>
      <c r="EC437">
        <v>100.587</v>
      </c>
    </row>
    <row r="438" spans="1:133" x14ac:dyDescent="0.35">
      <c r="A438">
        <v>422</v>
      </c>
      <c r="B438">
        <v>1581962395</v>
      </c>
      <c r="C438">
        <v>2119.9000000953702</v>
      </c>
      <c r="D438" t="s">
        <v>1081</v>
      </c>
      <c r="E438" t="s">
        <v>1082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1383</v>
      </c>
      <c r="M438" t="s">
        <v>238</v>
      </c>
      <c r="N438">
        <v>1581962386.37097</v>
      </c>
      <c r="O438">
        <f t="shared" si="258"/>
        <v>8.409566739061425E-5</v>
      </c>
      <c r="P438">
        <f t="shared" si="259"/>
        <v>-0.54252179846155091</v>
      </c>
      <c r="Q438">
        <f t="shared" si="260"/>
        <v>400.87306451612898</v>
      </c>
      <c r="R438">
        <f t="shared" si="261"/>
        <v>520.77384033199382</v>
      </c>
      <c r="S438">
        <f t="shared" si="262"/>
        <v>51.78519740240602</v>
      </c>
      <c r="T438">
        <f t="shared" si="263"/>
        <v>39.862391640181301</v>
      </c>
      <c r="U438">
        <f t="shared" si="264"/>
        <v>6.7320372177086104E-3</v>
      </c>
      <c r="V438">
        <f t="shared" si="265"/>
        <v>2.2505161421079034</v>
      </c>
      <c r="W438">
        <f t="shared" si="266"/>
        <v>6.7208696221908257E-3</v>
      </c>
      <c r="X438">
        <f t="shared" si="267"/>
        <v>4.2015453132209484E-3</v>
      </c>
      <c r="Y438">
        <f t="shared" si="268"/>
        <v>0</v>
      </c>
      <c r="Z438">
        <f t="shared" si="269"/>
        <v>30.296060989607376</v>
      </c>
      <c r="AA438">
        <f t="shared" si="270"/>
        <v>29.9881322580645</v>
      </c>
      <c r="AB438">
        <f t="shared" si="271"/>
        <v>4.2575463997954381</v>
      </c>
      <c r="AC438">
        <f t="shared" si="272"/>
        <v>70.480003887243029</v>
      </c>
      <c r="AD438">
        <f t="shared" si="273"/>
        <v>3.0590801331391813</v>
      </c>
      <c r="AE438">
        <f t="shared" si="274"/>
        <v>4.3403518223881354</v>
      </c>
      <c r="AF438">
        <f t="shared" si="275"/>
        <v>1.1984662666562569</v>
      </c>
      <c r="AG438">
        <f t="shared" si="276"/>
        <v>-3.7086189319260883</v>
      </c>
      <c r="AH438">
        <f t="shared" si="277"/>
        <v>40.73511931167328</v>
      </c>
      <c r="AI438">
        <f t="shared" si="278"/>
        <v>4.030850701496913</v>
      </c>
      <c r="AJ438">
        <f t="shared" si="279"/>
        <v>41.057351081244107</v>
      </c>
      <c r="AK438">
        <v>-4.1197644054271197E-2</v>
      </c>
      <c r="AL438">
        <v>4.6247964562761E-2</v>
      </c>
      <c r="AM438">
        <v>3.4561435406851002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51955.47782257259</v>
      </c>
      <c r="AS438" t="s">
        <v>239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239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-0.54252179846155091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239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240</v>
      </c>
      <c r="BX438">
        <v>1581962386.37097</v>
      </c>
      <c r="BY438">
        <v>400.87306451612898</v>
      </c>
      <c r="BZ438">
        <v>400.000838709677</v>
      </c>
      <c r="CA438">
        <v>30.7634032258064</v>
      </c>
      <c r="CB438">
        <v>30.623677419354799</v>
      </c>
      <c r="CC438">
        <v>350.00806451612902</v>
      </c>
      <c r="CD438">
        <v>99.238948387096798</v>
      </c>
      <c r="CE438">
        <v>0.19998919354838701</v>
      </c>
      <c r="CF438">
        <v>30.3238709677419</v>
      </c>
      <c r="CG438">
        <v>29.9881322580645</v>
      </c>
      <c r="CH438">
        <v>999.9</v>
      </c>
      <c r="CI438">
        <v>0</v>
      </c>
      <c r="CJ438">
        <v>0</v>
      </c>
      <c r="CK438">
        <v>10011.2025806452</v>
      </c>
      <c r="CL438">
        <v>0</v>
      </c>
      <c r="CM438">
        <v>0.21165100000000001</v>
      </c>
      <c r="CN438">
        <v>0</v>
      </c>
      <c r="CO438">
        <v>0</v>
      </c>
      <c r="CP438">
        <v>0</v>
      </c>
      <c r="CQ438">
        <v>0</v>
      </c>
      <c r="CR438">
        <v>4.2032258064516101</v>
      </c>
      <c r="CS438">
        <v>0</v>
      </c>
      <c r="CT438">
        <v>70.867741935483906</v>
      </c>
      <c r="CU438">
        <v>-2.0806451612903198</v>
      </c>
      <c r="CV438">
        <v>38.723580645161299</v>
      </c>
      <c r="CW438">
        <v>44.186999999999998</v>
      </c>
      <c r="CX438">
        <v>41.491870967741903</v>
      </c>
      <c r="CY438">
        <v>42.683</v>
      </c>
      <c r="CZ438">
        <v>39.811999999999998</v>
      </c>
      <c r="DA438">
        <v>0</v>
      </c>
      <c r="DB438">
        <v>0</v>
      </c>
      <c r="DC438">
        <v>0</v>
      </c>
      <c r="DD438">
        <v>1581962397.4000001</v>
      </c>
      <c r="DE438">
        <v>4.1461538461538501</v>
      </c>
      <c r="DF438">
        <v>1.59316244047776</v>
      </c>
      <c r="DG438">
        <v>-12.69401699102</v>
      </c>
      <c r="DH438">
        <v>71.2730769230769</v>
      </c>
      <c r="DI438">
        <v>15</v>
      </c>
      <c r="DJ438">
        <v>100</v>
      </c>
      <c r="DK438">
        <v>100</v>
      </c>
      <c r="DL438">
        <v>3.0489999999999999</v>
      </c>
      <c r="DM438">
        <v>0.47699999999999998</v>
      </c>
      <c r="DN438">
        <v>2</v>
      </c>
      <c r="DO438">
        <v>343.73700000000002</v>
      </c>
      <c r="DP438">
        <v>674.10500000000002</v>
      </c>
      <c r="DQ438">
        <v>29.647099999999998</v>
      </c>
      <c r="DR438">
        <v>31.356200000000001</v>
      </c>
      <c r="DS438">
        <v>30.0001</v>
      </c>
      <c r="DT438">
        <v>31.234400000000001</v>
      </c>
      <c r="DU438">
        <v>31.227399999999999</v>
      </c>
      <c r="DV438">
        <v>21.000900000000001</v>
      </c>
      <c r="DW438">
        <v>24.38</v>
      </c>
      <c r="DX438">
        <v>88.804699999999997</v>
      </c>
      <c r="DY438">
        <v>29.659400000000002</v>
      </c>
      <c r="DZ438">
        <v>400</v>
      </c>
      <c r="EA438">
        <v>30.5899</v>
      </c>
      <c r="EB438">
        <v>100.01600000000001</v>
      </c>
      <c r="EC438">
        <v>100.58499999999999</v>
      </c>
    </row>
    <row r="439" spans="1:133" x14ac:dyDescent="0.35">
      <c r="A439">
        <v>423</v>
      </c>
      <c r="B439">
        <v>1581962400</v>
      </c>
      <c r="C439">
        <v>2124.9000000953702</v>
      </c>
      <c r="D439" t="s">
        <v>1083</v>
      </c>
      <c r="E439" t="s">
        <v>1084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1383</v>
      </c>
      <c r="M439" t="s">
        <v>238</v>
      </c>
      <c r="N439">
        <v>1581962391.37097</v>
      </c>
      <c r="O439">
        <f t="shared" si="258"/>
        <v>8.4423571400627363E-5</v>
      </c>
      <c r="P439">
        <f t="shared" si="259"/>
        <v>-0.54681599338152054</v>
      </c>
      <c r="Q439">
        <f t="shared" si="260"/>
        <v>400.87345161290301</v>
      </c>
      <c r="R439">
        <f t="shared" si="261"/>
        <v>521.29175787668521</v>
      </c>
      <c r="S439">
        <f t="shared" si="262"/>
        <v>51.837415533946071</v>
      </c>
      <c r="T439">
        <f t="shared" si="263"/>
        <v>39.862981475914623</v>
      </c>
      <c r="U439">
        <f t="shared" si="264"/>
        <v>6.7579834798595136E-3</v>
      </c>
      <c r="V439">
        <f t="shared" si="265"/>
        <v>2.2492274991223455</v>
      </c>
      <c r="W439">
        <f t="shared" si="266"/>
        <v>6.7467232770482251E-3</v>
      </c>
      <c r="X439">
        <f t="shared" si="267"/>
        <v>4.2177121480657925E-3</v>
      </c>
      <c r="Y439">
        <f t="shared" si="268"/>
        <v>0</v>
      </c>
      <c r="Z439">
        <f t="shared" si="269"/>
        <v>30.295360567764433</v>
      </c>
      <c r="AA439">
        <f t="shared" si="270"/>
        <v>29.988245161290301</v>
      </c>
      <c r="AB439">
        <f t="shared" si="271"/>
        <v>4.2575740127733015</v>
      </c>
      <c r="AC439">
        <f t="shared" si="272"/>
        <v>70.481130499480315</v>
      </c>
      <c r="AD439">
        <f t="shared" si="273"/>
        <v>3.0590278150497747</v>
      </c>
      <c r="AE439">
        <f t="shared" si="274"/>
        <v>4.3402082137038507</v>
      </c>
      <c r="AF439">
        <f t="shared" si="275"/>
        <v>1.1985461977235268</v>
      </c>
      <c r="AG439">
        <f t="shared" si="276"/>
        <v>-3.7230794987676665</v>
      </c>
      <c r="AH439">
        <f t="shared" si="277"/>
        <v>40.628085668884182</v>
      </c>
      <c r="AI439">
        <f t="shared" si="278"/>
        <v>4.0225534961511</v>
      </c>
      <c r="AJ439">
        <f t="shared" si="279"/>
        <v>40.927559666267612</v>
      </c>
      <c r="AK439">
        <v>-4.1162953712761297E-2</v>
      </c>
      <c r="AL439">
        <v>4.6209021615375399E-2</v>
      </c>
      <c r="AM439">
        <v>3.4538397030894998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51913.651283477753</v>
      </c>
      <c r="AS439" t="s">
        <v>239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239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-0.54681599338152054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239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240</v>
      </c>
      <c r="BX439">
        <v>1581962391.37097</v>
      </c>
      <c r="BY439">
        <v>400.87345161290301</v>
      </c>
      <c r="BZ439">
        <v>399.994129032258</v>
      </c>
      <c r="CA439">
        <v>30.762451612903199</v>
      </c>
      <c r="CB439">
        <v>30.622187096774201</v>
      </c>
      <c r="CC439">
        <v>350.02364516129001</v>
      </c>
      <c r="CD439">
        <v>99.2402935483871</v>
      </c>
      <c r="CE439">
        <v>0.200019387096774</v>
      </c>
      <c r="CF439">
        <v>30.323293548387099</v>
      </c>
      <c r="CG439">
        <v>29.988245161290301</v>
      </c>
      <c r="CH439">
        <v>999.9</v>
      </c>
      <c r="CI439">
        <v>0</v>
      </c>
      <c r="CJ439">
        <v>0</v>
      </c>
      <c r="CK439">
        <v>10002.6370967742</v>
      </c>
      <c r="CL439">
        <v>0</v>
      </c>
      <c r="CM439">
        <v>0.21165100000000001</v>
      </c>
      <c r="CN439">
        <v>0</v>
      </c>
      <c r="CO439">
        <v>0</v>
      </c>
      <c r="CP439">
        <v>0</v>
      </c>
      <c r="CQ439">
        <v>0</v>
      </c>
      <c r="CR439">
        <v>3.7322580645161301</v>
      </c>
      <c r="CS439">
        <v>0</v>
      </c>
      <c r="CT439">
        <v>72.748387096774195</v>
      </c>
      <c r="CU439">
        <v>-1.80322580645161</v>
      </c>
      <c r="CV439">
        <v>38.713419354838699</v>
      </c>
      <c r="CW439">
        <v>44.186999999999998</v>
      </c>
      <c r="CX439">
        <v>41.4252580645161</v>
      </c>
      <c r="CY439">
        <v>42.677</v>
      </c>
      <c r="CZ439">
        <v>39.808</v>
      </c>
      <c r="DA439">
        <v>0</v>
      </c>
      <c r="DB439">
        <v>0</v>
      </c>
      <c r="DC439">
        <v>0</v>
      </c>
      <c r="DD439">
        <v>1581962402.2</v>
      </c>
      <c r="DE439">
        <v>3.6538461538461502</v>
      </c>
      <c r="DF439">
        <v>-21.032478989557902</v>
      </c>
      <c r="DG439">
        <v>8.2837610761429605</v>
      </c>
      <c r="DH439">
        <v>72.057692307692307</v>
      </c>
      <c r="DI439">
        <v>15</v>
      </c>
      <c r="DJ439">
        <v>100</v>
      </c>
      <c r="DK439">
        <v>100</v>
      </c>
      <c r="DL439">
        <v>3.0489999999999999</v>
      </c>
      <c r="DM439">
        <v>0.47699999999999998</v>
      </c>
      <c r="DN439">
        <v>2</v>
      </c>
      <c r="DO439">
        <v>343.78199999999998</v>
      </c>
      <c r="DP439">
        <v>673.99099999999999</v>
      </c>
      <c r="DQ439">
        <v>29.657699999999998</v>
      </c>
      <c r="DR439">
        <v>31.356400000000001</v>
      </c>
      <c r="DS439">
        <v>30</v>
      </c>
      <c r="DT439">
        <v>31.2361</v>
      </c>
      <c r="DU439">
        <v>31.229500000000002</v>
      </c>
      <c r="DV439">
        <v>20.9983</v>
      </c>
      <c r="DW439">
        <v>24.38</v>
      </c>
      <c r="DX439">
        <v>88.804699999999997</v>
      </c>
      <c r="DY439">
        <v>29.6646</v>
      </c>
      <c r="DZ439">
        <v>400</v>
      </c>
      <c r="EA439">
        <v>30.5899</v>
      </c>
      <c r="EB439">
        <v>100.018</v>
      </c>
      <c r="EC439">
        <v>100.583</v>
      </c>
    </row>
    <row r="440" spans="1:133" x14ac:dyDescent="0.35">
      <c r="A440">
        <v>424</v>
      </c>
      <c r="B440">
        <v>1581962405</v>
      </c>
      <c r="C440">
        <v>2129.9000000953702</v>
      </c>
      <c r="D440" t="s">
        <v>1085</v>
      </c>
      <c r="E440" t="s">
        <v>1086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1383</v>
      </c>
      <c r="M440" t="s">
        <v>238</v>
      </c>
      <c r="N440">
        <v>1581962396.37097</v>
      </c>
      <c r="O440">
        <f t="shared" si="258"/>
        <v>8.4994228786496102E-5</v>
      </c>
      <c r="P440">
        <f t="shared" si="259"/>
        <v>-0.52809376818574549</v>
      </c>
      <c r="Q440">
        <f t="shared" si="260"/>
        <v>400.87496774193602</v>
      </c>
      <c r="R440">
        <f t="shared" si="261"/>
        <v>516.03923243202053</v>
      </c>
      <c r="S440">
        <f t="shared" si="262"/>
        <v>51.314359730118014</v>
      </c>
      <c r="T440">
        <f t="shared" si="263"/>
        <v>39.862555032032361</v>
      </c>
      <c r="U440">
        <f t="shared" si="264"/>
        <v>6.8053289316054562E-3</v>
      </c>
      <c r="V440">
        <f t="shared" si="265"/>
        <v>2.2485237144419177</v>
      </c>
      <c r="W440">
        <f t="shared" si="266"/>
        <v>6.7939069778919304E-3</v>
      </c>
      <c r="X440">
        <f t="shared" si="267"/>
        <v>4.2472164594497897E-3</v>
      </c>
      <c r="Y440">
        <f t="shared" si="268"/>
        <v>0</v>
      </c>
      <c r="Z440">
        <f t="shared" si="269"/>
        <v>30.295573436044226</v>
      </c>
      <c r="AA440">
        <f t="shared" si="270"/>
        <v>29.986819354838701</v>
      </c>
      <c r="AB440">
        <f t="shared" si="271"/>
        <v>4.2572253117698375</v>
      </c>
      <c r="AC440">
        <f t="shared" si="272"/>
        <v>70.478218921481613</v>
      </c>
      <c r="AD440">
        <f t="shared" si="273"/>
        <v>3.05897325643094</v>
      </c>
      <c r="AE440">
        <f t="shared" si="274"/>
        <v>4.3403101032375435</v>
      </c>
      <c r="AF440">
        <f t="shared" si="275"/>
        <v>1.1982520553388976</v>
      </c>
      <c r="AG440">
        <f t="shared" si="276"/>
        <v>-3.7482454894844781</v>
      </c>
      <c r="AH440">
        <f t="shared" si="277"/>
        <v>40.837874894926969</v>
      </c>
      <c r="AI440">
        <f t="shared" si="278"/>
        <v>4.0445697887958021</v>
      </c>
      <c r="AJ440">
        <f t="shared" si="279"/>
        <v>41.134199194238292</v>
      </c>
      <c r="AK440">
        <v>-4.1144015369655798E-2</v>
      </c>
      <c r="AL440">
        <v>4.61877616661494E-2</v>
      </c>
      <c r="AM440">
        <v>3.4525816977526298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51890.64234784065</v>
      </c>
      <c r="AS440" t="s">
        <v>239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239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-0.52809376818574549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239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240</v>
      </c>
      <c r="BX440">
        <v>1581962396.37097</v>
      </c>
      <c r="BY440">
        <v>400.87496774193602</v>
      </c>
      <c r="BZ440">
        <v>400.02812903225799</v>
      </c>
      <c r="CA440">
        <v>30.7623483870968</v>
      </c>
      <c r="CB440">
        <v>30.621135483871001</v>
      </c>
      <c r="CC440">
        <v>350.02300000000002</v>
      </c>
      <c r="CD440">
        <v>99.238864516128999</v>
      </c>
      <c r="CE440">
        <v>0.200008548387097</v>
      </c>
      <c r="CF440">
        <v>30.323703225806501</v>
      </c>
      <c r="CG440">
        <v>29.986819354838701</v>
      </c>
      <c r="CH440">
        <v>999.9</v>
      </c>
      <c r="CI440">
        <v>0</v>
      </c>
      <c r="CJ440">
        <v>0</v>
      </c>
      <c r="CK440">
        <v>9998.17903225806</v>
      </c>
      <c r="CL440">
        <v>0</v>
      </c>
      <c r="CM440">
        <v>0.21165100000000001</v>
      </c>
      <c r="CN440">
        <v>0</v>
      </c>
      <c r="CO440">
        <v>0</v>
      </c>
      <c r="CP440">
        <v>0</v>
      </c>
      <c r="CQ440">
        <v>0</v>
      </c>
      <c r="CR440">
        <v>1.4225806451612899</v>
      </c>
      <c r="CS440">
        <v>0</v>
      </c>
      <c r="CT440">
        <v>71.951612903225794</v>
      </c>
      <c r="CU440">
        <v>-1.7096774193548401</v>
      </c>
      <c r="CV440">
        <v>38.693290322580602</v>
      </c>
      <c r="CW440">
        <v>44.185000000000002</v>
      </c>
      <c r="CX440">
        <v>41.3767741935484</v>
      </c>
      <c r="CY440">
        <v>42.658999999999999</v>
      </c>
      <c r="CZ440">
        <v>39.799999999999997</v>
      </c>
      <c r="DA440">
        <v>0</v>
      </c>
      <c r="DB440">
        <v>0</v>
      </c>
      <c r="DC440">
        <v>0</v>
      </c>
      <c r="DD440">
        <v>1581962407</v>
      </c>
      <c r="DE440">
        <v>1.18846153846154</v>
      </c>
      <c r="DF440">
        <v>-24.823932023279799</v>
      </c>
      <c r="DG440">
        <v>30.126496214144701</v>
      </c>
      <c r="DH440">
        <v>71.8</v>
      </c>
      <c r="DI440">
        <v>15</v>
      </c>
      <c r="DJ440">
        <v>100</v>
      </c>
      <c r="DK440">
        <v>100</v>
      </c>
      <c r="DL440">
        <v>3.0489999999999999</v>
      </c>
      <c r="DM440">
        <v>0.47699999999999998</v>
      </c>
      <c r="DN440">
        <v>2</v>
      </c>
      <c r="DO440">
        <v>343.64100000000002</v>
      </c>
      <c r="DP440">
        <v>674.06899999999996</v>
      </c>
      <c r="DQ440">
        <v>29.665299999999998</v>
      </c>
      <c r="DR440">
        <v>31.358899999999998</v>
      </c>
      <c r="DS440">
        <v>30</v>
      </c>
      <c r="DT440">
        <v>31.238900000000001</v>
      </c>
      <c r="DU440">
        <v>31.232099999999999</v>
      </c>
      <c r="DV440">
        <v>20.9954</v>
      </c>
      <c r="DW440">
        <v>24.38</v>
      </c>
      <c r="DX440">
        <v>88.804699999999997</v>
      </c>
      <c r="DY440">
        <v>29.6751</v>
      </c>
      <c r="DZ440">
        <v>400</v>
      </c>
      <c r="EA440">
        <v>30.5899</v>
      </c>
      <c r="EB440">
        <v>100.018</v>
      </c>
      <c r="EC440">
        <v>100.58499999999999</v>
      </c>
    </row>
    <row r="441" spans="1:133" x14ac:dyDescent="0.35">
      <c r="A441">
        <v>425</v>
      </c>
      <c r="B441">
        <v>1581962410</v>
      </c>
      <c r="C441">
        <v>2134.9000000953702</v>
      </c>
      <c r="D441" t="s">
        <v>1087</v>
      </c>
      <c r="E441" t="s">
        <v>1088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1383</v>
      </c>
      <c r="M441" t="s">
        <v>238</v>
      </c>
      <c r="N441">
        <v>1581962401.37097</v>
      </c>
      <c r="O441">
        <f t="shared" si="258"/>
        <v>8.4860633542661946E-5</v>
      </c>
      <c r="P441">
        <f t="shared" si="259"/>
        <v>-0.53425347269225776</v>
      </c>
      <c r="Q441">
        <f t="shared" si="260"/>
        <v>400.89009677419398</v>
      </c>
      <c r="R441">
        <f t="shared" si="261"/>
        <v>517.67115694049983</v>
      </c>
      <c r="S441">
        <f t="shared" si="262"/>
        <v>51.475511731734237</v>
      </c>
      <c r="T441">
        <f t="shared" si="263"/>
        <v>39.863188441089761</v>
      </c>
      <c r="U441">
        <f t="shared" si="264"/>
        <v>6.7954984991337782E-3</v>
      </c>
      <c r="V441">
        <f t="shared" si="265"/>
        <v>2.2473612543238386</v>
      </c>
      <c r="W441">
        <f t="shared" si="266"/>
        <v>6.7841036098861864E-3</v>
      </c>
      <c r="X441">
        <f t="shared" si="267"/>
        <v>4.2410869281196365E-3</v>
      </c>
      <c r="Y441">
        <f t="shared" si="268"/>
        <v>0</v>
      </c>
      <c r="Z441">
        <f t="shared" si="269"/>
        <v>30.296410907050237</v>
      </c>
      <c r="AA441">
        <f t="shared" si="270"/>
        <v>29.9860516129032</v>
      </c>
      <c r="AB441">
        <f t="shared" si="271"/>
        <v>4.2570375600004802</v>
      </c>
      <c r="AC441">
        <f t="shared" si="272"/>
        <v>70.47479681128705</v>
      </c>
      <c r="AD441">
        <f t="shared" si="273"/>
        <v>3.0589660817914663</v>
      </c>
      <c r="AE441">
        <f t="shared" si="274"/>
        <v>4.340510679275277</v>
      </c>
      <c r="AF441">
        <f t="shared" si="275"/>
        <v>1.1980714782090138</v>
      </c>
      <c r="AG441">
        <f t="shared" si="276"/>
        <v>-3.7423539392313918</v>
      </c>
      <c r="AH441">
        <f t="shared" si="277"/>
        <v>41.007491078430014</v>
      </c>
      <c r="AI441">
        <f t="shared" si="278"/>
        <v>4.0634700757167224</v>
      </c>
      <c r="AJ441">
        <f t="shared" si="279"/>
        <v>41.328607214915344</v>
      </c>
      <c r="AK441">
        <v>-4.1112746110439802E-2</v>
      </c>
      <c r="AL441">
        <v>4.6152659183341903E-2</v>
      </c>
      <c r="AM441">
        <v>3.4505041591996202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51852.627415085502</v>
      </c>
      <c r="AS441" t="s">
        <v>239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239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-0.53425347269225776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239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240</v>
      </c>
      <c r="BX441">
        <v>1581962401.37097</v>
      </c>
      <c r="BY441">
        <v>400.89009677419398</v>
      </c>
      <c r="BZ441">
        <v>400.03261290322598</v>
      </c>
      <c r="CA441">
        <v>30.762948387096799</v>
      </c>
      <c r="CB441">
        <v>30.6219580645161</v>
      </c>
      <c r="CC441">
        <v>350.02432258064499</v>
      </c>
      <c r="CD441">
        <v>99.2366806451613</v>
      </c>
      <c r="CE441">
        <v>0.200019741935484</v>
      </c>
      <c r="CF441">
        <v>30.3245096774194</v>
      </c>
      <c r="CG441">
        <v>29.9860516129032</v>
      </c>
      <c r="CH441">
        <v>999.9</v>
      </c>
      <c r="CI441">
        <v>0</v>
      </c>
      <c r="CJ441">
        <v>0</v>
      </c>
      <c r="CK441">
        <v>9990.8003225806406</v>
      </c>
      <c r="CL441">
        <v>0</v>
      </c>
      <c r="CM441">
        <v>0.21165100000000001</v>
      </c>
      <c r="CN441">
        <v>0</v>
      </c>
      <c r="CO441">
        <v>0</v>
      </c>
      <c r="CP441">
        <v>0</v>
      </c>
      <c r="CQ441">
        <v>0</v>
      </c>
      <c r="CR441">
        <v>1.93548387096774</v>
      </c>
      <c r="CS441">
        <v>0</v>
      </c>
      <c r="CT441">
        <v>72.8</v>
      </c>
      <c r="CU441">
        <v>-1.6354838709677399</v>
      </c>
      <c r="CV441">
        <v>38.679064516129003</v>
      </c>
      <c r="CW441">
        <v>44.185000000000002</v>
      </c>
      <c r="CX441">
        <v>41.3283225806451</v>
      </c>
      <c r="CY441">
        <v>42.649000000000001</v>
      </c>
      <c r="CZ441">
        <v>39.781999999999996</v>
      </c>
      <c r="DA441">
        <v>0</v>
      </c>
      <c r="DB441">
        <v>0</v>
      </c>
      <c r="DC441">
        <v>0</v>
      </c>
      <c r="DD441">
        <v>1581962412.4000001</v>
      </c>
      <c r="DE441">
        <v>1.84615384615385</v>
      </c>
      <c r="DF441">
        <v>7.7675213436752699</v>
      </c>
      <c r="DG441">
        <v>-13.9623931111497</v>
      </c>
      <c r="DH441">
        <v>73.730769230769198</v>
      </c>
      <c r="DI441">
        <v>15</v>
      </c>
      <c r="DJ441">
        <v>100</v>
      </c>
      <c r="DK441">
        <v>100</v>
      </c>
      <c r="DL441">
        <v>3.0489999999999999</v>
      </c>
      <c r="DM441">
        <v>0.47699999999999998</v>
      </c>
      <c r="DN441">
        <v>2</v>
      </c>
      <c r="DO441">
        <v>343.649</v>
      </c>
      <c r="DP441">
        <v>674.16300000000001</v>
      </c>
      <c r="DQ441">
        <v>29.675599999999999</v>
      </c>
      <c r="DR441">
        <v>31.358899999999998</v>
      </c>
      <c r="DS441">
        <v>30</v>
      </c>
      <c r="DT441">
        <v>31.240500000000001</v>
      </c>
      <c r="DU441">
        <v>31.234300000000001</v>
      </c>
      <c r="DV441">
        <v>20.9954</v>
      </c>
      <c r="DW441">
        <v>24.38</v>
      </c>
      <c r="DX441">
        <v>88.804699999999997</v>
      </c>
      <c r="DY441">
        <v>29.687799999999999</v>
      </c>
      <c r="DZ441">
        <v>400</v>
      </c>
      <c r="EA441">
        <v>30.5899</v>
      </c>
      <c r="EB441">
        <v>100.01900000000001</v>
      </c>
      <c r="EC441">
        <v>100.58499999999999</v>
      </c>
    </row>
    <row r="442" spans="1:133" x14ac:dyDescent="0.35">
      <c r="A442">
        <v>426</v>
      </c>
      <c r="B442">
        <v>1581962415</v>
      </c>
      <c r="C442">
        <v>2139.9000000953702</v>
      </c>
      <c r="D442" t="s">
        <v>1089</v>
      </c>
      <c r="E442" t="s">
        <v>1090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1383</v>
      </c>
      <c r="M442" t="s">
        <v>238</v>
      </c>
      <c r="N442">
        <v>1581962406.37097</v>
      </c>
      <c r="O442">
        <f t="shared" si="258"/>
        <v>8.3900706852828947E-5</v>
      </c>
      <c r="P442">
        <f t="shared" si="259"/>
        <v>-0.54111667467454483</v>
      </c>
      <c r="Q442">
        <f t="shared" si="260"/>
        <v>400.89603225806502</v>
      </c>
      <c r="R442">
        <f t="shared" si="261"/>
        <v>520.67633247239598</v>
      </c>
      <c r="S442">
        <f t="shared" si="262"/>
        <v>51.77294493801746</v>
      </c>
      <c r="T442">
        <f t="shared" si="263"/>
        <v>39.862707231976678</v>
      </c>
      <c r="U442">
        <f t="shared" si="264"/>
        <v>6.7212489818468286E-3</v>
      </c>
      <c r="V442">
        <f t="shared" si="265"/>
        <v>2.248541858742799</v>
      </c>
      <c r="W442">
        <f t="shared" si="266"/>
        <v>6.7101073617282861E-3</v>
      </c>
      <c r="X442">
        <f t="shared" si="267"/>
        <v>4.1948165713978514E-3</v>
      </c>
      <c r="Y442">
        <f t="shared" si="268"/>
        <v>0</v>
      </c>
      <c r="Z442">
        <f t="shared" si="269"/>
        <v>30.297977539289448</v>
      </c>
      <c r="AA442">
        <f t="shared" si="270"/>
        <v>29.983529032258101</v>
      </c>
      <c r="AB442">
        <f t="shared" si="271"/>
        <v>4.2564207121372055</v>
      </c>
      <c r="AC442">
        <f t="shared" si="272"/>
        <v>70.467551628208923</v>
      </c>
      <c r="AD442">
        <f t="shared" si="273"/>
        <v>3.0588681493318672</v>
      </c>
      <c r="AE442">
        <f t="shared" si="274"/>
        <v>4.3408179774297269</v>
      </c>
      <c r="AF442">
        <f t="shared" si="275"/>
        <v>1.1975525628053383</v>
      </c>
      <c r="AG442">
        <f t="shared" si="276"/>
        <v>-3.7000211722097567</v>
      </c>
      <c r="AH442">
        <f t="shared" si="277"/>
        <v>41.4845988251584</v>
      </c>
      <c r="AI442">
        <f t="shared" si="278"/>
        <v>4.1085626235276402</v>
      </c>
      <c r="AJ442">
        <f t="shared" si="279"/>
        <v>41.893140276476281</v>
      </c>
      <c r="AK442">
        <v>-4.11445035526386E-2</v>
      </c>
      <c r="AL442">
        <v>4.6188309694314797E-2</v>
      </c>
      <c r="AM442">
        <v>3.4526141284718999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51890.780943270584</v>
      </c>
      <c r="AS442" t="s">
        <v>239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239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-0.54111667467454483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239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240</v>
      </c>
      <c r="BX442">
        <v>1581962406.37097</v>
      </c>
      <c r="BY442">
        <v>400.89603225806502</v>
      </c>
      <c r="BZ442">
        <v>400.026096774194</v>
      </c>
      <c r="CA442">
        <v>30.762790322580599</v>
      </c>
      <c r="CB442">
        <v>30.623390322580601</v>
      </c>
      <c r="CC442">
        <v>350.01299999999998</v>
      </c>
      <c r="CD442">
        <v>99.234058064516105</v>
      </c>
      <c r="CE442">
        <v>0.199969774193548</v>
      </c>
      <c r="CF442">
        <v>30.3257451612903</v>
      </c>
      <c r="CG442">
        <v>29.983529032258101</v>
      </c>
      <c r="CH442">
        <v>999.9</v>
      </c>
      <c r="CI442">
        <v>0</v>
      </c>
      <c r="CJ442">
        <v>0</v>
      </c>
      <c r="CK442">
        <v>9998.7819354838703</v>
      </c>
      <c r="CL442">
        <v>0</v>
      </c>
      <c r="CM442">
        <v>0.21165100000000001</v>
      </c>
      <c r="CN442">
        <v>0</v>
      </c>
      <c r="CO442">
        <v>0</v>
      </c>
      <c r="CP442">
        <v>0</v>
      </c>
      <c r="CQ442">
        <v>0</v>
      </c>
      <c r="CR442">
        <v>1.49677419354839</v>
      </c>
      <c r="CS442">
        <v>0</v>
      </c>
      <c r="CT442">
        <v>73.329032258064501</v>
      </c>
      <c r="CU442">
        <v>-1.5354838709677401</v>
      </c>
      <c r="CV442">
        <v>38.670999999999999</v>
      </c>
      <c r="CW442">
        <v>44.189064516129001</v>
      </c>
      <c r="CX442">
        <v>41.336419354838696</v>
      </c>
      <c r="CY442">
        <v>42.646999999999998</v>
      </c>
      <c r="CZ442">
        <v>39.78</v>
      </c>
      <c r="DA442">
        <v>0</v>
      </c>
      <c r="DB442">
        <v>0</v>
      </c>
      <c r="DC442">
        <v>0</v>
      </c>
      <c r="DD442">
        <v>1581962417.2</v>
      </c>
      <c r="DE442">
        <v>1.48461538461538</v>
      </c>
      <c r="DF442">
        <v>22.8923077723902</v>
      </c>
      <c r="DG442">
        <v>-27.107692121327201</v>
      </c>
      <c r="DH442">
        <v>72.826923076923094</v>
      </c>
      <c r="DI442">
        <v>15</v>
      </c>
      <c r="DJ442">
        <v>100</v>
      </c>
      <c r="DK442">
        <v>100</v>
      </c>
      <c r="DL442">
        <v>3.0489999999999999</v>
      </c>
      <c r="DM442">
        <v>0.47699999999999998</v>
      </c>
      <c r="DN442">
        <v>2</v>
      </c>
      <c r="DO442">
        <v>343.70299999999997</v>
      </c>
      <c r="DP442">
        <v>674.01800000000003</v>
      </c>
      <c r="DQ442">
        <v>29.687999999999999</v>
      </c>
      <c r="DR442">
        <v>31.358899999999998</v>
      </c>
      <c r="DS442">
        <v>30</v>
      </c>
      <c r="DT442">
        <v>31.241599999999998</v>
      </c>
      <c r="DU442">
        <v>31.235700000000001</v>
      </c>
      <c r="DV442">
        <v>21.000399999999999</v>
      </c>
      <c r="DW442">
        <v>24.38</v>
      </c>
      <c r="DX442">
        <v>88.804699999999997</v>
      </c>
      <c r="DY442">
        <v>29.701599999999999</v>
      </c>
      <c r="DZ442">
        <v>400</v>
      </c>
      <c r="EA442">
        <v>30.5899</v>
      </c>
      <c r="EB442">
        <v>100.018</v>
      </c>
      <c r="EC442">
        <v>100.587</v>
      </c>
    </row>
    <row r="443" spans="1:133" x14ac:dyDescent="0.35">
      <c r="A443">
        <v>427</v>
      </c>
      <c r="B443">
        <v>1581962420</v>
      </c>
      <c r="C443">
        <v>2144.9000000953702</v>
      </c>
      <c r="D443" t="s">
        <v>1091</v>
      </c>
      <c r="E443" t="s">
        <v>1092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1383</v>
      </c>
      <c r="M443" t="s">
        <v>238</v>
      </c>
      <c r="N443">
        <v>1581962411.37097</v>
      </c>
      <c r="O443">
        <f t="shared" si="258"/>
        <v>8.2871029933023399E-5</v>
      </c>
      <c r="P443">
        <f t="shared" si="259"/>
        <v>-0.56720791240375956</v>
      </c>
      <c r="Q443">
        <f t="shared" si="260"/>
        <v>400.89612903225799</v>
      </c>
      <c r="R443">
        <f t="shared" si="261"/>
        <v>528.47126643636011</v>
      </c>
      <c r="S443">
        <f t="shared" si="262"/>
        <v>52.547033587186661</v>
      </c>
      <c r="T443">
        <f t="shared" si="263"/>
        <v>39.861963544933786</v>
      </c>
      <c r="U443">
        <f t="shared" si="264"/>
        <v>6.6400622120182393E-3</v>
      </c>
      <c r="V443">
        <f t="shared" si="265"/>
        <v>2.2483061501570361</v>
      </c>
      <c r="W443">
        <f t="shared" si="266"/>
        <v>6.6291867550571501E-3</v>
      </c>
      <c r="X443">
        <f t="shared" si="267"/>
        <v>4.1442173337015095E-3</v>
      </c>
      <c r="Y443">
        <f t="shared" si="268"/>
        <v>0</v>
      </c>
      <c r="Z443">
        <f t="shared" si="269"/>
        <v>30.299251210178713</v>
      </c>
      <c r="AA443">
        <f t="shared" si="270"/>
        <v>29.9819741935484</v>
      </c>
      <c r="AB443">
        <f t="shared" si="271"/>
        <v>4.256040545481456</v>
      </c>
      <c r="AC443">
        <f t="shared" si="272"/>
        <v>70.461437902173202</v>
      </c>
      <c r="AD443">
        <f t="shared" si="273"/>
        <v>3.0587667222182451</v>
      </c>
      <c r="AE443">
        <f t="shared" si="274"/>
        <v>4.3410506701054778</v>
      </c>
      <c r="AF443">
        <f t="shared" si="275"/>
        <v>1.197273823263211</v>
      </c>
      <c r="AG443">
        <f t="shared" si="276"/>
        <v>-3.6546124200463317</v>
      </c>
      <c r="AH443">
        <f t="shared" si="277"/>
        <v>41.782103802750925</v>
      </c>
      <c r="AI443">
        <f t="shared" si="278"/>
        <v>4.1384481603040264</v>
      </c>
      <c r="AJ443">
        <f t="shared" si="279"/>
        <v>42.265939543008621</v>
      </c>
      <c r="AK443">
        <v>-4.1138161952747103E-2</v>
      </c>
      <c r="AL443">
        <v>4.6181190692881999E-2</v>
      </c>
      <c r="AM443">
        <v>3.4521928362986398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51882.908477500576</v>
      </c>
      <c r="AS443" t="s">
        <v>239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239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-0.56720791240375956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239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240</v>
      </c>
      <c r="BX443">
        <v>1581962411.37097</v>
      </c>
      <c r="BY443">
        <v>400.89612903225799</v>
      </c>
      <c r="BZ443">
        <v>399.98077419354797</v>
      </c>
      <c r="CA443">
        <v>30.762351612903199</v>
      </c>
      <c r="CB443">
        <v>30.624664516128998</v>
      </c>
      <c r="CC443">
        <v>350.01851612903198</v>
      </c>
      <c r="CD443">
        <v>99.232135483871005</v>
      </c>
      <c r="CE443">
        <v>0.200013290322581</v>
      </c>
      <c r="CF443">
        <v>30.3266806451613</v>
      </c>
      <c r="CG443">
        <v>29.9819741935484</v>
      </c>
      <c r="CH443">
        <v>999.9</v>
      </c>
      <c r="CI443">
        <v>0</v>
      </c>
      <c r="CJ443">
        <v>0</v>
      </c>
      <c r="CK443">
        <v>9997.4345161290294</v>
      </c>
      <c r="CL443">
        <v>0</v>
      </c>
      <c r="CM443">
        <v>0.21165100000000001</v>
      </c>
      <c r="CN443">
        <v>0</v>
      </c>
      <c r="CO443">
        <v>0</v>
      </c>
      <c r="CP443">
        <v>0</v>
      </c>
      <c r="CQ443">
        <v>0</v>
      </c>
      <c r="CR443">
        <v>0.32903225806451603</v>
      </c>
      <c r="CS443">
        <v>0</v>
      </c>
      <c r="CT443">
        <v>73.380645161290303</v>
      </c>
      <c r="CU443">
        <v>-1.91612903225806</v>
      </c>
      <c r="CV443">
        <v>38.679000000000002</v>
      </c>
      <c r="CW443">
        <v>44.195129032258002</v>
      </c>
      <c r="CX443">
        <v>41.350580645161301</v>
      </c>
      <c r="CY443">
        <v>42.661000000000001</v>
      </c>
      <c r="CZ443">
        <v>39.776000000000003</v>
      </c>
      <c r="DA443">
        <v>0</v>
      </c>
      <c r="DB443">
        <v>0</v>
      </c>
      <c r="DC443">
        <v>0</v>
      </c>
      <c r="DD443">
        <v>1581962422</v>
      </c>
      <c r="DE443">
        <v>1.3230769230769199</v>
      </c>
      <c r="DF443">
        <v>-12.328204768104699</v>
      </c>
      <c r="DG443">
        <v>13.4222223591208</v>
      </c>
      <c r="DH443">
        <v>73.507692307692295</v>
      </c>
      <c r="DI443">
        <v>15</v>
      </c>
      <c r="DJ443">
        <v>100</v>
      </c>
      <c r="DK443">
        <v>100</v>
      </c>
      <c r="DL443">
        <v>3.0489999999999999</v>
      </c>
      <c r="DM443">
        <v>0.47699999999999998</v>
      </c>
      <c r="DN443">
        <v>2</v>
      </c>
      <c r="DO443">
        <v>343.76499999999999</v>
      </c>
      <c r="DP443">
        <v>673.85699999999997</v>
      </c>
      <c r="DQ443">
        <v>29.702000000000002</v>
      </c>
      <c r="DR443">
        <v>31.3612</v>
      </c>
      <c r="DS443">
        <v>30.0001</v>
      </c>
      <c r="DT443">
        <v>31.244399999999999</v>
      </c>
      <c r="DU443">
        <v>31.2376</v>
      </c>
      <c r="DV443">
        <v>21.002099999999999</v>
      </c>
      <c r="DW443">
        <v>24.38</v>
      </c>
      <c r="DX443">
        <v>88.804699999999997</v>
      </c>
      <c r="DY443">
        <v>29.7117</v>
      </c>
      <c r="DZ443">
        <v>400</v>
      </c>
      <c r="EA443">
        <v>30.5899</v>
      </c>
      <c r="EB443">
        <v>100.01900000000001</v>
      </c>
      <c r="EC443">
        <v>100.589</v>
      </c>
    </row>
    <row r="444" spans="1:133" x14ac:dyDescent="0.35">
      <c r="A444">
        <v>428</v>
      </c>
      <c r="B444">
        <v>1581962425</v>
      </c>
      <c r="C444">
        <v>2149.9000000953702</v>
      </c>
      <c r="D444" t="s">
        <v>1093</v>
      </c>
      <c r="E444" t="s">
        <v>1094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1383</v>
      </c>
      <c r="M444" t="s">
        <v>238</v>
      </c>
      <c r="N444">
        <v>1581962416.37097</v>
      </c>
      <c r="O444">
        <f t="shared" si="258"/>
        <v>8.2434674392436959E-5</v>
      </c>
      <c r="P444">
        <f t="shared" si="259"/>
        <v>-0.56800061123041123</v>
      </c>
      <c r="Q444">
        <f t="shared" si="260"/>
        <v>400.87258064516101</v>
      </c>
      <c r="R444">
        <f t="shared" si="261"/>
        <v>529.32950260007431</v>
      </c>
      <c r="S444">
        <f t="shared" si="262"/>
        <v>52.632026745131895</v>
      </c>
      <c r="T444">
        <f t="shared" si="263"/>
        <v>39.859362235184044</v>
      </c>
      <c r="U444">
        <f t="shared" si="264"/>
        <v>6.6064240599678766E-3</v>
      </c>
      <c r="V444">
        <f t="shared" si="265"/>
        <v>2.2478870588526485</v>
      </c>
      <c r="W444">
        <f t="shared" si="266"/>
        <v>6.5956564126652467E-3</v>
      </c>
      <c r="X444">
        <f t="shared" si="267"/>
        <v>4.1232512054941743E-3</v>
      </c>
      <c r="Y444">
        <f t="shared" si="268"/>
        <v>0</v>
      </c>
      <c r="Z444">
        <f t="shared" si="269"/>
        <v>30.300852337456377</v>
      </c>
      <c r="AA444">
        <f t="shared" si="270"/>
        <v>29.9805322580645</v>
      </c>
      <c r="AB444">
        <f t="shared" si="271"/>
        <v>4.2556880107354997</v>
      </c>
      <c r="AC444">
        <f t="shared" si="272"/>
        <v>70.453291002632511</v>
      </c>
      <c r="AD444">
        <f t="shared" si="273"/>
        <v>3.0586691615405859</v>
      </c>
      <c r="AE444">
        <f t="shared" si="274"/>
        <v>4.3414141738620806</v>
      </c>
      <c r="AF444">
        <f t="shared" si="275"/>
        <v>1.1970188491949139</v>
      </c>
      <c r="AG444">
        <f t="shared" si="276"/>
        <v>-3.6353691407064699</v>
      </c>
      <c r="AH444">
        <f t="shared" si="277"/>
        <v>42.126151869767121</v>
      </c>
      <c r="AI444">
        <f t="shared" si="278"/>
        <v>4.1733038906649389</v>
      </c>
      <c r="AJ444">
        <f t="shared" si="279"/>
        <v>42.664086619725587</v>
      </c>
      <c r="AK444">
        <v>-4.1126888030744303E-2</v>
      </c>
      <c r="AL444">
        <v>4.61685347277839E-2</v>
      </c>
      <c r="AM444">
        <v>3.4514438195927402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51869.006677514415</v>
      </c>
      <c r="AS444" t="s">
        <v>239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239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-0.56800061123041123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239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240</v>
      </c>
      <c r="BX444">
        <v>1581962416.37097</v>
      </c>
      <c r="BY444">
        <v>400.87258064516101</v>
      </c>
      <c r="BZ444">
        <v>399.955548387097</v>
      </c>
      <c r="CA444">
        <v>30.7615709677419</v>
      </c>
      <c r="CB444">
        <v>30.624606451612902</v>
      </c>
      <c r="CC444">
        <v>350.01264516128998</v>
      </c>
      <c r="CD444">
        <v>99.231519354838696</v>
      </c>
      <c r="CE444">
        <v>0.199981225806452</v>
      </c>
      <c r="CF444">
        <v>30.328141935483899</v>
      </c>
      <c r="CG444">
        <v>29.9805322580645</v>
      </c>
      <c r="CH444">
        <v>999.9</v>
      </c>
      <c r="CI444">
        <v>0</v>
      </c>
      <c r="CJ444">
        <v>0</v>
      </c>
      <c r="CK444">
        <v>9994.7567741935509</v>
      </c>
      <c r="CL444">
        <v>0</v>
      </c>
      <c r="CM444">
        <v>0.21165100000000001</v>
      </c>
      <c r="CN444">
        <v>0</v>
      </c>
      <c r="CO444">
        <v>0</v>
      </c>
      <c r="CP444">
        <v>0</v>
      </c>
      <c r="CQ444">
        <v>0</v>
      </c>
      <c r="CR444">
        <v>1.63225806451613</v>
      </c>
      <c r="CS444">
        <v>0</v>
      </c>
      <c r="CT444">
        <v>74.245161290322599</v>
      </c>
      <c r="CU444">
        <v>-1.9870967741935499</v>
      </c>
      <c r="CV444">
        <v>38.683</v>
      </c>
      <c r="CW444">
        <v>44.207322580645098</v>
      </c>
      <c r="CX444">
        <v>41.358645161290298</v>
      </c>
      <c r="CY444">
        <v>42.656999999999996</v>
      </c>
      <c r="CZ444">
        <v>39.79</v>
      </c>
      <c r="DA444">
        <v>0</v>
      </c>
      <c r="DB444">
        <v>0</v>
      </c>
      <c r="DC444">
        <v>0</v>
      </c>
      <c r="DD444">
        <v>1581962427.4000001</v>
      </c>
      <c r="DE444">
        <v>1.82692307692308</v>
      </c>
      <c r="DF444">
        <v>14.6495728226287</v>
      </c>
      <c r="DG444">
        <v>41.179487230477399</v>
      </c>
      <c r="DH444">
        <v>73.757692307692295</v>
      </c>
      <c r="DI444">
        <v>15</v>
      </c>
      <c r="DJ444">
        <v>100</v>
      </c>
      <c r="DK444">
        <v>100</v>
      </c>
      <c r="DL444">
        <v>3.0489999999999999</v>
      </c>
      <c r="DM444">
        <v>0.47699999999999998</v>
      </c>
      <c r="DN444">
        <v>2</v>
      </c>
      <c r="DO444">
        <v>343.73399999999998</v>
      </c>
      <c r="DP444">
        <v>674.05100000000004</v>
      </c>
      <c r="DQ444">
        <v>29.713200000000001</v>
      </c>
      <c r="DR444">
        <v>31.361699999999999</v>
      </c>
      <c r="DS444">
        <v>30</v>
      </c>
      <c r="DT444">
        <v>31.2454</v>
      </c>
      <c r="DU444">
        <v>31.240400000000001</v>
      </c>
      <c r="DV444">
        <v>21.001799999999999</v>
      </c>
      <c r="DW444">
        <v>24.38</v>
      </c>
      <c r="DX444">
        <v>88.804699999999997</v>
      </c>
      <c r="DY444">
        <v>29.7288</v>
      </c>
      <c r="DZ444">
        <v>400</v>
      </c>
      <c r="EA444">
        <v>30.5899</v>
      </c>
      <c r="EB444">
        <v>100.018</v>
      </c>
      <c r="EC444">
        <v>100.58799999999999</v>
      </c>
    </row>
    <row r="445" spans="1:133" x14ac:dyDescent="0.35">
      <c r="A445">
        <v>429</v>
      </c>
      <c r="B445">
        <v>1581962430</v>
      </c>
      <c r="C445">
        <v>2154.9000000953702</v>
      </c>
      <c r="D445" t="s">
        <v>1095</v>
      </c>
      <c r="E445" t="s">
        <v>1096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1383</v>
      </c>
      <c r="M445" t="s">
        <v>238</v>
      </c>
      <c r="N445">
        <v>1581962421.37097</v>
      </c>
      <c r="O445">
        <f t="shared" si="258"/>
        <v>8.2169914170622128E-5</v>
      </c>
      <c r="P445">
        <f t="shared" si="259"/>
        <v>-0.55380611159923532</v>
      </c>
      <c r="Q445">
        <f t="shared" si="260"/>
        <v>400.85493548387097</v>
      </c>
      <c r="R445">
        <f t="shared" si="261"/>
        <v>526.36651946495294</v>
      </c>
      <c r="S445">
        <f t="shared" si="262"/>
        <v>52.337733358124147</v>
      </c>
      <c r="T445">
        <f t="shared" si="263"/>
        <v>39.857851806320674</v>
      </c>
      <c r="U445">
        <f t="shared" si="264"/>
        <v>6.5833616393894991E-3</v>
      </c>
      <c r="V445">
        <f t="shared" si="265"/>
        <v>2.2464943427072508</v>
      </c>
      <c r="W445">
        <f t="shared" si="266"/>
        <v>6.5726623556171997E-3</v>
      </c>
      <c r="X445">
        <f t="shared" si="267"/>
        <v>4.1088737912176659E-3</v>
      </c>
      <c r="Y445">
        <f t="shared" si="268"/>
        <v>0</v>
      </c>
      <c r="Z445">
        <f t="shared" si="269"/>
        <v>30.302789205933117</v>
      </c>
      <c r="AA445">
        <f t="shared" si="270"/>
        <v>29.982051612903199</v>
      </c>
      <c r="AB445">
        <f t="shared" si="271"/>
        <v>4.2560594742414111</v>
      </c>
      <c r="AC445">
        <f t="shared" si="272"/>
        <v>70.446609456203873</v>
      </c>
      <c r="AD445">
        <f t="shared" si="273"/>
        <v>3.0587058523052053</v>
      </c>
      <c r="AE445">
        <f t="shared" si="274"/>
        <v>4.3418780206970498</v>
      </c>
      <c r="AF445">
        <f t="shared" si="275"/>
        <v>1.1973536219362058</v>
      </c>
      <c r="AG445">
        <f t="shared" si="276"/>
        <v>-3.6236932149244359</v>
      </c>
      <c r="AH445">
        <f t="shared" si="277"/>
        <v>42.141855425915878</v>
      </c>
      <c r="AI445">
        <f t="shared" si="278"/>
        <v>4.1775177473077214</v>
      </c>
      <c r="AJ445">
        <f t="shared" si="279"/>
        <v>42.695679958299166</v>
      </c>
      <c r="AK445">
        <v>-4.1089436360138398E-2</v>
      </c>
      <c r="AL445">
        <v>4.61264919465822E-2</v>
      </c>
      <c r="AM445">
        <v>3.4489550999927401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51823.384275813361</v>
      </c>
      <c r="AS445" t="s">
        <v>239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239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-0.55380611159923532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239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240</v>
      </c>
      <c r="BX445">
        <v>1581962421.37097</v>
      </c>
      <c r="BY445">
        <v>400.85493548387097</v>
      </c>
      <c r="BZ445">
        <v>399.96206451612898</v>
      </c>
      <c r="CA445">
        <v>30.7617516129032</v>
      </c>
      <c r="CB445">
        <v>30.625229032258101</v>
      </c>
      <c r="CC445">
        <v>350.01780645161301</v>
      </c>
      <c r="CD445">
        <v>99.232058064516096</v>
      </c>
      <c r="CE445">
        <v>0.20005135483871</v>
      </c>
      <c r="CF445">
        <v>30.330006451612899</v>
      </c>
      <c r="CG445">
        <v>29.982051612903199</v>
      </c>
      <c r="CH445">
        <v>999.9</v>
      </c>
      <c r="CI445">
        <v>0</v>
      </c>
      <c r="CJ445">
        <v>0</v>
      </c>
      <c r="CK445">
        <v>9985.6009677419406</v>
      </c>
      <c r="CL445">
        <v>0</v>
      </c>
      <c r="CM445">
        <v>0.21165100000000001</v>
      </c>
      <c r="CN445">
        <v>0</v>
      </c>
      <c r="CO445">
        <v>0</v>
      </c>
      <c r="CP445">
        <v>0</v>
      </c>
      <c r="CQ445">
        <v>0</v>
      </c>
      <c r="CR445">
        <v>0.66774193548387095</v>
      </c>
      <c r="CS445">
        <v>0</v>
      </c>
      <c r="CT445">
        <v>75.490322580645199</v>
      </c>
      <c r="CU445">
        <v>-1.95161290322581</v>
      </c>
      <c r="CV445">
        <v>38.686999999999998</v>
      </c>
      <c r="CW445">
        <v>44.207322580645098</v>
      </c>
      <c r="CX445">
        <v>41.358677419354798</v>
      </c>
      <c r="CY445">
        <v>42.658999999999999</v>
      </c>
      <c r="CZ445">
        <v>39.798000000000002</v>
      </c>
      <c r="DA445">
        <v>0</v>
      </c>
      <c r="DB445">
        <v>0</v>
      </c>
      <c r="DC445">
        <v>0</v>
      </c>
      <c r="DD445">
        <v>1581962432.2</v>
      </c>
      <c r="DE445">
        <v>1.07692307692308</v>
      </c>
      <c r="DF445">
        <v>18.420513036420601</v>
      </c>
      <c r="DG445">
        <v>-3.3128204654878002</v>
      </c>
      <c r="DH445">
        <v>74.765384615384605</v>
      </c>
      <c r="DI445">
        <v>15</v>
      </c>
      <c r="DJ445">
        <v>100</v>
      </c>
      <c r="DK445">
        <v>100</v>
      </c>
      <c r="DL445">
        <v>3.0489999999999999</v>
      </c>
      <c r="DM445">
        <v>0.47699999999999998</v>
      </c>
      <c r="DN445">
        <v>2</v>
      </c>
      <c r="DO445">
        <v>343.81599999999997</v>
      </c>
      <c r="DP445">
        <v>674.04499999999996</v>
      </c>
      <c r="DQ445">
        <v>29.729099999999999</v>
      </c>
      <c r="DR445">
        <v>31.361699999999999</v>
      </c>
      <c r="DS445">
        <v>30.0001</v>
      </c>
      <c r="DT445">
        <v>31.2471</v>
      </c>
      <c r="DU445">
        <v>31.241900000000001</v>
      </c>
      <c r="DV445">
        <v>21.000299999999999</v>
      </c>
      <c r="DW445">
        <v>24.38</v>
      </c>
      <c r="DX445">
        <v>88.804699999999997</v>
      </c>
      <c r="DY445">
        <v>29.740100000000002</v>
      </c>
      <c r="DZ445">
        <v>400</v>
      </c>
      <c r="EA445">
        <v>30.5899</v>
      </c>
      <c r="EB445">
        <v>100.017</v>
      </c>
      <c r="EC445">
        <v>100.58799999999999</v>
      </c>
    </row>
    <row r="446" spans="1:133" x14ac:dyDescent="0.35">
      <c r="A446">
        <v>430</v>
      </c>
      <c r="B446">
        <v>1581962435</v>
      </c>
      <c r="C446">
        <v>2159.9000000953702</v>
      </c>
      <c r="D446" t="s">
        <v>1097</v>
      </c>
      <c r="E446" t="s">
        <v>1098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1383</v>
      </c>
      <c r="M446" t="s">
        <v>238</v>
      </c>
      <c r="N446">
        <v>1581962426.37097</v>
      </c>
      <c r="O446">
        <f t="shared" si="258"/>
        <v>8.2215031783442575E-5</v>
      </c>
      <c r="P446">
        <f t="shared" si="259"/>
        <v>-0.5326890089941555</v>
      </c>
      <c r="Q446">
        <f t="shared" si="260"/>
        <v>400.86248387096799</v>
      </c>
      <c r="R446">
        <f t="shared" si="261"/>
        <v>521.22154908173184</v>
      </c>
      <c r="S446">
        <f t="shared" si="262"/>
        <v>51.826236131930365</v>
      </c>
      <c r="T446">
        <f t="shared" si="263"/>
        <v>39.858662371365604</v>
      </c>
      <c r="U446">
        <f t="shared" si="264"/>
        <v>6.5866113873454153E-3</v>
      </c>
      <c r="V446">
        <f t="shared" si="265"/>
        <v>2.2479174941934095</v>
      </c>
      <c r="W446">
        <f t="shared" si="266"/>
        <v>6.5759083157368309E-3</v>
      </c>
      <c r="X446">
        <f t="shared" si="267"/>
        <v>4.110902856296038E-3</v>
      </c>
      <c r="Y446">
        <f t="shared" si="268"/>
        <v>0</v>
      </c>
      <c r="Z446">
        <f t="shared" si="269"/>
        <v>30.305070646327554</v>
      </c>
      <c r="AA446">
        <f t="shared" si="270"/>
        <v>29.983154838709702</v>
      </c>
      <c r="AB446">
        <f t="shared" si="271"/>
        <v>4.2563292170429872</v>
      </c>
      <c r="AC446">
        <f t="shared" si="272"/>
        <v>70.442119330414386</v>
      </c>
      <c r="AD446">
        <f t="shared" si="273"/>
        <v>3.0589106051522665</v>
      </c>
      <c r="AE446">
        <f t="shared" si="274"/>
        <v>4.3424454491555</v>
      </c>
      <c r="AF446">
        <f t="shared" si="275"/>
        <v>1.1974186118907206</v>
      </c>
      <c r="AG446">
        <f t="shared" si="276"/>
        <v>-3.6256829016498178</v>
      </c>
      <c r="AH446">
        <f t="shared" si="277"/>
        <v>42.311243372342496</v>
      </c>
      <c r="AI446">
        <f t="shared" si="278"/>
        <v>4.1917239406708386</v>
      </c>
      <c r="AJ446">
        <f t="shared" si="279"/>
        <v>42.877284411363519</v>
      </c>
      <c r="AK446">
        <v>-4.1127706704148302E-2</v>
      </c>
      <c r="AL446">
        <v>4.6169453760399701E-2</v>
      </c>
      <c r="AM446">
        <v>3.4514982129803502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51869.305050669936</v>
      </c>
      <c r="AS446" t="s">
        <v>239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239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-0.5326890089941555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239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240</v>
      </c>
      <c r="BX446">
        <v>1581962426.37097</v>
      </c>
      <c r="BY446">
        <v>400.86248387096799</v>
      </c>
      <c r="BZ446">
        <v>400.00580645161301</v>
      </c>
      <c r="CA446">
        <v>30.763764516129001</v>
      </c>
      <c r="CB446">
        <v>30.627161290322601</v>
      </c>
      <c r="CC446">
        <v>350.00251612903202</v>
      </c>
      <c r="CD446">
        <v>99.232306451612899</v>
      </c>
      <c r="CE446">
        <v>0.19995267741935499</v>
      </c>
      <c r="CF446">
        <v>30.332287096774198</v>
      </c>
      <c r="CG446">
        <v>29.983154838709702</v>
      </c>
      <c r="CH446">
        <v>999.9</v>
      </c>
      <c r="CI446">
        <v>0</v>
      </c>
      <c r="CJ446">
        <v>0</v>
      </c>
      <c r="CK446">
        <v>9994.8764516128995</v>
      </c>
      <c r="CL446">
        <v>0</v>
      </c>
      <c r="CM446">
        <v>0.21165100000000001</v>
      </c>
      <c r="CN446">
        <v>0</v>
      </c>
      <c r="CO446">
        <v>0</v>
      </c>
      <c r="CP446">
        <v>0</v>
      </c>
      <c r="CQ446">
        <v>0</v>
      </c>
      <c r="CR446">
        <v>2.8258064516129</v>
      </c>
      <c r="CS446">
        <v>0</v>
      </c>
      <c r="CT446">
        <v>75.490322580645199</v>
      </c>
      <c r="CU446">
        <v>-1.9645161290322599</v>
      </c>
      <c r="CV446">
        <v>38.686999999999998</v>
      </c>
      <c r="CW446">
        <v>44.217483870967698</v>
      </c>
      <c r="CX446">
        <v>41.378838709677403</v>
      </c>
      <c r="CY446">
        <v>42.649000000000001</v>
      </c>
      <c r="CZ446">
        <v>39.793999999999997</v>
      </c>
      <c r="DA446">
        <v>0</v>
      </c>
      <c r="DB446">
        <v>0</v>
      </c>
      <c r="DC446">
        <v>0</v>
      </c>
      <c r="DD446">
        <v>1581962437</v>
      </c>
      <c r="DE446">
        <v>3.5384615384615401</v>
      </c>
      <c r="DF446">
        <v>-3.6786322289763498</v>
      </c>
      <c r="DG446">
        <v>7.0735041162242203</v>
      </c>
      <c r="DH446">
        <v>75.442307692307693</v>
      </c>
      <c r="DI446">
        <v>15</v>
      </c>
      <c r="DJ446">
        <v>100</v>
      </c>
      <c r="DK446">
        <v>100</v>
      </c>
      <c r="DL446">
        <v>3.0489999999999999</v>
      </c>
      <c r="DM446">
        <v>0.47699999999999998</v>
      </c>
      <c r="DN446">
        <v>2</v>
      </c>
      <c r="DO446">
        <v>343.72</v>
      </c>
      <c r="DP446">
        <v>674.29899999999998</v>
      </c>
      <c r="DQ446">
        <v>29.7422</v>
      </c>
      <c r="DR446">
        <v>31.361699999999999</v>
      </c>
      <c r="DS446">
        <v>30</v>
      </c>
      <c r="DT446">
        <v>31.249400000000001</v>
      </c>
      <c r="DU446">
        <v>31.2439</v>
      </c>
      <c r="DV446">
        <v>21</v>
      </c>
      <c r="DW446">
        <v>24.38</v>
      </c>
      <c r="DX446">
        <v>88.804699999999997</v>
      </c>
      <c r="DY446">
        <v>29.747800000000002</v>
      </c>
      <c r="DZ446">
        <v>400</v>
      </c>
      <c r="EA446">
        <v>30.5899</v>
      </c>
      <c r="EB446">
        <v>100.018</v>
      </c>
      <c r="EC446">
        <v>100.589</v>
      </c>
    </row>
    <row r="447" spans="1:133" x14ac:dyDescent="0.35">
      <c r="A447">
        <v>431</v>
      </c>
      <c r="B447">
        <v>1581962440</v>
      </c>
      <c r="C447">
        <v>2164.9000000953702</v>
      </c>
      <c r="D447" t="s">
        <v>1099</v>
      </c>
      <c r="E447" t="s">
        <v>1100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1383</v>
      </c>
      <c r="M447" t="s">
        <v>238</v>
      </c>
      <c r="N447">
        <v>1581962431.37097</v>
      </c>
      <c r="O447">
        <f t="shared" si="258"/>
        <v>8.304594095694069E-5</v>
      </c>
      <c r="P447">
        <f t="shared" si="259"/>
        <v>-0.5371351406732916</v>
      </c>
      <c r="Q447">
        <f t="shared" si="260"/>
        <v>400.87764516128999</v>
      </c>
      <c r="R447">
        <f t="shared" si="261"/>
        <v>521.04564588545827</v>
      </c>
      <c r="S447">
        <f t="shared" si="262"/>
        <v>51.809304728099065</v>
      </c>
      <c r="T447">
        <f t="shared" si="263"/>
        <v>39.860600008563821</v>
      </c>
      <c r="U447">
        <f t="shared" si="264"/>
        <v>6.6514380410625578E-3</v>
      </c>
      <c r="V447">
        <f t="shared" si="265"/>
        <v>2.2478286347645584</v>
      </c>
      <c r="W447">
        <f t="shared" si="266"/>
        <v>6.6405230072105852E-3</v>
      </c>
      <c r="X447">
        <f t="shared" si="267"/>
        <v>4.1513060387915121E-3</v>
      </c>
      <c r="Y447">
        <f t="shared" si="268"/>
        <v>0</v>
      </c>
      <c r="Z447">
        <f t="shared" si="269"/>
        <v>30.308065641677853</v>
      </c>
      <c r="AA447">
        <f t="shared" si="270"/>
        <v>29.9862</v>
      </c>
      <c r="AB447">
        <f t="shared" si="271"/>
        <v>4.2570738475949943</v>
      </c>
      <c r="AC447">
        <f t="shared" si="272"/>
        <v>70.438259762019257</v>
      </c>
      <c r="AD447">
        <f t="shared" si="273"/>
        <v>3.0593163273057362</v>
      </c>
      <c r="AE447">
        <f t="shared" si="274"/>
        <v>4.3432593843769816</v>
      </c>
      <c r="AF447">
        <f t="shared" si="275"/>
        <v>1.1977575202892581</v>
      </c>
      <c r="AG447">
        <f t="shared" si="276"/>
        <v>-3.6623259962010843</v>
      </c>
      <c r="AH447">
        <f t="shared" si="277"/>
        <v>42.336935163695436</v>
      </c>
      <c r="AI447">
        <f t="shared" si="278"/>
        <v>4.1945660864774332</v>
      </c>
      <c r="AJ447">
        <f t="shared" si="279"/>
        <v>42.869175253971783</v>
      </c>
      <c r="AK447">
        <v>-4.1125316522315498E-2</v>
      </c>
      <c r="AL447">
        <v>4.6166770571901002E-2</v>
      </c>
      <c r="AM447">
        <v>3.4513394061365101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51865.876448846146</v>
      </c>
      <c r="AS447" t="s">
        <v>239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239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-0.5371351406732916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239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240</v>
      </c>
      <c r="BX447">
        <v>1581962431.37097</v>
      </c>
      <c r="BY447">
        <v>400.87764516128999</v>
      </c>
      <c r="BZ447">
        <v>400.01393548387102</v>
      </c>
      <c r="CA447">
        <v>30.7675129032258</v>
      </c>
      <c r="CB447">
        <v>30.629532258064501</v>
      </c>
      <c r="CC447">
        <v>350.00919354838697</v>
      </c>
      <c r="CD447">
        <v>99.233354838709701</v>
      </c>
      <c r="CE447">
        <v>0.199977225806452</v>
      </c>
      <c r="CF447">
        <v>30.3355580645161</v>
      </c>
      <c r="CG447">
        <v>29.9862</v>
      </c>
      <c r="CH447">
        <v>999.9</v>
      </c>
      <c r="CI447">
        <v>0</v>
      </c>
      <c r="CJ447">
        <v>0</v>
      </c>
      <c r="CK447">
        <v>9994.19</v>
      </c>
      <c r="CL447">
        <v>0</v>
      </c>
      <c r="CM447">
        <v>0.21165100000000001</v>
      </c>
      <c r="CN447">
        <v>0</v>
      </c>
      <c r="CO447">
        <v>0</v>
      </c>
      <c r="CP447">
        <v>0</v>
      </c>
      <c r="CQ447">
        <v>0</v>
      </c>
      <c r="CR447">
        <v>3.7709677419354799</v>
      </c>
      <c r="CS447">
        <v>0</v>
      </c>
      <c r="CT447">
        <v>78.029032258064504</v>
      </c>
      <c r="CU447">
        <v>-1.88709677419355</v>
      </c>
      <c r="CV447">
        <v>38.683</v>
      </c>
      <c r="CW447">
        <v>44.221548387096803</v>
      </c>
      <c r="CX447">
        <v>41.376741935483899</v>
      </c>
      <c r="CY447">
        <v>42.645000000000003</v>
      </c>
      <c r="CZ447">
        <v>39.795999999999999</v>
      </c>
      <c r="DA447">
        <v>0</v>
      </c>
      <c r="DB447">
        <v>0</v>
      </c>
      <c r="DC447">
        <v>0</v>
      </c>
      <c r="DD447">
        <v>1581962442.4000001</v>
      </c>
      <c r="DE447">
        <v>3.8692307692307701</v>
      </c>
      <c r="DF447">
        <v>30.7623931361037</v>
      </c>
      <c r="DG447">
        <v>53.241025486402002</v>
      </c>
      <c r="DH447">
        <v>77.326923076923094</v>
      </c>
      <c r="DI447">
        <v>15</v>
      </c>
      <c r="DJ447">
        <v>100</v>
      </c>
      <c r="DK447">
        <v>100</v>
      </c>
      <c r="DL447">
        <v>3.0489999999999999</v>
      </c>
      <c r="DM447">
        <v>0.47699999999999998</v>
      </c>
      <c r="DN447">
        <v>2</v>
      </c>
      <c r="DO447">
        <v>343.74599999999998</v>
      </c>
      <c r="DP447">
        <v>674.09299999999996</v>
      </c>
      <c r="DQ447">
        <v>29.7501</v>
      </c>
      <c r="DR447">
        <v>31.361699999999999</v>
      </c>
      <c r="DS447">
        <v>30.0001</v>
      </c>
      <c r="DT447">
        <v>31.2498</v>
      </c>
      <c r="DU447">
        <v>31.245799999999999</v>
      </c>
      <c r="DV447">
        <v>20.9998</v>
      </c>
      <c r="DW447">
        <v>24.38</v>
      </c>
      <c r="DX447">
        <v>88.804699999999997</v>
      </c>
      <c r="DY447">
        <v>29.757100000000001</v>
      </c>
      <c r="DZ447">
        <v>400</v>
      </c>
      <c r="EA447">
        <v>30.5899</v>
      </c>
      <c r="EB447">
        <v>100.02</v>
      </c>
      <c r="EC447">
        <v>100.593</v>
      </c>
    </row>
    <row r="448" spans="1:133" x14ac:dyDescent="0.35">
      <c r="A448">
        <v>432</v>
      </c>
      <c r="B448">
        <v>1581962445</v>
      </c>
      <c r="C448">
        <v>2169.9000000953702</v>
      </c>
      <c r="D448" t="s">
        <v>1101</v>
      </c>
      <c r="E448" t="s">
        <v>1102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1383</v>
      </c>
      <c r="M448" t="s">
        <v>238</v>
      </c>
      <c r="N448">
        <v>1581962436.37097</v>
      </c>
      <c r="O448">
        <f t="shared" si="258"/>
        <v>8.390593114264536E-5</v>
      </c>
      <c r="P448">
        <f t="shared" si="259"/>
        <v>-0.54235283965861047</v>
      </c>
      <c r="Q448">
        <f t="shared" si="260"/>
        <v>400.89506451612903</v>
      </c>
      <c r="R448">
        <f t="shared" si="261"/>
        <v>521.05635388704957</v>
      </c>
      <c r="S448">
        <f t="shared" si="262"/>
        <v>51.810659907273639</v>
      </c>
      <c r="T448">
        <f t="shared" si="263"/>
        <v>39.862555539726081</v>
      </c>
      <c r="U448">
        <f t="shared" si="264"/>
        <v>6.7161670718912849E-3</v>
      </c>
      <c r="V448">
        <f t="shared" si="265"/>
        <v>2.2493248733122728</v>
      </c>
      <c r="W448">
        <f t="shared" si="266"/>
        <v>6.7050461443553533E-3</v>
      </c>
      <c r="X448">
        <f t="shared" si="267"/>
        <v>4.1916514559788018E-3</v>
      </c>
      <c r="Y448">
        <f t="shared" si="268"/>
        <v>0</v>
      </c>
      <c r="Z448">
        <f t="shared" si="269"/>
        <v>30.310991378724609</v>
      </c>
      <c r="AA448">
        <f t="shared" si="270"/>
        <v>29.990687096774199</v>
      </c>
      <c r="AB448">
        <f t="shared" si="271"/>
        <v>4.2581712802323812</v>
      </c>
      <c r="AC448">
        <f t="shared" si="272"/>
        <v>70.433231988508055</v>
      </c>
      <c r="AD448">
        <f t="shared" si="273"/>
        <v>3.0596577604944395</v>
      </c>
      <c r="AE448">
        <f t="shared" si="274"/>
        <v>4.3440541831072803</v>
      </c>
      <c r="AF448">
        <f t="shared" si="275"/>
        <v>1.1985135197379417</v>
      </c>
      <c r="AG448">
        <f t="shared" si="276"/>
        <v>-3.7002515633906605</v>
      </c>
      <c r="AH448">
        <f t="shared" si="277"/>
        <v>42.208253281622575</v>
      </c>
      <c r="AI448">
        <f t="shared" si="278"/>
        <v>4.1791939102100475</v>
      </c>
      <c r="AJ448">
        <f t="shared" si="279"/>
        <v>42.687195628441962</v>
      </c>
      <c r="AK448">
        <v>-4.1165574404171297E-2</v>
      </c>
      <c r="AL448">
        <v>4.6211963571068299E-2</v>
      </c>
      <c r="AM448">
        <v>3.4540137704360299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51914.039544980944</v>
      </c>
      <c r="AS448" t="s">
        <v>239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239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-0.54235283965861047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239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240</v>
      </c>
      <c r="BX448">
        <v>1581962436.37097</v>
      </c>
      <c r="BY448">
        <v>400.89506451612903</v>
      </c>
      <c r="BZ448">
        <v>400.02300000000002</v>
      </c>
      <c r="CA448">
        <v>30.770774193548402</v>
      </c>
      <c r="CB448">
        <v>30.631364516129</v>
      </c>
      <c r="CC448">
        <v>350.007612903226</v>
      </c>
      <c r="CD448">
        <v>99.233951612903198</v>
      </c>
      <c r="CE448">
        <v>0.19993787096774199</v>
      </c>
      <c r="CF448">
        <v>30.338751612903199</v>
      </c>
      <c r="CG448">
        <v>29.990687096774199</v>
      </c>
      <c r="CH448">
        <v>999.9</v>
      </c>
      <c r="CI448">
        <v>0</v>
      </c>
      <c r="CJ448">
        <v>0</v>
      </c>
      <c r="CK448">
        <v>10003.9132258065</v>
      </c>
      <c r="CL448">
        <v>0</v>
      </c>
      <c r="CM448">
        <v>0.21165100000000001</v>
      </c>
      <c r="CN448">
        <v>0</v>
      </c>
      <c r="CO448">
        <v>0</v>
      </c>
      <c r="CP448">
        <v>0</v>
      </c>
      <c r="CQ448">
        <v>0</v>
      </c>
      <c r="CR448">
        <v>4.59032258064516</v>
      </c>
      <c r="CS448">
        <v>0</v>
      </c>
      <c r="CT448">
        <v>79.580645161290306</v>
      </c>
      <c r="CU448">
        <v>-1.4</v>
      </c>
      <c r="CV448">
        <v>38.683</v>
      </c>
      <c r="CW448">
        <v>44.215451612903202</v>
      </c>
      <c r="CX448">
        <v>41.392870967741899</v>
      </c>
      <c r="CY448">
        <v>42.637</v>
      </c>
      <c r="CZ448">
        <v>39.79</v>
      </c>
      <c r="DA448">
        <v>0</v>
      </c>
      <c r="DB448">
        <v>0</v>
      </c>
      <c r="DC448">
        <v>0</v>
      </c>
      <c r="DD448">
        <v>1581962447.2</v>
      </c>
      <c r="DE448">
        <v>5.12307692307692</v>
      </c>
      <c r="DF448">
        <v>6.5230770203893798</v>
      </c>
      <c r="DG448">
        <v>3.4153846110502899</v>
      </c>
      <c r="DH448">
        <v>79.650000000000006</v>
      </c>
      <c r="DI448">
        <v>15</v>
      </c>
      <c r="DJ448">
        <v>100</v>
      </c>
      <c r="DK448">
        <v>100</v>
      </c>
      <c r="DL448">
        <v>3.0489999999999999</v>
      </c>
      <c r="DM448">
        <v>0.47699999999999998</v>
      </c>
      <c r="DN448">
        <v>2</v>
      </c>
      <c r="DO448">
        <v>343.76</v>
      </c>
      <c r="DP448">
        <v>674.16399999999999</v>
      </c>
      <c r="DQ448">
        <v>29.758500000000002</v>
      </c>
      <c r="DR448">
        <v>31.3644</v>
      </c>
      <c r="DS448">
        <v>30.0001</v>
      </c>
      <c r="DT448">
        <v>31.252600000000001</v>
      </c>
      <c r="DU448">
        <v>31.248000000000001</v>
      </c>
      <c r="DV448">
        <v>20.9986</v>
      </c>
      <c r="DW448">
        <v>24.38</v>
      </c>
      <c r="DX448">
        <v>88.804699999999997</v>
      </c>
      <c r="DY448">
        <v>29.759399999999999</v>
      </c>
      <c r="DZ448">
        <v>400</v>
      </c>
      <c r="EA448">
        <v>30.5899</v>
      </c>
      <c r="EB448">
        <v>100.018</v>
      </c>
      <c r="EC448">
        <v>100.59</v>
      </c>
    </row>
    <row r="449" spans="1:133" x14ac:dyDescent="0.35">
      <c r="A449">
        <v>433</v>
      </c>
      <c r="B449">
        <v>1581962450</v>
      </c>
      <c r="C449">
        <v>2174.9000000953702</v>
      </c>
      <c r="D449" t="s">
        <v>1103</v>
      </c>
      <c r="E449" t="s">
        <v>1104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1383</v>
      </c>
      <c r="M449" t="s">
        <v>238</v>
      </c>
      <c r="N449">
        <v>1581962441.37097</v>
      </c>
      <c r="O449">
        <f t="shared" si="258"/>
        <v>8.5199791579222589E-5</v>
      </c>
      <c r="P449">
        <f t="shared" si="259"/>
        <v>-0.56292908730461</v>
      </c>
      <c r="Q449">
        <f t="shared" si="260"/>
        <v>400.90677419354802</v>
      </c>
      <c r="R449">
        <f t="shared" si="261"/>
        <v>523.99745026390929</v>
      </c>
      <c r="S449">
        <f t="shared" si="262"/>
        <v>52.102891647375465</v>
      </c>
      <c r="T449">
        <f t="shared" si="263"/>
        <v>39.863556981021361</v>
      </c>
      <c r="U449">
        <f t="shared" si="264"/>
        <v>6.8149106310010131E-3</v>
      </c>
      <c r="V449">
        <f t="shared" si="265"/>
        <v>2.2500204210797259</v>
      </c>
      <c r="W449">
        <f t="shared" si="266"/>
        <v>6.8034641257548687E-3</v>
      </c>
      <c r="X449">
        <f t="shared" si="267"/>
        <v>4.2531918780598036E-3</v>
      </c>
      <c r="Y449">
        <f t="shared" si="268"/>
        <v>0</v>
      </c>
      <c r="Z449">
        <f t="shared" si="269"/>
        <v>30.31417132394574</v>
      </c>
      <c r="AA449">
        <f t="shared" si="270"/>
        <v>29.9951677419355</v>
      </c>
      <c r="AB449">
        <f t="shared" si="271"/>
        <v>4.2592673809809281</v>
      </c>
      <c r="AC449">
        <f t="shared" si="272"/>
        <v>70.424065399780773</v>
      </c>
      <c r="AD449">
        <f t="shared" si="273"/>
        <v>3.0598906338102503</v>
      </c>
      <c r="AE449">
        <f t="shared" si="274"/>
        <v>4.3449502899896144</v>
      </c>
      <c r="AF449">
        <f t="shared" si="275"/>
        <v>1.1993767471706778</v>
      </c>
      <c r="AG449">
        <f t="shared" si="276"/>
        <v>-3.7573108086437164</v>
      </c>
      <c r="AH449">
        <f t="shared" si="277"/>
        <v>42.114480145169004</v>
      </c>
      <c r="AI449">
        <f t="shared" si="278"/>
        <v>4.1687867088518908</v>
      </c>
      <c r="AJ449">
        <f t="shared" si="279"/>
        <v>42.525956045377178</v>
      </c>
      <c r="AK449">
        <v>-4.1184297090304599E-2</v>
      </c>
      <c r="AL449">
        <v>4.6232981426450201E-2</v>
      </c>
      <c r="AM449">
        <v>3.4552572277719902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51936.055573117039</v>
      </c>
      <c r="AS449" t="s">
        <v>239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239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-0.56292908730461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239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240</v>
      </c>
      <c r="BX449">
        <v>1581962441.37097</v>
      </c>
      <c r="BY449">
        <v>400.90677419354802</v>
      </c>
      <c r="BZ449">
        <v>400.00035483871</v>
      </c>
      <c r="CA449">
        <v>30.773241935483899</v>
      </c>
      <c r="CB449">
        <v>30.631687096774201</v>
      </c>
      <c r="CC449">
        <v>350.01806451612902</v>
      </c>
      <c r="CD449">
        <v>99.233483870967703</v>
      </c>
      <c r="CE449">
        <v>0.19999929032258101</v>
      </c>
      <c r="CF449">
        <v>30.342351612903201</v>
      </c>
      <c r="CG449">
        <v>29.9951677419355</v>
      </c>
      <c r="CH449">
        <v>999.9</v>
      </c>
      <c r="CI449">
        <v>0</v>
      </c>
      <c r="CJ449">
        <v>0</v>
      </c>
      <c r="CK449">
        <v>10008.5103225806</v>
      </c>
      <c r="CL449">
        <v>0</v>
      </c>
      <c r="CM449">
        <v>0.21165100000000001</v>
      </c>
      <c r="CN449">
        <v>0</v>
      </c>
      <c r="CO449">
        <v>0</v>
      </c>
      <c r="CP449">
        <v>0</v>
      </c>
      <c r="CQ449">
        <v>0</v>
      </c>
      <c r="CR449">
        <v>4.5129032258064496</v>
      </c>
      <c r="CS449">
        <v>0</v>
      </c>
      <c r="CT449">
        <v>78.509677419354801</v>
      </c>
      <c r="CU449">
        <v>-1.4903225806451601</v>
      </c>
      <c r="CV449">
        <v>38.683</v>
      </c>
      <c r="CW449">
        <v>44.205290322580602</v>
      </c>
      <c r="CX449">
        <v>41.386870967741899</v>
      </c>
      <c r="CY449">
        <v>42.633000000000003</v>
      </c>
      <c r="CZ449">
        <v>39.793999999999997</v>
      </c>
      <c r="DA449">
        <v>0</v>
      </c>
      <c r="DB449">
        <v>0</v>
      </c>
      <c r="DC449">
        <v>0</v>
      </c>
      <c r="DD449">
        <v>1581962452</v>
      </c>
      <c r="DE449">
        <v>4.1692307692307704</v>
      </c>
      <c r="DF449">
        <v>-25.552136721274</v>
      </c>
      <c r="DG449">
        <v>-32.574358778281997</v>
      </c>
      <c r="DH449">
        <v>79.130769230769204</v>
      </c>
      <c r="DI449">
        <v>15</v>
      </c>
      <c r="DJ449">
        <v>100</v>
      </c>
      <c r="DK449">
        <v>100</v>
      </c>
      <c r="DL449">
        <v>3.0489999999999999</v>
      </c>
      <c r="DM449">
        <v>0.47699999999999998</v>
      </c>
      <c r="DN449">
        <v>2</v>
      </c>
      <c r="DO449">
        <v>343.76</v>
      </c>
      <c r="DP449">
        <v>674.12599999999998</v>
      </c>
      <c r="DQ449">
        <v>29.761600000000001</v>
      </c>
      <c r="DR449">
        <v>31.3644</v>
      </c>
      <c r="DS449">
        <v>30.0002</v>
      </c>
      <c r="DT449">
        <v>31.252600000000001</v>
      </c>
      <c r="DU449">
        <v>31.248699999999999</v>
      </c>
      <c r="DV449">
        <v>21.000599999999999</v>
      </c>
      <c r="DW449">
        <v>24.38</v>
      </c>
      <c r="DX449">
        <v>88.804699999999997</v>
      </c>
      <c r="DY449">
        <v>29.692699999999999</v>
      </c>
      <c r="DZ449">
        <v>400</v>
      </c>
      <c r="EA449">
        <v>30.5899</v>
      </c>
      <c r="EB449">
        <v>100.01900000000001</v>
      </c>
      <c r="EC449">
        <v>100.59</v>
      </c>
    </row>
    <row r="450" spans="1:133" x14ac:dyDescent="0.35">
      <c r="A450">
        <v>434</v>
      </c>
      <c r="B450">
        <v>1581962455</v>
      </c>
      <c r="C450">
        <v>2179.9000000953702</v>
      </c>
      <c r="D450" t="s">
        <v>1105</v>
      </c>
      <c r="E450" t="s">
        <v>1106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1383</v>
      </c>
      <c r="M450" t="s">
        <v>238</v>
      </c>
      <c r="N450">
        <v>1581962446.37097</v>
      </c>
      <c r="O450">
        <f t="shared" si="258"/>
        <v>8.5943576350231308E-5</v>
      </c>
      <c r="P450">
        <f t="shared" si="259"/>
        <v>-0.55799586296065828</v>
      </c>
      <c r="Q450">
        <f t="shared" si="260"/>
        <v>400.89825806451603</v>
      </c>
      <c r="R450">
        <f t="shared" si="261"/>
        <v>521.74418005253199</v>
      </c>
      <c r="S450">
        <f t="shared" si="262"/>
        <v>51.878480801661304</v>
      </c>
      <c r="T450">
        <f t="shared" si="263"/>
        <v>39.862433314206591</v>
      </c>
      <c r="U450">
        <f t="shared" si="264"/>
        <v>6.8729045090610208E-3</v>
      </c>
      <c r="V450">
        <f t="shared" si="265"/>
        <v>2.2494740165525373</v>
      </c>
      <c r="W450">
        <f t="shared" si="266"/>
        <v>6.861259715749227E-3</v>
      </c>
      <c r="X450">
        <f t="shared" si="267"/>
        <v>4.2893318948729123E-3</v>
      </c>
      <c r="Y450">
        <f t="shared" si="268"/>
        <v>0</v>
      </c>
      <c r="Z450">
        <f t="shared" si="269"/>
        <v>30.31778687140288</v>
      </c>
      <c r="AA450">
        <f t="shared" si="270"/>
        <v>29.996354838709699</v>
      </c>
      <c r="AB450">
        <f t="shared" si="271"/>
        <v>4.2595578218033081</v>
      </c>
      <c r="AC450">
        <f t="shared" si="272"/>
        <v>70.408961351321679</v>
      </c>
      <c r="AD450">
        <f t="shared" si="273"/>
        <v>3.0599123610460532</v>
      </c>
      <c r="AE450">
        <f t="shared" si="274"/>
        <v>4.3459132222927108</v>
      </c>
      <c r="AF450">
        <f t="shared" si="275"/>
        <v>1.1996454607572549</v>
      </c>
      <c r="AG450">
        <f t="shared" si="276"/>
        <v>-3.7901117170452006</v>
      </c>
      <c r="AH450">
        <f t="shared" si="277"/>
        <v>42.429344490504704</v>
      </c>
      <c r="AI450">
        <f t="shared" si="278"/>
        <v>4.2010794619158514</v>
      </c>
      <c r="AJ450">
        <f t="shared" si="279"/>
        <v>42.840312235375357</v>
      </c>
      <c r="AK450">
        <v>-4.1169588586571298E-2</v>
      </c>
      <c r="AL450">
        <v>4.6216469842474003E-2</v>
      </c>
      <c r="AM450">
        <v>3.45428038661426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51917.591763888435</v>
      </c>
      <c r="AS450" t="s">
        <v>239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239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-0.55799586296065828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239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240</v>
      </c>
      <c r="BX450">
        <v>1581962446.37097</v>
      </c>
      <c r="BY450">
        <v>400.89825806451603</v>
      </c>
      <c r="BZ450">
        <v>400.00080645161302</v>
      </c>
      <c r="CA450">
        <v>30.773674193548398</v>
      </c>
      <c r="CB450">
        <v>30.6308838709677</v>
      </c>
      <c r="CC450">
        <v>350.01858064516102</v>
      </c>
      <c r="CD450">
        <v>99.232809677419397</v>
      </c>
      <c r="CE450">
        <v>0.19998283870967701</v>
      </c>
      <c r="CF450">
        <v>30.346219354838698</v>
      </c>
      <c r="CG450">
        <v>29.996354838709699</v>
      </c>
      <c r="CH450">
        <v>999.9</v>
      </c>
      <c r="CI450">
        <v>0</v>
      </c>
      <c r="CJ450">
        <v>0</v>
      </c>
      <c r="CK450">
        <v>10005.003870967699</v>
      </c>
      <c r="CL450">
        <v>0</v>
      </c>
      <c r="CM450">
        <v>0.21165100000000001</v>
      </c>
      <c r="CN450">
        <v>0</v>
      </c>
      <c r="CO450">
        <v>0</v>
      </c>
      <c r="CP450">
        <v>0</v>
      </c>
      <c r="CQ450">
        <v>0</v>
      </c>
      <c r="CR450">
        <v>3.0580645161290301</v>
      </c>
      <c r="CS450">
        <v>0</v>
      </c>
      <c r="CT450">
        <v>78.196774193548407</v>
      </c>
      <c r="CU450">
        <v>-1.4935483870967701</v>
      </c>
      <c r="CV450">
        <v>38.683</v>
      </c>
      <c r="CW450">
        <v>44.207322580645098</v>
      </c>
      <c r="CX450">
        <v>41.386870967741899</v>
      </c>
      <c r="CY450">
        <v>42.633000000000003</v>
      </c>
      <c r="CZ450">
        <v>39.795999999999999</v>
      </c>
      <c r="DA450">
        <v>0</v>
      </c>
      <c r="DB450">
        <v>0</v>
      </c>
      <c r="DC450">
        <v>0</v>
      </c>
      <c r="DD450">
        <v>1581962457.4000001</v>
      </c>
      <c r="DE450">
        <v>2.5538461538461501</v>
      </c>
      <c r="DF450">
        <v>-17.928205027189598</v>
      </c>
      <c r="DG450">
        <v>11.651282598131401</v>
      </c>
      <c r="DH450">
        <v>77.638461538461499</v>
      </c>
      <c r="DI450">
        <v>15</v>
      </c>
      <c r="DJ450">
        <v>100</v>
      </c>
      <c r="DK450">
        <v>100</v>
      </c>
      <c r="DL450">
        <v>3.0489999999999999</v>
      </c>
      <c r="DM450">
        <v>0.47699999999999998</v>
      </c>
      <c r="DN450">
        <v>2</v>
      </c>
      <c r="DO450">
        <v>343.726</v>
      </c>
      <c r="DP450">
        <v>674.04200000000003</v>
      </c>
      <c r="DQ450">
        <v>29.707799999999999</v>
      </c>
      <c r="DR450">
        <v>31.3644</v>
      </c>
      <c r="DS450">
        <v>30.000399999999999</v>
      </c>
      <c r="DT450">
        <v>31.255400000000002</v>
      </c>
      <c r="DU450">
        <v>31.251300000000001</v>
      </c>
      <c r="DV450">
        <v>21.0001</v>
      </c>
      <c r="DW450">
        <v>24.38</v>
      </c>
      <c r="DX450">
        <v>88.804699999999997</v>
      </c>
      <c r="DY450">
        <v>29.706399999999999</v>
      </c>
      <c r="DZ450">
        <v>400</v>
      </c>
      <c r="EA450">
        <v>30.5899</v>
      </c>
      <c r="EB450">
        <v>100.02</v>
      </c>
      <c r="EC450">
        <v>100.58799999999999</v>
      </c>
    </row>
    <row r="451" spans="1:133" x14ac:dyDescent="0.35">
      <c r="A451">
        <v>435</v>
      </c>
      <c r="B451">
        <v>1581962460</v>
      </c>
      <c r="C451">
        <v>2184.9000000953702</v>
      </c>
      <c r="D451" t="s">
        <v>1107</v>
      </c>
      <c r="E451" t="s">
        <v>1108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1383</v>
      </c>
      <c r="M451" t="s">
        <v>238</v>
      </c>
      <c r="N451">
        <v>1581962451.37097</v>
      </c>
      <c r="O451">
        <f t="shared" si="258"/>
        <v>8.5686722838507995E-5</v>
      </c>
      <c r="P451">
        <f t="shared" si="259"/>
        <v>-0.54996694755664466</v>
      </c>
      <c r="Q451">
        <f t="shared" si="260"/>
        <v>400.89203225806398</v>
      </c>
      <c r="R451">
        <f t="shared" si="261"/>
        <v>520.25742151641691</v>
      </c>
      <c r="S451">
        <f t="shared" si="262"/>
        <v>51.730269669040283</v>
      </c>
      <c r="T451">
        <f t="shared" si="263"/>
        <v>39.861522544805908</v>
      </c>
      <c r="U451">
        <f t="shared" si="264"/>
        <v>6.8527873281290933E-3</v>
      </c>
      <c r="V451">
        <f t="shared" si="265"/>
        <v>2.2510003300850072</v>
      </c>
      <c r="W451">
        <f t="shared" si="266"/>
        <v>6.8412183777653577E-3</v>
      </c>
      <c r="X451">
        <f t="shared" si="267"/>
        <v>4.2767992611536052E-3</v>
      </c>
      <c r="Y451">
        <f t="shared" si="268"/>
        <v>0</v>
      </c>
      <c r="Z451">
        <f t="shared" si="269"/>
        <v>30.320976508285607</v>
      </c>
      <c r="AA451">
        <f t="shared" si="270"/>
        <v>29.9955483870968</v>
      </c>
      <c r="AB451">
        <f t="shared" si="271"/>
        <v>4.2593605095821419</v>
      </c>
      <c r="AC451">
        <f t="shared" si="272"/>
        <v>70.394009322929605</v>
      </c>
      <c r="AD451">
        <f t="shared" si="273"/>
        <v>3.0598036863658375</v>
      </c>
      <c r="AE451">
        <f t="shared" si="274"/>
        <v>4.3466819347213406</v>
      </c>
      <c r="AF451">
        <f t="shared" si="275"/>
        <v>1.1995568232163043</v>
      </c>
      <c r="AG451">
        <f t="shared" si="276"/>
        <v>-3.7787844771782026</v>
      </c>
      <c r="AH451">
        <f t="shared" si="277"/>
        <v>42.930638842022987</v>
      </c>
      <c r="AI451">
        <f t="shared" si="278"/>
        <v>4.2478801128894785</v>
      </c>
      <c r="AJ451">
        <f t="shared" si="279"/>
        <v>43.399734477734263</v>
      </c>
      <c r="AK451">
        <v>-4.1210683066522598E-2</v>
      </c>
      <c r="AL451">
        <v>4.6262601996293402E-2</v>
      </c>
      <c r="AM451">
        <v>3.4570093085020601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51966.738553379975</v>
      </c>
      <c r="AS451" t="s">
        <v>239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239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-0.54996694755664466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239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240</v>
      </c>
      <c r="BX451">
        <v>1581962451.37097</v>
      </c>
      <c r="BY451">
        <v>400.89203225806398</v>
      </c>
      <c r="BZ451">
        <v>400.00816129032302</v>
      </c>
      <c r="CA451">
        <v>30.772806451612901</v>
      </c>
      <c r="CB451">
        <v>30.630441935483901</v>
      </c>
      <c r="CC451">
        <v>350.01658064516101</v>
      </c>
      <c r="CD451">
        <v>99.232087096774194</v>
      </c>
      <c r="CE451">
        <v>0.19997774193548401</v>
      </c>
      <c r="CF451">
        <v>30.3493064516129</v>
      </c>
      <c r="CG451">
        <v>29.9955483870968</v>
      </c>
      <c r="CH451">
        <v>999.9</v>
      </c>
      <c r="CI451">
        <v>0</v>
      </c>
      <c r="CJ451">
        <v>0</v>
      </c>
      <c r="CK451">
        <v>10015.063548387099</v>
      </c>
      <c r="CL451">
        <v>0</v>
      </c>
      <c r="CM451">
        <v>0.21165100000000001</v>
      </c>
      <c r="CN451">
        <v>0</v>
      </c>
      <c r="CO451">
        <v>0</v>
      </c>
      <c r="CP451">
        <v>0</v>
      </c>
      <c r="CQ451">
        <v>0</v>
      </c>
      <c r="CR451">
        <v>1.8774193548387099</v>
      </c>
      <c r="CS451">
        <v>0</v>
      </c>
      <c r="CT451">
        <v>77.625806451612902</v>
      </c>
      <c r="CU451">
        <v>-1.5935483870967699</v>
      </c>
      <c r="CV451">
        <v>38.683</v>
      </c>
      <c r="CW451">
        <v>44.201225806451603</v>
      </c>
      <c r="CX451">
        <v>41.390806451612903</v>
      </c>
      <c r="CY451">
        <v>42.633000000000003</v>
      </c>
      <c r="CZ451">
        <v>39.792000000000002</v>
      </c>
      <c r="DA451">
        <v>0</v>
      </c>
      <c r="DB451">
        <v>0</v>
      </c>
      <c r="DC451">
        <v>0</v>
      </c>
      <c r="DD451">
        <v>1581962462.2</v>
      </c>
      <c r="DE451">
        <v>1.9115384615384601</v>
      </c>
      <c r="DF451">
        <v>-6.8820513506915901</v>
      </c>
      <c r="DG451">
        <v>9.9760688235536605</v>
      </c>
      <c r="DH451">
        <v>76.346153846153797</v>
      </c>
      <c r="DI451">
        <v>15</v>
      </c>
      <c r="DJ451">
        <v>100</v>
      </c>
      <c r="DK451">
        <v>100</v>
      </c>
      <c r="DL451">
        <v>3.0489999999999999</v>
      </c>
      <c r="DM451">
        <v>0.47699999999999998</v>
      </c>
      <c r="DN451">
        <v>2</v>
      </c>
      <c r="DO451">
        <v>343.642</v>
      </c>
      <c r="DP451">
        <v>674.05100000000004</v>
      </c>
      <c r="DQ451">
        <v>29.699300000000001</v>
      </c>
      <c r="DR451">
        <v>31.3644</v>
      </c>
      <c r="DS451">
        <v>30.0002</v>
      </c>
      <c r="DT451">
        <v>31.255400000000002</v>
      </c>
      <c r="DU451">
        <v>31.252099999999999</v>
      </c>
      <c r="DV451">
        <v>20.995000000000001</v>
      </c>
      <c r="DW451">
        <v>24.38</v>
      </c>
      <c r="DX451">
        <v>88.804699999999997</v>
      </c>
      <c r="DY451">
        <v>29.7117</v>
      </c>
      <c r="DZ451">
        <v>400</v>
      </c>
      <c r="EA451">
        <v>30.5899</v>
      </c>
      <c r="EB451">
        <v>100.01900000000001</v>
      </c>
      <c r="EC451">
        <v>100.59099999999999</v>
      </c>
    </row>
    <row r="452" spans="1:133" x14ac:dyDescent="0.35">
      <c r="A452">
        <v>436</v>
      </c>
      <c r="B452">
        <v>1581962465</v>
      </c>
      <c r="C452">
        <v>2189.9000000953702</v>
      </c>
      <c r="D452" t="s">
        <v>1109</v>
      </c>
      <c r="E452" t="s">
        <v>1110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1383</v>
      </c>
      <c r="M452" t="s">
        <v>238</v>
      </c>
      <c r="N452">
        <v>1581962456.37097</v>
      </c>
      <c r="O452">
        <f t="shared" si="258"/>
        <v>8.4095435103837021E-5</v>
      </c>
      <c r="P452">
        <f t="shared" si="259"/>
        <v>-0.54935460381403922</v>
      </c>
      <c r="Q452">
        <f t="shared" si="260"/>
        <v>400.90532258064502</v>
      </c>
      <c r="R452">
        <f t="shared" si="261"/>
        <v>522.49971027736774</v>
      </c>
      <c r="S452">
        <f t="shared" si="262"/>
        <v>51.952991007490894</v>
      </c>
      <c r="T452">
        <f t="shared" si="263"/>
        <v>39.862664436370437</v>
      </c>
      <c r="U452">
        <f t="shared" si="264"/>
        <v>6.7273316915455513E-3</v>
      </c>
      <c r="V452">
        <f t="shared" si="265"/>
        <v>2.2498596852787918</v>
      </c>
      <c r="W452">
        <f t="shared" si="266"/>
        <v>6.7161764402809991E-3</v>
      </c>
      <c r="X452">
        <f t="shared" si="267"/>
        <v>4.1986109678001614E-3</v>
      </c>
      <c r="Y452">
        <f t="shared" si="268"/>
        <v>0</v>
      </c>
      <c r="Z452">
        <f t="shared" si="269"/>
        <v>30.32372533856946</v>
      </c>
      <c r="AA452">
        <f t="shared" si="270"/>
        <v>29.993396774193599</v>
      </c>
      <c r="AB452">
        <f t="shared" si="271"/>
        <v>4.258834119551584</v>
      </c>
      <c r="AC452">
        <f t="shared" si="272"/>
        <v>70.381157840233584</v>
      </c>
      <c r="AD452">
        <f t="shared" si="273"/>
        <v>3.0596369047501004</v>
      </c>
      <c r="AE452">
        <f t="shared" si="274"/>
        <v>4.3472386625061326</v>
      </c>
      <c r="AF452">
        <f t="shared" si="275"/>
        <v>1.1991972148014836</v>
      </c>
      <c r="AG452">
        <f t="shared" si="276"/>
        <v>-3.7086086880792126</v>
      </c>
      <c r="AH452">
        <f t="shared" si="277"/>
        <v>43.441015113026886</v>
      </c>
      <c r="AI452">
        <f t="shared" si="278"/>
        <v>4.3005616126100472</v>
      </c>
      <c r="AJ452">
        <f t="shared" si="279"/>
        <v>44.032968037557723</v>
      </c>
      <c r="AK452">
        <v>-4.1179969955022398E-2</v>
      </c>
      <c r="AL452">
        <v>4.6228123838018102E-2</v>
      </c>
      <c r="AM452">
        <v>3.4549698606314898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51929.209843221011</v>
      </c>
      <c r="AS452" t="s">
        <v>239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239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-0.54935460381403922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239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240</v>
      </c>
      <c r="BX452">
        <v>1581962456.37097</v>
      </c>
      <c r="BY452">
        <v>400.90532258064502</v>
      </c>
      <c r="BZ452">
        <v>400.021419354839</v>
      </c>
      <c r="CA452">
        <v>30.7712677419355</v>
      </c>
      <c r="CB452">
        <v>30.6315483870968</v>
      </c>
      <c r="CC452">
        <v>350.02041935483902</v>
      </c>
      <c r="CD452">
        <v>99.231635483871003</v>
      </c>
      <c r="CE452">
        <v>0.19998138709677399</v>
      </c>
      <c r="CF452">
        <v>30.351541935483901</v>
      </c>
      <c r="CG452">
        <v>29.993396774193599</v>
      </c>
      <c r="CH452">
        <v>999.9</v>
      </c>
      <c r="CI452">
        <v>0</v>
      </c>
      <c r="CJ452">
        <v>0</v>
      </c>
      <c r="CK452">
        <v>10007.6451612903</v>
      </c>
      <c r="CL452">
        <v>0</v>
      </c>
      <c r="CM452">
        <v>0.21165100000000001</v>
      </c>
      <c r="CN452">
        <v>0</v>
      </c>
      <c r="CO452">
        <v>0</v>
      </c>
      <c r="CP452">
        <v>0</v>
      </c>
      <c r="CQ452">
        <v>0</v>
      </c>
      <c r="CR452">
        <v>1.8161290322580601</v>
      </c>
      <c r="CS452">
        <v>0</v>
      </c>
      <c r="CT452">
        <v>78.525806451612894</v>
      </c>
      <c r="CU452">
        <v>-1.3161290322580601</v>
      </c>
      <c r="CV452">
        <v>38.687064516128999</v>
      </c>
      <c r="CW452">
        <v>44.197161290322597</v>
      </c>
      <c r="CX452">
        <v>41.3827096774193</v>
      </c>
      <c r="CY452">
        <v>42.637</v>
      </c>
      <c r="CZ452">
        <v>39.79</v>
      </c>
      <c r="DA452">
        <v>0</v>
      </c>
      <c r="DB452">
        <v>0</v>
      </c>
      <c r="DC452">
        <v>0</v>
      </c>
      <c r="DD452">
        <v>1581962467</v>
      </c>
      <c r="DE452">
        <v>2.5384615384615401</v>
      </c>
      <c r="DF452">
        <v>11.1931622220291</v>
      </c>
      <c r="DG452">
        <v>-5.3025635768284403</v>
      </c>
      <c r="DH452">
        <v>77.534615384615407</v>
      </c>
      <c r="DI452">
        <v>15</v>
      </c>
      <c r="DJ452">
        <v>100</v>
      </c>
      <c r="DK452">
        <v>100</v>
      </c>
      <c r="DL452">
        <v>3.0489999999999999</v>
      </c>
      <c r="DM452">
        <v>0.47699999999999998</v>
      </c>
      <c r="DN452">
        <v>2</v>
      </c>
      <c r="DO452">
        <v>343.702</v>
      </c>
      <c r="DP452">
        <v>674.14300000000003</v>
      </c>
      <c r="DQ452">
        <v>29.7058</v>
      </c>
      <c r="DR452">
        <v>31.3644</v>
      </c>
      <c r="DS452">
        <v>30.0001</v>
      </c>
      <c r="DT452">
        <v>31.2577</v>
      </c>
      <c r="DU452">
        <v>31.254000000000001</v>
      </c>
      <c r="DV452">
        <v>20.997299999999999</v>
      </c>
      <c r="DW452">
        <v>24.38</v>
      </c>
      <c r="DX452">
        <v>88.804699999999997</v>
      </c>
      <c r="DY452">
        <v>29.718299999999999</v>
      </c>
      <c r="DZ452">
        <v>400</v>
      </c>
      <c r="EA452">
        <v>30.5899</v>
      </c>
      <c r="EB452">
        <v>100.018</v>
      </c>
      <c r="EC452">
        <v>100.59</v>
      </c>
    </row>
    <row r="453" spans="1:133" x14ac:dyDescent="0.35">
      <c r="A453">
        <v>437</v>
      </c>
      <c r="B453">
        <v>1581962470</v>
      </c>
      <c r="C453">
        <v>2194.9000000953702</v>
      </c>
      <c r="D453" t="s">
        <v>1111</v>
      </c>
      <c r="E453" t="s">
        <v>1112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1383</v>
      </c>
      <c r="M453" t="s">
        <v>238</v>
      </c>
      <c r="N453">
        <v>1581962461.37097</v>
      </c>
      <c r="O453">
        <f t="shared" si="258"/>
        <v>8.2613066105003311E-5</v>
      </c>
      <c r="P453">
        <f t="shared" si="259"/>
        <v>-0.55212351035733187</v>
      </c>
      <c r="Q453">
        <f t="shared" si="260"/>
        <v>400.90625806451601</v>
      </c>
      <c r="R453">
        <f t="shared" si="261"/>
        <v>525.44826088668424</v>
      </c>
      <c r="S453">
        <f t="shared" si="262"/>
        <v>52.246455921105309</v>
      </c>
      <c r="T453">
        <f t="shared" si="263"/>
        <v>39.862975481386371</v>
      </c>
      <c r="U453">
        <f t="shared" si="264"/>
        <v>6.6108108988982457E-3</v>
      </c>
      <c r="V453">
        <f t="shared" si="265"/>
        <v>2.2495808513765114</v>
      </c>
      <c r="W453">
        <f t="shared" si="266"/>
        <v>6.6000370632817475E-3</v>
      </c>
      <c r="X453">
        <f t="shared" si="267"/>
        <v>4.1259896674029828E-3</v>
      </c>
      <c r="Y453">
        <f t="shared" si="268"/>
        <v>0</v>
      </c>
      <c r="Z453">
        <f t="shared" si="269"/>
        <v>30.324986798922705</v>
      </c>
      <c r="AA453">
        <f t="shared" si="270"/>
        <v>29.991387096774201</v>
      </c>
      <c r="AB453">
        <f t="shared" si="271"/>
        <v>4.258342505109578</v>
      </c>
      <c r="AC453">
        <f t="shared" si="272"/>
        <v>70.375883175889456</v>
      </c>
      <c r="AD453">
        <f t="shared" si="273"/>
        <v>3.0595433017331422</v>
      </c>
      <c r="AE453">
        <f t="shared" si="274"/>
        <v>4.3474314831495171</v>
      </c>
      <c r="AF453">
        <f t="shared" si="275"/>
        <v>1.1987992033764359</v>
      </c>
      <c r="AG453">
        <f t="shared" si="276"/>
        <v>-3.6432362152306461</v>
      </c>
      <c r="AH453">
        <f t="shared" si="277"/>
        <v>43.773257506887141</v>
      </c>
      <c r="AI453">
        <f t="shared" si="278"/>
        <v>4.3339635125838898</v>
      </c>
      <c r="AJ453">
        <f t="shared" si="279"/>
        <v>44.463984804240383</v>
      </c>
      <c r="AK453">
        <v>-4.1172464188027801E-2</v>
      </c>
      <c r="AL453">
        <v>4.6219697957025303E-2</v>
      </c>
      <c r="AM453">
        <v>3.4544713744033602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51920.012253325098</v>
      </c>
      <c r="AS453" t="s">
        <v>239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239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-0.55212351035733187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239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240</v>
      </c>
      <c r="BX453">
        <v>1581962461.37097</v>
      </c>
      <c r="BY453">
        <v>400.90625806451601</v>
      </c>
      <c r="BZ453">
        <v>400.01658064516101</v>
      </c>
      <c r="CA453">
        <v>30.770158064516099</v>
      </c>
      <c r="CB453">
        <v>30.632899999999999</v>
      </c>
      <c r="CC453">
        <v>350.01680645161298</v>
      </c>
      <c r="CD453">
        <v>99.232174193548403</v>
      </c>
      <c r="CE453">
        <v>0.19998651612903201</v>
      </c>
      <c r="CF453">
        <v>30.3523161290323</v>
      </c>
      <c r="CG453">
        <v>29.991387096774201</v>
      </c>
      <c r="CH453">
        <v>999.9</v>
      </c>
      <c r="CI453">
        <v>0</v>
      </c>
      <c r="CJ453">
        <v>0</v>
      </c>
      <c r="CK453">
        <v>10005.7667741935</v>
      </c>
      <c r="CL453">
        <v>0</v>
      </c>
      <c r="CM453">
        <v>0.21165100000000001</v>
      </c>
      <c r="CN453">
        <v>0</v>
      </c>
      <c r="CO453">
        <v>0</v>
      </c>
      <c r="CP453">
        <v>0</v>
      </c>
      <c r="CQ453">
        <v>0</v>
      </c>
      <c r="CR453">
        <v>2.50322580645161</v>
      </c>
      <c r="CS453">
        <v>0</v>
      </c>
      <c r="CT453">
        <v>77.867741935483807</v>
      </c>
      <c r="CU453">
        <v>-1.8548387096774199</v>
      </c>
      <c r="CV453">
        <v>38.687064516128999</v>
      </c>
      <c r="CW453">
        <v>44.195129032258002</v>
      </c>
      <c r="CX453">
        <v>41.3947741935484</v>
      </c>
      <c r="CY453">
        <v>42.633000000000003</v>
      </c>
      <c r="CZ453">
        <v>39.793999999999997</v>
      </c>
      <c r="DA453">
        <v>0</v>
      </c>
      <c r="DB453">
        <v>0</v>
      </c>
      <c r="DC453">
        <v>0</v>
      </c>
      <c r="DD453">
        <v>1581962472.4000001</v>
      </c>
      <c r="DE453">
        <v>2.5769230769230802</v>
      </c>
      <c r="DF453">
        <v>-3.83589739217379</v>
      </c>
      <c r="DG453">
        <v>-7.26495696546242</v>
      </c>
      <c r="DH453">
        <v>77.542307692307702</v>
      </c>
      <c r="DI453">
        <v>15</v>
      </c>
      <c r="DJ453">
        <v>100</v>
      </c>
      <c r="DK453">
        <v>100</v>
      </c>
      <c r="DL453">
        <v>3.0489999999999999</v>
      </c>
      <c r="DM453">
        <v>0.47699999999999998</v>
      </c>
      <c r="DN453">
        <v>2</v>
      </c>
      <c r="DO453">
        <v>343.77600000000001</v>
      </c>
      <c r="DP453">
        <v>674.10599999999999</v>
      </c>
      <c r="DQ453">
        <v>29.714700000000001</v>
      </c>
      <c r="DR453">
        <v>31.3644</v>
      </c>
      <c r="DS453">
        <v>30</v>
      </c>
      <c r="DT453">
        <v>31.258099999999999</v>
      </c>
      <c r="DU453">
        <v>31.254799999999999</v>
      </c>
      <c r="DV453">
        <v>20.9985</v>
      </c>
      <c r="DW453">
        <v>24.38</v>
      </c>
      <c r="DX453">
        <v>88.804699999999997</v>
      </c>
      <c r="DY453">
        <v>29.7242</v>
      </c>
      <c r="DZ453">
        <v>400</v>
      </c>
      <c r="EA453">
        <v>30.5899</v>
      </c>
      <c r="EB453">
        <v>100.01900000000001</v>
      </c>
      <c r="EC453">
        <v>100.587</v>
      </c>
    </row>
    <row r="454" spans="1:133" x14ac:dyDescent="0.35">
      <c r="A454">
        <v>438</v>
      </c>
      <c r="B454">
        <v>1581962475</v>
      </c>
      <c r="C454">
        <v>2199.9000000953702</v>
      </c>
      <c r="D454" t="s">
        <v>1113</v>
      </c>
      <c r="E454" t="s">
        <v>1114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1383</v>
      </c>
      <c r="M454" t="s">
        <v>238</v>
      </c>
      <c r="N454">
        <v>1581962466.37097</v>
      </c>
      <c r="O454">
        <f t="shared" si="258"/>
        <v>8.1182193949175821E-5</v>
      </c>
      <c r="P454">
        <f t="shared" si="259"/>
        <v>-0.556895499104481</v>
      </c>
      <c r="Q454">
        <f t="shared" si="260"/>
        <v>400.91264516129002</v>
      </c>
      <c r="R454">
        <f t="shared" si="261"/>
        <v>528.94585721302542</v>
      </c>
      <c r="S454">
        <f t="shared" si="262"/>
        <v>52.594329537204501</v>
      </c>
      <c r="T454">
        <f t="shared" si="263"/>
        <v>39.86368640137254</v>
      </c>
      <c r="U454">
        <f t="shared" si="264"/>
        <v>6.496623467374449E-3</v>
      </c>
      <c r="V454">
        <f t="shared" si="265"/>
        <v>2.2492903962210145</v>
      </c>
      <c r="W454">
        <f t="shared" si="266"/>
        <v>6.4862169490985467E-3</v>
      </c>
      <c r="X454">
        <f t="shared" si="267"/>
        <v>4.0548191687339872E-3</v>
      </c>
      <c r="Y454">
        <f t="shared" si="268"/>
        <v>0</v>
      </c>
      <c r="Z454">
        <f t="shared" si="269"/>
        <v>30.325447314859044</v>
      </c>
      <c r="AA454">
        <f t="shared" si="270"/>
        <v>29.9907258064516</v>
      </c>
      <c r="AB454">
        <f t="shared" si="271"/>
        <v>4.2581807487324488</v>
      </c>
      <c r="AC454">
        <f t="shared" si="272"/>
        <v>70.374211599835036</v>
      </c>
      <c r="AD454">
        <f t="shared" si="273"/>
        <v>3.0594689348770174</v>
      </c>
      <c r="AE454">
        <f t="shared" si="274"/>
        <v>4.3474290728454701</v>
      </c>
      <c r="AF454">
        <f t="shared" si="275"/>
        <v>1.1987118138554314</v>
      </c>
      <c r="AG454">
        <f t="shared" si="276"/>
        <v>-3.5801347531586538</v>
      </c>
      <c r="AH454">
        <f t="shared" si="277"/>
        <v>43.846622732727795</v>
      </c>
      <c r="AI454">
        <f t="shared" si="278"/>
        <v>4.3417735417576946</v>
      </c>
      <c r="AJ454">
        <f t="shared" si="279"/>
        <v>44.608261521326838</v>
      </c>
      <c r="AK454">
        <v>-4.11646464893081E-2</v>
      </c>
      <c r="AL454">
        <v>4.6210921905344399E-2</v>
      </c>
      <c r="AM454">
        <v>3.4539521384040399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51910.563140765138</v>
      </c>
      <c r="AS454" t="s">
        <v>239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239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-0.556895499104481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239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240</v>
      </c>
      <c r="BX454">
        <v>1581962466.37097</v>
      </c>
      <c r="BY454">
        <v>400.91264516129002</v>
      </c>
      <c r="BZ454">
        <v>400.01380645161299</v>
      </c>
      <c r="CA454">
        <v>30.769351612903201</v>
      </c>
      <c r="CB454">
        <v>30.634470967741901</v>
      </c>
      <c r="CC454">
        <v>350.01732258064499</v>
      </c>
      <c r="CD454">
        <v>99.232341935483902</v>
      </c>
      <c r="CE454">
        <v>0.200007935483871</v>
      </c>
      <c r="CF454">
        <v>30.3523064516129</v>
      </c>
      <c r="CG454">
        <v>29.9907258064516</v>
      </c>
      <c r="CH454">
        <v>999.9</v>
      </c>
      <c r="CI454">
        <v>0</v>
      </c>
      <c r="CJ454">
        <v>0</v>
      </c>
      <c r="CK454">
        <v>10003.85</v>
      </c>
      <c r="CL454">
        <v>0</v>
      </c>
      <c r="CM454">
        <v>0.21165100000000001</v>
      </c>
      <c r="CN454">
        <v>0</v>
      </c>
      <c r="CO454">
        <v>0</v>
      </c>
      <c r="CP454">
        <v>0</v>
      </c>
      <c r="CQ454">
        <v>0</v>
      </c>
      <c r="CR454">
        <v>1.4903225806451601</v>
      </c>
      <c r="CS454">
        <v>0</v>
      </c>
      <c r="CT454">
        <v>78.838709677419303</v>
      </c>
      <c r="CU454">
        <v>-1.6419354838709701</v>
      </c>
      <c r="CV454">
        <v>38.691064516129003</v>
      </c>
      <c r="CW454">
        <v>44.201225806451603</v>
      </c>
      <c r="CX454">
        <v>41.3827741935484</v>
      </c>
      <c r="CY454">
        <v>42.628999999999998</v>
      </c>
      <c r="CZ454">
        <v>39.798000000000002</v>
      </c>
      <c r="DA454">
        <v>0</v>
      </c>
      <c r="DB454">
        <v>0</v>
      </c>
      <c r="DC454">
        <v>0</v>
      </c>
      <c r="DD454">
        <v>1581962477.2</v>
      </c>
      <c r="DE454">
        <v>2.2192307692307698</v>
      </c>
      <c r="DF454">
        <v>-26.929914619870399</v>
      </c>
      <c r="DG454">
        <v>20.854700802581998</v>
      </c>
      <c r="DH454">
        <v>78.907692307692301</v>
      </c>
      <c r="DI454">
        <v>15</v>
      </c>
      <c r="DJ454">
        <v>100</v>
      </c>
      <c r="DK454">
        <v>100</v>
      </c>
      <c r="DL454">
        <v>3.0489999999999999</v>
      </c>
      <c r="DM454">
        <v>0.47699999999999998</v>
      </c>
      <c r="DN454">
        <v>2</v>
      </c>
      <c r="DO454">
        <v>343.82499999999999</v>
      </c>
      <c r="DP454">
        <v>674.17600000000004</v>
      </c>
      <c r="DQ454">
        <v>29.722799999999999</v>
      </c>
      <c r="DR454">
        <v>31.3644</v>
      </c>
      <c r="DS454">
        <v>30</v>
      </c>
      <c r="DT454">
        <v>31.258400000000002</v>
      </c>
      <c r="DU454">
        <v>31.256799999999998</v>
      </c>
      <c r="DV454">
        <v>20.9985</v>
      </c>
      <c r="DW454">
        <v>24.38</v>
      </c>
      <c r="DX454">
        <v>88.804699999999997</v>
      </c>
      <c r="DY454">
        <v>29.730699999999999</v>
      </c>
      <c r="DZ454">
        <v>400</v>
      </c>
      <c r="EA454">
        <v>30.5899</v>
      </c>
      <c r="EB454">
        <v>100.01900000000001</v>
      </c>
      <c r="EC454">
        <v>100.586</v>
      </c>
    </row>
    <row r="455" spans="1:133" x14ac:dyDescent="0.35">
      <c r="A455">
        <v>439</v>
      </c>
      <c r="B455">
        <v>1581962480</v>
      </c>
      <c r="C455">
        <v>2204.9000000953702</v>
      </c>
      <c r="D455" t="s">
        <v>1115</v>
      </c>
      <c r="E455" t="s">
        <v>1116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1383</v>
      </c>
      <c r="M455" t="s">
        <v>238</v>
      </c>
      <c r="N455">
        <v>1581962471.37097</v>
      </c>
      <c r="O455">
        <f t="shared" si="258"/>
        <v>8.0478322886718201E-5</v>
      </c>
      <c r="P455">
        <f t="shared" si="259"/>
        <v>-0.56998508425031824</v>
      </c>
      <c r="Q455">
        <f t="shared" si="260"/>
        <v>400.89800000000002</v>
      </c>
      <c r="R455">
        <f t="shared" si="261"/>
        <v>533.31281352050394</v>
      </c>
      <c r="S455">
        <f t="shared" si="262"/>
        <v>53.028979710329189</v>
      </c>
      <c r="T455">
        <f t="shared" si="263"/>
        <v>39.862556025187665</v>
      </c>
      <c r="U455">
        <f t="shared" si="264"/>
        <v>6.4418009778365861E-3</v>
      </c>
      <c r="V455">
        <f t="shared" si="265"/>
        <v>2.2486124508733423</v>
      </c>
      <c r="W455">
        <f t="shared" si="266"/>
        <v>6.4315661227848427E-3</v>
      </c>
      <c r="X455">
        <f t="shared" si="267"/>
        <v>4.0206470133380958E-3</v>
      </c>
      <c r="Y455">
        <f t="shared" si="268"/>
        <v>0</v>
      </c>
      <c r="Z455">
        <f t="shared" si="269"/>
        <v>30.326308386635954</v>
      </c>
      <c r="AA455">
        <f t="shared" si="270"/>
        <v>29.989570967741901</v>
      </c>
      <c r="AB455">
        <f t="shared" si="271"/>
        <v>4.2578982797052838</v>
      </c>
      <c r="AC455">
        <f t="shared" si="272"/>
        <v>70.371678797653786</v>
      </c>
      <c r="AD455">
        <f t="shared" si="273"/>
        <v>3.0594702067612287</v>
      </c>
      <c r="AE455">
        <f t="shared" si="274"/>
        <v>4.3475873519493646</v>
      </c>
      <c r="AF455">
        <f t="shared" si="275"/>
        <v>1.1984280729440551</v>
      </c>
      <c r="AG455">
        <f t="shared" si="276"/>
        <v>-3.5490940393042725</v>
      </c>
      <c r="AH455">
        <f t="shared" si="277"/>
        <v>44.050442964483224</v>
      </c>
      <c r="AI455">
        <f t="shared" si="278"/>
        <v>4.3632601088175651</v>
      </c>
      <c r="AJ455">
        <f t="shared" si="279"/>
        <v>44.864609033996516</v>
      </c>
      <c r="AK455">
        <v>-4.1146402908850903E-2</v>
      </c>
      <c r="AL455">
        <v>4.6190441888055801E-2</v>
      </c>
      <c r="AM455">
        <v>3.45274030426364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51888.407021522711</v>
      </c>
      <c r="AS455" t="s">
        <v>239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239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-0.56998508425031824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239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240</v>
      </c>
      <c r="BX455">
        <v>1581962471.37097</v>
      </c>
      <c r="BY455">
        <v>400.89800000000002</v>
      </c>
      <c r="BZ455">
        <v>399.97622580645202</v>
      </c>
      <c r="CA455">
        <v>30.7691129032258</v>
      </c>
      <c r="CB455">
        <v>30.635400000000001</v>
      </c>
      <c r="CC455">
        <v>350.01293548387099</v>
      </c>
      <c r="CD455">
        <v>99.233164516128994</v>
      </c>
      <c r="CE455">
        <v>0.199998096774194</v>
      </c>
      <c r="CF455">
        <v>30.352941935483901</v>
      </c>
      <c r="CG455">
        <v>29.989570967741901</v>
      </c>
      <c r="CH455">
        <v>999.9</v>
      </c>
      <c r="CI455">
        <v>0</v>
      </c>
      <c r="CJ455">
        <v>0</v>
      </c>
      <c r="CK455">
        <v>9999.3335483870997</v>
      </c>
      <c r="CL455">
        <v>0</v>
      </c>
      <c r="CM455">
        <v>0.21165100000000001</v>
      </c>
      <c r="CN455">
        <v>0</v>
      </c>
      <c r="CO455">
        <v>0</v>
      </c>
      <c r="CP455">
        <v>0</v>
      </c>
      <c r="CQ455">
        <v>0</v>
      </c>
      <c r="CR455">
        <v>0.190322580645161</v>
      </c>
      <c r="CS455">
        <v>0</v>
      </c>
      <c r="CT455">
        <v>79.912903225806403</v>
      </c>
      <c r="CU455">
        <v>-1.50322580645161</v>
      </c>
      <c r="CV455">
        <v>38.686999999999998</v>
      </c>
      <c r="CW455">
        <v>44.201225806451603</v>
      </c>
      <c r="CX455">
        <v>41.384806451612903</v>
      </c>
      <c r="CY455">
        <v>42.625</v>
      </c>
      <c r="CZ455">
        <v>39.804000000000002</v>
      </c>
      <c r="DA455">
        <v>0</v>
      </c>
      <c r="DB455">
        <v>0</v>
      </c>
      <c r="DC455">
        <v>0</v>
      </c>
      <c r="DD455">
        <v>1581962482</v>
      </c>
      <c r="DE455">
        <v>1.1961538461538499</v>
      </c>
      <c r="DF455">
        <v>-9.9931626605356207</v>
      </c>
      <c r="DG455">
        <v>5.0393162261662798</v>
      </c>
      <c r="DH455">
        <v>79.861538461538402</v>
      </c>
      <c r="DI455">
        <v>15</v>
      </c>
      <c r="DJ455">
        <v>100</v>
      </c>
      <c r="DK455">
        <v>100</v>
      </c>
      <c r="DL455">
        <v>3.0489999999999999</v>
      </c>
      <c r="DM455">
        <v>0.47699999999999998</v>
      </c>
      <c r="DN455">
        <v>2</v>
      </c>
      <c r="DO455">
        <v>343.803</v>
      </c>
      <c r="DP455">
        <v>674.13900000000001</v>
      </c>
      <c r="DQ455">
        <v>29.7303</v>
      </c>
      <c r="DR455">
        <v>31.3644</v>
      </c>
      <c r="DS455">
        <v>30</v>
      </c>
      <c r="DT455">
        <v>31.260899999999999</v>
      </c>
      <c r="DU455">
        <v>31.2576</v>
      </c>
      <c r="DV455">
        <v>21.0014</v>
      </c>
      <c r="DW455">
        <v>24.38</v>
      </c>
      <c r="DX455">
        <v>88.804699999999997</v>
      </c>
      <c r="DY455">
        <v>29.7408</v>
      </c>
      <c r="DZ455">
        <v>400</v>
      </c>
      <c r="EA455">
        <v>30.5899</v>
      </c>
      <c r="EB455">
        <v>100.01900000000001</v>
      </c>
      <c r="EC455">
        <v>100.58499999999999</v>
      </c>
    </row>
    <row r="456" spans="1:133" x14ac:dyDescent="0.35">
      <c r="A456">
        <v>440</v>
      </c>
      <c r="B456">
        <v>1581962485</v>
      </c>
      <c r="C456">
        <v>2209.9000000953702</v>
      </c>
      <c r="D456" t="s">
        <v>1117</v>
      </c>
      <c r="E456" t="s">
        <v>1118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1383</v>
      </c>
      <c r="M456" t="s">
        <v>238</v>
      </c>
      <c r="N456">
        <v>1581962476.37097</v>
      </c>
      <c r="O456">
        <f t="shared" si="258"/>
        <v>7.9928047276551324E-5</v>
      </c>
      <c r="P456">
        <f t="shared" si="259"/>
        <v>-0.56027447911517048</v>
      </c>
      <c r="Q456">
        <f t="shared" si="260"/>
        <v>400.89025806451599</v>
      </c>
      <c r="R456">
        <f t="shared" si="261"/>
        <v>531.84320842424347</v>
      </c>
      <c r="S456">
        <f t="shared" si="262"/>
        <v>52.882977434000985</v>
      </c>
      <c r="T456">
        <f t="shared" si="263"/>
        <v>39.861880597383667</v>
      </c>
      <c r="U456">
        <f t="shared" si="264"/>
        <v>6.3987162292246077E-3</v>
      </c>
      <c r="V456">
        <f t="shared" si="265"/>
        <v>2.2481260019293416</v>
      </c>
      <c r="W456">
        <f t="shared" si="266"/>
        <v>6.3886155267886659E-3</v>
      </c>
      <c r="X456">
        <f t="shared" si="267"/>
        <v>3.9937908643946311E-3</v>
      </c>
      <c r="Y456">
        <f t="shared" si="268"/>
        <v>0</v>
      </c>
      <c r="Z456">
        <f t="shared" si="269"/>
        <v>30.327240144970379</v>
      </c>
      <c r="AA456">
        <f t="shared" si="270"/>
        <v>29.988625806451601</v>
      </c>
      <c r="AB456">
        <f t="shared" si="271"/>
        <v>4.2576671091059435</v>
      </c>
      <c r="AC456">
        <f t="shared" si="272"/>
        <v>70.36763665365585</v>
      </c>
      <c r="AD456">
        <f t="shared" si="273"/>
        <v>3.059426771448237</v>
      </c>
      <c r="AE456">
        <f t="shared" si="274"/>
        <v>4.3477753651248836</v>
      </c>
      <c r="AF456">
        <f t="shared" si="275"/>
        <v>1.1982403376577064</v>
      </c>
      <c r="AG456">
        <f t="shared" si="276"/>
        <v>-3.5248268848959134</v>
      </c>
      <c r="AH456">
        <f t="shared" si="277"/>
        <v>44.246955049932531</v>
      </c>
      <c r="AI456">
        <f t="shared" si="278"/>
        <v>4.3836691349676693</v>
      </c>
      <c r="AJ456">
        <f t="shared" si="279"/>
        <v>45.105797300004284</v>
      </c>
      <c r="AK456">
        <v>-4.1133315575814199E-2</v>
      </c>
      <c r="AL456">
        <v>4.6175750210208803E-2</v>
      </c>
      <c r="AM456">
        <v>3.4518708613974001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51872.452790151212</v>
      </c>
      <c r="AS456" t="s">
        <v>239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239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-0.56027447911517048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239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240</v>
      </c>
      <c r="BX456">
        <v>1581962476.37097</v>
      </c>
      <c r="BY456">
        <v>400.89025806451599</v>
      </c>
      <c r="BZ456">
        <v>399.98474193548401</v>
      </c>
      <c r="CA456">
        <v>30.768603225806501</v>
      </c>
      <c r="CB456">
        <v>30.635803225806399</v>
      </c>
      <c r="CC456">
        <v>350.00951612903202</v>
      </c>
      <c r="CD456">
        <v>99.233412903225798</v>
      </c>
      <c r="CE456">
        <v>0.19998512903225801</v>
      </c>
      <c r="CF456">
        <v>30.353696774193502</v>
      </c>
      <c r="CG456">
        <v>29.988625806451601</v>
      </c>
      <c r="CH456">
        <v>999.9</v>
      </c>
      <c r="CI456">
        <v>0</v>
      </c>
      <c r="CJ456">
        <v>0</v>
      </c>
      <c r="CK456">
        <v>9996.1280645161296</v>
      </c>
      <c r="CL456">
        <v>0</v>
      </c>
      <c r="CM456">
        <v>0.21165100000000001</v>
      </c>
      <c r="CN456">
        <v>0</v>
      </c>
      <c r="CO456">
        <v>0</v>
      </c>
      <c r="CP456">
        <v>0</v>
      </c>
      <c r="CQ456">
        <v>0</v>
      </c>
      <c r="CR456">
        <v>1.0064516129032299</v>
      </c>
      <c r="CS456">
        <v>0</v>
      </c>
      <c r="CT456">
        <v>77.619354838709697</v>
      </c>
      <c r="CU456">
        <v>-1.39354838709677</v>
      </c>
      <c r="CV456">
        <v>38.686999999999998</v>
      </c>
      <c r="CW456">
        <v>44.197161290322597</v>
      </c>
      <c r="CX456">
        <v>41.392870967741899</v>
      </c>
      <c r="CY456">
        <v>42.625</v>
      </c>
      <c r="CZ456">
        <v>39.798000000000002</v>
      </c>
      <c r="DA456">
        <v>0</v>
      </c>
      <c r="DB456">
        <v>0</v>
      </c>
      <c r="DC456">
        <v>0</v>
      </c>
      <c r="DD456">
        <v>1581962487.4000001</v>
      </c>
      <c r="DE456">
        <v>1.7769230769230799</v>
      </c>
      <c r="DF456">
        <v>13.408546571916199</v>
      </c>
      <c r="DG456">
        <v>-48.796581017943801</v>
      </c>
      <c r="DH456">
        <v>77.911538461538498</v>
      </c>
      <c r="DI456">
        <v>15</v>
      </c>
      <c r="DJ456">
        <v>100</v>
      </c>
      <c r="DK456">
        <v>100</v>
      </c>
      <c r="DL456">
        <v>3.0489999999999999</v>
      </c>
      <c r="DM456">
        <v>0.47699999999999998</v>
      </c>
      <c r="DN456">
        <v>2</v>
      </c>
      <c r="DO456">
        <v>343.86200000000002</v>
      </c>
      <c r="DP456">
        <v>674.11599999999999</v>
      </c>
      <c r="DQ456">
        <v>29.740600000000001</v>
      </c>
      <c r="DR456">
        <v>31.3644</v>
      </c>
      <c r="DS456">
        <v>30</v>
      </c>
      <c r="DT456">
        <v>31.260899999999999</v>
      </c>
      <c r="DU456">
        <v>31.259499999999999</v>
      </c>
      <c r="DV456">
        <v>20.997499999999999</v>
      </c>
      <c r="DW456">
        <v>24.38</v>
      </c>
      <c r="DX456">
        <v>88.804699999999997</v>
      </c>
      <c r="DY456">
        <v>29.7485</v>
      </c>
      <c r="DZ456">
        <v>400</v>
      </c>
      <c r="EA456">
        <v>30.5899</v>
      </c>
      <c r="EB456">
        <v>100.01900000000001</v>
      </c>
      <c r="EC456">
        <v>100.584</v>
      </c>
    </row>
    <row r="457" spans="1:133" x14ac:dyDescent="0.35">
      <c r="A457">
        <v>441</v>
      </c>
      <c r="B457">
        <v>1581962490</v>
      </c>
      <c r="C457">
        <v>2214.9000000953702</v>
      </c>
      <c r="D457" t="s">
        <v>1119</v>
      </c>
      <c r="E457" t="s">
        <v>1120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1383</v>
      </c>
      <c r="M457" t="s">
        <v>238</v>
      </c>
      <c r="N457">
        <v>1581962481.37097</v>
      </c>
      <c r="O457">
        <f t="shared" si="258"/>
        <v>8.00732453772366E-5</v>
      </c>
      <c r="P457">
        <f t="shared" si="259"/>
        <v>-0.55812293865454943</v>
      </c>
      <c r="Q457">
        <f t="shared" si="260"/>
        <v>400.90029032258099</v>
      </c>
      <c r="R457">
        <f t="shared" si="261"/>
        <v>531.05241289051173</v>
      </c>
      <c r="S457">
        <f t="shared" si="262"/>
        <v>52.80482769712539</v>
      </c>
      <c r="T457">
        <f t="shared" si="263"/>
        <v>39.863241820117658</v>
      </c>
      <c r="U457">
        <f t="shared" si="264"/>
        <v>6.4111726523856469E-3</v>
      </c>
      <c r="V457">
        <f t="shared" si="265"/>
        <v>2.247532078914205</v>
      </c>
      <c r="W457">
        <f t="shared" si="266"/>
        <v>6.4010299441268877E-3</v>
      </c>
      <c r="X457">
        <f t="shared" si="267"/>
        <v>4.0015536407448206E-3</v>
      </c>
      <c r="Y457">
        <f t="shared" si="268"/>
        <v>0</v>
      </c>
      <c r="Z457">
        <f t="shared" si="269"/>
        <v>30.328666392342651</v>
      </c>
      <c r="AA457">
        <f t="shared" si="270"/>
        <v>29.988235483871001</v>
      </c>
      <c r="AB457">
        <f t="shared" si="271"/>
        <v>4.2575716459405246</v>
      </c>
      <c r="AC457">
        <f t="shared" si="272"/>
        <v>70.362686122652221</v>
      </c>
      <c r="AD457">
        <f t="shared" si="273"/>
        <v>3.0594710420810198</v>
      </c>
      <c r="AE457">
        <f t="shared" si="274"/>
        <v>4.3481441807777559</v>
      </c>
      <c r="AF457">
        <f t="shared" si="275"/>
        <v>1.1981006038595048</v>
      </c>
      <c r="AG457">
        <f t="shared" si="276"/>
        <v>-3.5312301211361339</v>
      </c>
      <c r="AH457">
        <f t="shared" si="277"/>
        <v>44.461968827473221</v>
      </c>
      <c r="AI457">
        <f t="shared" si="278"/>
        <v>4.406158973248842</v>
      </c>
      <c r="AJ457">
        <f t="shared" si="279"/>
        <v>45.336897679585931</v>
      </c>
      <c r="AK457">
        <v>-4.11173402431151E-2</v>
      </c>
      <c r="AL457">
        <v>4.6157816499738102E-2</v>
      </c>
      <c r="AM457">
        <v>3.4508094286679198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51852.892754196699</v>
      </c>
      <c r="AS457" t="s">
        <v>239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239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-0.55812293865454943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239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240</v>
      </c>
      <c r="BX457">
        <v>1581962481.37097</v>
      </c>
      <c r="BY457">
        <v>400.90029032258099</v>
      </c>
      <c r="BZ457">
        <v>399.99858064516098</v>
      </c>
      <c r="CA457">
        <v>30.768767741935498</v>
      </c>
      <c r="CB457">
        <v>30.635729032258102</v>
      </c>
      <c r="CC457">
        <v>350.01612903225799</v>
      </c>
      <c r="CD457">
        <v>99.234296774193496</v>
      </c>
      <c r="CE457">
        <v>0.20000841935483901</v>
      </c>
      <c r="CF457">
        <v>30.355177419354799</v>
      </c>
      <c r="CG457">
        <v>29.988235483871001</v>
      </c>
      <c r="CH457">
        <v>999.9</v>
      </c>
      <c r="CI457">
        <v>0</v>
      </c>
      <c r="CJ457">
        <v>0</v>
      </c>
      <c r="CK457">
        <v>9992.1567741935505</v>
      </c>
      <c r="CL457">
        <v>0</v>
      </c>
      <c r="CM457">
        <v>0.21165100000000001</v>
      </c>
      <c r="CN457">
        <v>0</v>
      </c>
      <c r="CO457">
        <v>0</v>
      </c>
      <c r="CP457">
        <v>0</v>
      </c>
      <c r="CQ457">
        <v>0</v>
      </c>
      <c r="CR457">
        <v>-0.18064516129032299</v>
      </c>
      <c r="CS457">
        <v>0</v>
      </c>
      <c r="CT457">
        <v>76.009677419354801</v>
      </c>
      <c r="CU457">
        <v>-1.7903225806451599</v>
      </c>
      <c r="CV457">
        <v>38.686999999999998</v>
      </c>
      <c r="CW457">
        <v>44.195129032258002</v>
      </c>
      <c r="CX457">
        <v>41.378741935483902</v>
      </c>
      <c r="CY457">
        <v>42.625</v>
      </c>
      <c r="CZ457">
        <v>39.798000000000002</v>
      </c>
      <c r="DA457">
        <v>0</v>
      </c>
      <c r="DB457">
        <v>0</v>
      </c>
      <c r="DC457">
        <v>0</v>
      </c>
      <c r="DD457">
        <v>1581962492.2</v>
      </c>
      <c r="DE457">
        <v>1.81538461538462</v>
      </c>
      <c r="DF457">
        <v>-24.7452992349853</v>
      </c>
      <c r="DG457">
        <v>-26.601709266439801</v>
      </c>
      <c r="DH457">
        <v>75.557692307692307</v>
      </c>
      <c r="DI457">
        <v>15</v>
      </c>
      <c r="DJ457">
        <v>100</v>
      </c>
      <c r="DK457">
        <v>100</v>
      </c>
      <c r="DL457">
        <v>3.0489999999999999</v>
      </c>
      <c r="DM457">
        <v>0.47699999999999998</v>
      </c>
      <c r="DN457">
        <v>2</v>
      </c>
      <c r="DO457">
        <v>343.74700000000001</v>
      </c>
      <c r="DP457">
        <v>674.10199999999998</v>
      </c>
      <c r="DQ457">
        <v>29.749099999999999</v>
      </c>
      <c r="DR457">
        <v>31.3644</v>
      </c>
      <c r="DS457">
        <v>30.0001</v>
      </c>
      <c r="DT457">
        <v>31.261800000000001</v>
      </c>
      <c r="DU457">
        <v>31.260300000000001</v>
      </c>
      <c r="DV457">
        <v>20.997499999999999</v>
      </c>
      <c r="DW457">
        <v>24.38</v>
      </c>
      <c r="DX457">
        <v>88.804699999999997</v>
      </c>
      <c r="DY457">
        <v>29.755600000000001</v>
      </c>
      <c r="DZ457">
        <v>400</v>
      </c>
      <c r="EA457">
        <v>30.5899</v>
      </c>
      <c r="EB457">
        <v>100.017</v>
      </c>
      <c r="EC457">
        <v>100.586</v>
      </c>
    </row>
    <row r="458" spans="1:133" x14ac:dyDescent="0.35">
      <c r="A458">
        <v>442</v>
      </c>
      <c r="B458">
        <v>1581962495</v>
      </c>
      <c r="C458">
        <v>2219.9000000953702</v>
      </c>
      <c r="D458" t="s">
        <v>1121</v>
      </c>
      <c r="E458" t="s">
        <v>1122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1383</v>
      </c>
      <c r="M458" t="s">
        <v>238</v>
      </c>
      <c r="N458">
        <v>1581962486.37097</v>
      </c>
      <c r="O458">
        <f t="shared" si="258"/>
        <v>8.0979317172369462E-5</v>
      </c>
      <c r="P458">
        <f t="shared" si="259"/>
        <v>-0.56407108096408909</v>
      </c>
      <c r="Q458">
        <f t="shared" si="260"/>
        <v>400.90993548387098</v>
      </c>
      <c r="R458">
        <f t="shared" si="261"/>
        <v>530.99609052730568</v>
      </c>
      <c r="S458">
        <f t="shared" si="262"/>
        <v>52.799461902442808</v>
      </c>
      <c r="T458">
        <f t="shared" si="263"/>
        <v>39.864377991692443</v>
      </c>
      <c r="U458">
        <f t="shared" si="264"/>
        <v>6.4826054763574776E-3</v>
      </c>
      <c r="V458">
        <f t="shared" si="265"/>
        <v>2.2470577742003872</v>
      </c>
      <c r="W458">
        <f t="shared" si="266"/>
        <v>6.4722335026303124E-3</v>
      </c>
      <c r="X458">
        <f t="shared" si="267"/>
        <v>4.0460764172847458E-3</v>
      </c>
      <c r="Y458">
        <f t="shared" si="268"/>
        <v>0</v>
      </c>
      <c r="Z458">
        <f t="shared" si="269"/>
        <v>30.330622602302586</v>
      </c>
      <c r="AA458">
        <f t="shared" si="270"/>
        <v>29.989758064516099</v>
      </c>
      <c r="AB458">
        <f t="shared" si="271"/>
        <v>4.2579440417352181</v>
      </c>
      <c r="AC458">
        <f t="shared" si="272"/>
        <v>70.356856594543387</v>
      </c>
      <c r="AD458">
        <f t="shared" si="273"/>
        <v>3.0596139000996336</v>
      </c>
      <c r="AE458">
        <f t="shared" si="274"/>
        <v>4.3487075008648493</v>
      </c>
      <c r="AF458">
        <f t="shared" si="275"/>
        <v>1.1983301416355845</v>
      </c>
      <c r="AG458">
        <f t="shared" si="276"/>
        <v>-3.5711878873014933</v>
      </c>
      <c r="AH458">
        <f t="shared" si="277"/>
        <v>44.54207564577888</v>
      </c>
      <c r="AI458">
        <f t="shared" si="278"/>
        <v>4.4151119010838107</v>
      </c>
      <c r="AJ458">
        <f t="shared" si="279"/>
        <v>45.3859996595612</v>
      </c>
      <c r="AK458">
        <v>-4.1104585134512803E-2</v>
      </c>
      <c r="AL458">
        <v>4.6143497772923099E-2</v>
      </c>
      <c r="AM458">
        <v>3.4499618524053099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51837.084575854373</v>
      </c>
      <c r="AS458" t="s">
        <v>239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239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-0.56407108096408909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239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240</v>
      </c>
      <c r="BX458">
        <v>1581962486.37097</v>
      </c>
      <c r="BY458">
        <v>400.90993548387098</v>
      </c>
      <c r="BZ458">
        <v>399.99864516129003</v>
      </c>
      <c r="CA458">
        <v>30.770067741935499</v>
      </c>
      <c r="CB458">
        <v>30.635522580645201</v>
      </c>
      <c r="CC458">
        <v>350.01293548387099</v>
      </c>
      <c r="CD458">
        <v>99.234764516129005</v>
      </c>
      <c r="CE458">
        <v>0.19998245161290301</v>
      </c>
      <c r="CF458">
        <v>30.3574387096774</v>
      </c>
      <c r="CG458">
        <v>29.989758064516099</v>
      </c>
      <c r="CH458">
        <v>999.9</v>
      </c>
      <c r="CI458">
        <v>0</v>
      </c>
      <c r="CJ458">
        <v>0</v>
      </c>
      <c r="CK458">
        <v>9989.01</v>
      </c>
      <c r="CL458">
        <v>0</v>
      </c>
      <c r="CM458">
        <v>0.21165100000000001</v>
      </c>
      <c r="CN458">
        <v>0</v>
      </c>
      <c r="CO458">
        <v>0</v>
      </c>
      <c r="CP458">
        <v>0</v>
      </c>
      <c r="CQ458">
        <v>0</v>
      </c>
      <c r="CR458">
        <v>1.36774193548387</v>
      </c>
      <c r="CS458">
        <v>0</v>
      </c>
      <c r="CT458">
        <v>73.503225806451596</v>
      </c>
      <c r="CU458">
        <v>-2.04193548387097</v>
      </c>
      <c r="CV458">
        <v>38.686999999999998</v>
      </c>
      <c r="CW458">
        <v>44.1991935483871</v>
      </c>
      <c r="CX458">
        <v>41.388806451612901</v>
      </c>
      <c r="CY458">
        <v>42.620935483871001</v>
      </c>
      <c r="CZ458">
        <v>39.798000000000002</v>
      </c>
      <c r="DA458">
        <v>0</v>
      </c>
      <c r="DB458">
        <v>0</v>
      </c>
      <c r="DC458">
        <v>0</v>
      </c>
      <c r="DD458">
        <v>1581962497</v>
      </c>
      <c r="DE458">
        <v>2.7461538461538502</v>
      </c>
      <c r="DF458">
        <v>-6.9880339929628104</v>
      </c>
      <c r="DG458">
        <v>-12.8307690476041</v>
      </c>
      <c r="DH458">
        <v>72.534615384615407</v>
      </c>
      <c r="DI458">
        <v>15</v>
      </c>
      <c r="DJ458">
        <v>100</v>
      </c>
      <c r="DK458">
        <v>100</v>
      </c>
      <c r="DL458">
        <v>3.0489999999999999</v>
      </c>
      <c r="DM458">
        <v>0.47699999999999998</v>
      </c>
      <c r="DN458">
        <v>2</v>
      </c>
      <c r="DO458">
        <v>343.81700000000001</v>
      </c>
      <c r="DP458">
        <v>674.14800000000002</v>
      </c>
      <c r="DQ458">
        <v>29.756499999999999</v>
      </c>
      <c r="DR458">
        <v>31.3644</v>
      </c>
      <c r="DS458">
        <v>30.0001</v>
      </c>
      <c r="DT458">
        <v>31.2636</v>
      </c>
      <c r="DU458">
        <v>31.2622</v>
      </c>
      <c r="DV458">
        <v>20.998999999999999</v>
      </c>
      <c r="DW458">
        <v>24.38</v>
      </c>
      <c r="DX458">
        <v>88.804699999999997</v>
      </c>
      <c r="DY458">
        <v>29.761900000000001</v>
      </c>
      <c r="DZ458">
        <v>400</v>
      </c>
      <c r="EA458">
        <v>30.5899</v>
      </c>
      <c r="EB458">
        <v>100.017</v>
      </c>
      <c r="EC458">
        <v>100.583</v>
      </c>
    </row>
    <row r="459" spans="1:133" x14ac:dyDescent="0.35">
      <c r="A459">
        <v>443</v>
      </c>
      <c r="B459">
        <v>1581962500</v>
      </c>
      <c r="C459">
        <v>2224.9000000953702</v>
      </c>
      <c r="D459" t="s">
        <v>1123</v>
      </c>
      <c r="E459" t="s">
        <v>1124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1383</v>
      </c>
      <c r="M459" t="s">
        <v>238</v>
      </c>
      <c r="N459">
        <v>1581962491.37097</v>
      </c>
      <c r="O459">
        <f t="shared" si="258"/>
        <v>8.2355481877738389E-5</v>
      </c>
      <c r="P459">
        <f t="shared" si="259"/>
        <v>-0.57118761178695732</v>
      </c>
      <c r="Q459">
        <f t="shared" si="260"/>
        <v>400.92432258064503</v>
      </c>
      <c r="R459">
        <f t="shared" si="261"/>
        <v>530.48915529070314</v>
      </c>
      <c r="S459">
        <f t="shared" si="262"/>
        <v>52.748697957598367</v>
      </c>
      <c r="T459">
        <f t="shared" si="263"/>
        <v>39.865538785749806</v>
      </c>
      <c r="U459">
        <f t="shared" si="264"/>
        <v>6.5891584241948896E-3</v>
      </c>
      <c r="V459">
        <f t="shared" si="265"/>
        <v>2.2478805347222899</v>
      </c>
      <c r="W459">
        <f t="shared" si="266"/>
        <v>6.5784469047110369E-3</v>
      </c>
      <c r="X459">
        <f t="shared" si="267"/>
        <v>4.1124902316709887E-3</v>
      </c>
      <c r="Y459">
        <f t="shared" si="268"/>
        <v>0</v>
      </c>
      <c r="Z459">
        <f t="shared" si="269"/>
        <v>30.332959907929354</v>
      </c>
      <c r="AA459">
        <f t="shared" si="270"/>
        <v>29.993396774193499</v>
      </c>
      <c r="AB459">
        <f t="shared" si="271"/>
        <v>4.25883411955156</v>
      </c>
      <c r="AC459">
        <f t="shared" si="272"/>
        <v>70.350640284878565</v>
      </c>
      <c r="AD459">
        <f t="shared" si="273"/>
        <v>3.0598315158444649</v>
      </c>
      <c r="AE459">
        <f t="shared" si="274"/>
        <v>4.3494010906708933</v>
      </c>
      <c r="AF459">
        <f t="shared" si="275"/>
        <v>1.1990026037070951</v>
      </c>
      <c r="AG459">
        <f t="shared" si="276"/>
        <v>-3.6318767508082628</v>
      </c>
      <c r="AH459">
        <f t="shared" si="277"/>
        <v>44.454788765739345</v>
      </c>
      <c r="AI459">
        <f t="shared" si="278"/>
        <v>4.4049869571860469</v>
      </c>
      <c r="AJ459">
        <f t="shared" si="279"/>
        <v>45.227898972117131</v>
      </c>
      <c r="AK459">
        <v>-4.11267125409263E-2</v>
      </c>
      <c r="AL459">
        <v>4.6168337725089499E-2</v>
      </c>
      <c r="AM459">
        <v>3.4514321598450999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51863.364555776388</v>
      </c>
      <c r="AS459" t="s">
        <v>239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239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-0.57118761178695732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239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240</v>
      </c>
      <c r="BX459">
        <v>1581962491.37097</v>
      </c>
      <c r="BY459">
        <v>400.92432258064503</v>
      </c>
      <c r="BZ459">
        <v>400.00177419354799</v>
      </c>
      <c r="CA459">
        <v>30.772464516128998</v>
      </c>
      <c r="CB459">
        <v>30.635632258064501</v>
      </c>
      <c r="CC459">
        <v>350.01045161290301</v>
      </c>
      <c r="CD459">
        <v>99.234119354838697</v>
      </c>
      <c r="CE459">
        <v>0.19995470967741899</v>
      </c>
      <c r="CF459">
        <v>30.3602225806452</v>
      </c>
      <c r="CG459">
        <v>29.993396774193499</v>
      </c>
      <c r="CH459">
        <v>999.9</v>
      </c>
      <c r="CI459">
        <v>0</v>
      </c>
      <c r="CJ459">
        <v>0</v>
      </c>
      <c r="CK459">
        <v>9994.4522580645207</v>
      </c>
      <c r="CL459">
        <v>0</v>
      </c>
      <c r="CM459">
        <v>0.21165100000000001</v>
      </c>
      <c r="CN459">
        <v>0</v>
      </c>
      <c r="CO459">
        <v>0</v>
      </c>
      <c r="CP459">
        <v>0</v>
      </c>
      <c r="CQ459">
        <v>0</v>
      </c>
      <c r="CR459">
        <v>2.6645161290322599</v>
      </c>
      <c r="CS459">
        <v>0</v>
      </c>
      <c r="CT459">
        <v>73.270967741935493</v>
      </c>
      <c r="CU459">
        <v>-1.7258064516128999</v>
      </c>
      <c r="CV459">
        <v>38.686999999999998</v>
      </c>
      <c r="CW459">
        <v>44.201225806451603</v>
      </c>
      <c r="CX459">
        <v>41.380774193548397</v>
      </c>
      <c r="CY459">
        <v>42.620935483871001</v>
      </c>
      <c r="CZ459">
        <v>39.804000000000002</v>
      </c>
      <c r="DA459">
        <v>0</v>
      </c>
      <c r="DB459">
        <v>0</v>
      </c>
      <c r="DC459">
        <v>0</v>
      </c>
      <c r="DD459">
        <v>1581962502.4000001</v>
      </c>
      <c r="DE459">
        <v>1.31153846153846</v>
      </c>
      <c r="DF459">
        <v>14.5538462863072</v>
      </c>
      <c r="DG459">
        <v>-18.4615381873137</v>
      </c>
      <c r="DH459">
        <v>73.069230769230799</v>
      </c>
      <c r="DI459">
        <v>15</v>
      </c>
      <c r="DJ459">
        <v>100</v>
      </c>
      <c r="DK459">
        <v>100</v>
      </c>
      <c r="DL459">
        <v>3.0489999999999999</v>
      </c>
      <c r="DM459">
        <v>0.47699999999999998</v>
      </c>
      <c r="DN459">
        <v>2</v>
      </c>
      <c r="DO459">
        <v>343.84199999999998</v>
      </c>
      <c r="DP459">
        <v>674.15099999999995</v>
      </c>
      <c r="DQ459">
        <v>29.7638</v>
      </c>
      <c r="DR459">
        <v>31.3644</v>
      </c>
      <c r="DS459">
        <v>30.0002</v>
      </c>
      <c r="DT459">
        <v>31.2639</v>
      </c>
      <c r="DU459">
        <v>31.264500000000002</v>
      </c>
      <c r="DV459">
        <v>20.999300000000002</v>
      </c>
      <c r="DW459">
        <v>24.38</v>
      </c>
      <c r="DX459">
        <v>88.804699999999997</v>
      </c>
      <c r="DY459">
        <v>29.762699999999999</v>
      </c>
      <c r="DZ459">
        <v>400</v>
      </c>
      <c r="EA459">
        <v>30.5899</v>
      </c>
      <c r="EB459">
        <v>100.017</v>
      </c>
      <c r="EC459">
        <v>100.58499999999999</v>
      </c>
    </row>
    <row r="460" spans="1:133" x14ac:dyDescent="0.35">
      <c r="A460">
        <v>444</v>
      </c>
      <c r="B460">
        <v>1581962505</v>
      </c>
      <c r="C460">
        <v>2229.9000000953702</v>
      </c>
      <c r="D460" t="s">
        <v>1125</v>
      </c>
      <c r="E460" t="s">
        <v>1126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1383</v>
      </c>
      <c r="M460" t="s">
        <v>238</v>
      </c>
      <c r="N460">
        <v>1581962496.37097</v>
      </c>
      <c r="O460">
        <f t="shared" si="258"/>
        <v>8.2866824382563992E-5</v>
      </c>
      <c r="P460">
        <f t="shared" si="259"/>
        <v>-0.5703056921580888</v>
      </c>
      <c r="Q460">
        <f t="shared" si="260"/>
        <v>400.931451612903</v>
      </c>
      <c r="R460">
        <f t="shared" si="261"/>
        <v>529.41423596633547</v>
      </c>
      <c r="S460">
        <f t="shared" si="262"/>
        <v>52.641658445932265</v>
      </c>
      <c r="T460">
        <f t="shared" si="263"/>
        <v>39.866129586625497</v>
      </c>
      <c r="U460">
        <f t="shared" si="264"/>
        <v>6.6312906023958066E-3</v>
      </c>
      <c r="V460">
        <f t="shared" si="265"/>
        <v>2.2486562377583357</v>
      </c>
      <c r="W460">
        <f t="shared" si="266"/>
        <v>6.6204455200822073E-3</v>
      </c>
      <c r="X460">
        <f t="shared" si="267"/>
        <v>4.1387513391791617E-3</v>
      </c>
      <c r="Y460">
        <f t="shared" si="268"/>
        <v>0</v>
      </c>
      <c r="Z460">
        <f t="shared" si="269"/>
        <v>30.335912223040133</v>
      </c>
      <c r="AA460">
        <f t="shared" si="270"/>
        <v>29.9930548387097</v>
      </c>
      <c r="AB460">
        <f t="shared" si="271"/>
        <v>4.2587504705849106</v>
      </c>
      <c r="AC460">
        <f t="shared" si="272"/>
        <v>70.34106565117105</v>
      </c>
      <c r="AD460">
        <f t="shared" si="273"/>
        <v>3.0599606988790304</v>
      </c>
      <c r="AE460">
        <f t="shared" si="274"/>
        <v>4.3501767716367938</v>
      </c>
      <c r="AF460">
        <f t="shared" si="275"/>
        <v>1.1987897717058802</v>
      </c>
      <c r="AG460">
        <f t="shared" si="276"/>
        <v>-3.654426955271072</v>
      </c>
      <c r="AH460">
        <f t="shared" si="277"/>
        <v>44.888957871352879</v>
      </c>
      <c r="AI460">
        <f t="shared" si="278"/>
        <v>4.4465349948545168</v>
      </c>
      <c r="AJ460">
        <f t="shared" si="279"/>
        <v>45.681065910936326</v>
      </c>
      <c r="AK460">
        <v>-4.1147581068521899E-2</v>
      </c>
      <c r="AL460">
        <v>4.6191764475498998E-2</v>
      </c>
      <c r="AM460">
        <v>3.4528185693721301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51888.068381625671</v>
      </c>
      <c r="AS460" t="s">
        <v>239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239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-0.5703056921580888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239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240</v>
      </c>
      <c r="BX460">
        <v>1581962496.37097</v>
      </c>
      <c r="BY460">
        <v>400.931451612903</v>
      </c>
      <c r="BZ460">
        <v>400.010774193548</v>
      </c>
      <c r="CA460">
        <v>30.773854838709699</v>
      </c>
      <c r="CB460">
        <v>30.636174193548399</v>
      </c>
      <c r="CC460">
        <v>350.01299999999998</v>
      </c>
      <c r="CD460">
        <v>99.233825806451605</v>
      </c>
      <c r="CE460">
        <v>0.19995377419354801</v>
      </c>
      <c r="CF460">
        <v>30.363335483871001</v>
      </c>
      <c r="CG460">
        <v>29.9930548387097</v>
      </c>
      <c r="CH460">
        <v>999.9</v>
      </c>
      <c r="CI460">
        <v>0</v>
      </c>
      <c r="CJ460">
        <v>0</v>
      </c>
      <c r="CK460">
        <v>9999.5532258064504</v>
      </c>
      <c r="CL460">
        <v>0</v>
      </c>
      <c r="CM460">
        <v>0.21165100000000001</v>
      </c>
      <c r="CN460">
        <v>0</v>
      </c>
      <c r="CO460">
        <v>0</v>
      </c>
      <c r="CP460">
        <v>0</v>
      </c>
      <c r="CQ460">
        <v>0</v>
      </c>
      <c r="CR460">
        <v>1.99677419354839</v>
      </c>
      <c r="CS460">
        <v>0</v>
      </c>
      <c r="CT460">
        <v>71.0322580645161</v>
      </c>
      <c r="CU460">
        <v>-1.88709677419355</v>
      </c>
      <c r="CV460">
        <v>38.685000000000002</v>
      </c>
      <c r="CW460">
        <v>44.201225806451603</v>
      </c>
      <c r="CX460">
        <v>41.3929032258064</v>
      </c>
      <c r="CY460">
        <v>42.618903225806399</v>
      </c>
      <c r="CZ460">
        <v>39.81</v>
      </c>
      <c r="DA460">
        <v>0</v>
      </c>
      <c r="DB460">
        <v>0</v>
      </c>
      <c r="DC460">
        <v>0</v>
      </c>
      <c r="DD460">
        <v>1581962507.2</v>
      </c>
      <c r="DE460">
        <v>2.5269230769230799</v>
      </c>
      <c r="DF460">
        <v>-32.892307588795703</v>
      </c>
      <c r="DG460">
        <v>-17.7709398457201</v>
      </c>
      <c r="DH460">
        <v>69.8</v>
      </c>
      <c r="DI460">
        <v>15</v>
      </c>
      <c r="DJ460">
        <v>100</v>
      </c>
      <c r="DK460">
        <v>100</v>
      </c>
      <c r="DL460">
        <v>3.0489999999999999</v>
      </c>
      <c r="DM460">
        <v>0.47699999999999998</v>
      </c>
      <c r="DN460">
        <v>2</v>
      </c>
      <c r="DO460">
        <v>343.80700000000002</v>
      </c>
      <c r="DP460">
        <v>674.31899999999996</v>
      </c>
      <c r="DQ460">
        <v>29.7654</v>
      </c>
      <c r="DR460">
        <v>31.3644</v>
      </c>
      <c r="DS460">
        <v>30.0001</v>
      </c>
      <c r="DT460">
        <v>31.266400000000001</v>
      </c>
      <c r="DU460">
        <v>31.265000000000001</v>
      </c>
      <c r="DV460">
        <v>20.997199999999999</v>
      </c>
      <c r="DW460">
        <v>24.38</v>
      </c>
      <c r="DX460">
        <v>88.804699999999997</v>
      </c>
      <c r="DY460">
        <v>29.767399999999999</v>
      </c>
      <c r="DZ460">
        <v>400</v>
      </c>
      <c r="EA460">
        <v>30.5899</v>
      </c>
      <c r="EB460">
        <v>100.01600000000001</v>
      </c>
      <c r="EC460">
        <v>100.58499999999999</v>
      </c>
    </row>
    <row r="461" spans="1:133" x14ac:dyDescent="0.35">
      <c r="A461">
        <v>445</v>
      </c>
      <c r="B461">
        <v>1581962510</v>
      </c>
      <c r="C461">
        <v>2234.9000000953702</v>
      </c>
      <c r="D461" t="s">
        <v>1127</v>
      </c>
      <c r="E461" t="s">
        <v>1128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1383</v>
      </c>
      <c r="M461" t="s">
        <v>238</v>
      </c>
      <c r="N461">
        <v>1581962501.37097</v>
      </c>
      <c r="O461">
        <f t="shared" si="258"/>
        <v>8.3577631320446661E-5</v>
      </c>
      <c r="P461">
        <f t="shared" si="259"/>
        <v>-0.57578497055323274</v>
      </c>
      <c r="Q461">
        <f t="shared" si="260"/>
        <v>400.932677419355</v>
      </c>
      <c r="R461">
        <f t="shared" si="261"/>
        <v>529.61261462294522</v>
      </c>
      <c r="S461">
        <f t="shared" si="262"/>
        <v>52.660746707813232</v>
      </c>
      <c r="T461">
        <f t="shared" si="263"/>
        <v>39.865769034783327</v>
      </c>
      <c r="U461">
        <f t="shared" si="264"/>
        <v>6.6852024207012138E-3</v>
      </c>
      <c r="V461">
        <f t="shared" si="265"/>
        <v>2.2505952416647754</v>
      </c>
      <c r="W461">
        <f t="shared" si="266"/>
        <v>6.6741899197741107E-3</v>
      </c>
      <c r="X461">
        <f t="shared" si="267"/>
        <v>4.1723565969039719E-3</v>
      </c>
      <c r="Y461">
        <f t="shared" si="268"/>
        <v>0</v>
      </c>
      <c r="Z461">
        <f t="shared" si="269"/>
        <v>30.338737458700603</v>
      </c>
      <c r="AA461">
        <f t="shared" si="270"/>
        <v>29.9956903225806</v>
      </c>
      <c r="AB461">
        <f t="shared" si="271"/>
        <v>4.2593952359554459</v>
      </c>
      <c r="AC461">
        <f t="shared" si="272"/>
        <v>70.331531903432278</v>
      </c>
      <c r="AD461">
        <f t="shared" si="273"/>
        <v>3.0600785913661785</v>
      </c>
      <c r="AE461">
        <f t="shared" si="274"/>
        <v>4.3509340811284707</v>
      </c>
      <c r="AF461">
        <f t="shared" si="275"/>
        <v>1.1993166445892673</v>
      </c>
      <c r="AG461">
        <f t="shared" si="276"/>
        <v>-3.6857735412316979</v>
      </c>
      <c r="AH461">
        <f t="shared" si="277"/>
        <v>44.976590409406164</v>
      </c>
      <c r="AI461">
        <f t="shared" si="278"/>
        <v>4.4515021243329249</v>
      </c>
      <c r="AJ461">
        <f t="shared" si="279"/>
        <v>45.742318992507393</v>
      </c>
      <c r="AK461">
        <v>-4.11997740040932E-2</v>
      </c>
      <c r="AL461">
        <v>4.6250355618030099E-2</v>
      </c>
      <c r="AM461">
        <v>3.4562849721039499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51950.637516893665</v>
      </c>
      <c r="AS461" t="s">
        <v>239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239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-0.57578497055323274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239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240</v>
      </c>
      <c r="BX461">
        <v>1581962501.37097</v>
      </c>
      <c r="BY461">
        <v>400.932677419355</v>
      </c>
      <c r="BZ461">
        <v>400.00309677419301</v>
      </c>
      <c r="CA461">
        <v>30.775412903225799</v>
      </c>
      <c r="CB461">
        <v>30.636551612903201</v>
      </c>
      <c r="CC461">
        <v>350.01329032258099</v>
      </c>
      <c r="CD461">
        <v>99.232622580645199</v>
      </c>
      <c r="CE461">
        <v>0.19995370967741899</v>
      </c>
      <c r="CF461">
        <v>30.366374193548399</v>
      </c>
      <c r="CG461">
        <v>29.9956903225806</v>
      </c>
      <c r="CH461">
        <v>999.9</v>
      </c>
      <c r="CI461">
        <v>0</v>
      </c>
      <c r="CJ461">
        <v>0</v>
      </c>
      <c r="CK461">
        <v>10012.3583870968</v>
      </c>
      <c r="CL461">
        <v>0</v>
      </c>
      <c r="CM461">
        <v>0.21165100000000001</v>
      </c>
      <c r="CN461">
        <v>0</v>
      </c>
      <c r="CO461">
        <v>0</v>
      </c>
      <c r="CP461">
        <v>0</v>
      </c>
      <c r="CQ461">
        <v>0</v>
      </c>
      <c r="CR461">
        <v>2.14838709677419</v>
      </c>
      <c r="CS461">
        <v>0</v>
      </c>
      <c r="CT461">
        <v>70.277419354838699</v>
      </c>
      <c r="CU461">
        <v>-1.54193548387097</v>
      </c>
      <c r="CV461">
        <v>38.680999999999997</v>
      </c>
      <c r="CW461">
        <v>44.197161290322597</v>
      </c>
      <c r="CX461">
        <v>41.384870967741897</v>
      </c>
      <c r="CY461">
        <v>42.6148387096774</v>
      </c>
      <c r="CZ461">
        <v>39.81</v>
      </c>
      <c r="DA461">
        <v>0</v>
      </c>
      <c r="DB461">
        <v>0</v>
      </c>
      <c r="DC461">
        <v>0</v>
      </c>
      <c r="DD461">
        <v>1581962512</v>
      </c>
      <c r="DE461">
        <v>1.0076923076923101</v>
      </c>
      <c r="DF461">
        <v>-5.1008545473426103</v>
      </c>
      <c r="DG461">
        <v>-6.4581193911301398</v>
      </c>
      <c r="DH461">
        <v>70.880769230769204</v>
      </c>
      <c r="DI461">
        <v>15</v>
      </c>
      <c r="DJ461">
        <v>100</v>
      </c>
      <c r="DK461">
        <v>100</v>
      </c>
      <c r="DL461">
        <v>3.0489999999999999</v>
      </c>
      <c r="DM461">
        <v>0.47699999999999998</v>
      </c>
      <c r="DN461">
        <v>2</v>
      </c>
      <c r="DO461">
        <v>343.92700000000002</v>
      </c>
      <c r="DP461">
        <v>674.19</v>
      </c>
      <c r="DQ461">
        <v>29.768999999999998</v>
      </c>
      <c r="DR461">
        <v>31.3644</v>
      </c>
      <c r="DS461">
        <v>30.0001</v>
      </c>
      <c r="DT461">
        <v>31.266400000000001</v>
      </c>
      <c r="DU461">
        <v>31.267700000000001</v>
      </c>
      <c r="DV461">
        <v>20.9971</v>
      </c>
      <c r="DW461">
        <v>24.38</v>
      </c>
      <c r="DX461">
        <v>88.804699999999997</v>
      </c>
      <c r="DY461">
        <v>29.7715</v>
      </c>
      <c r="DZ461">
        <v>400</v>
      </c>
      <c r="EA461">
        <v>30.5899</v>
      </c>
      <c r="EB461">
        <v>100.01900000000001</v>
      </c>
      <c r="EC461">
        <v>100.583</v>
      </c>
    </row>
    <row r="462" spans="1:133" x14ac:dyDescent="0.35">
      <c r="A462">
        <v>446</v>
      </c>
      <c r="B462">
        <v>1581962515</v>
      </c>
      <c r="C462">
        <v>2239.9000000953702</v>
      </c>
      <c r="D462" t="s">
        <v>1129</v>
      </c>
      <c r="E462" t="s">
        <v>1130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1383</v>
      </c>
      <c r="M462" t="s">
        <v>238</v>
      </c>
      <c r="N462">
        <v>1581962506.37097</v>
      </c>
      <c r="O462">
        <f t="shared" si="258"/>
        <v>8.3262051327020166E-5</v>
      </c>
      <c r="P462">
        <f t="shared" si="259"/>
        <v>-0.57039475251359817</v>
      </c>
      <c r="Q462">
        <f t="shared" si="260"/>
        <v>400.93422580645199</v>
      </c>
      <c r="R462">
        <f t="shared" si="261"/>
        <v>528.9103273631805</v>
      </c>
      <c r="S462">
        <f t="shared" si="262"/>
        <v>52.59023140091201</v>
      </c>
      <c r="T462">
        <f t="shared" si="263"/>
        <v>39.865403681612136</v>
      </c>
      <c r="U462">
        <f t="shared" si="264"/>
        <v>6.6566494547614765E-3</v>
      </c>
      <c r="V462">
        <f t="shared" si="265"/>
        <v>2.2500639187089115</v>
      </c>
      <c r="W462">
        <f t="shared" si="266"/>
        <v>6.645728166568529E-3</v>
      </c>
      <c r="X462">
        <f t="shared" si="267"/>
        <v>4.1545598247641289E-3</v>
      </c>
      <c r="Y462">
        <f t="shared" si="268"/>
        <v>0</v>
      </c>
      <c r="Z462">
        <f t="shared" si="269"/>
        <v>30.342061782917199</v>
      </c>
      <c r="AA462">
        <f t="shared" si="270"/>
        <v>29.998254838709698</v>
      </c>
      <c r="AB462">
        <f t="shared" si="271"/>
        <v>4.2600227208886183</v>
      </c>
      <c r="AC462">
        <f t="shared" si="272"/>
        <v>70.319905719994665</v>
      </c>
      <c r="AD462">
        <f t="shared" si="273"/>
        <v>3.0601381605454576</v>
      </c>
      <c r="AE462">
        <f t="shared" si="274"/>
        <v>4.3517381447161725</v>
      </c>
      <c r="AF462">
        <f t="shared" si="275"/>
        <v>1.1998845603431607</v>
      </c>
      <c r="AG462">
        <f t="shared" si="276"/>
        <v>-3.6718564635215891</v>
      </c>
      <c r="AH462">
        <f t="shared" si="277"/>
        <v>45.046190404853078</v>
      </c>
      <c r="AI462">
        <f t="shared" si="278"/>
        <v>4.4595712481912004</v>
      </c>
      <c r="AJ462">
        <f t="shared" si="279"/>
        <v>45.833905189522689</v>
      </c>
      <c r="AK462">
        <v>-4.1185468129045603E-2</v>
      </c>
      <c r="AL462">
        <v>4.62342960200256E-2</v>
      </c>
      <c r="AM462">
        <v>3.4553349952343999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51932.760140882841</v>
      </c>
      <c r="AS462" t="s">
        <v>239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239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-0.57039475251359817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239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240</v>
      </c>
      <c r="BX462">
        <v>1581962506.37097</v>
      </c>
      <c r="BY462">
        <v>400.93422580645199</v>
      </c>
      <c r="BZ462">
        <v>400.01367741935502</v>
      </c>
      <c r="CA462">
        <v>30.7764129032258</v>
      </c>
      <c r="CB462">
        <v>30.638077419354801</v>
      </c>
      <c r="CC462">
        <v>350.01667741935501</v>
      </c>
      <c r="CD462">
        <v>99.231319354838703</v>
      </c>
      <c r="CE462">
        <v>0.199961677419355</v>
      </c>
      <c r="CF462">
        <v>30.369599999999998</v>
      </c>
      <c r="CG462">
        <v>29.998254838709698</v>
      </c>
      <c r="CH462">
        <v>999.9</v>
      </c>
      <c r="CI462">
        <v>0</v>
      </c>
      <c r="CJ462">
        <v>0</v>
      </c>
      <c r="CK462">
        <v>10009.0132258065</v>
      </c>
      <c r="CL462">
        <v>0</v>
      </c>
      <c r="CM462">
        <v>0.21165100000000001</v>
      </c>
      <c r="CN462">
        <v>0</v>
      </c>
      <c r="CO462">
        <v>0</v>
      </c>
      <c r="CP462">
        <v>0</v>
      </c>
      <c r="CQ462">
        <v>0</v>
      </c>
      <c r="CR462">
        <v>1.6741935483871</v>
      </c>
      <c r="CS462">
        <v>0</v>
      </c>
      <c r="CT462">
        <v>69.1387096774193</v>
      </c>
      <c r="CU462">
        <v>-1.84838709677419</v>
      </c>
      <c r="CV462">
        <v>38.680999999999997</v>
      </c>
      <c r="CW462">
        <v>44.1991935483871</v>
      </c>
      <c r="CX462">
        <v>41.405032258064502</v>
      </c>
      <c r="CY462">
        <v>42.618903225806399</v>
      </c>
      <c r="CZ462">
        <v>39.81</v>
      </c>
      <c r="DA462">
        <v>0</v>
      </c>
      <c r="DB462">
        <v>0</v>
      </c>
      <c r="DC462">
        <v>0</v>
      </c>
      <c r="DD462">
        <v>1581962517.4000001</v>
      </c>
      <c r="DE462">
        <v>1.8653846153846201</v>
      </c>
      <c r="DF462">
        <v>15.627350767886201</v>
      </c>
      <c r="DG462">
        <v>-8.9572648634130605</v>
      </c>
      <c r="DH462">
        <v>68.715384615384593</v>
      </c>
      <c r="DI462">
        <v>15</v>
      </c>
      <c r="DJ462">
        <v>100</v>
      </c>
      <c r="DK462">
        <v>100</v>
      </c>
      <c r="DL462">
        <v>3.0489999999999999</v>
      </c>
      <c r="DM462">
        <v>0.47699999999999998</v>
      </c>
      <c r="DN462">
        <v>2</v>
      </c>
      <c r="DO462">
        <v>343.71100000000001</v>
      </c>
      <c r="DP462">
        <v>674.32799999999997</v>
      </c>
      <c r="DQ462">
        <v>29.772500000000001</v>
      </c>
      <c r="DR462">
        <v>31.3644</v>
      </c>
      <c r="DS462">
        <v>30.0002</v>
      </c>
      <c r="DT462">
        <v>31.268699999999999</v>
      </c>
      <c r="DU462">
        <v>31.267700000000001</v>
      </c>
      <c r="DV462">
        <v>20.997900000000001</v>
      </c>
      <c r="DW462">
        <v>24.38</v>
      </c>
      <c r="DX462">
        <v>88.804699999999997</v>
      </c>
      <c r="DY462">
        <v>29.7392</v>
      </c>
      <c r="DZ462">
        <v>400</v>
      </c>
      <c r="EA462">
        <v>30.5899</v>
      </c>
      <c r="EB462">
        <v>100.018</v>
      </c>
      <c r="EC462">
        <v>100.58499999999999</v>
      </c>
    </row>
    <row r="463" spans="1:133" x14ac:dyDescent="0.35">
      <c r="A463">
        <v>447</v>
      </c>
      <c r="B463">
        <v>1581962520</v>
      </c>
      <c r="C463">
        <v>2244.9000000953702</v>
      </c>
      <c r="D463" t="s">
        <v>1131</v>
      </c>
      <c r="E463" t="s">
        <v>1132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1383</v>
      </c>
      <c r="M463" t="s">
        <v>238</v>
      </c>
      <c r="N463">
        <v>1581962511.37097</v>
      </c>
      <c r="O463">
        <f t="shared" si="258"/>
        <v>8.321734775651022E-5</v>
      </c>
      <c r="P463">
        <f t="shared" si="259"/>
        <v>-0.56821144241873578</v>
      </c>
      <c r="Q463">
        <f t="shared" si="260"/>
        <v>400.93038709677398</v>
      </c>
      <c r="R463">
        <f t="shared" si="261"/>
        <v>528.57489241649057</v>
      </c>
      <c r="S463">
        <f t="shared" si="262"/>
        <v>52.556468653800344</v>
      </c>
      <c r="T463">
        <f t="shared" si="263"/>
        <v>39.864710988210092</v>
      </c>
      <c r="U463">
        <f t="shared" si="264"/>
        <v>6.6469591685959202E-3</v>
      </c>
      <c r="V463">
        <f t="shared" si="265"/>
        <v>2.2504492916953325</v>
      </c>
      <c r="W463">
        <f t="shared" si="266"/>
        <v>6.6360714875313819E-3</v>
      </c>
      <c r="X463">
        <f t="shared" si="267"/>
        <v>4.1485213879673168E-3</v>
      </c>
      <c r="Y463">
        <f t="shared" si="268"/>
        <v>0</v>
      </c>
      <c r="Z463">
        <f t="shared" si="269"/>
        <v>30.34563900808697</v>
      </c>
      <c r="AA463">
        <f t="shared" si="270"/>
        <v>30.0030838709677</v>
      </c>
      <c r="AB463">
        <f t="shared" si="271"/>
        <v>4.261204505534824</v>
      </c>
      <c r="AC463">
        <f t="shared" si="272"/>
        <v>70.307841511079886</v>
      </c>
      <c r="AD463">
        <f t="shared" si="273"/>
        <v>3.0602368110261726</v>
      </c>
      <c r="AE463">
        <f t="shared" si="274"/>
        <v>4.3526251770137288</v>
      </c>
      <c r="AF463">
        <f t="shared" si="275"/>
        <v>1.2009676945086514</v>
      </c>
      <c r="AG463">
        <f t="shared" si="276"/>
        <v>-3.6698850360621007</v>
      </c>
      <c r="AH463">
        <f t="shared" si="277"/>
        <v>44.89970384207529</v>
      </c>
      <c r="AI463">
        <f t="shared" si="278"/>
        <v>4.4444923061888399</v>
      </c>
      <c r="AJ463">
        <f t="shared" si="279"/>
        <v>45.674311112202027</v>
      </c>
      <c r="AK463">
        <v>-4.1195843995552497E-2</v>
      </c>
      <c r="AL463">
        <v>4.6245943839155403E-2</v>
      </c>
      <c r="AM463">
        <v>3.4560240125002899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51944.679749960102</v>
      </c>
      <c r="AS463" t="s">
        <v>239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239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-0.56821144241873578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239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240</v>
      </c>
      <c r="BX463">
        <v>1581962511.37097</v>
      </c>
      <c r="BY463">
        <v>400.93038709677398</v>
      </c>
      <c r="BZ463">
        <v>400.01354838709699</v>
      </c>
      <c r="CA463">
        <v>30.777645161290302</v>
      </c>
      <c r="CB463">
        <v>30.639383870967698</v>
      </c>
      <c r="CC463">
        <v>350.01603225806502</v>
      </c>
      <c r="CD463">
        <v>99.230551612903199</v>
      </c>
      <c r="CE463">
        <v>0.19995370967741899</v>
      </c>
      <c r="CF463">
        <v>30.373158064516101</v>
      </c>
      <c r="CG463">
        <v>30.0030838709677</v>
      </c>
      <c r="CH463">
        <v>999.9</v>
      </c>
      <c r="CI463">
        <v>0</v>
      </c>
      <c r="CJ463">
        <v>0</v>
      </c>
      <c r="CK463">
        <v>10011.612258064501</v>
      </c>
      <c r="CL463">
        <v>0</v>
      </c>
      <c r="CM463">
        <v>0.21165100000000001</v>
      </c>
      <c r="CN463">
        <v>0</v>
      </c>
      <c r="CO463">
        <v>0</v>
      </c>
      <c r="CP463">
        <v>0</v>
      </c>
      <c r="CQ463">
        <v>0</v>
      </c>
      <c r="CR463">
        <v>2.5645161290322598</v>
      </c>
      <c r="CS463">
        <v>0</v>
      </c>
      <c r="CT463">
        <v>69.577419354838696</v>
      </c>
      <c r="CU463">
        <v>-1.5387096774193501</v>
      </c>
      <c r="CV463">
        <v>38.683</v>
      </c>
      <c r="CW463">
        <v>44.1991935483871</v>
      </c>
      <c r="CX463">
        <v>41.388967741935502</v>
      </c>
      <c r="CY463">
        <v>42.620935483871001</v>
      </c>
      <c r="CZ463">
        <v>39.811999999999998</v>
      </c>
      <c r="DA463">
        <v>0</v>
      </c>
      <c r="DB463">
        <v>0</v>
      </c>
      <c r="DC463">
        <v>0</v>
      </c>
      <c r="DD463">
        <v>1581962522.2</v>
      </c>
      <c r="DE463">
        <v>2.6961538461538499</v>
      </c>
      <c r="DF463">
        <v>5.2478638304919096</v>
      </c>
      <c r="DG463">
        <v>-10.2119660577033</v>
      </c>
      <c r="DH463">
        <v>69.965384615384593</v>
      </c>
      <c r="DI463">
        <v>15</v>
      </c>
      <c r="DJ463">
        <v>100</v>
      </c>
      <c r="DK463">
        <v>100</v>
      </c>
      <c r="DL463">
        <v>3.0489999999999999</v>
      </c>
      <c r="DM463">
        <v>0.47699999999999998</v>
      </c>
      <c r="DN463">
        <v>2</v>
      </c>
      <c r="DO463">
        <v>343.714</v>
      </c>
      <c r="DP463">
        <v>674.22299999999996</v>
      </c>
      <c r="DQ463">
        <v>29.747499999999999</v>
      </c>
      <c r="DR463">
        <v>31.366499999999998</v>
      </c>
      <c r="DS463">
        <v>30.000599999999999</v>
      </c>
      <c r="DT463">
        <v>31.269100000000002</v>
      </c>
      <c r="DU463">
        <v>31.270499999999998</v>
      </c>
      <c r="DV463">
        <v>20.9969</v>
      </c>
      <c r="DW463">
        <v>24.38</v>
      </c>
      <c r="DX463">
        <v>88.804699999999997</v>
      </c>
      <c r="DY463">
        <v>29.7272</v>
      </c>
      <c r="DZ463">
        <v>400</v>
      </c>
      <c r="EA463">
        <v>30.5899</v>
      </c>
      <c r="EB463">
        <v>100.017</v>
      </c>
      <c r="EC463">
        <v>100.586</v>
      </c>
    </row>
    <row r="464" spans="1:133" x14ac:dyDescent="0.35">
      <c r="A464">
        <v>448</v>
      </c>
      <c r="B464">
        <v>1581962525</v>
      </c>
      <c r="C464">
        <v>2249.9000000953702</v>
      </c>
      <c r="D464" t="s">
        <v>1133</v>
      </c>
      <c r="E464" t="s">
        <v>1134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1383</v>
      </c>
      <c r="M464" t="s">
        <v>238</v>
      </c>
      <c r="N464">
        <v>1581962516.37097</v>
      </c>
      <c r="O464">
        <f t="shared" si="258"/>
        <v>8.3231335804336123E-5</v>
      </c>
      <c r="P464">
        <f t="shared" si="259"/>
        <v>-0.56949124879650237</v>
      </c>
      <c r="Q464">
        <f t="shared" si="260"/>
        <v>400.91967741935503</v>
      </c>
      <c r="R464">
        <f t="shared" si="261"/>
        <v>528.98296920054793</v>
      </c>
      <c r="S464">
        <f t="shared" si="262"/>
        <v>52.596712177008079</v>
      </c>
      <c r="T464">
        <f t="shared" si="263"/>
        <v>39.863394678270289</v>
      </c>
      <c r="U464">
        <f t="shared" si="264"/>
        <v>6.6409425803120479E-3</v>
      </c>
      <c r="V464">
        <f t="shared" si="265"/>
        <v>2.2493596285709057</v>
      </c>
      <c r="W464">
        <f t="shared" si="266"/>
        <v>6.6300693276978443E-3</v>
      </c>
      <c r="X464">
        <f t="shared" si="267"/>
        <v>4.1447687443512448E-3</v>
      </c>
      <c r="Y464">
        <f t="shared" si="268"/>
        <v>0</v>
      </c>
      <c r="Z464">
        <f t="shared" si="269"/>
        <v>30.349248148076427</v>
      </c>
      <c r="AA464">
        <f t="shared" si="270"/>
        <v>30.0087774193548</v>
      </c>
      <c r="AB464">
        <f t="shared" si="271"/>
        <v>4.2625982258507928</v>
      </c>
      <c r="AC464">
        <f t="shared" si="272"/>
        <v>70.296039196916837</v>
      </c>
      <c r="AD464">
        <f t="shared" si="273"/>
        <v>3.0603586347572014</v>
      </c>
      <c r="AE464">
        <f t="shared" si="274"/>
        <v>4.3535292595708972</v>
      </c>
      <c r="AF464">
        <f t="shared" si="275"/>
        <v>1.2022395910935915</v>
      </c>
      <c r="AG464">
        <f t="shared" si="276"/>
        <v>-3.670501908971223</v>
      </c>
      <c r="AH464">
        <f t="shared" si="277"/>
        <v>44.627213647563735</v>
      </c>
      <c r="AI464">
        <f t="shared" si="278"/>
        <v>4.4198630383993853</v>
      </c>
      <c r="AJ464">
        <f t="shared" si="279"/>
        <v>45.376574776991895</v>
      </c>
      <c r="AK464">
        <v>-4.1166509818623999E-2</v>
      </c>
      <c r="AL464">
        <v>4.6213013655738197E-2</v>
      </c>
      <c r="AM464">
        <v>3.4540759001069401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51908.575496659541</v>
      </c>
      <c r="AS464" t="s">
        <v>239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239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-0.56949124879650237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239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240</v>
      </c>
      <c r="BX464">
        <v>1581962516.37097</v>
      </c>
      <c r="BY464">
        <v>400.91967741935503</v>
      </c>
      <c r="BZ464">
        <v>400.00067741935499</v>
      </c>
      <c r="CA464">
        <v>30.779064516129001</v>
      </c>
      <c r="CB464">
        <v>30.640783870967699</v>
      </c>
      <c r="CC464">
        <v>350.02535483870997</v>
      </c>
      <c r="CD464">
        <v>99.229887096774206</v>
      </c>
      <c r="CE464">
        <v>0.199991064516129</v>
      </c>
      <c r="CF464">
        <v>30.376783870967699</v>
      </c>
      <c r="CG464">
        <v>30.0087774193548</v>
      </c>
      <c r="CH464">
        <v>999.9</v>
      </c>
      <c r="CI464">
        <v>0</v>
      </c>
      <c r="CJ464">
        <v>0</v>
      </c>
      <c r="CK464">
        <v>10004.550322580601</v>
      </c>
      <c r="CL464">
        <v>0</v>
      </c>
      <c r="CM464">
        <v>0.21165100000000001</v>
      </c>
      <c r="CN464">
        <v>0</v>
      </c>
      <c r="CO464">
        <v>0</v>
      </c>
      <c r="CP464">
        <v>0</v>
      </c>
      <c r="CQ464">
        <v>0</v>
      </c>
      <c r="CR464">
        <v>3.8387096774193501</v>
      </c>
      <c r="CS464">
        <v>0</v>
      </c>
      <c r="CT464">
        <v>69.154838709677406</v>
      </c>
      <c r="CU464">
        <v>-1.7483870967741899</v>
      </c>
      <c r="CV464">
        <v>38.686999999999998</v>
      </c>
      <c r="CW464">
        <v>44.207322580645098</v>
      </c>
      <c r="CX464">
        <v>41.407064516128997</v>
      </c>
      <c r="CY464">
        <v>42.620935483871001</v>
      </c>
      <c r="CZ464">
        <v>39.811999999999998</v>
      </c>
      <c r="DA464">
        <v>0</v>
      </c>
      <c r="DB464">
        <v>0</v>
      </c>
      <c r="DC464">
        <v>0</v>
      </c>
      <c r="DD464">
        <v>1581962527</v>
      </c>
      <c r="DE464">
        <v>4.2076923076923096</v>
      </c>
      <c r="DF464">
        <v>22.885470303678101</v>
      </c>
      <c r="DG464">
        <v>-11.200000050529599</v>
      </c>
      <c r="DH464">
        <v>68.307692307692307</v>
      </c>
      <c r="DI464">
        <v>15</v>
      </c>
      <c r="DJ464">
        <v>100</v>
      </c>
      <c r="DK464">
        <v>100</v>
      </c>
      <c r="DL464">
        <v>3.0489999999999999</v>
      </c>
      <c r="DM464">
        <v>0.47699999999999998</v>
      </c>
      <c r="DN464">
        <v>2</v>
      </c>
      <c r="DO464">
        <v>343.83800000000002</v>
      </c>
      <c r="DP464">
        <v>674.38400000000001</v>
      </c>
      <c r="DQ464">
        <v>29.727799999999998</v>
      </c>
      <c r="DR464">
        <v>31.3672</v>
      </c>
      <c r="DS464">
        <v>30.000399999999999</v>
      </c>
      <c r="DT464">
        <v>31.270099999999999</v>
      </c>
      <c r="DU464">
        <v>31.270499999999998</v>
      </c>
      <c r="DV464">
        <v>20.997499999999999</v>
      </c>
      <c r="DW464">
        <v>24.38</v>
      </c>
      <c r="DX464">
        <v>88.804699999999997</v>
      </c>
      <c r="DY464">
        <v>29.7165</v>
      </c>
      <c r="DZ464">
        <v>400</v>
      </c>
      <c r="EA464">
        <v>30.5899</v>
      </c>
      <c r="EB464">
        <v>100.015</v>
      </c>
      <c r="EC464">
        <v>100.584</v>
      </c>
    </row>
    <row r="465" spans="1:133" x14ac:dyDescent="0.35">
      <c r="A465">
        <v>449</v>
      </c>
      <c r="B465">
        <v>1581962530</v>
      </c>
      <c r="C465">
        <v>2254.9000000953702</v>
      </c>
      <c r="D465" t="s">
        <v>1135</v>
      </c>
      <c r="E465" t="s">
        <v>1136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1383</v>
      </c>
      <c r="M465" t="s">
        <v>238</v>
      </c>
      <c r="N465">
        <v>1581962521.37097</v>
      </c>
      <c r="O465">
        <f t="shared" ref="O465:O528" si="301">CC465*AP465*(CA465-CB465)/(100*BU465*(1000-AP465*CA465))</f>
        <v>8.2684573862206083E-5</v>
      </c>
      <c r="P465">
        <f t="shared" ref="P465:P528" si="302">CC465*AP465*(BZ465-BY465*(1000-AP465*CB465)/(1000-AP465*CA465))/(100*BU465)</f>
        <v>-0.56061313240799571</v>
      </c>
      <c r="Q465">
        <f t="shared" ref="Q465:Q528" si="303">BY465 - IF(AP465&gt;1, P465*BU465*100/(AR465*CK465), 0)</f>
        <v>400.90861290322601</v>
      </c>
      <c r="R465">
        <f t="shared" ref="R465:R528" si="304">((X465-O465/2)*Q465-P465)/(X465+O465/2)</f>
        <v>527.74877095497641</v>
      </c>
      <c r="S465">
        <f t="shared" ref="S465:S528" si="305">R465*(CD465+CE465)/1000</f>
        <v>52.473487518395288</v>
      </c>
      <c r="T465">
        <f t="shared" ref="T465:T528" si="306">(BY465 - IF(AP465&gt;1, P465*BU465*100/(AR465*CK465), 0))*(CD465+CE465)/1000</f>
        <v>39.861908265797403</v>
      </c>
      <c r="U465">
        <f t="shared" ref="U465:U528" si="307">2/((1/W465-1/V465)+SIGN(W465)*SQRT((1/W465-1/V465)*(1/W465-1/V465) + 4*BV465/((BV465+1)*(BV465+1))*(2*1/W465*1/V465-1/V465*1/V465)))</f>
        <v>6.5966274881344962E-3</v>
      </c>
      <c r="V465">
        <f t="shared" ref="V465:V528" si="308">AM465+AL465*BU465+AK465*BU465*BU465</f>
        <v>2.2507847041268318</v>
      </c>
      <c r="W465">
        <f t="shared" ref="W465:W528" si="309">O465*(1000-(1000*0.61365*EXP(17.502*AA465/(240.97+AA465))/(CD465+CE465)+CA465)/2)/(1000*0.61365*EXP(17.502*AA465/(240.97+AA465))/(CD465+CE465)-CA465)</f>
        <v>6.5859055204111703E-3</v>
      </c>
      <c r="X465">
        <f t="shared" ref="X465:X528" si="310">1/((BV465+1)/(U465/1.6)+1/(V465/1.37)) + BV465/((BV465+1)/(U465/1.6) + BV465/(V465/1.37))</f>
        <v>4.1171528040100554E-3</v>
      </c>
      <c r="Y465">
        <f t="shared" ref="Y465:Y528" si="311">(BR465*BT465)</f>
        <v>0</v>
      </c>
      <c r="Z465">
        <f t="shared" ref="Z465:Z528" si="312">(CF465+(Y465+2*0.95*0.0000000567*(((CF465+$B$7)+273)^4-(CF465+273)^4)-44100*O465)/(1.84*29.3*V465+8*0.95*0.0000000567*(CF465+273)^3))</f>
        <v>30.352209376023723</v>
      </c>
      <c r="AA465">
        <f t="shared" ref="AA465:AA528" si="313">($C$7*CG465+$D$7*CH465+$E$7*Z465)</f>
        <v>30.009383870967699</v>
      </c>
      <c r="AB465">
        <f t="shared" ref="AB465:AB528" si="314">0.61365*EXP(17.502*AA465/(240.97+AA465))</f>
        <v>4.2627467021882612</v>
      </c>
      <c r="AC465">
        <f t="shared" ref="AC465:AC528" si="315">(AD465/AE465*100)</f>
        <v>70.286069225001398</v>
      </c>
      <c r="AD465">
        <f t="shared" ref="AD465:AD528" si="316">CA465*(CD465+CE465)/1000</f>
        <v>3.0604091642335871</v>
      </c>
      <c r="AE465">
        <f t="shared" ref="AE465:AE528" si="317">0.61365*EXP(17.502*CF465/(240.97+CF465))</f>
        <v>4.3542186922369126</v>
      </c>
      <c r="AF465">
        <f t="shared" ref="AF465:AF528" si="318">(AB465-CA465*(CD465+CE465)/1000)</f>
        <v>1.2023375379546741</v>
      </c>
      <c r="AG465">
        <f t="shared" ref="AG465:AG528" si="319">(-O465*44100)</f>
        <v>-3.646389707323288</v>
      </c>
      <c r="AH465">
        <f t="shared" ref="AH465:AH528" si="320">2*29.3*V465*0.92*(CF465-AA465)</f>
        <v>44.91735593382969</v>
      </c>
      <c r="AI465">
        <f t="shared" ref="AI465:AI528" si="321">2*0.95*0.0000000567*(((CF465+$B$7)+273)^4-(AA465+273)^4)</f>
        <v>4.4458561757423718</v>
      </c>
      <c r="AJ465">
        <f t="shared" ref="AJ465:AJ528" si="322">Y465+AI465+AG465+AH465</f>
        <v>45.716822402248773</v>
      </c>
      <c r="AK465">
        <v>-4.1204876021620998E-2</v>
      </c>
      <c r="AL465">
        <v>4.6256083079666298E-2</v>
      </c>
      <c r="AM465">
        <v>3.4566237424271899</v>
      </c>
      <c r="AN465">
        <v>0</v>
      </c>
      <c r="AO465">
        <v>0</v>
      </c>
      <c r="AP465">
        <f t="shared" ref="AP465:AP528" si="323">IF(AN465*$H$13&gt;=AR465,1,(AR465/(AR465-AN465*$H$13)))</f>
        <v>1</v>
      </c>
      <c r="AQ465">
        <f t="shared" ref="AQ465:AQ528" si="324">(AP465-1)*100</f>
        <v>0</v>
      </c>
      <c r="AR465">
        <f t="shared" ref="AR465:AR528" si="325">MAX(0,($B$13+$C$13*CK465)/(1+$D$13*CK465)*CD465/(CF465+273)*$E$13)</f>
        <v>51954.470983780389</v>
      </c>
      <c r="AS465" t="s">
        <v>239</v>
      </c>
      <c r="AT465">
        <v>0</v>
      </c>
      <c r="AU465">
        <v>0</v>
      </c>
      <c r="AV465">
        <f t="shared" ref="AV465:AV528" si="326">AU465-AT465</f>
        <v>0</v>
      </c>
      <c r="AW465" t="e">
        <f t="shared" ref="AW465:AW528" si="327">AV465/AU465</f>
        <v>#DIV/0!</v>
      </c>
      <c r="AX465">
        <v>0</v>
      </c>
      <c r="AY465" t="s">
        <v>239</v>
      </c>
      <c r="AZ465">
        <v>0</v>
      </c>
      <c r="BA465">
        <v>0</v>
      </c>
      <c r="BB465" t="e">
        <f t="shared" ref="BB465:BB528" si="328">1-AZ465/BA465</f>
        <v>#DIV/0!</v>
      </c>
      <c r="BC465">
        <v>0.5</v>
      </c>
      <c r="BD465">
        <f t="shared" ref="BD465:BD528" si="329">BR465</f>
        <v>0</v>
      </c>
      <c r="BE465">
        <f t="shared" ref="BE465:BE528" si="330">P465</f>
        <v>-0.56061313240799571</v>
      </c>
      <c r="BF465" t="e">
        <f t="shared" ref="BF465:BF528" si="331">BB465*BC465*BD465</f>
        <v>#DIV/0!</v>
      </c>
      <c r="BG465" t="e">
        <f t="shared" ref="BG465:BG528" si="332">BL465/BA465</f>
        <v>#DIV/0!</v>
      </c>
      <c r="BH465" t="e">
        <f t="shared" ref="BH465:BH528" si="333">(BE465-AX465)/BD465</f>
        <v>#DIV/0!</v>
      </c>
      <c r="BI465" t="e">
        <f t="shared" ref="BI465:BI528" si="334">(AU465-BA465)/BA465</f>
        <v>#DIV/0!</v>
      </c>
      <c r="BJ465" t="s">
        <v>239</v>
      </c>
      <c r="BK465">
        <v>0</v>
      </c>
      <c r="BL465">
        <f t="shared" ref="BL465:BL528" si="335">BA465-BK465</f>
        <v>0</v>
      </c>
      <c r="BM465" t="e">
        <f t="shared" ref="BM465:BM528" si="336">(BA465-AZ465)/(BA465-BK465)</f>
        <v>#DIV/0!</v>
      </c>
      <c r="BN465" t="e">
        <f t="shared" ref="BN465:BN528" si="337">(AU465-BA465)/(AU465-BK465)</f>
        <v>#DIV/0!</v>
      </c>
      <c r="BO465" t="e">
        <f t="shared" ref="BO465:BO528" si="338">(BA465-AZ465)/(BA465-AT465)</f>
        <v>#DIV/0!</v>
      </c>
      <c r="BP465" t="e">
        <f t="shared" ref="BP465:BP528" si="339">(AU465-BA465)/(AU465-AT465)</f>
        <v>#DIV/0!</v>
      </c>
      <c r="BQ465">
        <f t="shared" ref="BQ465:BQ528" si="340">$B$11*CL465+$C$11*CM465+$F$11*CN465</f>
        <v>0</v>
      </c>
      <c r="BR465">
        <f t="shared" ref="BR465:BR528" si="341">BQ465*BS465</f>
        <v>0</v>
      </c>
      <c r="BS465">
        <f t="shared" ref="BS465:BS528" si="342">($B$11*$D$9+$C$11*$D$9+$F$11*((DA465+CS465)/MAX(DA465+CS465+DB465, 0.1)*$I$9+DB465/MAX(DA465+CS465+DB465, 0.1)*$J$9))/($B$11+$C$11+$F$11)</f>
        <v>0</v>
      </c>
      <c r="BT465">
        <f t="shared" ref="BT465:BT528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240</v>
      </c>
      <c r="BX465">
        <v>1581962521.37097</v>
      </c>
      <c r="BY465">
        <v>400.90861290322601</v>
      </c>
      <c r="BZ465">
        <v>400.004419354839</v>
      </c>
      <c r="CA465">
        <v>30.7798709677419</v>
      </c>
      <c r="CB465">
        <v>30.642493548387101</v>
      </c>
      <c r="CC465">
        <v>350.01190322580601</v>
      </c>
      <c r="CD465">
        <v>99.228974193548396</v>
      </c>
      <c r="CE465">
        <v>0.19994048387096799</v>
      </c>
      <c r="CF465">
        <v>30.379548387096801</v>
      </c>
      <c r="CG465">
        <v>30.009383870967699</v>
      </c>
      <c r="CH465">
        <v>999.9</v>
      </c>
      <c r="CI465">
        <v>0</v>
      </c>
      <c r="CJ465">
        <v>0</v>
      </c>
      <c r="CK465">
        <v>10013.9664516129</v>
      </c>
      <c r="CL465">
        <v>0</v>
      </c>
      <c r="CM465">
        <v>0.21165100000000001</v>
      </c>
      <c r="CN465">
        <v>0</v>
      </c>
      <c r="CO465">
        <v>0</v>
      </c>
      <c r="CP465">
        <v>0</v>
      </c>
      <c r="CQ465">
        <v>0</v>
      </c>
      <c r="CR465">
        <v>2.5</v>
      </c>
      <c r="CS465">
        <v>0</v>
      </c>
      <c r="CT465">
        <v>67.477419354838702</v>
      </c>
      <c r="CU465">
        <v>-1.9709677419354801</v>
      </c>
      <c r="CV465">
        <v>38.686999999999998</v>
      </c>
      <c r="CW465">
        <v>44.213419354838699</v>
      </c>
      <c r="CX465">
        <v>41.411096774193503</v>
      </c>
      <c r="CY465">
        <v>42.616870967741903</v>
      </c>
      <c r="CZ465">
        <v>39.808</v>
      </c>
      <c r="DA465">
        <v>0</v>
      </c>
      <c r="DB465">
        <v>0</v>
      </c>
      <c r="DC465">
        <v>0</v>
      </c>
      <c r="DD465">
        <v>1581962532.4000001</v>
      </c>
      <c r="DE465">
        <v>2.7230769230769201</v>
      </c>
      <c r="DF465">
        <v>-14.229059968381801</v>
      </c>
      <c r="DG465">
        <v>-22.297435701788899</v>
      </c>
      <c r="DH465">
        <v>68.0461538461538</v>
      </c>
      <c r="DI465">
        <v>15</v>
      </c>
      <c r="DJ465">
        <v>100</v>
      </c>
      <c r="DK465">
        <v>100</v>
      </c>
      <c r="DL465">
        <v>3.0489999999999999</v>
      </c>
      <c r="DM465">
        <v>0.47699999999999998</v>
      </c>
      <c r="DN465">
        <v>2</v>
      </c>
      <c r="DO465">
        <v>343.87200000000001</v>
      </c>
      <c r="DP465">
        <v>674.30100000000004</v>
      </c>
      <c r="DQ465">
        <v>29.715</v>
      </c>
      <c r="DR465">
        <v>31.3672</v>
      </c>
      <c r="DS465">
        <v>30.0001</v>
      </c>
      <c r="DT465">
        <v>31.271799999999999</v>
      </c>
      <c r="DU465">
        <v>31.273199999999999</v>
      </c>
      <c r="DV465">
        <v>20.9971</v>
      </c>
      <c r="DW465">
        <v>24.38</v>
      </c>
      <c r="DX465">
        <v>88.804699999999997</v>
      </c>
      <c r="DY465">
        <v>29.7102</v>
      </c>
      <c r="DZ465">
        <v>400</v>
      </c>
      <c r="EA465">
        <v>30.5899</v>
      </c>
      <c r="EB465">
        <v>100.014</v>
      </c>
      <c r="EC465">
        <v>100.583</v>
      </c>
    </row>
    <row r="466" spans="1:133" x14ac:dyDescent="0.35">
      <c r="A466">
        <v>450</v>
      </c>
      <c r="B466">
        <v>1581962535</v>
      </c>
      <c r="C466">
        <v>2259.9000000953702</v>
      </c>
      <c r="D466" t="s">
        <v>1137</v>
      </c>
      <c r="E466" t="s">
        <v>1138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1383</v>
      </c>
      <c r="M466" t="s">
        <v>238</v>
      </c>
      <c r="N466">
        <v>1581962526.37097</v>
      </c>
      <c r="O466">
        <f t="shared" si="301"/>
        <v>8.2049578479536015E-5</v>
      </c>
      <c r="P466">
        <f t="shared" si="302"/>
        <v>-0.56108430989628577</v>
      </c>
      <c r="Q466">
        <f t="shared" si="303"/>
        <v>400.89929032258101</v>
      </c>
      <c r="R466">
        <f t="shared" si="304"/>
        <v>528.87141073928569</v>
      </c>
      <c r="S466">
        <f t="shared" si="305"/>
        <v>52.584545709659871</v>
      </c>
      <c r="T466">
        <f t="shared" si="306"/>
        <v>39.860553300602177</v>
      </c>
      <c r="U466">
        <f t="shared" si="307"/>
        <v>6.5472287041617979E-3</v>
      </c>
      <c r="V466">
        <f t="shared" si="308"/>
        <v>2.2507206178914951</v>
      </c>
      <c r="W466">
        <f t="shared" si="309"/>
        <v>6.5366662788530596E-3</v>
      </c>
      <c r="X466">
        <f t="shared" si="310"/>
        <v>4.0863639763184696E-3</v>
      </c>
      <c r="Y466">
        <f t="shared" si="311"/>
        <v>0</v>
      </c>
      <c r="Z466">
        <f t="shared" si="312"/>
        <v>30.354012216488321</v>
      </c>
      <c r="AA466">
        <f t="shared" si="313"/>
        <v>30.008454838709699</v>
      </c>
      <c r="AB466">
        <f t="shared" si="314"/>
        <v>4.2625192509118488</v>
      </c>
      <c r="AC466">
        <f t="shared" si="315"/>
        <v>70.280365153074356</v>
      </c>
      <c r="AD466">
        <f t="shared" si="316"/>
        <v>3.0604401275234618</v>
      </c>
      <c r="AE466">
        <f t="shared" si="317"/>
        <v>4.354616144719313</v>
      </c>
      <c r="AF466">
        <f t="shared" si="318"/>
        <v>1.202079123388387</v>
      </c>
      <c r="AG466">
        <f t="shared" si="319"/>
        <v>-3.6183864109475383</v>
      </c>
      <c r="AH466">
        <f t="shared" si="320"/>
        <v>45.222169088637635</v>
      </c>
      <c r="AI466">
        <f t="shared" si="321"/>
        <v>4.4761683367522336</v>
      </c>
      <c r="AJ466">
        <f t="shared" si="322"/>
        <v>46.079951014442329</v>
      </c>
      <c r="AK466">
        <v>-4.1203150205677302E-2</v>
      </c>
      <c r="AL466">
        <v>4.6254145700079699E-2</v>
      </c>
      <c r="AM466">
        <v>3.4565091510953998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51952.087283436646</v>
      </c>
      <c r="AS466" t="s">
        <v>239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239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-0.56108430989628577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239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240</v>
      </c>
      <c r="BX466">
        <v>1581962526.37097</v>
      </c>
      <c r="BY466">
        <v>400.89929032258101</v>
      </c>
      <c r="BZ466">
        <v>399.993870967742</v>
      </c>
      <c r="CA466">
        <v>30.780512903225802</v>
      </c>
      <c r="CB466">
        <v>30.644193548387101</v>
      </c>
      <c r="CC466">
        <v>350.01948387096797</v>
      </c>
      <c r="CD466">
        <v>99.227841935483895</v>
      </c>
      <c r="CE466">
        <v>0.20000506451612901</v>
      </c>
      <c r="CF466">
        <v>30.3811419354839</v>
      </c>
      <c r="CG466">
        <v>30.008454838709699</v>
      </c>
      <c r="CH466">
        <v>999.9</v>
      </c>
      <c r="CI466">
        <v>0</v>
      </c>
      <c r="CJ466">
        <v>0</v>
      </c>
      <c r="CK466">
        <v>10013.6612903226</v>
      </c>
      <c r="CL466">
        <v>0</v>
      </c>
      <c r="CM466">
        <v>0.21165100000000001</v>
      </c>
      <c r="CN466">
        <v>0</v>
      </c>
      <c r="CO466">
        <v>0</v>
      </c>
      <c r="CP466">
        <v>0</v>
      </c>
      <c r="CQ466">
        <v>0</v>
      </c>
      <c r="CR466">
        <v>2.40967741935484</v>
      </c>
      <c r="CS466">
        <v>0</v>
      </c>
      <c r="CT466">
        <v>67.4258064516129</v>
      </c>
      <c r="CU466">
        <v>-1.8</v>
      </c>
      <c r="CV466">
        <v>38.686999999999998</v>
      </c>
      <c r="CW466">
        <v>44.217483870967698</v>
      </c>
      <c r="CX466">
        <v>41.427161290322601</v>
      </c>
      <c r="CY466">
        <v>42.616870967741903</v>
      </c>
      <c r="CZ466">
        <v>39.798000000000002</v>
      </c>
      <c r="DA466">
        <v>0</v>
      </c>
      <c r="DB466">
        <v>0</v>
      </c>
      <c r="DC466">
        <v>0</v>
      </c>
      <c r="DD466">
        <v>1581962537.2</v>
      </c>
      <c r="DE466">
        <v>3.0269230769230799</v>
      </c>
      <c r="DF466">
        <v>-13.487179833346501</v>
      </c>
      <c r="DG466">
        <v>8.0170943610396304</v>
      </c>
      <c r="DH466">
        <v>66.811538461538504</v>
      </c>
      <c r="DI466">
        <v>15</v>
      </c>
      <c r="DJ466">
        <v>100</v>
      </c>
      <c r="DK466">
        <v>100</v>
      </c>
      <c r="DL466">
        <v>3.0489999999999999</v>
      </c>
      <c r="DM466">
        <v>0.47699999999999998</v>
      </c>
      <c r="DN466">
        <v>2</v>
      </c>
      <c r="DO466">
        <v>343.92</v>
      </c>
      <c r="DP466">
        <v>674.18700000000001</v>
      </c>
      <c r="DQ466">
        <v>29.707699999999999</v>
      </c>
      <c r="DR466">
        <v>31.3672</v>
      </c>
      <c r="DS466">
        <v>30.0002</v>
      </c>
      <c r="DT466">
        <v>31.272099999999998</v>
      </c>
      <c r="DU466">
        <v>31.273399999999999</v>
      </c>
      <c r="DV466">
        <v>20.998799999999999</v>
      </c>
      <c r="DW466">
        <v>24.38</v>
      </c>
      <c r="DX466">
        <v>88.804699999999997</v>
      </c>
      <c r="DY466">
        <v>29.703099999999999</v>
      </c>
      <c r="DZ466">
        <v>400</v>
      </c>
      <c r="EA466">
        <v>30.5899</v>
      </c>
      <c r="EB466">
        <v>100.01600000000001</v>
      </c>
      <c r="EC466">
        <v>100.584</v>
      </c>
    </row>
    <row r="467" spans="1:133" x14ac:dyDescent="0.35">
      <c r="A467">
        <v>451</v>
      </c>
      <c r="B467">
        <v>1581962540</v>
      </c>
      <c r="C467">
        <v>2264.9000000953702</v>
      </c>
      <c r="D467" t="s">
        <v>1139</v>
      </c>
      <c r="E467" t="s">
        <v>1140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1383</v>
      </c>
      <c r="M467" t="s">
        <v>238</v>
      </c>
      <c r="N467">
        <v>1581962531.37097</v>
      </c>
      <c r="O467">
        <f t="shared" si="301"/>
        <v>8.1073316729919623E-5</v>
      </c>
      <c r="P467">
        <f t="shared" si="302"/>
        <v>-0.5543592204976393</v>
      </c>
      <c r="Q467">
        <f t="shared" si="303"/>
        <v>400.89512903225801</v>
      </c>
      <c r="R467">
        <f t="shared" si="304"/>
        <v>528.87001239744586</v>
      </c>
      <c r="S467">
        <f t="shared" si="305"/>
        <v>52.583351631047563</v>
      </c>
      <c r="T467">
        <f t="shared" si="306"/>
        <v>39.85933980547847</v>
      </c>
      <c r="U467">
        <f t="shared" si="307"/>
        <v>6.4684664012327588E-3</v>
      </c>
      <c r="V467">
        <f t="shared" si="308"/>
        <v>2.2512050940949297</v>
      </c>
      <c r="W467">
        <f t="shared" si="309"/>
        <v>6.4581585754557667E-3</v>
      </c>
      <c r="X467">
        <f t="shared" si="310"/>
        <v>4.0372738385351147E-3</v>
      </c>
      <c r="Y467">
        <f t="shared" si="311"/>
        <v>0</v>
      </c>
      <c r="Z467">
        <f t="shared" si="312"/>
        <v>30.355075767876759</v>
      </c>
      <c r="AA467">
        <f t="shared" si="313"/>
        <v>30.008835483871</v>
      </c>
      <c r="AB467">
        <f t="shared" si="314"/>
        <v>4.2626124414752473</v>
      </c>
      <c r="AC467">
        <f t="shared" si="315"/>
        <v>70.27700348629871</v>
      </c>
      <c r="AD467">
        <f t="shared" si="316"/>
        <v>3.060422663191035</v>
      </c>
      <c r="AE467">
        <f t="shared" si="317"/>
        <v>4.3547995949879938</v>
      </c>
      <c r="AF467">
        <f t="shared" si="318"/>
        <v>1.2021897782842124</v>
      </c>
      <c r="AG467">
        <f t="shared" si="319"/>
        <v>-3.5753332677894556</v>
      </c>
      <c r="AH467">
        <f t="shared" si="320"/>
        <v>45.274969031815395</v>
      </c>
      <c r="AI467">
        <f t="shared" si="321"/>
        <v>4.4804548800451007</v>
      </c>
      <c r="AJ467">
        <f t="shared" si="322"/>
        <v>46.180090644071043</v>
      </c>
      <c r="AK467">
        <v>-4.1216198053381101E-2</v>
      </c>
      <c r="AL467">
        <v>4.6268793052181498E-2</v>
      </c>
      <c r="AM467">
        <v>3.45737546570356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51967.691988852079</v>
      </c>
      <c r="AS467" t="s">
        <v>239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239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-0.5543592204976393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239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240</v>
      </c>
      <c r="BX467">
        <v>1581962531.37097</v>
      </c>
      <c r="BY467">
        <v>400.89512903225801</v>
      </c>
      <c r="BZ467">
        <v>400.00054838709701</v>
      </c>
      <c r="CA467">
        <v>30.7809548387097</v>
      </c>
      <c r="CB467">
        <v>30.646254838709702</v>
      </c>
      <c r="CC467">
        <v>350.01248387096803</v>
      </c>
      <c r="CD467">
        <v>99.225877419354802</v>
      </c>
      <c r="CE467">
        <v>0.19997467741935501</v>
      </c>
      <c r="CF467">
        <v>30.381877419354801</v>
      </c>
      <c r="CG467">
        <v>30.008835483871</v>
      </c>
      <c r="CH467">
        <v>999.9</v>
      </c>
      <c r="CI467">
        <v>0</v>
      </c>
      <c r="CJ467">
        <v>0</v>
      </c>
      <c r="CK467">
        <v>10017.0306451613</v>
      </c>
      <c r="CL467">
        <v>0</v>
      </c>
      <c r="CM467">
        <v>0.21165100000000001</v>
      </c>
      <c r="CN467">
        <v>0</v>
      </c>
      <c r="CO467">
        <v>0</v>
      </c>
      <c r="CP467">
        <v>0</v>
      </c>
      <c r="CQ467">
        <v>0</v>
      </c>
      <c r="CR467">
        <v>1.2548387096774201</v>
      </c>
      <c r="CS467">
        <v>0</v>
      </c>
      <c r="CT467">
        <v>67.416129032258098</v>
      </c>
      <c r="CU467">
        <v>-2.09032258064516</v>
      </c>
      <c r="CV467">
        <v>38.689032258064501</v>
      </c>
      <c r="CW467">
        <v>44.217483870967698</v>
      </c>
      <c r="CX467">
        <v>41.441290322580599</v>
      </c>
      <c r="CY467">
        <v>42.616870967741903</v>
      </c>
      <c r="CZ467">
        <v>39.798000000000002</v>
      </c>
      <c r="DA467">
        <v>0</v>
      </c>
      <c r="DB467">
        <v>0</v>
      </c>
      <c r="DC467">
        <v>0</v>
      </c>
      <c r="DD467">
        <v>1581962542</v>
      </c>
      <c r="DE467">
        <v>1.88846153846154</v>
      </c>
      <c r="DF467">
        <v>5.8222218081053798</v>
      </c>
      <c r="DG467">
        <v>2.1846155042014201</v>
      </c>
      <c r="DH467">
        <v>66.480769230769198</v>
      </c>
      <c r="DI467">
        <v>15</v>
      </c>
      <c r="DJ467">
        <v>100</v>
      </c>
      <c r="DK467">
        <v>100</v>
      </c>
      <c r="DL467">
        <v>3.0489999999999999</v>
      </c>
      <c r="DM467">
        <v>0.47699999999999998</v>
      </c>
      <c r="DN467">
        <v>2</v>
      </c>
      <c r="DO467">
        <v>344.00599999999997</v>
      </c>
      <c r="DP467">
        <v>673.94200000000001</v>
      </c>
      <c r="DQ467">
        <v>29.7013</v>
      </c>
      <c r="DR467">
        <v>31.3672</v>
      </c>
      <c r="DS467">
        <v>30.0001</v>
      </c>
      <c r="DT467">
        <v>31.2746</v>
      </c>
      <c r="DU467">
        <v>31.276</v>
      </c>
      <c r="DV467">
        <v>20.997800000000002</v>
      </c>
      <c r="DW467">
        <v>24.38</v>
      </c>
      <c r="DX467">
        <v>88.804699999999997</v>
      </c>
      <c r="DY467">
        <v>29.690999999999999</v>
      </c>
      <c r="DZ467">
        <v>400</v>
      </c>
      <c r="EA467">
        <v>30.5899</v>
      </c>
      <c r="EB467">
        <v>100.015</v>
      </c>
      <c r="EC467">
        <v>100.583</v>
      </c>
    </row>
    <row r="468" spans="1:133" x14ac:dyDescent="0.35">
      <c r="A468">
        <v>452</v>
      </c>
      <c r="B468">
        <v>1581962545</v>
      </c>
      <c r="C468">
        <v>2269.9000000953702</v>
      </c>
      <c r="D468" t="s">
        <v>1141</v>
      </c>
      <c r="E468" t="s">
        <v>1142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1383</v>
      </c>
      <c r="M468" t="s">
        <v>238</v>
      </c>
      <c r="N468">
        <v>1581962536.37097</v>
      </c>
      <c r="O468">
        <f t="shared" si="301"/>
        <v>8.0381982185309716E-5</v>
      </c>
      <c r="P468">
        <f t="shared" si="302"/>
        <v>-0.56173462059332935</v>
      </c>
      <c r="Q468">
        <f t="shared" si="303"/>
        <v>400.90183870967701</v>
      </c>
      <c r="R468">
        <f t="shared" si="304"/>
        <v>531.87372772917968</v>
      </c>
      <c r="S468">
        <f t="shared" si="305"/>
        <v>52.88168236269442</v>
      </c>
      <c r="T468">
        <f t="shared" si="306"/>
        <v>39.859768565331592</v>
      </c>
      <c r="U468">
        <f t="shared" si="307"/>
        <v>6.4130523394546994E-3</v>
      </c>
      <c r="V468">
        <f t="shared" si="308"/>
        <v>2.2505640565202762</v>
      </c>
      <c r="W468">
        <f t="shared" si="309"/>
        <v>6.4029173369516742E-3</v>
      </c>
      <c r="X468">
        <f t="shared" si="310"/>
        <v>4.0027325713617454E-3</v>
      </c>
      <c r="Y468">
        <f t="shared" si="311"/>
        <v>0</v>
      </c>
      <c r="Z468">
        <f t="shared" si="312"/>
        <v>30.355374848117513</v>
      </c>
      <c r="AA468">
        <f t="shared" si="313"/>
        <v>30.008783870967701</v>
      </c>
      <c r="AB468">
        <f t="shared" si="314"/>
        <v>4.2625998053625782</v>
      </c>
      <c r="AC468">
        <f t="shared" si="315"/>
        <v>70.275829717175014</v>
      </c>
      <c r="AD468">
        <f t="shared" si="316"/>
        <v>3.0603851188257494</v>
      </c>
      <c r="AE468">
        <f t="shared" si="317"/>
        <v>4.3548189059343239</v>
      </c>
      <c r="AF468">
        <f t="shared" si="318"/>
        <v>1.2022146865368288</v>
      </c>
      <c r="AG468">
        <f t="shared" si="319"/>
        <v>-3.5448454143721584</v>
      </c>
      <c r="AH468">
        <f t="shared" si="320"/>
        <v>45.277732639909125</v>
      </c>
      <c r="AI468">
        <f t="shared" si="321"/>
        <v>4.4820052073915289</v>
      </c>
      <c r="AJ468">
        <f t="shared" si="322"/>
        <v>46.214892432928494</v>
      </c>
      <c r="AK468">
        <v>-4.1198934259404497E-2</v>
      </c>
      <c r="AL468">
        <v>4.6249412931051302E-2</v>
      </c>
      <c r="AM468">
        <v>3.4562292122725302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51946.795472994549</v>
      </c>
      <c r="AS468" t="s">
        <v>239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239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-0.56173462059332935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239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240</v>
      </c>
      <c r="BX468">
        <v>1581962536.37097</v>
      </c>
      <c r="BY468">
        <v>400.90183870967701</v>
      </c>
      <c r="BZ468">
        <v>399.99416129032198</v>
      </c>
      <c r="CA468">
        <v>30.780761290322602</v>
      </c>
      <c r="CB468">
        <v>30.6472129032258</v>
      </c>
      <c r="CC468">
        <v>350.02038709677402</v>
      </c>
      <c r="CD468">
        <v>99.225254838709702</v>
      </c>
      <c r="CE468">
        <v>0.20000270967741901</v>
      </c>
      <c r="CF468">
        <v>30.381954838709699</v>
      </c>
      <c r="CG468">
        <v>30.008783870967701</v>
      </c>
      <c r="CH468">
        <v>999.9</v>
      </c>
      <c r="CI468">
        <v>0</v>
      </c>
      <c r="CJ468">
        <v>0</v>
      </c>
      <c r="CK468">
        <v>10012.8977419355</v>
      </c>
      <c r="CL468">
        <v>0</v>
      </c>
      <c r="CM468">
        <v>0.21165100000000001</v>
      </c>
      <c r="CN468">
        <v>0</v>
      </c>
      <c r="CO468">
        <v>0</v>
      </c>
      <c r="CP468">
        <v>0</v>
      </c>
      <c r="CQ468">
        <v>0</v>
      </c>
      <c r="CR468">
        <v>1.4935483870967701</v>
      </c>
      <c r="CS468">
        <v>0</v>
      </c>
      <c r="CT468">
        <v>67.145161290322605</v>
      </c>
      <c r="CU468">
        <v>-1.84516129032258</v>
      </c>
      <c r="CV468">
        <v>38.689032258064501</v>
      </c>
      <c r="CW468">
        <v>44.2296774193548</v>
      </c>
      <c r="CX468">
        <v>41.441258064516099</v>
      </c>
      <c r="CY468">
        <v>42.620935483871001</v>
      </c>
      <c r="CZ468">
        <v>39.802</v>
      </c>
      <c r="DA468">
        <v>0</v>
      </c>
      <c r="DB468">
        <v>0</v>
      </c>
      <c r="DC468">
        <v>0</v>
      </c>
      <c r="DD468">
        <v>1581962547.4000001</v>
      </c>
      <c r="DE468">
        <v>2.8653846153846199</v>
      </c>
      <c r="DF468">
        <v>9.1452988642015907</v>
      </c>
      <c r="DG468">
        <v>-21.596581009493502</v>
      </c>
      <c r="DH468">
        <v>66.834615384615404</v>
      </c>
      <c r="DI468">
        <v>15</v>
      </c>
      <c r="DJ468">
        <v>100</v>
      </c>
      <c r="DK468">
        <v>100</v>
      </c>
      <c r="DL468">
        <v>3.0489999999999999</v>
      </c>
      <c r="DM468">
        <v>0.47699999999999998</v>
      </c>
      <c r="DN468">
        <v>2</v>
      </c>
      <c r="DO468">
        <v>343.81400000000002</v>
      </c>
      <c r="DP468">
        <v>674.09699999999998</v>
      </c>
      <c r="DQ468">
        <v>29.6906</v>
      </c>
      <c r="DR468">
        <v>31.369900000000001</v>
      </c>
      <c r="DS468">
        <v>30.0002</v>
      </c>
      <c r="DT468">
        <v>31.2746</v>
      </c>
      <c r="DU468">
        <v>31.2775</v>
      </c>
      <c r="DV468">
        <v>20.9985</v>
      </c>
      <c r="DW468">
        <v>24.38</v>
      </c>
      <c r="DX468">
        <v>88.804699999999997</v>
      </c>
      <c r="DY468">
        <v>29.6843</v>
      </c>
      <c r="DZ468">
        <v>400</v>
      </c>
      <c r="EA468">
        <v>30.5899</v>
      </c>
      <c r="EB468">
        <v>100.014</v>
      </c>
      <c r="EC468">
        <v>100.584</v>
      </c>
    </row>
    <row r="469" spans="1:133" x14ac:dyDescent="0.35">
      <c r="A469">
        <v>453</v>
      </c>
      <c r="B469">
        <v>1581962550</v>
      </c>
      <c r="C469">
        <v>2274.9000000953702</v>
      </c>
      <c r="D469" t="s">
        <v>1143</v>
      </c>
      <c r="E469" t="s">
        <v>1144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1383</v>
      </c>
      <c r="M469" t="s">
        <v>238</v>
      </c>
      <c r="N469">
        <v>1581962541.37097</v>
      </c>
      <c r="O469">
        <f t="shared" si="301"/>
        <v>7.975485147501831E-5</v>
      </c>
      <c r="P469">
        <f t="shared" si="302"/>
        <v>-0.55400018255571004</v>
      </c>
      <c r="Q469">
        <f t="shared" si="303"/>
        <v>400.90145161290297</v>
      </c>
      <c r="R469">
        <f t="shared" si="304"/>
        <v>530.98397475033732</v>
      </c>
      <c r="S469">
        <f t="shared" si="305"/>
        <v>52.793382363510148</v>
      </c>
      <c r="T469">
        <f t="shared" si="306"/>
        <v>39.859853840292956</v>
      </c>
      <c r="U469">
        <f t="shared" si="307"/>
        <v>6.3656146937929722E-3</v>
      </c>
      <c r="V469">
        <f t="shared" si="308"/>
        <v>2.2499141634250597</v>
      </c>
      <c r="W469">
        <f t="shared" si="309"/>
        <v>6.3556260693368328E-3</v>
      </c>
      <c r="X469">
        <f t="shared" si="310"/>
        <v>3.9731624064824871E-3</v>
      </c>
      <c r="Y469">
        <f t="shared" si="311"/>
        <v>0</v>
      </c>
      <c r="Z469">
        <f t="shared" si="312"/>
        <v>30.355120442337576</v>
      </c>
      <c r="AA469">
        <f t="shared" si="313"/>
        <v>30.006377419354799</v>
      </c>
      <c r="AB469">
        <f t="shared" si="314"/>
        <v>4.2620106828533766</v>
      </c>
      <c r="AC469">
        <f t="shared" si="315"/>
        <v>70.275514591345512</v>
      </c>
      <c r="AD469">
        <f t="shared" si="316"/>
        <v>3.0602916675744143</v>
      </c>
      <c r="AE469">
        <f t="shared" si="317"/>
        <v>4.354705455193197</v>
      </c>
      <c r="AF469">
        <f t="shared" si="318"/>
        <v>1.2017190152789623</v>
      </c>
      <c r="AG469">
        <f t="shared" si="319"/>
        <v>-3.5171889500483076</v>
      </c>
      <c r="AH469">
        <f t="shared" si="320"/>
        <v>45.501383352131732</v>
      </c>
      <c r="AI469">
        <f t="shared" si="321"/>
        <v>4.5053814793606639</v>
      </c>
      <c r="AJ469">
        <f t="shared" si="322"/>
        <v>46.48957588144409</v>
      </c>
      <c r="AK469">
        <v>-4.1181436518629801E-2</v>
      </c>
      <c r="AL469">
        <v>4.6229770184145397E-2</v>
      </c>
      <c r="AM469">
        <v>3.4550672569908598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51925.72531957199</v>
      </c>
      <c r="AS469" t="s">
        <v>239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239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-0.55400018255571004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239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240</v>
      </c>
      <c r="BX469">
        <v>1581962541.37097</v>
      </c>
      <c r="BY469">
        <v>400.90145161290297</v>
      </c>
      <c r="BZ469">
        <v>400.00658064516102</v>
      </c>
      <c r="CA469">
        <v>30.779725806451601</v>
      </c>
      <c r="CB469">
        <v>30.647216129032302</v>
      </c>
      <c r="CC469">
        <v>350.012258064516</v>
      </c>
      <c r="CD469">
        <v>99.2255903225807</v>
      </c>
      <c r="CE469">
        <v>0.19997593548387099</v>
      </c>
      <c r="CF469">
        <v>30.381499999999999</v>
      </c>
      <c r="CG469">
        <v>30.006377419354799</v>
      </c>
      <c r="CH469">
        <v>999.9</v>
      </c>
      <c r="CI469">
        <v>0</v>
      </c>
      <c r="CJ469">
        <v>0</v>
      </c>
      <c r="CK469">
        <v>10008.6112903226</v>
      </c>
      <c r="CL469">
        <v>0</v>
      </c>
      <c r="CM469">
        <v>0.21165100000000001</v>
      </c>
      <c r="CN469">
        <v>0</v>
      </c>
      <c r="CO469">
        <v>0</v>
      </c>
      <c r="CP469">
        <v>0</v>
      </c>
      <c r="CQ469">
        <v>0</v>
      </c>
      <c r="CR469">
        <v>0.82903225806451597</v>
      </c>
      <c r="CS469">
        <v>0</v>
      </c>
      <c r="CT469">
        <v>66.122580645161307</v>
      </c>
      <c r="CU469">
        <v>-2.0290322580645199</v>
      </c>
      <c r="CV469">
        <v>38.691064516129003</v>
      </c>
      <c r="CW469">
        <v>44.227645161290297</v>
      </c>
      <c r="CX469">
        <v>41.433161290322602</v>
      </c>
      <c r="CY469">
        <v>42.625</v>
      </c>
      <c r="CZ469">
        <v>39.804000000000002</v>
      </c>
      <c r="DA469">
        <v>0</v>
      </c>
      <c r="DB469">
        <v>0</v>
      </c>
      <c r="DC469">
        <v>0</v>
      </c>
      <c r="DD469">
        <v>1581962552.2</v>
      </c>
      <c r="DE469">
        <v>1.89230769230769</v>
      </c>
      <c r="DF469">
        <v>-18.181196828115102</v>
      </c>
      <c r="DG469">
        <v>-11.996581028750899</v>
      </c>
      <c r="DH469">
        <v>65.019230769230802</v>
      </c>
      <c r="DI469">
        <v>15</v>
      </c>
      <c r="DJ469">
        <v>100</v>
      </c>
      <c r="DK469">
        <v>100</v>
      </c>
      <c r="DL469">
        <v>3.0489999999999999</v>
      </c>
      <c r="DM469">
        <v>0.47699999999999998</v>
      </c>
      <c r="DN469">
        <v>2</v>
      </c>
      <c r="DO469">
        <v>343.85199999999998</v>
      </c>
      <c r="DP469">
        <v>673.99699999999996</v>
      </c>
      <c r="DQ469">
        <v>29.6828</v>
      </c>
      <c r="DR469">
        <v>31.369900000000001</v>
      </c>
      <c r="DS469">
        <v>30</v>
      </c>
      <c r="DT469">
        <v>31.2774</v>
      </c>
      <c r="DU469">
        <v>31.278700000000001</v>
      </c>
      <c r="DV469">
        <v>20.997699999999998</v>
      </c>
      <c r="DW469">
        <v>24.38</v>
      </c>
      <c r="DX469">
        <v>88.804699999999997</v>
      </c>
      <c r="DY469">
        <v>29.681899999999999</v>
      </c>
      <c r="DZ469">
        <v>400</v>
      </c>
      <c r="EA469">
        <v>30.5899</v>
      </c>
      <c r="EB469">
        <v>100.014</v>
      </c>
      <c r="EC469">
        <v>100.583</v>
      </c>
    </row>
    <row r="470" spans="1:133" x14ac:dyDescent="0.35">
      <c r="A470">
        <v>454</v>
      </c>
      <c r="B470">
        <v>1581962555</v>
      </c>
      <c r="C470">
        <v>2279.9000000953702</v>
      </c>
      <c r="D470" t="s">
        <v>1145</v>
      </c>
      <c r="E470" t="s">
        <v>1146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1383</v>
      </c>
      <c r="M470" t="s">
        <v>238</v>
      </c>
      <c r="N470">
        <v>1581962546.37097</v>
      </c>
      <c r="O470">
        <f t="shared" si="301"/>
        <v>7.975725973872314E-5</v>
      </c>
      <c r="P470">
        <f t="shared" si="302"/>
        <v>-0.55726036349305408</v>
      </c>
      <c r="Q470">
        <f t="shared" si="303"/>
        <v>400.90141935483899</v>
      </c>
      <c r="R470">
        <f t="shared" si="304"/>
        <v>531.70190320156655</v>
      </c>
      <c r="S470">
        <f t="shared" si="305"/>
        <v>52.865800568359695</v>
      </c>
      <c r="T470">
        <f t="shared" si="306"/>
        <v>39.860633102061101</v>
      </c>
      <c r="U470">
        <f t="shared" si="307"/>
        <v>6.3702513109131532E-3</v>
      </c>
      <c r="V470">
        <f t="shared" si="308"/>
        <v>2.2493648026114248</v>
      </c>
      <c r="W470">
        <f t="shared" si="309"/>
        <v>6.3602457034550109E-3</v>
      </c>
      <c r="X470">
        <f t="shared" si="310"/>
        <v>3.9760512001416554E-3</v>
      </c>
      <c r="Y470">
        <f t="shared" si="311"/>
        <v>0</v>
      </c>
      <c r="Z470">
        <f t="shared" si="312"/>
        <v>30.353681492712877</v>
      </c>
      <c r="AA470">
        <f t="shared" si="313"/>
        <v>30.002838709677398</v>
      </c>
      <c r="AB470">
        <f t="shared" si="314"/>
        <v>4.2611445015682596</v>
      </c>
      <c r="AC470">
        <f t="shared" si="315"/>
        <v>70.279904856576508</v>
      </c>
      <c r="AD470">
        <f t="shared" si="316"/>
        <v>3.0602317881594288</v>
      </c>
      <c r="AE470">
        <f t="shared" si="317"/>
        <v>4.3543482228733614</v>
      </c>
      <c r="AF470">
        <f t="shared" si="318"/>
        <v>1.2009127134088309</v>
      </c>
      <c r="AG470">
        <f t="shared" si="319"/>
        <v>-3.5172951544776905</v>
      </c>
      <c r="AH470">
        <f t="shared" si="320"/>
        <v>45.745717952688921</v>
      </c>
      <c r="AI470">
        <f t="shared" si="321"/>
        <v>4.530569455068056</v>
      </c>
      <c r="AJ470">
        <f t="shared" si="322"/>
        <v>46.758992253279288</v>
      </c>
      <c r="AK470">
        <v>-4.1166649075567698E-2</v>
      </c>
      <c r="AL470">
        <v>4.6213169983857001E-2</v>
      </c>
      <c r="AM470">
        <v>3.4540851494287201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51908.130978364898</v>
      </c>
      <c r="AS470" t="s">
        <v>239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239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-0.55726036349305408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239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240</v>
      </c>
      <c r="BX470">
        <v>1581962546.37097</v>
      </c>
      <c r="BY470">
        <v>400.90141935483899</v>
      </c>
      <c r="BZ470">
        <v>400.00096774193503</v>
      </c>
      <c r="CA470">
        <v>30.7785193548387</v>
      </c>
      <c r="CB470">
        <v>30.646006451612902</v>
      </c>
      <c r="CC470">
        <v>350.01474193548398</v>
      </c>
      <c r="CD470">
        <v>99.227506451612896</v>
      </c>
      <c r="CE470">
        <v>0.200011580645161</v>
      </c>
      <c r="CF470">
        <v>30.380067741935498</v>
      </c>
      <c r="CG470">
        <v>30.002838709677398</v>
      </c>
      <c r="CH470">
        <v>999.9</v>
      </c>
      <c r="CI470">
        <v>0</v>
      </c>
      <c r="CJ470">
        <v>0</v>
      </c>
      <c r="CK470">
        <v>10004.8241935484</v>
      </c>
      <c r="CL470">
        <v>0</v>
      </c>
      <c r="CM470">
        <v>0.21165100000000001</v>
      </c>
      <c r="CN470">
        <v>0</v>
      </c>
      <c r="CO470">
        <v>0</v>
      </c>
      <c r="CP470">
        <v>0</v>
      </c>
      <c r="CQ470">
        <v>0</v>
      </c>
      <c r="CR470">
        <v>1.7258064516128999</v>
      </c>
      <c r="CS470">
        <v>0</v>
      </c>
      <c r="CT470">
        <v>65.177419354838705</v>
      </c>
      <c r="CU470">
        <v>-1.7290322580645201</v>
      </c>
      <c r="CV470">
        <v>38.693096774193499</v>
      </c>
      <c r="CW470">
        <v>44.227645161290297</v>
      </c>
      <c r="CX470">
        <v>41.427161290322601</v>
      </c>
      <c r="CY470">
        <v>42.625</v>
      </c>
      <c r="CZ470">
        <v>39.81</v>
      </c>
      <c r="DA470">
        <v>0</v>
      </c>
      <c r="DB470">
        <v>0</v>
      </c>
      <c r="DC470">
        <v>0</v>
      </c>
      <c r="DD470">
        <v>1581962557</v>
      </c>
      <c r="DE470">
        <v>2.6769230769230798</v>
      </c>
      <c r="DF470">
        <v>0.85470070566789802</v>
      </c>
      <c r="DG470">
        <v>-1.0666665241234901</v>
      </c>
      <c r="DH470">
        <v>63.7615384615385</v>
      </c>
      <c r="DI470">
        <v>15</v>
      </c>
      <c r="DJ470">
        <v>100</v>
      </c>
      <c r="DK470">
        <v>100</v>
      </c>
      <c r="DL470">
        <v>3.0489999999999999</v>
      </c>
      <c r="DM470">
        <v>0.47699999999999998</v>
      </c>
      <c r="DN470">
        <v>2</v>
      </c>
      <c r="DO470">
        <v>343.94799999999998</v>
      </c>
      <c r="DP470">
        <v>674.00599999999997</v>
      </c>
      <c r="DQ470">
        <v>29.68</v>
      </c>
      <c r="DR470">
        <v>31.369900000000001</v>
      </c>
      <c r="DS470">
        <v>30.0001</v>
      </c>
      <c r="DT470">
        <v>31.2774</v>
      </c>
      <c r="DU470">
        <v>31.279599999999999</v>
      </c>
      <c r="DV470">
        <v>20.998999999999999</v>
      </c>
      <c r="DW470">
        <v>24.38</v>
      </c>
      <c r="DX470">
        <v>88.804699999999997</v>
      </c>
      <c r="DY470">
        <v>29.709700000000002</v>
      </c>
      <c r="DZ470">
        <v>400</v>
      </c>
      <c r="EA470">
        <v>30.5899</v>
      </c>
      <c r="EB470">
        <v>100.014</v>
      </c>
      <c r="EC470">
        <v>100.583</v>
      </c>
    </row>
    <row r="471" spans="1:133" x14ac:dyDescent="0.35">
      <c r="A471">
        <v>455</v>
      </c>
      <c r="B471">
        <v>1581962560</v>
      </c>
      <c r="C471">
        <v>2284.9000000953702</v>
      </c>
      <c r="D471" t="s">
        <v>1147</v>
      </c>
      <c r="E471" t="s">
        <v>1148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1383</v>
      </c>
      <c r="M471" t="s">
        <v>238</v>
      </c>
      <c r="N471">
        <v>1581962551.37097</v>
      </c>
      <c r="O471">
        <f t="shared" si="301"/>
        <v>8.0024288412685436E-5</v>
      </c>
      <c r="P471">
        <f t="shared" si="302"/>
        <v>-0.55476458256532701</v>
      </c>
      <c r="Q471">
        <f t="shared" si="303"/>
        <v>400.889677419355</v>
      </c>
      <c r="R471">
        <f t="shared" si="304"/>
        <v>530.54379875348093</v>
      </c>
      <c r="S471">
        <f t="shared" si="305"/>
        <v>52.75190164105171</v>
      </c>
      <c r="T471">
        <f t="shared" si="306"/>
        <v>39.860409040357311</v>
      </c>
      <c r="U471">
        <f t="shared" si="307"/>
        <v>6.3948100099970682E-3</v>
      </c>
      <c r="V471">
        <f t="shared" si="308"/>
        <v>2.24866495049111</v>
      </c>
      <c r="W471">
        <f t="shared" si="309"/>
        <v>6.3847240394493791E-3</v>
      </c>
      <c r="X471">
        <f t="shared" si="310"/>
        <v>3.9913573642944081E-3</v>
      </c>
      <c r="Y471">
        <f t="shared" si="311"/>
        <v>0</v>
      </c>
      <c r="Z471">
        <f t="shared" si="312"/>
        <v>30.352153363457973</v>
      </c>
      <c r="AA471">
        <f t="shared" si="313"/>
        <v>30.000141935483899</v>
      </c>
      <c r="AB471">
        <f t="shared" si="314"/>
        <v>4.2604845065346906</v>
      </c>
      <c r="AC471">
        <f t="shared" si="315"/>
        <v>70.283481519113465</v>
      </c>
      <c r="AD471">
        <f t="shared" si="316"/>
        <v>3.0601364711360008</v>
      </c>
      <c r="AE471">
        <f t="shared" si="317"/>
        <v>4.3539910160879014</v>
      </c>
      <c r="AF471">
        <f t="shared" si="318"/>
        <v>1.2003480353986897</v>
      </c>
      <c r="AG471">
        <f t="shared" si="319"/>
        <v>-3.5290711189994277</v>
      </c>
      <c r="AH471">
        <f t="shared" si="320"/>
        <v>45.884782261725107</v>
      </c>
      <c r="AI471">
        <f t="shared" si="321"/>
        <v>4.545663609742487</v>
      </c>
      <c r="AJ471">
        <f t="shared" si="322"/>
        <v>46.901374752468165</v>
      </c>
      <c r="AK471">
        <v>-4.1147815501698402E-2</v>
      </c>
      <c r="AL471">
        <v>4.6192027647277097E-2</v>
      </c>
      <c r="AM471">
        <v>3.45283414266859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51885.651271475996</v>
      </c>
      <c r="AS471" t="s">
        <v>239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239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-0.55476458256532701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239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240</v>
      </c>
      <c r="BX471">
        <v>1581962551.37097</v>
      </c>
      <c r="BY471">
        <v>400.889677419355</v>
      </c>
      <c r="BZ471">
        <v>399.99367741935498</v>
      </c>
      <c r="CA471">
        <v>30.776832258064498</v>
      </c>
      <c r="CB471">
        <v>30.643874193548399</v>
      </c>
      <c r="CC471">
        <v>350.011387096774</v>
      </c>
      <c r="CD471">
        <v>99.229903225806396</v>
      </c>
      <c r="CE471">
        <v>0.199968096774194</v>
      </c>
      <c r="CF471">
        <v>30.378635483871001</v>
      </c>
      <c r="CG471">
        <v>30.000141935483899</v>
      </c>
      <c r="CH471">
        <v>999.9</v>
      </c>
      <c r="CI471">
        <v>0</v>
      </c>
      <c r="CJ471">
        <v>0</v>
      </c>
      <c r="CK471">
        <v>10000.005483871</v>
      </c>
      <c r="CL471">
        <v>0</v>
      </c>
      <c r="CM471">
        <v>0.21165100000000001</v>
      </c>
      <c r="CN471">
        <v>0</v>
      </c>
      <c r="CO471">
        <v>0</v>
      </c>
      <c r="CP471">
        <v>0</v>
      </c>
      <c r="CQ471">
        <v>0</v>
      </c>
      <c r="CR471">
        <v>2.1677419354838698</v>
      </c>
      <c r="CS471">
        <v>0</v>
      </c>
      <c r="CT471">
        <v>64.403225806451601</v>
      </c>
      <c r="CU471">
        <v>-1.8161290322580601</v>
      </c>
      <c r="CV471">
        <v>38.693096774193499</v>
      </c>
      <c r="CW471">
        <v>44.231709677419303</v>
      </c>
      <c r="CX471">
        <v>41.421129032258101</v>
      </c>
      <c r="CY471">
        <v>42.628999999999998</v>
      </c>
      <c r="CZ471">
        <v>39.81</v>
      </c>
      <c r="DA471">
        <v>0</v>
      </c>
      <c r="DB471">
        <v>0</v>
      </c>
      <c r="DC471">
        <v>0</v>
      </c>
      <c r="DD471">
        <v>1581962562.4000001</v>
      </c>
      <c r="DE471">
        <v>3.4</v>
      </c>
      <c r="DF471">
        <v>35.200000051067903</v>
      </c>
      <c r="DG471">
        <v>-8.0649572663118096</v>
      </c>
      <c r="DH471">
        <v>64.126923076923106</v>
      </c>
      <c r="DI471">
        <v>15</v>
      </c>
      <c r="DJ471">
        <v>100</v>
      </c>
      <c r="DK471">
        <v>100</v>
      </c>
      <c r="DL471">
        <v>3.0489999999999999</v>
      </c>
      <c r="DM471">
        <v>0.47699999999999998</v>
      </c>
      <c r="DN471">
        <v>2</v>
      </c>
      <c r="DO471">
        <v>343.78899999999999</v>
      </c>
      <c r="DP471">
        <v>674.30600000000004</v>
      </c>
      <c r="DQ471">
        <v>29.7027</v>
      </c>
      <c r="DR471">
        <v>31.369900000000001</v>
      </c>
      <c r="DS471">
        <v>29.9999</v>
      </c>
      <c r="DT471">
        <v>31.279</v>
      </c>
      <c r="DU471">
        <v>31.281500000000001</v>
      </c>
      <c r="DV471">
        <v>20.9968</v>
      </c>
      <c r="DW471">
        <v>24.38</v>
      </c>
      <c r="DX471">
        <v>88.804699999999997</v>
      </c>
      <c r="DY471">
        <v>29.709900000000001</v>
      </c>
      <c r="DZ471">
        <v>400</v>
      </c>
      <c r="EA471">
        <v>30.5899</v>
      </c>
      <c r="EB471">
        <v>100.01300000000001</v>
      </c>
      <c r="EC471">
        <v>100.583</v>
      </c>
    </row>
    <row r="472" spans="1:133" x14ac:dyDescent="0.35">
      <c r="A472">
        <v>456</v>
      </c>
      <c r="B472">
        <v>1581962565</v>
      </c>
      <c r="C472">
        <v>2289.9000000953702</v>
      </c>
      <c r="D472" t="s">
        <v>1149</v>
      </c>
      <c r="E472" t="s">
        <v>1150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1383</v>
      </c>
      <c r="M472" t="s">
        <v>238</v>
      </c>
      <c r="N472">
        <v>1581962556.37097</v>
      </c>
      <c r="O472">
        <f t="shared" si="301"/>
        <v>8.1446917349409426E-5</v>
      </c>
      <c r="P472">
        <f t="shared" si="302"/>
        <v>-0.55724556386071988</v>
      </c>
      <c r="Q472">
        <f t="shared" si="303"/>
        <v>400.896903225806</v>
      </c>
      <c r="R472">
        <f t="shared" si="304"/>
        <v>528.7075490601793</v>
      </c>
      <c r="S472">
        <f t="shared" si="305"/>
        <v>52.570619756579894</v>
      </c>
      <c r="T472">
        <f t="shared" si="306"/>
        <v>39.862110345383734</v>
      </c>
      <c r="U472">
        <f t="shared" si="307"/>
        <v>6.5109357283012542E-3</v>
      </c>
      <c r="V472">
        <f t="shared" si="308"/>
        <v>2.2481874592224118</v>
      </c>
      <c r="W472">
        <f t="shared" si="309"/>
        <v>6.500478228655758E-3</v>
      </c>
      <c r="X472">
        <f t="shared" si="310"/>
        <v>4.063737038284697E-3</v>
      </c>
      <c r="Y472">
        <f t="shared" si="311"/>
        <v>0</v>
      </c>
      <c r="Z472">
        <f t="shared" si="312"/>
        <v>30.350664443353807</v>
      </c>
      <c r="AA472">
        <f t="shared" si="313"/>
        <v>29.998661290322602</v>
      </c>
      <c r="AB472">
        <f t="shared" si="314"/>
        <v>4.2601221787264185</v>
      </c>
      <c r="AC472">
        <f t="shared" si="315"/>
        <v>70.288025262980142</v>
      </c>
      <c r="AD472">
        <f t="shared" si="316"/>
        <v>3.0601567551133244</v>
      </c>
      <c r="AE472">
        <f t="shared" si="317"/>
        <v>4.3537384122883767</v>
      </c>
      <c r="AF472">
        <f t="shared" si="318"/>
        <v>1.1999654236130941</v>
      </c>
      <c r="AG472">
        <f t="shared" si="319"/>
        <v>-3.5918090551089557</v>
      </c>
      <c r="AH472">
        <f t="shared" si="320"/>
        <v>45.931731213638081</v>
      </c>
      <c r="AI472">
        <f t="shared" si="321"/>
        <v>4.5512249934788489</v>
      </c>
      <c r="AJ472">
        <f t="shared" si="322"/>
        <v>46.891147152007974</v>
      </c>
      <c r="AK472">
        <v>-4.11349688705386E-2</v>
      </c>
      <c r="AL472">
        <v>4.61776061783735E-2</v>
      </c>
      <c r="AM472">
        <v>3.4519807014915602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51870.338517909229</v>
      </c>
      <c r="AS472" t="s">
        <v>239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239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-0.55724556386071988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239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240</v>
      </c>
      <c r="BX472">
        <v>1581962556.37097</v>
      </c>
      <c r="BY472">
        <v>400.896903225806</v>
      </c>
      <c r="BZ472">
        <v>399.99764516129</v>
      </c>
      <c r="CA472">
        <v>30.776277419354798</v>
      </c>
      <c r="CB472">
        <v>30.640958064516099</v>
      </c>
      <c r="CC472">
        <v>350.01770967741902</v>
      </c>
      <c r="CD472">
        <v>99.232329032257994</v>
      </c>
      <c r="CE472">
        <v>0.19999390322580601</v>
      </c>
      <c r="CF472">
        <v>30.377622580645198</v>
      </c>
      <c r="CG472">
        <v>29.998661290322602</v>
      </c>
      <c r="CH472">
        <v>999.9</v>
      </c>
      <c r="CI472">
        <v>0</v>
      </c>
      <c r="CJ472">
        <v>0</v>
      </c>
      <c r="CK472">
        <v>9996.6390322580592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3.2290322580645201</v>
      </c>
      <c r="CS472">
        <v>0</v>
      </c>
      <c r="CT472">
        <v>63.722580645161301</v>
      </c>
      <c r="CU472">
        <v>-1.97741935483871</v>
      </c>
      <c r="CV472">
        <v>38.691064516129003</v>
      </c>
      <c r="CW472">
        <v>44.235774193548401</v>
      </c>
      <c r="CX472">
        <v>41.427161290322601</v>
      </c>
      <c r="CY472">
        <v>42.628999999999998</v>
      </c>
      <c r="CZ472">
        <v>39.81</v>
      </c>
      <c r="DA472">
        <v>0</v>
      </c>
      <c r="DB472">
        <v>0</v>
      </c>
      <c r="DC472">
        <v>0</v>
      </c>
      <c r="DD472">
        <v>1581962567.2</v>
      </c>
      <c r="DE472">
        <v>4.9153846153846201</v>
      </c>
      <c r="DF472">
        <v>-15.8700853118574</v>
      </c>
      <c r="DG472">
        <v>19.288888772090399</v>
      </c>
      <c r="DH472">
        <v>65.015384615384605</v>
      </c>
      <c r="DI472">
        <v>15</v>
      </c>
      <c r="DJ472">
        <v>100</v>
      </c>
      <c r="DK472">
        <v>100</v>
      </c>
      <c r="DL472">
        <v>3.0489999999999999</v>
      </c>
      <c r="DM472">
        <v>0.47699999999999998</v>
      </c>
      <c r="DN472">
        <v>2</v>
      </c>
      <c r="DO472">
        <v>343.95</v>
      </c>
      <c r="DP472">
        <v>674.28300000000002</v>
      </c>
      <c r="DQ472">
        <v>29.710999999999999</v>
      </c>
      <c r="DR472">
        <v>31.369900000000001</v>
      </c>
      <c r="DS472">
        <v>30.0002</v>
      </c>
      <c r="DT472">
        <v>31.280100000000001</v>
      </c>
      <c r="DU472">
        <v>31.281500000000001</v>
      </c>
      <c r="DV472">
        <v>20.997299999999999</v>
      </c>
      <c r="DW472">
        <v>24.38</v>
      </c>
      <c r="DX472">
        <v>88.804699999999997</v>
      </c>
      <c r="DY472">
        <v>29.71</v>
      </c>
      <c r="DZ472">
        <v>400</v>
      </c>
      <c r="EA472">
        <v>30.5899</v>
      </c>
      <c r="EB472">
        <v>100.014</v>
      </c>
      <c r="EC472">
        <v>100.581</v>
      </c>
    </row>
    <row r="473" spans="1:133" x14ac:dyDescent="0.35">
      <c r="A473">
        <v>457</v>
      </c>
      <c r="B473">
        <v>1581962570</v>
      </c>
      <c r="C473">
        <v>2294.9000000953702</v>
      </c>
      <c r="D473" t="s">
        <v>1151</v>
      </c>
      <c r="E473" t="s">
        <v>1152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1383</v>
      </c>
      <c r="M473" t="s">
        <v>238</v>
      </c>
      <c r="N473">
        <v>1581962561.37097</v>
      </c>
      <c r="O473">
        <f t="shared" si="301"/>
        <v>8.2471762097996868E-5</v>
      </c>
      <c r="P473">
        <f t="shared" si="302"/>
        <v>-0.55609369413274734</v>
      </c>
      <c r="Q473">
        <f t="shared" si="303"/>
        <v>400.90741935483902</v>
      </c>
      <c r="R473">
        <f t="shared" si="304"/>
        <v>526.82418217134102</v>
      </c>
      <c r="S473">
        <f t="shared" si="305"/>
        <v>52.383262532811678</v>
      </c>
      <c r="T473">
        <f t="shared" si="306"/>
        <v>39.863087743733018</v>
      </c>
      <c r="U473">
        <f t="shared" si="307"/>
        <v>6.5892396187268148E-3</v>
      </c>
      <c r="V473">
        <f t="shared" si="308"/>
        <v>2.2479897198453154</v>
      </c>
      <c r="W473">
        <f t="shared" si="309"/>
        <v>6.5785283548481736E-3</v>
      </c>
      <c r="X473">
        <f t="shared" si="310"/>
        <v>4.1125411151290512E-3</v>
      </c>
      <c r="Y473">
        <f t="shared" si="311"/>
        <v>0</v>
      </c>
      <c r="Z473">
        <f t="shared" si="312"/>
        <v>30.349774644954142</v>
      </c>
      <c r="AA473">
        <f t="shared" si="313"/>
        <v>30.0012258064516</v>
      </c>
      <c r="AB473">
        <f t="shared" si="314"/>
        <v>4.2607497569881883</v>
      </c>
      <c r="AC473">
        <f t="shared" si="315"/>
        <v>70.289088730982812</v>
      </c>
      <c r="AD473">
        <f t="shared" si="316"/>
        <v>3.0601069321024097</v>
      </c>
      <c r="AE473">
        <f t="shared" si="317"/>
        <v>4.3536016575977339</v>
      </c>
      <c r="AF473">
        <f t="shared" si="318"/>
        <v>1.2006428248857786</v>
      </c>
      <c r="AG473">
        <f t="shared" si="319"/>
        <v>-3.6370047085216619</v>
      </c>
      <c r="AH473">
        <f t="shared" si="320"/>
        <v>45.550427271042039</v>
      </c>
      <c r="AI473">
        <f t="shared" si="321"/>
        <v>4.5138848432515148</v>
      </c>
      <c r="AJ473">
        <f t="shared" si="322"/>
        <v>46.427307405771892</v>
      </c>
      <c r="AK473">
        <v>-4.1129649525767198E-2</v>
      </c>
      <c r="AL473">
        <v>4.6171634747867403E-2</v>
      </c>
      <c r="AM473">
        <v>3.4516272942857298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51863.994397781076</v>
      </c>
      <c r="AS473" t="s">
        <v>239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239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-0.55609369413274734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239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240</v>
      </c>
      <c r="BX473">
        <v>1581962561.37097</v>
      </c>
      <c r="BY473">
        <v>400.90741935483902</v>
      </c>
      <c r="BZ473">
        <v>400.01083870967699</v>
      </c>
      <c r="CA473">
        <v>30.775829032258098</v>
      </c>
      <c r="CB473">
        <v>30.638806451612901</v>
      </c>
      <c r="CC473">
        <v>350.01658064516101</v>
      </c>
      <c r="CD473">
        <v>99.232151612903195</v>
      </c>
      <c r="CE473">
        <v>0.200001096774194</v>
      </c>
      <c r="CF473">
        <v>30.377074193548399</v>
      </c>
      <c r="CG473">
        <v>30.0012258064516</v>
      </c>
      <c r="CH473">
        <v>999.9</v>
      </c>
      <c r="CI473">
        <v>0</v>
      </c>
      <c r="CJ473">
        <v>0</v>
      </c>
      <c r="CK473">
        <v>9995.3641935483902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2.5322580645161299</v>
      </c>
      <c r="CS473">
        <v>0</v>
      </c>
      <c r="CT473">
        <v>63.758064516128997</v>
      </c>
      <c r="CU473">
        <v>-2.1677419354838698</v>
      </c>
      <c r="CV473">
        <v>38.695129032258102</v>
      </c>
      <c r="CW473">
        <v>44.245935483871001</v>
      </c>
      <c r="CX473">
        <v>41.437322580645201</v>
      </c>
      <c r="CY473">
        <v>42.628999999999998</v>
      </c>
      <c r="CZ473">
        <v>39.811999999999998</v>
      </c>
      <c r="DA473">
        <v>0</v>
      </c>
      <c r="DB473">
        <v>0</v>
      </c>
      <c r="DC473">
        <v>0</v>
      </c>
      <c r="DD473">
        <v>1581962572</v>
      </c>
      <c r="DE473">
        <v>3.0576923076923102</v>
      </c>
      <c r="DF473">
        <v>-15.0529909621416</v>
      </c>
      <c r="DG473">
        <v>-20.687179799981902</v>
      </c>
      <c r="DH473">
        <v>65.150000000000006</v>
      </c>
      <c r="DI473">
        <v>15</v>
      </c>
      <c r="DJ473">
        <v>100</v>
      </c>
      <c r="DK473">
        <v>100</v>
      </c>
      <c r="DL473">
        <v>3.0489999999999999</v>
      </c>
      <c r="DM473">
        <v>0.47699999999999998</v>
      </c>
      <c r="DN473">
        <v>2</v>
      </c>
      <c r="DO473">
        <v>343.97399999999999</v>
      </c>
      <c r="DP473">
        <v>674.12300000000005</v>
      </c>
      <c r="DQ473">
        <v>29.7119</v>
      </c>
      <c r="DR473">
        <v>31.369900000000001</v>
      </c>
      <c r="DS473">
        <v>30.0002</v>
      </c>
      <c r="DT473">
        <v>31.280100000000001</v>
      </c>
      <c r="DU473">
        <v>31.281600000000001</v>
      </c>
      <c r="DV473">
        <v>20.997800000000002</v>
      </c>
      <c r="DW473">
        <v>24.38</v>
      </c>
      <c r="DX473">
        <v>88.804699999999997</v>
      </c>
      <c r="DY473">
        <v>29.7059</v>
      </c>
      <c r="DZ473">
        <v>400</v>
      </c>
      <c r="EA473">
        <v>30.5899</v>
      </c>
      <c r="EB473">
        <v>100.014</v>
      </c>
      <c r="EC473">
        <v>100.58199999999999</v>
      </c>
    </row>
    <row r="474" spans="1:133" x14ac:dyDescent="0.35">
      <c r="A474">
        <v>458</v>
      </c>
      <c r="B474">
        <v>1581962575</v>
      </c>
      <c r="C474">
        <v>2299.9000000953702</v>
      </c>
      <c r="D474" t="s">
        <v>1153</v>
      </c>
      <c r="E474" t="s">
        <v>1154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1383</v>
      </c>
      <c r="M474" t="s">
        <v>238</v>
      </c>
      <c r="N474">
        <v>1581962566.37097</v>
      </c>
      <c r="O474">
        <f t="shared" si="301"/>
        <v>8.2657177878647892E-5</v>
      </c>
      <c r="P474">
        <f t="shared" si="302"/>
        <v>-0.55685866209600621</v>
      </c>
      <c r="Q474">
        <f t="shared" si="303"/>
        <v>400.912225806452</v>
      </c>
      <c r="R474">
        <f t="shared" si="304"/>
        <v>526.72162185197908</v>
      </c>
      <c r="S474">
        <f t="shared" si="305"/>
        <v>52.37241157068177</v>
      </c>
      <c r="T474">
        <f t="shared" si="306"/>
        <v>39.863068502538475</v>
      </c>
      <c r="U474">
        <f t="shared" si="307"/>
        <v>6.60357872323459E-3</v>
      </c>
      <c r="V474">
        <f t="shared" si="308"/>
        <v>2.248594182538624</v>
      </c>
      <c r="W474">
        <f t="shared" si="309"/>
        <v>6.5928237181459518E-3</v>
      </c>
      <c r="X474">
        <f t="shared" si="310"/>
        <v>4.121479638391148E-3</v>
      </c>
      <c r="Y474">
        <f t="shared" si="311"/>
        <v>0</v>
      </c>
      <c r="Z474">
        <f t="shared" si="312"/>
        <v>30.348684451033311</v>
      </c>
      <c r="AA474">
        <f t="shared" si="313"/>
        <v>30.001270967741899</v>
      </c>
      <c r="AB474">
        <f t="shared" si="314"/>
        <v>4.2607608094027301</v>
      </c>
      <c r="AC474">
        <f t="shared" si="315"/>
        <v>70.29179178546994</v>
      </c>
      <c r="AD474">
        <f t="shared" si="316"/>
        <v>3.0600431084985042</v>
      </c>
      <c r="AE474">
        <f t="shared" si="317"/>
        <v>4.3533434427702948</v>
      </c>
      <c r="AF474">
        <f t="shared" si="318"/>
        <v>1.2007177009042258</v>
      </c>
      <c r="AG474">
        <f t="shared" si="319"/>
        <v>-3.6451815444483722</v>
      </c>
      <c r="AH474">
        <f t="shared" si="320"/>
        <v>45.431672823582183</v>
      </c>
      <c r="AI474">
        <f t="shared" si="321"/>
        <v>4.5008843887405634</v>
      </c>
      <c r="AJ474">
        <f t="shared" si="322"/>
        <v>46.287375667874372</v>
      </c>
      <c r="AK474">
        <v>-4.1145911374749898E-2</v>
      </c>
      <c r="AL474">
        <v>4.6189890097966702E-2</v>
      </c>
      <c r="AM474">
        <v>3.4527076514418198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51883.814522901252</v>
      </c>
      <c r="AS474" t="s">
        <v>239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239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-0.55685866209600621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239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240</v>
      </c>
      <c r="BX474">
        <v>1581962566.37097</v>
      </c>
      <c r="BY474">
        <v>400.912225806452</v>
      </c>
      <c r="BZ474">
        <v>400.01445161290297</v>
      </c>
      <c r="CA474">
        <v>30.775570967741899</v>
      </c>
      <c r="CB474">
        <v>30.638238709677399</v>
      </c>
      <c r="CC474">
        <v>350.01254838709701</v>
      </c>
      <c r="CD474">
        <v>99.230935483870894</v>
      </c>
      <c r="CE474">
        <v>0.199977161290323</v>
      </c>
      <c r="CF474">
        <v>30.376038709677399</v>
      </c>
      <c r="CG474">
        <v>30.001270967741899</v>
      </c>
      <c r="CH474">
        <v>999.9</v>
      </c>
      <c r="CI474">
        <v>0</v>
      </c>
      <c r="CJ474">
        <v>0</v>
      </c>
      <c r="CK474">
        <v>9999.4387096774208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1.9064516129032301</v>
      </c>
      <c r="CS474">
        <v>0</v>
      </c>
      <c r="CT474">
        <v>63.151612903225796</v>
      </c>
      <c r="CU474">
        <v>-2.3806451612903201</v>
      </c>
      <c r="CV474">
        <v>38.691064516129003</v>
      </c>
      <c r="CW474">
        <v>44.243903225806399</v>
      </c>
      <c r="CX474">
        <v>41.390967741935498</v>
      </c>
      <c r="CY474">
        <v>42.628999999999998</v>
      </c>
      <c r="CZ474">
        <v>39.811999999999998</v>
      </c>
      <c r="DA474">
        <v>0</v>
      </c>
      <c r="DB474">
        <v>0</v>
      </c>
      <c r="DC474">
        <v>0</v>
      </c>
      <c r="DD474">
        <v>1581962577.4000001</v>
      </c>
      <c r="DE474">
        <v>2.4423076923076898</v>
      </c>
      <c r="DF474">
        <v>-10.3829053454303</v>
      </c>
      <c r="DG474">
        <v>-22.041026037238801</v>
      </c>
      <c r="DH474">
        <v>63.957692307692298</v>
      </c>
      <c r="DI474">
        <v>15</v>
      </c>
      <c r="DJ474">
        <v>100</v>
      </c>
      <c r="DK474">
        <v>100</v>
      </c>
      <c r="DL474">
        <v>3.0489999999999999</v>
      </c>
      <c r="DM474">
        <v>0.47699999999999998</v>
      </c>
      <c r="DN474">
        <v>2</v>
      </c>
      <c r="DO474">
        <v>343.91399999999999</v>
      </c>
      <c r="DP474">
        <v>674.08500000000004</v>
      </c>
      <c r="DQ474">
        <v>29.707899999999999</v>
      </c>
      <c r="DR474">
        <v>31.369900000000001</v>
      </c>
      <c r="DS474">
        <v>30.0001</v>
      </c>
      <c r="DT474">
        <v>31.280100000000001</v>
      </c>
      <c r="DU474">
        <v>31.284199999999998</v>
      </c>
      <c r="DV474">
        <v>20.996200000000002</v>
      </c>
      <c r="DW474">
        <v>24.38</v>
      </c>
      <c r="DX474">
        <v>88.804699999999997</v>
      </c>
      <c r="DY474">
        <v>29.709399999999999</v>
      </c>
      <c r="DZ474">
        <v>400</v>
      </c>
      <c r="EA474">
        <v>30.5899</v>
      </c>
      <c r="EB474">
        <v>100.015</v>
      </c>
      <c r="EC474">
        <v>100.58</v>
      </c>
    </row>
    <row r="475" spans="1:133" x14ac:dyDescent="0.35">
      <c r="A475">
        <v>459</v>
      </c>
      <c r="B475">
        <v>1581962580</v>
      </c>
      <c r="C475">
        <v>2304.9000000953702</v>
      </c>
      <c r="D475" t="s">
        <v>1155</v>
      </c>
      <c r="E475" t="s">
        <v>1156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1383</v>
      </c>
      <c r="M475" t="s">
        <v>238</v>
      </c>
      <c r="N475">
        <v>1581962571.37097</v>
      </c>
      <c r="O475">
        <f t="shared" si="301"/>
        <v>8.1714099290054827E-5</v>
      </c>
      <c r="P475">
        <f t="shared" si="302"/>
        <v>-0.55782018037883407</v>
      </c>
      <c r="Q475">
        <f t="shared" si="303"/>
        <v>400.91054838709698</v>
      </c>
      <c r="R475">
        <f t="shared" si="304"/>
        <v>528.4902387406936</v>
      </c>
      <c r="S475">
        <f t="shared" si="305"/>
        <v>52.547449170598938</v>
      </c>
      <c r="T475">
        <f t="shared" si="306"/>
        <v>39.862281493650194</v>
      </c>
      <c r="U475">
        <f t="shared" si="307"/>
        <v>6.528506260000338E-3</v>
      </c>
      <c r="V475">
        <f t="shared" si="308"/>
        <v>2.2485739240250306</v>
      </c>
      <c r="W475">
        <f t="shared" si="309"/>
        <v>6.5179940957070673E-3</v>
      </c>
      <c r="X475">
        <f t="shared" si="310"/>
        <v>4.0746893556351336E-3</v>
      </c>
      <c r="Y475">
        <f t="shared" si="311"/>
        <v>0</v>
      </c>
      <c r="Z475">
        <f t="shared" si="312"/>
        <v>30.347412419101001</v>
      </c>
      <c r="AA475">
        <f t="shared" si="313"/>
        <v>30.000409677419398</v>
      </c>
      <c r="AB475">
        <f t="shared" si="314"/>
        <v>4.2605500283737676</v>
      </c>
      <c r="AC475">
        <f t="shared" si="315"/>
        <v>70.295380806329305</v>
      </c>
      <c r="AD475">
        <f t="shared" si="316"/>
        <v>3.0599217275229793</v>
      </c>
      <c r="AE475">
        <f t="shared" si="317"/>
        <v>4.35294850447338</v>
      </c>
      <c r="AF475">
        <f t="shared" si="318"/>
        <v>1.2006283008507883</v>
      </c>
      <c r="AG475">
        <f t="shared" si="319"/>
        <v>-3.6035917786914178</v>
      </c>
      <c r="AH475">
        <f t="shared" si="320"/>
        <v>45.343668587340311</v>
      </c>
      <c r="AI475">
        <f t="shared" si="321"/>
        <v>4.4921519924793305</v>
      </c>
      <c r="AJ475">
        <f t="shared" si="322"/>
        <v>46.232228801128223</v>
      </c>
      <c r="AK475">
        <v>-4.1145366296426102E-2</v>
      </c>
      <c r="AL475">
        <v>4.61892781997967E-2</v>
      </c>
      <c r="AM475">
        <v>3.4526714414975901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51883.393486490379</v>
      </c>
      <c r="AS475" t="s">
        <v>239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239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-0.55782018037883407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239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240</v>
      </c>
      <c r="BX475">
        <v>1581962571.37097</v>
      </c>
      <c r="BY475">
        <v>400.91054838709698</v>
      </c>
      <c r="BZ475">
        <v>400.01048387096802</v>
      </c>
      <c r="CA475">
        <v>30.774829032258101</v>
      </c>
      <c r="CB475">
        <v>30.639064516129</v>
      </c>
      <c r="CC475">
        <v>350.01499999999999</v>
      </c>
      <c r="CD475">
        <v>99.229406451612903</v>
      </c>
      <c r="CE475">
        <v>0.19995916129032301</v>
      </c>
      <c r="CF475">
        <v>30.374454838709699</v>
      </c>
      <c r="CG475">
        <v>30.000409677419398</v>
      </c>
      <c r="CH475">
        <v>999.9</v>
      </c>
      <c r="CI475">
        <v>0</v>
      </c>
      <c r="CJ475">
        <v>0</v>
      </c>
      <c r="CK475">
        <v>9999.4603225806495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2.1258064516128998</v>
      </c>
      <c r="CS475">
        <v>0</v>
      </c>
      <c r="CT475">
        <v>61.6225806451613</v>
      </c>
      <c r="CU475">
        <v>-2.6032258064516101</v>
      </c>
      <c r="CV475">
        <v>38.691064516129003</v>
      </c>
      <c r="CW475">
        <v>44.235774193548401</v>
      </c>
      <c r="CX475">
        <v>41.376870967741901</v>
      </c>
      <c r="CY475">
        <v>42.633000000000003</v>
      </c>
      <c r="CZ475">
        <v>39.811999999999998</v>
      </c>
      <c r="DA475">
        <v>0</v>
      </c>
      <c r="DB475">
        <v>0</v>
      </c>
      <c r="DC475">
        <v>0</v>
      </c>
      <c r="DD475">
        <v>1581962582.2</v>
      </c>
      <c r="DE475">
        <v>2.5576923076923102</v>
      </c>
      <c r="DF475">
        <v>23.210256691966698</v>
      </c>
      <c r="DG475">
        <v>-16.618803601655401</v>
      </c>
      <c r="DH475">
        <v>62.496153846153803</v>
      </c>
      <c r="DI475">
        <v>15</v>
      </c>
      <c r="DJ475">
        <v>100</v>
      </c>
      <c r="DK475">
        <v>100</v>
      </c>
      <c r="DL475">
        <v>3.0489999999999999</v>
      </c>
      <c r="DM475">
        <v>0.47699999999999998</v>
      </c>
      <c r="DN475">
        <v>2</v>
      </c>
      <c r="DO475">
        <v>343.755</v>
      </c>
      <c r="DP475">
        <v>674.154</v>
      </c>
      <c r="DQ475">
        <v>29.7087</v>
      </c>
      <c r="DR475">
        <v>31.369900000000001</v>
      </c>
      <c r="DS475">
        <v>30.0002</v>
      </c>
      <c r="DT475">
        <v>31.2818</v>
      </c>
      <c r="DU475">
        <v>31.284199999999998</v>
      </c>
      <c r="DV475">
        <v>20.997299999999999</v>
      </c>
      <c r="DW475">
        <v>24.38</v>
      </c>
      <c r="DX475">
        <v>88.804699999999997</v>
      </c>
      <c r="DY475">
        <v>29.7088</v>
      </c>
      <c r="DZ475">
        <v>400</v>
      </c>
      <c r="EA475">
        <v>30.5899</v>
      </c>
      <c r="EB475">
        <v>100.014</v>
      </c>
      <c r="EC475">
        <v>100.58199999999999</v>
      </c>
    </row>
    <row r="476" spans="1:133" x14ac:dyDescent="0.35">
      <c r="A476">
        <v>460</v>
      </c>
      <c r="B476">
        <v>1581962585</v>
      </c>
      <c r="C476">
        <v>2309.9000000953702</v>
      </c>
      <c r="D476" t="s">
        <v>1157</v>
      </c>
      <c r="E476" t="s">
        <v>1158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1383</v>
      </c>
      <c r="M476" t="s">
        <v>238</v>
      </c>
      <c r="N476">
        <v>1581962576.37097</v>
      </c>
      <c r="O476">
        <f t="shared" si="301"/>
        <v>7.9939095321707946E-5</v>
      </c>
      <c r="P476">
        <f t="shared" si="302"/>
        <v>-0.57076903978951432</v>
      </c>
      <c r="Q476">
        <f t="shared" si="303"/>
        <v>400.91106451612899</v>
      </c>
      <c r="R476">
        <f t="shared" si="304"/>
        <v>534.63587417337442</v>
      </c>
      <c r="S476">
        <f t="shared" si="305"/>
        <v>53.158673023262963</v>
      </c>
      <c r="T476">
        <f t="shared" si="306"/>
        <v>39.86245820666732</v>
      </c>
      <c r="U476">
        <f t="shared" si="307"/>
        <v>6.3903974637375604E-3</v>
      </c>
      <c r="V476">
        <f t="shared" si="308"/>
        <v>2.2484918161597873</v>
      </c>
      <c r="W476">
        <f t="shared" si="309"/>
        <v>6.380324621361024E-3</v>
      </c>
      <c r="X476">
        <f t="shared" si="310"/>
        <v>3.9886065510335075E-3</v>
      </c>
      <c r="Y476">
        <f t="shared" si="311"/>
        <v>0</v>
      </c>
      <c r="Z476">
        <f t="shared" si="312"/>
        <v>30.345398897707025</v>
      </c>
      <c r="AA476">
        <f t="shared" si="313"/>
        <v>29.996441935483901</v>
      </c>
      <c r="AB476">
        <f t="shared" si="314"/>
        <v>4.2595791319998009</v>
      </c>
      <c r="AC476">
        <f t="shared" si="315"/>
        <v>70.300205848041486</v>
      </c>
      <c r="AD476">
        <f t="shared" si="316"/>
        <v>3.0596760433404842</v>
      </c>
      <c r="AE476">
        <f t="shared" si="317"/>
        <v>4.3523002620421556</v>
      </c>
      <c r="AF476">
        <f t="shared" si="318"/>
        <v>1.1999030886593167</v>
      </c>
      <c r="AG476">
        <f t="shared" si="319"/>
        <v>-3.5253141036873203</v>
      </c>
      <c r="AH476">
        <f t="shared" si="320"/>
        <v>45.507811461564557</v>
      </c>
      <c r="AI476">
        <f t="shared" si="321"/>
        <v>4.508431611148441</v>
      </c>
      <c r="AJ476">
        <f t="shared" si="322"/>
        <v>46.490928969025681</v>
      </c>
      <c r="AK476">
        <v>-4.1143157136416697E-2</v>
      </c>
      <c r="AL476">
        <v>4.61867982241531E-2</v>
      </c>
      <c r="AM476">
        <v>3.4525246837258701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51881.172077982104</v>
      </c>
      <c r="AS476" t="s">
        <v>239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239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-0.57076903978951432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239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240</v>
      </c>
      <c r="BX476">
        <v>1581962576.37097</v>
      </c>
      <c r="BY476">
        <v>400.91106451612899</v>
      </c>
      <c r="BZ476">
        <v>399.98758064516102</v>
      </c>
      <c r="CA476">
        <v>30.7722612903226</v>
      </c>
      <c r="CB476">
        <v>30.6394451612903</v>
      </c>
      <c r="CC476">
        <v>350.014064516129</v>
      </c>
      <c r="CD476">
        <v>99.229680645161295</v>
      </c>
      <c r="CE476">
        <v>0.199997741935484</v>
      </c>
      <c r="CF476">
        <v>30.371854838709702</v>
      </c>
      <c r="CG476">
        <v>29.996441935483901</v>
      </c>
      <c r="CH476">
        <v>999.9</v>
      </c>
      <c r="CI476">
        <v>0</v>
      </c>
      <c r="CJ476">
        <v>0</v>
      </c>
      <c r="CK476">
        <v>9998.89580645161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3.9032258064516099</v>
      </c>
      <c r="CS476">
        <v>0</v>
      </c>
      <c r="CT476">
        <v>60.722580645161301</v>
      </c>
      <c r="CU476">
        <v>-2.69354838709677</v>
      </c>
      <c r="CV476">
        <v>38.691064516129003</v>
      </c>
      <c r="CW476">
        <v>44.235774193548401</v>
      </c>
      <c r="CX476">
        <v>41.3708387096774</v>
      </c>
      <c r="CY476">
        <v>42.637</v>
      </c>
      <c r="CZ476">
        <v>39.811999999999998</v>
      </c>
      <c r="DA476">
        <v>0</v>
      </c>
      <c r="DB476">
        <v>0</v>
      </c>
      <c r="DC476">
        <v>0</v>
      </c>
      <c r="DD476">
        <v>1581962587</v>
      </c>
      <c r="DE476">
        <v>3.4269230769230798</v>
      </c>
      <c r="DF476">
        <v>-19.490598125731701</v>
      </c>
      <c r="DG476">
        <v>17.128205252850901</v>
      </c>
      <c r="DH476">
        <v>61.723076923076903</v>
      </c>
      <c r="DI476">
        <v>15</v>
      </c>
      <c r="DJ476">
        <v>100</v>
      </c>
      <c r="DK476">
        <v>100</v>
      </c>
      <c r="DL476">
        <v>3.0489999999999999</v>
      </c>
      <c r="DM476">
        <v>0.47699999999999998</v>
      </c>
      <c r="DN476">
        <v>2</v>
      </c>
      <c r="DO476">
        <v>343.97699999999998</v>
      </c>
      <c r="DP476">
        <v>674.154</v>
      </c>
      <c r="DQ476">
        <v>29.708200000000001</v>
      </c>
      <c r="DR476">
        <v>31.369900000000001</v>
      </c>
      <c r="DS476">
        <v>30</v>
      </c>
      <c r="DT476">
        <v>31.282900000000001</v>
      </c>
      <c r="DU476">
        <v>31.284199999999998</v>
      </c>
      <c r="DV476">
        <v>20.998699999999999</v>
      </c>
      <c r="DW476">
        <v>24.38</v>
      </c>
      <c r="DX476">
        <v>88.804699999999997</v>
      </c>
      <c r="DY476">
        <v>29.708600000000001</v>
      </c>
      <c r="DZ476">
        <v>400</v>
      </c>
      <c r="EA476">
        <v>30.5899</v>
      </c>
      <c r="EB476">
        <v>100.01300000000001</v>
      </c>
      <c r="EC476">
        <v>100.581</v>
      </c>
    </row>
    <row r="477" spans="1:133" x14ac:dyDescent="0.35">
      <c r="A477">
        <v>461</v>
      </c>
      <c r="B477">
        <v>1581962590</v>
      </c>
      <c r="C477">
        <v>2314.9000000953702</v>
      </c>
      <c r="D477" t="s">
        <v>1159</v>
      </c>
      <c r="E477" t="s">
        <v>1160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1383</v>
      </c>
      <c r="M477" t="s">
        <v>238</v>
      </c>
      <c r="N477">
        <v>1581962581.37097</v>
      </c>
      <c r="O477">
        <f t="shared" si="301"/>
        <v>7.8474795879948989E-5</v>
      </c>
      <c r="P477">
        <f t="shared" si="302"/>
        <v>-0.58000407178405289</v>
      </c>
      <c r="Q477">
        <f t="shared" si="303"/>
        <v>400.91325806451601</v>
      </c>
      <c r="R477">
        <f t="shared" si="304"/>
        <v>539.55517963383522</v>
      </c>
      <c r="S477">
        <f t="shared" si="305"/>
        <v>53.648502520314025</v>
      </c>
      <c r="T477">
        <f t="shared" si="306"/>
        <v>39.863199812664192</v>
      </c>
      <c r="U477">
        <f t="shared" si="307"/>
        <v>6.2760028103635776E-3</v>
      </c>
      <c r="V477">
        <f t="shared" si="308"/>
        <v>2.2497100457320776</v>
      </c>
      <c r="W477">
        <f t="shared" si="309"/>
        <v>6.2662923248556698E-3</v>
      </c>
      <c r="X477">
        <f t="shared" si="310"/>
        <v>3.9173038810815415E-3</v>
      </c>
      <c r="Y477">
        <f t="shared" si="311"/>
        <v>0</v>
      </c>
      <c r="Z477">
        <f t="shared" si="312"/>
        <v>30.343286565922217</v>
      </c>
      <c r="AA477">
        <f t="shared" si="313"/>
        <v>29.9933451612903</v>
      </c>
      <c r="AB477">
        <f t="shared" si="314"/>
        <v>4.258821493200692</v>
      </c>
      <c r="AC477">
        <f t="shared" si="315"/>
        <v>70.305285573364515</v>
      </c>
      <c r="AD477">
        <f t="shared" si="316"/>
        <v>3.0594397426801625</v>
      </c>
      <c r="AE477">
        <f t="shared" si="317"/>
        <v>4.3516496913842921</v>
      </c>
      <c r="AF477">
        <f t="shared" si="318"/>
        <v>1.1993817505205295</v>
      </c>
      <c r="AG477">
        <f t="shared" si="319"/>
        <v>-3.4607384983057505</v>
      </c>
      <c r="AH477">
        <f t="shared" si="320"/>
        <v>45.591545725752546</v>
      </c>
      <c r="AI477">
        <f t="shared" si="321"/>
        <v>4.5141538393556804</v>
      </c>
      <c r="AJ477">
        <f t="shared" si="322"/>
        <v>46.644961066802473</v>
      </c>
      <c r="AK477">
        <v>-4.1175941790902303E-2</v>
      </c>
      <c r="AL477">
        <v>4.6223601870906697E-2</v>
      </c>
      <c r="AM477">
        <v>3.45470233897912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51921.294702599218</v>
      </c>
      <c r="AS477" t="s">
        <v>239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239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-0.58000407178405289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239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240</v>
      </c>
      <c r="BX477">
        <v>1581962581.37097</v>
      </c>
      <c r="BY477">
        <v>400.91325806451601</v>
      </c>
      <c r="BZ477">
        <v>399.97293548387103</v>
      </c>
      <c r="CA477">
        <v>30.769480645161298</v>
      </c>
      <c r="CB477">
        <v>30.6390967741936</v>
      </c>
      <c r="CC477">
        <v>350.01338709677401</v>
      </c>
      <c r="CD477">
        <v>99.2309870967742</v>
      </c>
      <c r="CE477">
        <v>0.199997064516129</v>
      </c>
      <c r="CF477">
        <v>30.369245161290301</v>
      </c>
      <c r="CG477">
        <v>29.9933451612903</v>
      </c>
      <c r="CH477">
        <v>999.9</v>
      </c>
      <c r="CI477">
        <v>0</v>
      </c>
      <c r="CJ477">
        <v>0</v>
      </c>
      <c r="CK477">
        <v>10006.731612903201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3.7677419354838699</v>
      </c>
      <c r="CS477">
        <v>0</v>
      </c>
      <c r="CT477">
        <v>62.829032258064501</v>
      </c>
      <c r="CU477">
        <v>-2.08709677419355</v>
      </c>
      <c r="CV477">
        <v>38.691064516129003</v>
      </c>
      <c r="CW477">
        <v>44.233741935483899</v>
      </c>
      <c r="CX477">
        <v>41.372806451612902</v>
      </c>
      <c r="CY477">
        <v>42.634999999999998</v>
      </c>
      <c r="CZ477">
        <v>39.811999999999998</v>
      </c>
      <c r="DA477">
        <v>0</v>
      </c>
      <c r="DB477">
        <v>0</v>
      </c>
      <c r="DC477">
        <v>0</v>
      </c>
      <c r="DD477">
        <v>1581962592.4000001</v>
      </c>
      <c r="DE477">
        <v>3.6346153846153801</v>
      </c>
      <c r="DF477">
        <v>-26.8683762198213</v>
      </c>
      <c r="DG477">
        <v>30.6358974146621</v>
      </c>
      <c r="DH477">
        <v>63.103846153846199</v>
      </c>
      <c r="DI477">
        <v>15</v>
      </c>
      <c r="DJ477">
        <v>100</v>
      </c>
      <c r="DK477">
        <v>100</v>
      </c>
      <c r="DL477">
        <v>3.0489999999999999</v>
      </c>
      <c r="DM477">
        <v>0.47699999999999998</v>
      </c>
      <c r="DN477">
        <v>2</v>
      </c>
      <c r="DO477">
        <v>343.89299999999997</v>
      </c>
      <c r="DP477">
        <v>674.26900000000001</v>
      </c>
      <c r="DQ477">
        <v>29.707999999999998</v>
      </c>
      <c r="DR477">
        <v>31.369900000000001</v>
      </c>
      <c r="DS477">
        <v>30.0001</v>
      </c>
      <c r="DT477">
        <v>31.282900000000001</v>
      </c>
      <c r="DU477">
        <v>31.284199999999998</v>
      </c>
      <c r="DV477">
        <v>20.999700000000001</v>
      </c>
      <c r="DW477">
        <v>24.38</v>
      </c>
      <c r="DX477">
        <v>88.804699999999997</v>
      </c>
      <c r="DY477">
        <v>29.715599999999998</v>
      </c>
      <c r="DZ477">
        <v>400</v>
      </c>
      <c r="EA477">
        <v>30.5899</v>
      </c>
      <c r="EB477">
        <v>100.01300000000001</v>
      </c>
      <c r="EC477">
        <v>100.58199999999999</v>
      </c>
    </row>
    <row r="478" spans="1:133" x14ac:dyDescent="0.35">
      <c r="A478">
        <v>462</v>
      </c>
      <c r="B478">
        <v>1581962595</v>
      </c>
      <c r="C478">
        <v>2319.9000000953702</v>
      </c>
      <c r="D478" t="s">
        <v>1161</v>
      </c>
      <c r="E478" t="s">
        <v>1162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1383</v>
      </c>
      <c r="M478" t="s">
        <v>238</v>
      </c>
      <c r="N478">
        <v>1581962586.37097</v>
      </c>
      <c r="O478">
        <f t="shared" si="301"/>
        <v>7.7967090870904532E-5</v>
      </c>
      <c r="P478">
        <f t="shared" si="302"/>
        <v>-0.57288955111822659</v>
      </c>
      <c r="Q478">
        <f t="shared" si="303"/>
        <v>400.922161290323</v>
      </c>
      <c r="R478">
        <f t="shared" si="304"/>
        <v>538.5264070629637</v>
      </c>
      <c r="S478">
        <f t="shared" si="305"/>
        <v>53.546612826109275</v>
      </c>
      <c r="T478">
        <f t="shared" si="306"/>
        <v>39.864384480425024</v>
      </c>
      <c r="U478">
        <f t="shared" si="307"/>
        <v>6.2436986113032318E-3</v>
      </c>
      <c r="V478">
        <f t="shared" si="308"/>
        <v>2.2490006026081031</v>
      </c>
      <c r="W478">
        <f t="shared" si="309"/>
        <v>6.2340847239125852E-3</v>
      </c>
      <c r="X478">
        <f t="shared" si="310"/>
        <v>3.8971654701382709E-3</v>
      </c>
      <c r="Y478">
        <f t="shared" si="311"/>
        <v>0</v>
      </c>
      <c r="Z478">
        <f t="shared" si="312"/>
        <v>30.341147054957805</v>
      </c>
      <c r="AA478">
        <f t="shared" si="313"/>
        <v>29.986090322580601</v>
      </c>
      <c r="AB478">
        <f t="shared" si="314"/>
        <v>4.2570470263034883</v>
      </c>
      <c r="AC478">
        <f t="shared" si="315"/>
        <v>70.31011601649729</v>
      </c>
      <c r="AD478">
        <f t="shared" si="316"/>
        <v>3.0592468584463681</v>
      </c>
      <c r="AE478">
        <f t="shared" si="317"/>
        <v>4.3510763909542662</v>
      </c>
      <c r="AF478">
        <f t="shared" si="318"/>
        <v>1.1978001678571202</v>
      </c>
      <c r="AG478">
        <f t="shared" si="319"/>
        <v>-3.4383487074068899</v>
      </c>
      <c r="AH478">
        <f t="shared" si="320"/>
        <v>46.177933372238215</v>
      </c>
      <c r="AI478">
        <f t="shared" si="321"/>
        <v>4.5734399518591573</v>
      </c>
      <c r="AJ478">
        <f t="shared" si="322"/>
        <v>47.313024616690484</v>
      </c>
      <c r="AK478">
        <v>-4.1156847505056299E-2</v>
      </c>
      <c r="AL478">
        <v>4.6202166862293302E-2</v>
      </c>
      <c r="AM478">
        <v>3.45343411161637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51898.613666402613</v>
      </c>
      <c r="AS478" t="s">
        <v>239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239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-0.57288955111822659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239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240</v>
      </c>
      <c r="BX478">
        <v>1581962586.37097</v>
      </c>
      <c r="BY478">
        <v>400.922161290323</v>
      </c>
      <c r="BZ478">
        <v>399.99367741935498</v>
      </c>
      <c r="CA478">
        <v>30.767309677419401</v>
      </c>
      <c r="CB478">
        <v>30.637767741935502</v>
      </c>
      <c r="CC478">
        <v>350.00983870967701</v>
      </c>
      <c r="CD478">
        <v>99.231745161290306</v>
      </c>
      <c r="CE478">
        <v>0.19998580645161301</v>
      </c>
      <c r="CF478">
        <v>30.3669451612903</v>
      </c>
      <c r="CG478">
        <v>29.986090322580601</v>
      </c>
      <c r="CH478">
        <v>999.9</v>
      </c>
      <c r="CI478">
        <v>0</v>
      </c>
      <c r="CJ478">
        <v>0</v>
      </c>
      <c r="CK478">
        <v>10002.0148387097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2.1225806451612899</v>
      </c>
      <c r="CS478">
        <v>0</v>
      </c>
      <c r="CT478">
        <v>63.6064516129032</v>
      </c>
      <c r="CU478">
        <v>-1.95806451612903</v>
      </c>
      <c r="CV478">
        <v>38.691064516129003</v>
      </c>
      <c r="CW478">
        <v>44.245870967741901</v>
      </c>
      <c r="CX478">
        <v>41.394903225806402</v>
      </c>
      <c r="CY478">
        <v>42.637</v>
      </c>
      <c r="CZ478">
        <v>39.81</v>
      </c>
      <c r="DA478">
        <v>0</v>
      </c>
      <c r="DB478">
        <v>0</v>
      </c>
      <c r="DC478">
        <v>0</v>
      </c>
      <c r="DD478">
        <v>1581962597.2</v>
      </c>
      <c r="DE478">
        <v>1.9615384615384599</v>
      </c>
      <c r="DF478">
        <v>6.7145296200980598</v>
      </c>
      <c r="DG478">
        <v>-10.6222224774795</v>
      </c>
      <c r="DH478">
        <v>63.619230769230803</v>
      </c>
      <c r="DI478">
        <v>15</v>
      </c>
      <c r="DJ478">
        <v>100</v>
      </c>
      <c r="DK478">
        <v>100</v>
      </c>
      <c r="DL478">
        <v>3.0489999999999999</v>
      </c>
      <c r="DM478">
        <v>0.47699999999999998</v>
      </c>
      <c r="DN478">
        <v>2</v>
      </c>
      <c r="DO478">
        <v>343.92899999999997</v>
      </c>
      <c r="DP478">
        <v>674.279</v>
      </c>
      <c r="DQ478">
        <v>29.713899999999999</v>
      </c>
      <c r="DR478">
        <v>31.369900000000001</v>
      </c>
      <c r="DS478">
        <v>30</v>
      </c>
      <c r="DT478">
        <v>31.282900000000001</v>
      </c>
      <c r="DU478">
        <v>31.286999999999999</v>
      </c>
      <c r="DV478">
        <v>20.996500000000001</v>
      </c>
      <c r="DW478">
        <v>24.38</v>
      </c>
      <c r="DX478">
        <v>88.804699999999997</v>
      </c>
      <c r="DY478">
        <v>29.730799999999999</v>
      </c>
      <c r="DZ478">
        <v>400</v>
      </c>
      <c r="EA478">
        <v>30.5899</v>
      </c>
      <c r="EB478">
        <v>100.011</v>
      </c>
      <c r="EC478">
        <v>100.58199999999999</v>
      </c>
    </row>
    <row r="479" spans="1:133" x14ac:dyDescent="0.35">
      <c r="A479">
        <v>463</v>
      </c>
      <c r="B479">
        <v>1581962600</v>
      </c>
      <c r="C479">
        <v>2324.9000000953702</v>
      </c>
      <c r="D479" t="s">
        <v>1163</v>
      </c>
      <c r="E479" t="s">
        <v>1164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1383</v>
      </c>
      <c r="M479" t="s">
        <v>238</v>
      </c>
      <c r="N479">
        <v>1581962591.37097</v>
      </c>
      <c r="O479">
        <f t="shared" si="301"/>
        <v>7.8379339514628559E-5</v>
      </c>
      <c r="P479">
        <f t="shared" si="302"/>
        <v>-0.57400164639086282</v>
      </c>
      <c r="Q479">
        <f t="shared" si="303"/>
        <v>400.93464516129001</v>
      </c>
      <c r="R479">
        <f t="shared" si="304"/>
        <v>537.92777964084041</v>
      </c>
      <c r="S479">
        <f t="shared" si="305"/>
        <v>53.486989239015259</v>
      </c>
      <c r="T479">
        <f t="shared" si="306"/>
        <v>39.865550475211407</v>
      </c>
      <c r="U479">
        <f t="shared" si="307"/>
        <v>6.2826148577474362E-3</v>
      </c>
      <c r="V479">
        <f t="shared" si="308"/>
        <v>2.2483613388865131</v>
      </c>
      <c r="W479">
        <f t="shared" si="309"/>
        <v>6.2728780902813058E-3</v>
      </c>
      <c r="X479">
        <f t="shared" si="310"/>
        <v>3.9214223402962416E-3</v>
      </c>
      <c r="Y479">
        <f t="shared" si="311"/>
        <v>0</v>
      </c>
      <c r="Z479">
        <f t="shared" si="312"/>
        <v>30.338913569237459</v>
      </c>
      <c r="AA479">
        <f t="shared" si="313"/>
        <v>29.9812032258064</v>
      </c>
      <c r="AB479">
        <f t="shared" si="314"/>
        <v>4.2558520505833162</v>
      </c>
      <c r="AC479">
        <f t="shared" si="315"/>
        <v>70.316530206138324</v>
      </c>
      <c r="AD479">
        <f t="shared" si="316"/>
        <v>3.0591596104310925</v>
      </c>
      <c r="AE479">
        <f t="shared" si="317"/>
        <v>4.350555412024641</v>
      </c>
      <c r="AF479">
        <f t="shared" si="318"/>
        <v>1.1966924401522236</v>
      </c>
      <c r="AG479">
        <f t="shared" si="319"/>
        <v>-3.4565288725951193</v>
      </c>
      <c r="AH479">
        <f t="shared" si="320"/>
        <v>46.503814822917953</v>
      </c>
      <c r="AI479">
        <f t="shared" si="321"/>
        <v>4.6068655950403379</v>
      </c>
      <c r="AJ479">
        <f t="shared" si="322"/>
        <v>47.65415154536317</v>
      </c>
      <c r="AK479">
        <v>-4.1139646719037498E-2</v>
      </c>
      <c r="AL479">
        <v>4.6182857473115499E-2</v>
      </c>
      <c r="AM479">
        <v>3.45229147593317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51878.162575473296</v>
      </c>
      <c r="AS479" t="s">
        <v>239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239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-0.57400164639086282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239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240</v>
      </c>
      <c r="BX479">
        <v>1581962591.37097</v>
      </c>
      <c r="BY479">
        <v>400.93464516129001</v>
      </c>
      <c r="BZ479">
        <v>400.00454838709697</v>
      </c>
      <c r="CA479">
        <v>30.766490322580601</v>
      </c>
      <c r="CB479">
        <v>30.636264516129</v>
      </c>
      <c r="CC479">
        <v>350.01303225806402</v>
      </c>
      <c r="CD479">
        <v>99.231522580645105</v>
      </c>
      <c r="CE479">
        <v>0.20002058064516101</v>
      </c>
      <c r="CF479">
        <v>30.3648548387097</v>
      </c>
      <c r="CG479">
        <v>29.9812032258064</v>
      </c>
      <c r="CH479">
        <v>999.9</v>
      </c>
      <c r="CI479">
        <v>0</v>
      </c>
      <c r="CJ479">
        <v>0</v>
      </c>
      <c r="CK479">
        <v>9997.8570967741907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3.23548387096774</v>
      </c>
      <c r="CS479">
        <v>0</v>
      </c>
      <c r="CT479">
        <v>62.990322580645199</v>
      </c>
      <c r="CU479">
        <v>-1.9935483870967701</v>
      </c>
      <c r="CV479">
        <v>38.693096774193499</v>
      </c>
      <c r="CW479">
        <v>44.241806451612902</v>
      </c>
      <c r="CX479">
        <v>41.402967741935498</v>
      </c>
      <c r="CY479">
        <v>42.637</v>
      </c>
      <c r="CZ479">
        <v>39.805999999999997</v>
      </c>
      <c r="DA479">
        <v>0</v>
      </c>
      <c r="DB479">
        <v>0</v>
      </c>
      <c r="DC479">
        <v>0</v>
      </c>
      <c r="DD479">
        <v>1581962602</v>
      </c>
      <c r="DE479">
        <v>2.9038461538461502</v>
      </c>
      <c r="DF479">
        <v>0.21538440667165001</v>
      </c>
      <c r="DG479">
        <v>-8.2974361427944601</v>
      </c>
      <c r="DH479">
        <v>63.580769230769199</v>
      </c>
      <c r="DI479">
        <v>15</v>
      </c>
      <c r="DJ479">
        <v>100</v>
      </c>
      <c r="DK479">
        <v>100</v>
      </c>
      <c r="DL479">
        <v>3.0489999999999999</v>
      </c>
      <c r="DM479">
        <v>0.47699999999999998</v>
      </c>
      <c r="DN479">
        <v>2</v>
      </c>
      <c r="DO479">
        <v>343.94</v>
      </c>
      <c r="DP479">
        <v>674.21</v>
      </c>
      <c r="DQ479">
        <v>29.728200000000001</v>
      </c>
      <c r="DR479">
        <v>31.369900000000001</v>
      </c>
      <c r="DS479">
        <v>29.9999</v>
      </c>
      <c r="DT479">
        <v>31.282900000000001</v>
      </c>
      <c r="DU479">
        <v>31.286999999999999</v>
      </c>
      <c r="DV479">
        <v>20.995699999999999</v>
      </c>
      <c r="DW479">
        <v>24.38</v>
      </c>
      <c r="DX479">
        <v>88.804699999999997</v>
      </c>
      <c r="DY479">
        <v>29.748100000000001</v>
      </c>
      <c r="DZ479">
        <v>400</v>
      </c>
      <c r="EA479">
        <v>30.5899</v>
      </c>
      <c r="EB479">
        <v>100.014</v>
      </c>
      <c r="EC479">
        <v>100.584</v>
      </c>
    </row>
    <row r="480" spans="1:133" x14ac:dyDescent="0.35">
      <c r="A480">
        <v>464</v>
      </c>
      <c r="B480">
        <v>1581962605</v>
      </c>
      <c r="C480">
        <v>2329.9000000953702</v>
      </c>
      <c r="D480" t="s">
        <v>1165</v>
      </c>
      <c r="E480" t="s">
        <v>1166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1383</v>
      </c>
      <c r="M480" t="s">
        <v>238</v>
      </c>
      <c r="N480">
        <v>1581962596.37097</v>
      </c>
      <c r="O480">
        <f t="shared" si="301"/>
        <v>7.8677395656657359E-5</v>
      </c>
      <c r="P480">
        <f t="shared" si="302"/>
        <v>-0.56637600539032296</v>
      </c>
      <c r="Q480">
        <f t="shared" si="303"/>
        <v>400.93900000000002</v>
      </c>
      <c r="R480">
        <f t="shared" si="304"/>
        <v>535.3583611738145</v>
      </c>
      <c r="S480">
        <f t="shared" si="305"/>
        <v>53.231065496221845</v>
      </c>
      <c r="T480">
        <f t="shared" si="306"/>
        <v>39.865652088060813</v>
      </c>
      <c r="U480">
        <f t="shared" si="307"/>
        <v>6.3116020344713792E-3</v>
      </c>
      <c r="V480">
        <f t="shared" si="308"/>
        <v>2.246458660721522</v>
      </c>
      <c r="W480">
        <f t="shared" si="309"/>
        <v>6.3017669782871469E-3</v>
      </c>
      <c r="X480">
        <f t="shared" si="310"/>
        <v>3.9394867063599903E-3</v>
      </c>
      <c r="Y480">
        <f t="shared" si="311"/>
        <v>0</v>
      </c>
      <c r="Z480">
        <f t="shared" si="312"/>
        <v>30.337717414849088</v>
      </c>
      <c r="AA480">
        <f t="shared" si="313"/>
        <v>29.976680645161299</v>
      </c>
      <c r="AB480">
        <f t="shared" si="314"/>
        <v>4.2547464655181697</v>
      </c>
      <c r="AC480">
        <f t="shared" si="315"/>
        <v>70.317491371958056</v>
      </c>
      <c r="AD480">
        <f t="shared" si="316"/>
        <v>3.0590126183684818</v>
      </c>
      <c r="AE480">
        <f t="shared" si="317"/>
        <v>4.3502869039898462</v>
      </c>
      <c r="AF480">
        <f t="shared" si="318"/>
        <v>1.1957338471496879</v>
      </c>
      <c r="AG480">
        <f t="shared" si="319"/>
        <v>-3.4696731484585897</v>
      </c>
      <c r="AH480">
        <f t="shared" si="320"/>
        <v>46.88170812263386</v>
      </c>
      <c r="AI480">
        <f t="shared" si="321"/>
        <v>4.6481061319026562</v>
      </c>
      <c r="AJ480">
        <f t="shared" si="322"/>
        <v>48.060141106077928</v>
      </c>
      <c r="AK480">
        <v>-4.1088477106949198E-2</v>
      </c>
      <c r="AL480">
        <v>4.6125415100842199E-2</v>
      </c>
      <c r="AM480">
        <v>3.4488913459666399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51816.425512618254</v>
      </c>
      <c r="AS480" t="s">
        <v>239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239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-0.56637600539032296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239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240</v>
      </c>
      <c r="BX480">
        <v>1581962596.37097</v>
      </c>
      <c r="BY480">
        <v>400.93900000000002</v>
      </c>
      <c r="BZ480">
        <v>400.02219354838701</v>
      </c>
      <c r="CA480">
        <v>30.765267741935499</v>
      </c>
      <c r="CB480">
        <v>30.6345483870968</v>
      </c>
      <c r="CC480">
        <v>350.01793548387099</v>
      </c>
      <c r="CD480">
        <v>99.230687096774204</v>
      </c>
      <c r="CE480">
        <v>0.200029516129032</v>
      </c>
      <c r="CF480">
        <v>30.3637774193548</v>
      </c>
      <c r="CG480">
        <v>29.976680645161299</v>
      </c>
      <c r="CH480">
        <v>999.9</v>
      </c>
      <c r="CI480">
        <v>0</v>
      </c>
      <c r="CJ480">
        <v>0</v>
      </c>
      <c r="CK480">
        <v>9985.5058064516106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2.0387096774193498</v>
      </c>
      <c r="CS480">
        <v>0</v>
      </c>
      <c r="CT480">
        <v>63.306451612903203</v>
      </c>
      <c r="CU480">
        <v>-1.7774193548387101</v>
      </c>
      <c r="CV480">
        <v>38.693096774193499</v>
      </c>
      <c r="CW480">
        <v>44.241806451612902</v>
      </c>
      <c r="CX480">
        <v>41.3988709677419</v>
      </c>
      <c r="CY480">
        <v>42.634999999999998</v>
      </c>
      <c r="CZ480">
        <v>39.805999999999997</v>
      </c>
      <c r="DA480">
        <v>0</v>
      </c>
      <c r="DB480">
        <v>0</v>
      </c>
      <c r="DC480">
        <v>0</v>
      </c>
      <c r="DD480">
        <v>1581962607.4000001</v>
      </c>
      <c r="DE480">
        <v>2.0153846153846202</v>
      </c>
      <c r="DF480">
        <v>-8.5196583263250698</v>
      </c>
      <c r="DG480">
        <v>13.866666780650499</v>
      </c>
      <c r="DH480">
        <v>62.361538461538501</v>
      </c>
      <c r="DI480">
        <v>15</v>
      </c>
      <c r="DJ480">
        <v>100</v>
      </c>
      <c r="DK480">
        <v>100</v>
      </c>
      <c r="DL480">
        <v>3.0489999999999999</v>
      </c>
      <c r="DM480">
        <v>0.47699999999999998</v>
      </c>
      <c r="DN480">
        <v>2</v>
      </c>
      <c r="DO480">
        <v>343.97699999999998</v>
      </c>
      <c r="DP480">
        <v>674.09500000000003</v>
      </c>
      <c r="DQ480">
        <v>29.746700000000001</v>
      </c>
      <c r="DR480">
        <v>31.369900000000001</v>
      </c>
      <c r="DS480">
        <v>29.9999</v>
      </c>
      <c r="DT480">
        <v>31.282900000000001</v>
      </c>
      <c r="DU480">
        <v>31.286999999999999</v>
      </c>
      <c r="DV480">
        <v>20.998100000000001</v>
      </c>
      <c r="DW480">
        <v>24.38</v>
      </c>
      <c r="DX480">
        <v>88.804699999999997</v>
      </c>
      <c r="DY480">
        <v>29.767299999999999</v>
      </c>
      <c r="DZ480">
        <v>400</v>
      </c>
      <c r="EA480">
        <v>30.5899</v>
      </c>
      <c r="EB480">
        <v>100.01300000000001</v>
      </c>
      <c r="EC480">
        <v>100.58499999999999</v>
      </c>
    </row>
    <row r="481" spans="1:133" x14ac:dyDescent="0.35">
      <c r="A481">
        <v>465</v>
      </c>
      <c r="B481">
        <v>1581962610</v>
      </c>
      <c r="C481">
        <v>2334.9000000953702</v>
      </c>
      <c r="D481" t="s">
        <v>1167</v>
      </c>
      <c r="E481" t="s">
        <v>1168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1383</v>
      </c>
      <c r="M481" t="s">
        <v>238</v>
      </c>
      <c r="N481">
        <v>1581962601.37097</v>
      </c>
      <c r="O481">
        <f t="shared" si="301"/>
        <v>7.914707343287719E-5</v>
      </c>
      <c r="P481">
        <f t="shared" si="302"/>
        <v>-0.57249718102637737</v>
      </c>
      <c r="Q481">
        <f t="shared" si="303"/>
        <v>400.94187096774198</v>
      </c>
      <c r="R481">
        <f t="shared" si="304"/>
        <v>535.99835237713444</v>
      </c>
      <c r="S481">
        <f t="shared" si="305"/>
        <v>53.294398686024209</v>
      </c>
      <c r="T481">
        <f t="shared" si="306"/>
        <v>39.865711949503499</v>
      </c>
      <c r="U481">
        <f t="shared" si="307"/>
        <v>6.3515820820402987E-3</v>
      </c>
      <c r="V481">
        <f t="shared" si="308"/>
        <v>2.2471816998032059</v>
      </c>
      <c r="W481">
        <f t="shared" si="309"/>
        <v>6.3416253387649415E-3</v>
      </c>
      <c r="X481">
        <f t="shared" si="310"/>
        <v>3.9644090909915801E-3</v>
      </c>
      <c r="Y481">
        <f t="shared" si="311"/>
        <v>0</v>
      </c>
      <c r="Z481">
        <f t="shared" si="312"/>
        <v>30.337275963068979</v>
      </c>
      <c r="AA481">
        <f t="shared" si="313"/>
        <v>29.974454838709701</v>
      </c>
      <c r="AB481">
        <f t="shared" si="314"/>
        <v>4.2542024392480329</v>
      </c>
      <c r="AC481">
        <f t="shared" si="315"/>
        <v>70.315938659731387</v>
      </c>
      <c r="AD481">
        <f t="shared" si="316"/>
        <v>3.0588936320960598</v>
      </c>
      <c r="AE481">
        <f t="shared" si="317"/>
        <v>4.3502137501121503</v>
      </c>
      <c r="AF481">
        <f t="shared" si="318"/>
        <v>1.1953088071519731</v>
      </c>
      <c r="AG481">
        <f t="shared" si="319"/>
        <v>-3.4903859383898839</v>
      </c>
      <c r="AH481">
        <f t="shared" si="320"/>
        <v>47.130890521911049</v>
      </c>
      <c r="AI481">
        <f t="shared" si="321"/>
        <v>4.6712497195668474</v>
      </c>
      <c r="AJ481">
        <f t="shared" si="322"/>
        <v>48.311754303088009</v>
      </c>
      <c r="AK481">
        <v>-4.1107917535474998E-2</v>
      </c>
      <c r="AL481">
        <v>4.61472386849376E-2</v>
      </c>
      <c r="AM481">
        <v>3.4501832989706802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51839.986162235436</v>
      </c>
      <c r="AS481" t="s">
        <v>239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239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-0.57249718102637737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239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240</v>
      </c>
      <c r="BX481">
        <v>1581962601.37097</v>
      </c>
      <c r="BY481">
        <v>400.94187096774198</v>
      </c>
      <c r="BZ481">
        <v>400.01487096774201</v>
      </c>
      <c r="CA481">
        <v>30.764245161290301</v>
      </c>
      <c r="CB481">
        <v>30.632741935483899</v>
      </c>
      <c r="CC481">
        <v>350.00893548387103</v>
      </c>
      <c r="CD481">
        <v>99.230187096774202</v>
      </c>
      <c r="CE481">
        <v>0.19996683870967699</v>
      </c>
      <c r="CF481">
        <v>30.363483870967698</v>
      </c>
      <c r="CG481">
        <v>29.974454838709701</v>
      </c>
      <c r="CH481">
        <v>999.9</v>
      </c>
      <c r="CI481">
        <v>0</v>
      </c>
      <c r="CJ481">
        <v>0</v>
      </c>
      <c r="CK481">
        <v>9990.2806451612905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2.4709677419354801</v>
      </c>
      <c r="CS481">
        <v>0</v>
      </c>
      <c r="CT481">
        <v>62.677419354838698</v>
      </c>
      <c r="CU481">
        <v>-1.82903225806452</v>
      </c>
      <c r="CV481">
        <v>38.697161290322597</v>
      </c>
      <c r="CW481">
        <v>44.241870967741903</v>
      </c>
      <c r="CX481">
        <v>41.406999999999996</v>
      </c>
      <c r="CY481">
        <v>42.637</v>
      </c>
      <c r="CZ481">
        <v>39.805999999999997</v>
      </c>
      <c r="DA481">
        <v>0</v>
      </c>
      <c r="DB481">
        <v>0</v>
      </c>
      <c r="DC481">
        <v>0</v>
      </c>
      <c r="DD481">
        <v>1581962612.2</v>
      </c>
      <c r="DE481">
        <v>2.0115384615384602</v>
      </c>
      <c r="DF481">
        <v>-9.9658119234432494</v>
      </c>
      <c r="DG481">
        <v>17.986325140324801</v>
      </c>
      <c r="DH481">
        <v>62.65</v>
      </c>
      <c r="DI481">
        <v>15</v>
      </c>
      <c r="DJ481">
        <v>100</v>
      </c>
      <c r="DK481">
        <v>100</v>
      </c>
      <c r="DL481">
        <v>3.0489999999999999</v>
      </c>
      <c r="DM481">
        <v>0.47699999999999998</v>
      </c>
      <c r="DN481">
        <v>2</v>
      </c>
      <c r="DO481">
        <v>343.904</v>
      </c>
      <c r="DP481">
        <v>674.11800000000005</v>
      </c>
      <c r="DQ481">
        <v>29.7666</v>
      </c>
      <c r="DR481">
        <v>31.368200000000002</v>
      </c>
      <c r="DS481">
        <v>29.9999</v>
      </c>
      <c r="DT481">
        <v>31.282900000000001</v>
      </c>
      <c r="DU481">
        <v>31.286999999999999</v>
      </c>
      <c r="DV481">
        <v>20.994800000000001</v>
      </c>
      <c r="DW481">
        <v>24.38</v>
      </c>
      <c r="DX481">
        <v>88.804699999999997</v>
      </c>
      <c r="DY481">
        <v>29.784800000000001</v>
      </c>
      <c r="DZ481">
        <v>400</v>
      </c>
      <c r="EA481">
        <v>30.5899</v>
      </c>
      <c r="EB481">
        <v>100.015</v>
      </c>
      <c r="EC481">
        <v>100.58499999999999</v>
      </c>
    </row>
    <row r="482" spans="1:133" x14ac:dyDescent="0.35">
      <c r="A482">
        <v>466</v>
      </c>
      <c r="B482">
        <v>1581962615</v>
      </c>
      <c r="C482">
        <v>2339.9000000953702</v>
      </c>
      <c r="D482" t="s">
        <v>1169</v>
      </c>
      <c r="E482" t="s">
        <v>1170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1383</v>
      </c>
      <c r="M482" t="s">
        <v>238</v>
      </c>
      <c r="N482">
        <v>1581962606.37097</v>
      </c>
      <c r="O482">
        <f t="shared" si="301"/>
        <v>7.9237230774169428E-5</v>
      </c>
      <c r="P482">
        <f t="shared" si="302"/>
        <v>-0.56215111251798588</v>
      </c>
      <c r="Q482">
        <f t="shared" si="303"/>
        <v>400.931548387097</v>
      </c>
      <c r="R482">
        <f t="shared" si="304"/>
        <v>533.29650643701962</v>
      </c>
      <c r="S482">
        <f t="shared" si="305"/>
        <v>53.02568214613499</v>
      </c>
      <c r="T482">
        <f t="shared" si="306"/>
        <v>39.864631758360559</v>
      </c>
      <c r="U482">
        <f t="shared" si="307"/>
        <v>6.3563046480142561E-3</v>
      </c>
      <c r="V482">
        <f t="shared" si="308"/>
        <v>2.2465680585391161</v>
      </c>
      <c r="W482">
        <f t="shared" si="309"/>
        <v>6.3463303865183215E-3</v>
      </c>
      <c r="X482">
        <f t="shared" si="310"/>
        <v>3.9673513161393083E-3</v>
      </c>
      <c r="Y482">
        <f t="shared" si="311"/>
        <v>0</v>
      </c>
      <c r="Z482">
        <f t="shared" si="312"/>
        <v>30.33812993360964</v>
      </c>
      <c r="AA482">
        <f t="shared" si="313"/>
        <v>29.976151612903202</v>
      </c>
      <c r="AB482">
        <f t="shared" si="314"/>
        <v>4.2546171552309913</v>
      </c>
      <c r="AC482">
        <f t="shared" si="315"/>
        <v>70.311070562547968</v>
      </c>
      <c r="AD482">
        <f t="shared" si="316"/>
        <v>3.0588378632785953</v>
      </c>
      <c r="AE482">
        <f t="shared" si="317"/>
        <v>4.3504356267161182</v>
      </c>
      <c r="AF482">
        <f t="shared" si="318"/>
        <v>1.195779291952396</v>
      </c>
      <c r="AG482">
        <f t="shared" si="319"/>
        <v>-3.494361877140872</v>
      </c>
      <c r="AH482">
        <f t="shared" si="320"/>
        <v>47.020345437644217</v>
      </c>
      <c r="AI482">
        <f t="shared" si="321"/>
        <v>4.6616259473976687</v>
      </c>
      <c r="AJ482">
        <f t="shared" si="322"/>
        <v>48.187609507901016</v>
      </c>
      <c r="AK482">
        <v>-4.1091418135966999E-2</v>
      </c>
      <c r="AL482">
        <v>4.6128716663563003E-2</v>
      </c>
      <c r="AM482">
        <v>3.4490868114525499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51819.868219455289</v>
      </c>
      <c r="AS482" t="s">
        <v>239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239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-0.56215111251798588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239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240</v>
      </c>
      <c r="BX482">
        <v>1581962606.37097</v>
      </c>
      <c r="BY482">
        <v>400.931548387097</v>
      </c>
      <c r="BZ482">
        <v>400.02235483870999</v>
      </c>
      <c r="CA482">
        <v>30.7637258064516</v>
      </c>
      <c r="CB482">
        <v>30.632074193548402</v>
      </c>
      <c r="CC482">
        <v>350.012870967742</v>
      </c>
      <c r="CD482">
        <v>99.230029032258102</v>
      </c>
      <c r="CE482">
        <v>0.199990677419355</v>
      </c>
      <c r="CF482">
        <v>30.3643741935484</v>
      </c>
      <c r="CG482">
        <v>29.976151612903202</v>
      </c>
      <c r="CH482">
        <v>999.9</v>
      </c>
      <c r="CI482">
        <v>0</v>
      </c>
      <c r="CJ482">
        <v>0</v>
      </c>
      <c r="CK482">
        <v>9986.2867741935497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2.04838709677419</v>
      </c>
      <c r="CS482">
        <v>0</v>
      </c>
      <c r="CT482">
        <v>63.996774193548397</v>
      </c>
      <c r="CU482">
        <v>-1.43225806451613</v>
      </c>
      <c r="CV482">
        <v>38.6991935483871</v>
      </c>
      <c r="CW482">
        <v>44.2398387096774</v>
      </c>
      <c r="CX482">
        <v>41.405000000000001</v>
      </c>
      <c r="CY482">
        <v>42.640999999999998</v>
      </c>
      <c r="CZ482">
        <v>39.805999999999997</v>
      </c>
      <c r="DA482">
        <v>0</v>
      </c>
      <c r="DB482">
        <v>0</v>
      </c>
      <c r="DC482">
        <v>0</v>
      </c>
      <c r="DD482">
        <v>1581962617</v>
      </c>
      <c r="DE482">
        <v>1.4423076923076901</v>
      </c>
      <c r="DF482">
        <v>-2.5948716742454199</v>
      </c>
      <c r="DG482">
        <v>7.6239316874345002</v>
      </c>
      <c r="DH482">
        <v>64.146153846153894</v>
      </c>
      <c r="DI482">
        <v>15</v>
      </c>
      <c r="DJ482">
        <v>100</v>
      </c>
      <c r="DK482">
        <v>100</v>
      </c>
      <c r="DL482">
        <v>3.0489999999999999</v>
      </c>
      <c r="DM482">
        <v>0.47699999999999998</v>
      </c>
      <c r="DN482">
        <v>2</v>
      </c>
      <c r="DO482">
        <v>343.96499999999997</v>
      </c>
      <c r="DP482">
        <v>674.02599999999995</v>
      </c>
      <c r="DQ482">
        <v>29.786200000000001</v>
      </c>
      <c r="DR482">
        <v>31.3672</v>
      </c>
      <c r="DS482">
        <v>29.9999</v>
      </c>
      <c r="DT482">
        <v>31.282900000000001</v>
      </c>
      <c r="DU482">
        <v>31.286999999999999</v>
      </c>
      <c r="DV482">
        <v>20.9924</v>
      </c>
      <c r="DW482">
        <v>24.38</v>
      </c>
      <c r="DX482">
        <v>88.804699999999997</v>
      </c>
      <c r="DY482">
        <v>29.797899999999998</v>
      </c>
      <c r="DZ482">
        <v>400</v>
      </c>
      <c r="EA482">
        <v>30.5899</v>
      </c>
      <c r="EB482">
        <v>100.018</v>
      </c>
      <c r="EC482">
        <v>100.583</v>
      </c>
    </row>
    <row r="483" spans="1:133" x14ac:dyDescent="0.35">
      <c r="A483">
        <v>467</v>
      </c>
      <c r="B483">
        <v>1581962620</v>
      </c>
      <c r="C483">
        <v>2344.9000000953702</v>
      </c>
      <c r="D483" t="s">
        <v>1171</v>
      </c>
      <c r="E483" t="s">
        <v>1172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1383</v>
      </c>
      <c r="M483" t="s">
        <v>238</v>
      </c>
      <c r="N483">
        <v>1581962611.37097</v>
      </c>
      <c r="O483">
        <f t="shared" si="301"/>
        <v>8.0255803817726908E-5</v>
      </c>
      <c r="P483">
        <f t="shared" si="302"/>
        <v>-0.55137506845468942</v>
      </c>
      <c r="Q483">
        <f t="shared" si="303"/>
        <v>400.91500000000002</v>
      </c>
      <c r="R483">
        <f t="shared" si="304"/>
        <v>528.93575336247409</v>
      </c>
      <c r="S483">
        <f t="shared" si="305"/>
        <v>52.592247138347837</v>
      </c>
      <c r="T483">
        <f t="shared" si="306"/>
        <v>39.863103651874667</v>
      </c>
      <c r="U483">
        <f t="shared" si="307"/>
        <v>6.4334827789494708E-3</v>
      </c>
      <c r="V483">
        <f t="shared" si="308"/>
        <v>2.24733823351169</v>
      </c>
      <c r="W483">
        <f t="shared" si="309"/>
        <v>6.4232685382705889E-3</v>
      </c>
      <c r="X483">
        <f t="shared" si="310"/>
        <v>4.0154591746416109E-3</v>
      </c>
      <c r="Y483">
        <f t="shared" si="311"/>
        <v>0</v>
      </c>
      <c r="Z483">
        <f t="shared" si="312"/>
        <v>30.340346079303206</v>
      </c>
      <c r="AA483">
        <f t="shared" si="313"/>
        <v>29.9801516129032</v>
      </c>
      <c r="AB483">
        <f t="shared" si="314"/>
        <v>4.2555949521177867</v>
      </c>
      <c r="AC483">
        <f t="shared" si="315"/>
        <v>70.303503799163764</v>
      </c>
      <c r="AD483">
        <f t="shared" si="316"/>
        <v>3.0589546337781486</v>
      </c>
      <c r="AE483">
        <f t="shared" si="317"/>
        <v>4.3510699587842359</v>
      </c>
      <c r="AF483">
        <f t="shared" si="318"/>
        <v>1.1966403183396381</v>
      </c>
      <c r="AG483">
        <f t="shared" si="319"/>
        <v>-3.5392809483617564</v>
      </c>
      <c r="AH483">
        <f t="shared" si="320"/>
        <v>46.860199014607396</v>
      </c>
      <c r="AI483">
        <f t="shared" si="321"/>
        <v>4.6443071911047262</v>
      </c>
      <c r="AJ483">
        <f t="shared" si="322"/>
        <v>47.965225257350369</v>
      </c>
      <c r="AK483">
        <v>-4.1112127015997098E-2</v>
      </c>
      <c r="AL483">
        <v>4.6151964195594301E-2</v>
      </c>
      <c r="AM483">
        <v>3.4504630209140199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51844.495048071403</v>
      </c>
      <c r="AS483" t="s">
        <v>239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239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-0.55137506845468942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239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240</v>
      </c>
      <c r="BX483">
        <v>1581962611.37097</v>
      </c>
      <c r="BY483">
        <v>400.91500000000002</v>
      </c>
      <c r="BZ483">
        <v>400.02496774193497</v>
      </c>
      <c r="CA483">
        <v>30.7648096774194</v>
      </c>
      <c r="CB483">
        <v>30.631464516129</v>
      </c>
      <c r="CC483">
        <v>350.00932258064501</v>
      </c>
      <c r="CD483">
        <v>99.230345161290302</v>
      </c>
      <c r="CE483">
        <v>0.199967129032258</v>
      </c>
      <c r="CF483">
        <v>30.3669193548387</v>
      </c>
      <c r="CG483">
        <v>29.9801516129032</v>
      </c>
      <c r="CH483">
        <v>999.9</v>
      </c>
      <c r="CI483">
        <v>0</v>
      </c>
      <c r="CJ483">
        <v>0</v>
      </c>
      <c r="CK483">
        <v>9991.2877419354809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1.00322580645161</v>
      </c>
      <c r="CS483">
        <v>0</v>
      </c>
      <c r="CT483">
        <v>66.080645161290306</v>
      </c>
      <c r="CU483">
        <v>-1.43870967741936</v>
      </c>
      <c r="CV483">
        <v>38.707322580645098</v>
      </c>
      <c r="CW483">
        <v>44.235774193548401</v>
      </c>
      <c r="CX483">
        <v>41.427193548387102</v>
      </c>
      <c r="CY483">
        <v>42.640999999999998</v>
      </c>
      <c r="CZ483">
        <v>39.81</v>
      </c>
      <c r="DA483">
        <v>0</v>
      </c>
      <c r="DB483">
        <v>0</v>
      </c>
      <c r="DC483">
        <v>0</v>
      </c>
      <c r="DD483">
        <v>1581962622.4000001</v>
      </c>
      <c r="DE483">
        <v>1.17307692307692</v>
      </c>
      <c r="DF483">
        <v>-3.55897420545358</v>
      </c>
      <c r="DG483">
        <v>40.304273240233996</v>
      </c>
      <c r="DH483">
        <v>66.196153846153805</v>
      </c>
      <c r="DI483">
        <v>15</v>
      </c>
      <c r="DJ483">
        <v>100</v>
      </c>
      <c r="DK483">
        <v>100</v>
      </c>
      <c r="DL483">
        <v>3.0489999999999999</v>
      </c>
      <c r="DM483">
        <v>0.47699999999999998</v>
      </c>
      <c r="DN483">
        <v>2</v>
      </c>
      <c r="DO483">
        <v>343.80900000000003</v>
      </c>
      <c r="DP483">
        <v>674.23299999999995</v>
      </c>
      <c r="DQ483">
        <v>29.799900000000001</v>
      </c>
      <c r="DR483">
        <v>31.3672</v>
      </c>
      <c r="DS483">
        <v>29.9999</v>
      </c>
      <c r="DT483">
        <v>31.282900000000001</v>
      </c>
      <c r="DU483">
        <v>31.286999999999999</v>
      </c>
      <c r="DV483">
        <v>20.991700000000002</v>
      </c>
      <c r="DW483">
        <v>24.38</v>
      </c>
      <c r="DX483">
        <v>88.804699999999997</v>
      </c>
      <c r="DY483">
        <v>29.81</v>
      </c>
      <c r="DZ483">
        <v>400</v>
      </c>
      <c r="EA483">
        <v>30.5899</v>
      </c>
      <c r="EB483">
        <v>100.017</v>
      </c>
      <c r="EC483">
        <v>100.586</v>
      </c>
    </row>
    <row r="484" spans="1:133" x14ac:dyDescent="0.35">
      <c r="A484">
        <v>468</v>
      </c>
      <c r="B484">
        <v>1581962625</v>
      </c>
      <c r="C484">
        <v>2349.9000000953702</v>
      </c>
      <c r="D484" t="s">
        <v>1173</v>
      </c>
      <c r="E484" t="s">
        <v>1174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1383</v>
      </c>
      <c r="M484" t="s">
        <v>238</v>
      </c>
      <c r="N484">
        <v>1581962616.37097</v>
      </c>
      <c r="O484">
        <f t="shared" si="301"/>
        <v>8.1651382215895606E-5</v>
      </c>
      <c r="P484">
        <f t="shared" si="302"/>
        <v>-0.54089581722405744</v>
      </c>
      <c r="Q484">
        <f t="shared" si="303"/>
        <v>400.89977419354801</v>
      </c>
      <c r="R484">
        <f t="shared" si="304"/>
        <v>524.14808021167175</v>
      </c>
      <c r="S484">
        <f t="shared" si="305"/>
        <v>52.116448460660479</v>
      </c>
      <c r="T484">
        <f t="shared" si="306"/>
        <v>39.861774197877168</v>
      </c>
      <c r="U484">
        <f t="shared" si="307"/>
        <v>6.5406358356995776E-3</v>
      </c>
      <c r="V484">
        <f t="shared" si="308"/>
        <v>2.2478385668502616</v>
      </c>
      <c r="W484">
        <f t="shared" si="309"/>
        <v>6.5300811615430507E-3</v>
      </c>
      <c r="X484">
        <f t="shared" si="310"/>
        <v>4.0822475822592987E-3</v>
      </c>
      <c r="Y484">
        <f t="shared" si="311"/>
        <v>0</v>
      </c>
      <c r="Z484">
        <f t="shared" si="312"/>
        <v>30.343334711868273</v>
      </c>
      <c r="AA484">
        <f t="shared" si="313"/>
        <v>29.984912903225801</v>
      </c>
      <c r="AB484">
        <f t="shared" si="314"/>
        <v>4.2567591011273382</v>
      </c>
      <c r="AC484">
        <f t="shared" si="315"/>
        <v>70.295896386400145</v>
      </c>
      <c r="AD484">
        <f t="shared" si="316"/>
        <v>3.0592273085760473</v>
      </c>
      <c r="AE484">
        <f t="shared" si="317"/>
        <v>4.3519287267640605</v>
      </c>
      <c r="AF484">
        <f t="shared" si="318"/>
        <v>1.1975317925512909</v>
      </c>
      <c r="AG484">
        <f t="shared" si="319"/>
        <v>-3.6008259557209961</v>
      </c>
      <c r="AH484">
        <f t="shared" si="320"/>
        <v>46.711135957376158</v>
      </c>
      <c r="AI484">
        <f t="shared" si="321"/>
        <v>4.6286910328129247</v>
      </c>
      <c r="AJ484">
        <f t="shared" si="322"/>
        <v>47.739001034468089</v>
      </c>
      <c r="AK484">
        <v>-4.1125583675900301E-2</v>
      </c>
      <c r="AL484">
        <v>4.6167070475203797E-2</v>
      </c>
      <c r="AM484">
        <v>3.4513571563314498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51860.193967116815</v>
      </c>
      <c r="AS484" t="s">
        <v>239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239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-0.54089581722405744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239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240</v>
      </c>
      <c r="BX484">
        <v>1581962616.37097</v>
      </c>
      <c r="BY484">
        <v>400.89977419354801</v>
      </c>
      <c r="BZ484">
        <v>400.02867741935501</v>
      </c>
      <c r="CA484">
        <v>30.767409677419401</v>
      </c>
      <c r="CB484">
        <v>30.631748387096799</v>
      </c>
      <c r="CC484">
        <v>350.01516129032302</v>
      </c>
      <c r="CD484">
        <v>99.230774193548399</v>
      </c>
      <c r="CE484">
        <v>0.19999819354838699</v>
      </c>
      <c r="CF484">
        <v>30.370364516129001</v>
      </c>
      <c r="CG484">
        <v>29.984912903225801</v>
      </c>
      <c r="CH484">
        <v>999.9</v>
      </c>
      <c r="CI484">
        <v>0</v>
      </c>
      <c r="CJ484">
        <v>0</v>
      </c>
      <c r="CK484">
        <v>9994.5148387096797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1.85161290322581</v>
      </c>
      <c r="CS484">
        <v>0</v>
      </c>
      <c r="CT484">
        <v>67.538709677419405</v>
      </c>
      <c r="CU484">
        <v>-1.30322580645161</v>
      </c>
      <c r="CV484">
        <v>38.707322580645098</v>
      </c>
      <c r="CW484">
        <v>44.227645161290297</v>
      </c>
      <c r="CX484">
        <v>41.4252580645161</v>
      </c>
      <c r="CY484">
        <v>42.645000000000003</v>
      </c>
      <c r="CZ484">
        <v>39.808</v>
      </c>
      <c r="DA484">
        <v>0</v>
      </c>
      <c r="DB484">
        <v>0</v>
      </c>
      <c r="DC484">
        <v>0</v>
      </c>
      <c r="DD484">
        <v>1581962627.2</v>
      </c>
      <c r="DE484">
        <v>1.93846153846154</v>
      </c>
      <c r="DF484">
        <v>18.776068544305598</v>
      </c>
      <c r="DG484">
        <v>-9.5076925635168106</v>
      </c>
      <c r="DH484">
        <v>66.688461538461496</v>
      </c>
      <c r="DI484">
        <v>15</v>
      </c>
      <c r="DJ484">
        <v>100</v>
      </c>
      <c r="DK484">
        <v>100</v>
      </c>
      <c r="DL484">
        <v>3.0489999999999999</v>
      </c>
      <c r="DM484">
        <v>0.47699999999999998</v>
      </c>
      <c r="DN484">
        <v>2</v>
      </c>
      <c r="DO484">
        <v>343.96499999999997</v>
      </c>
      <c r="DP484">
        <v>674.18700000000001</v>
      </c>
      <c r="DQ484">
        <v>29.8127</v>
      </c>
      <c r="DR484">
        <v>31.366900000000001</v>
      </c>
      <c r="DS484">
        <v>29.9999</v>
      </c>
      <c r="DT484">
        <v>31.282900000000001</v>
      </c>
      <c r="DU484">
        <v>31.286999999999999</v>
      </c>
      <c r="DV484">
        <v>20.993600000000001</v>
      </c>
      <c r="DW484">
        <v>24.38</v>
      </c>
      <c r="DX484">
        <v>88.804699999999997</v>
      </c>
      <c r="DY484">
        <v>29.814399999999999</v>
      </c>
      <c r="DZ484">
        <v>400</v>
      </c>
      <c r="EA484">
        <v>30.5899</v>
      </c>
      <c r="EB484">
        <v>100.02</v>
      </c>
      <c r="EC484">
        <v>100.584</v>
      </c>
    </row>
    <row r="485" spans="1:133" x14ac:dyDescent="0.35">
      <c r="A485">
        <v>469</v>
      </c>
      <c r="B485">
        <v>1581962630</v>
      </c>
      <c r="C485">
        <v>2354.9000000953702</v>
      </c>
      <c r="D485" t="s">
        <v>1175</v>
      </c>
      <c r="E485" t="s">
        <v>1176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1383</v>
      </c>
      <c r="M485" t="s">
        <v>238</v>
      </c>
      <c r="N485">
        <v>1581962621.37097</v>
      </c>
      <c r="O485">
        <f t="shared" si="301"/>
        <v>8.3235390341996707E-5</v>
      </c>
      <c r="P485">
        <f t="shared" si="302"/>
        <v>-0.55430280405140031</v>
      </c>
      <c r="Q485">
        <f t="shared" si="303"/>
        <v>400.873774193548</v>
      </c>
      <c r="R485">
        <f t="shared" si="304"/>
        <v>524.93523412101968</v>
      </c>
      <c r="S485">
        <f t="shared" si="305"/>
        <v>52.194984464027357</v>
      </c>
      <c r="T485">
        <f t="shared" si="306"/>
        <v>39.859394180510428</v>
      </c>
      <c r="U485">
        <f t="shared" si="307"/>
        <v>6.661209472494347E-3</v>
      </c>
      <c r="V485">
        <f t="shared" si="308"/>
        <v>2.2482857290395089</v>
      </c>
      <c r="W485">
        <f t="shared" si="309"/>
        <v>6.6502645953573757E-3</v>
      </c>
      <c r="X485">
        <f t="shared" si="310"/>
        <v>4.1573972066613523E-3</v>
      </c>
      <c r="Y485">
        <f t="shared" si="311"/>
        <v>0</v>
      </c>
      <c r="Z485">
        <f t="shared" si="312"/>
        <v>30.34740576406751</v>
      </c>
      <c r="AA485">
        <f t="shared" si="313"/>
        <v>29.990890322580601</v>
      </c>
      <c r="AB485">
        <f t="shared" si="314"/>
        <v>4.2582209900624539</v>
      </c>
      <c r="AC485">
        <f t="shared" si="315"/>
        <v>70.2842241689617</v>
      </c>
      <c r="AD485">
        <f t="shared" si="316"/>
        <v>3.0595237093456893</v>
      </c>
      <c r="AE485">
        <f t="shared" si="317"/>
        <v>4.3530731761236527</v>
      </c>
      <c r="AF485">
        <f t="shared" si="318"/>
        <v>1.1986972807167646</v>
      </c>
      <c r="AG485">
        <f t="shared" si="319"/>
        <v>-3.6706807140820548</v>
      </c>
      <c r="AH485">
        <f t="shared" si="320"/>
        <v>46.552298778933526</v>
      </c>
      <c r="AI485">
        <f t="shared" si="321"/>
        <v>4.6122752284687687</v>
      </c>
      <c r="AJ485">
        <f t="shared" si="322"/>
        <v>47.493893293320241</v>
      </c>
      <c r="AK485">
        <v>-4.11376125629139E-2</v>
      </c>
      <c r="AL485">
        <v>4.6180573954664898E-2</v>
      </c>
      <c r="AM485">
        <v>3.4521563375764202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51873.970756852337</v>
      </c>
      <c r="AS485" t="s">
        <v>239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239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-0.55430280405140031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239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240</v>
      </c>
      <c r="BX485">
        <v>1581962621.37097</v>
      </c>
      <c r="BY485">
        <v>400.873774193548</v>
      </c>
      <c r="BZ485">
        <v>399.98077419354797</v>
      </c>
      <c r="CA485">
        <v>30.7702322580645</v>
      </c>
      <c r="CB485">
        <v>30.631938709677399</v>
      </c>
      <c r="CC485">
        <v>350.01293548387099</v>
      </c>
      <c r="CD485">
        <v>99.231319354838703</v>
      </c>
      <c r="CE485">
        <v>0.19996487096774199</v>
      </c>
      <c r="CF485">
        <v>30.374954838709701</v>
      </c>
      <c r="CG485">
        <v>29.990890322580601</v>
      </c>
      <c r="CH485">
        <v>999.9</v>
      </c>
      <c r="CI485">
        <v>0</v>
      </c>
      <c r="CJ485">
        <v>0</v>
      </c>
      <c r="CK485">
        <v>9997.3832258064504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2.4903225806451599</v>
      </c>
      <c r="CS485">
        <v>0</v>
      </c>
      <c r="CT485">
        <v>68.529032258064504</v>
      </c>
      <c r="CU485">
        <v>-1.5516129032258099</v>
      </c>
      <c r="CV485">
        <v>38.707322580645098</v>
      </c>
      <c r="CW485">
        <v>44.221548387096803</v>
      </c>
      <c r="CX485">
        <v>41.441354838709699</v>
      </c>
      <c r="CY485">
        <v>42.643000000000001</v>
      </c>
      <c r="CZ485">
        <v>39.808</v>
      </c>
      <c r="DA485">
        <v>0</v>
      </c>
      <c r="DB485">
        <v>0</v>
      </c>
      <c r="DC485">
        <v>0</v>
      </c>
      <c r="DD485">
        <v>1581962632</v>
      </c>
      <c r="DE485">
        <v>2.2115384615384599</v>
      </c>
      <c r="DF485">
        <v>8.3042737458251903</v>
      </c>
      <c r="DG485">
        <v>2.0376066304132001</v>
      </c>
      <c r="DH485">
        <v>67.607692307692304</v>
      </c>
      <c r="DI485">
        <v>15</v>
      </c>
      <c r="DJ485">
        <v>100</v>
      </c>
      <c r="DK485">
        <v>100</v>
      </c>
      <c r="DL485">
        <v>3.0489999999999999</v>
      </c>
      <c r="DM485">
        <v>0.47699999999999998</v>
      </c>
      <c r="DN485">
        <v>2</v>
      </c>
      <c r="DO485">
        <v>343.90499999999997</v>
      </c>
      <c r="DP485">
        <v>674.14099999999996</v>
      </c>
      <c r="DQ485">
        <v>29.818100000000001</v>
      </c>
      <c r="DR485">
        <v>31.3644</v>
      </c>
      <c r="DS485">
        <v>30</v>
      </c>
      <c r="DT485">
        <v>31.282900000000001</v>
      </c>
      <c r="DU485">
        <v>31.286999999999999</v>
      </c>
      <c r="DV485">
        <v>20.9984</v>
      </c>
      <c r="DW485">
        <v>24.38</v>
      </c>
      <c r="DX485">
        <v>88.804699999999997</v>
      </c>
      <c r="DY485">
        <v>29.8172</v>
      </c>
      <c r="DZ485">
        <v>400</v>
      </c>
      <c r="EA485">
        <v>30.5899</v>
      </c>
      <c r="EB485">
        <v>100.01600000000001</v>
      </c>
      <c r="EC485">
        <v>100.58199999999999</v>
      </c>
    </row>
    <row r="486" spans="1:133" x14ac:dyDescent="0.35">
      <c r="A486">
        <v>470</v>
      </c>
      <c r="B486">
        <v>1581962635</v>
      </c>
      <c r="C486">
        <v>2359.9000000953702</v>
      </c>
      <c r="D486" t="s">
        <v>1177</v>
      </c>
      <c r="E486" t="s">
        <v>1178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1383</v>
      </c>
      <c r="M486" t="s">
        <v>238</v>
      </c>
      <c r="N486">
        <v>1581962626.37097</v>
      </c>
      <c r="O486">
        <f t="shared" si="301"/>
        <v>8.3852100194938971E-5</v>
      </c>
      <c r="P486">
        <f t="shared" si="302"/>
        <v>-0.55133707795080189</v>
      </c>
      <c r="Q486">
        <f t="shared" si="303"/>
        <v>400.85325806451601</v>
      </c>
      <c r="R486">
        <f t="shared" si="304"/>
        <v>523.4075433033305</v>
      </c>
      <c r="S486">
        <f t="shared" si="305"/>
        <v>52.043317255554236</v>
      </c>
      <c r="T486">
        <f t="shared" si="306"/>
        <v>39.857532718599273</v>
      </c>
      <c r="U486">
        <f t="shared" si="307"/>
        <v>6.701529664932958E-3</v>
      </c>
      <c r="V486">
        <f t="shared" si="308"/>
        <v>2.2481595629893016</v>
      </c>
      <c r="W486">
        <f t="shared" si="309"/>
        <v>6.6904513868655908E-3</v>
      </c>
      <c r="X486">
        <f t="shared" si="310"/>
        <v>4.1825259091567302E-3</v>
      </c>
      <c r="Y486">
        <f t="shared" si="311"/>
        <v>0</v>
      </c>
      <c r="Z486">
        <f t="shared" si="312"/>
        <v>30.352464876500761</v>
      </c>
      <c r="AA486">
        <f t="shared" si="313"/>
        <v>29.998370967741899</v>
      </c>
      <c r="AB486">
        <f t="shared" si="314"/>
        <v>4.2600511372071965</v>
      </c>
      <c r="AC486">
        <f t="shared" si="315"/>
        <v>70.267841210368303</v>
      </c>
      <c r="AD486">
        <f t="shared" si="316"/>
        <v>3.0597330660235738</v>
      </c>
      <c r="AE486">
        <f t="shared" si="317"/>
        <v>4.3543860367978651</v>
      </c>
      <c r="AF486">
        <f t="shared" si="318"/>
        <v>1.2003180711836228</v>
      </c>
      <c r="AG486">
        <f t="shared" si="319"/>
        <v>-3.6978776185968085</v>
      </c>
      <c r="AH486">
        <f t="shared" si="320"/>
        <v>46.281085428371114</v>
      </c>
      <c r="AI486">
        <f t="shared" si="321"/>
        <v>4.5859506203338087</v>
      </c>
      <c r="AJ486">
        <f t="shared" si="322"/>
        <v>47.169158430108112</v>
      </c>
      <c r="AK486">
        <v>-4.1134218414355397E-2</v>
      </c>
      <c r="AL486">
        <v>4.6176763725564299E-2</v>
      </c>
      <c r="AM486">
        <v>3.4519308435527098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51868.974109355979</v>
      </c>
      <c r="AS486" t="s">
        <v>239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239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-0.55133707795080189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239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240</v>
      </c>
      <c r="BX486">
        <v>1581962626.37097</v>
      </c>
      <c r="BY486">
        <v>400.85325806451601</v>
      </c>
      <c r="BZ486">
        <v>399.96577419354799</v>
      </c>
      <c r="CA486">
        <v>30.772200000000002</v>
      </c>
      <c r="CB486">
        <v>30.632883870967699</v>
      </c>
      <c r="CC486">
        <v>350.01741935483898</v>
      </c>
      <c r="CD486">
        <v>99.231732258064497</v>
      </c>
      <c r="CE486">
        <v>0.19999722580645199</v>
      </c>
      <c r="CF486">
        <v>30.380219354838701</v>
      </c>
      <c r="CG486">
        <v>29.998370967741899</v>
      </c>
      <c r="CH486">
        <v>999.9</v>
      </c>
      <c r="CI486">
        <v>0</v>
      </c>
      <c r="CJ486">
        <v>0</v>
      </c>
      <c r="CK486">
        <v>9996.5167741935493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3.1709677419354798</v>
      </c>
      <c r="CS486">
        <v>0</v>
      </c>
      <c r="CT486">
        <v>69.590322580645207</v>
      </c>
      <c r="CU486">
        <v>-1.5806451612903201</v>
      </c>
      <c r="CV486">
        <v>38.713419354838699</v>
      </c>
      <c r="CW486">
        <v>44.225612903225802</v>
      </c>
      <c r="CX486">
        <v>41.437322580645201</v>
      </c>
      <c r="CY486">
        <v>42.652999999999999</v>
      </c>
      <c r="CZ486">
        <v>39.804000000000002</v>
      </c>
      <c r="DA486">
        <v>0</v>
      </c>
      <c r="DB486">
        <v>0</v>
      </c>
      <c r="DC486">
        <v>0</v>
      </c>
      <c r="DD486">
        <v>1581962637.4000001</v>
      </c>
      <c r="DE486">
        <v>3.3192307692307699</v>
      </c>
      <c r="DF486">
        <v>-3.0256406726506002</v>
      </c>
      <c r="DG486">
        <v>35.0290595791882</v>
      </c>
      <c r="DH486">
        <v>67.992307692307705</v>
      </c>
      <c r="DI486">
        <v>15</v>
      </c>
      <c r="DJ486">
        <v>100</v>
      </c>
      <c r="DK486">
        <v>100</v>
      </c>
      <c r="DL486">
        <v>3.0489999999999999</v>
      </c>
      <c r="DM486">
        <v>0.47699999999999998</v>
      </c>
      <c r="DN486">
        <v>2</v>
      </c>
      <c r="DO486">
        <v>343.90499999999997</v>
      </c>
      <c r="DP486">
        <v>674.18700000000001</v>
      </c>
      <c r="DQ486">
        <v>29.819700000000001</v>
      </c>
      <c r="DR486">
        <v>31.3644</v>
      </c>
      <c r="DS486">
        <v>30</v>
      </c>
      <c r="DT486">
        <v>31.282900000000001</v>
      </c>
      <c r="DU486">
        <v>31.286999999999999</v>
      </c>
      <c r="DV486">
        <v>20.9986</v>
      </c>
      <c r="DW486">
        <v>24.38</v>
      </c>
      <c r="DX486">
        <v>88.804699999999997</v>
      </c>
      <c r="DY486">
        <v>29.764199999999999</v>
      </c>
      <c r="DZ486">
        <v>400</v>
      </c>
      <c r="EA486">
        <v>30.5899</v>
      </c>
      <c r="EB486">
        <v>100.01600000000001</v>
      </c>
      <c r="EC486">
        <v>100.584</v>
      </c>
    </row>
    <row r="487" spans="1:133" x14ac:dyDescent="0.35">
      <c r="A487">
        <v>471</v>
      </c>
      <c r="B487">
        <v>1581962640</v>
      </c>
      <c r="C487">
        <v>2364.9000000953702</v>
      </c>
      <c r="D487" t="s">
        <v>1179</v>
      </c>
      <c r="E487" t="s">
        <v>1180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1383</v>
      </c>
      <c r="M487" t="s">
        <v>238</v>
      </c>
      <c r="N487">
        <v>1581962631.37097</v>
      </c>
      <c r="O487">
        <f t="shared" si="301"/>
        <v>8.3783727402699984E-5</v>
      </c>
      <c r="P487">
        <f t="shared" si="302"/>
        <v>-0.55136329984580712</v>
      </c>
      <c r="Q487">
        <f t="shared" si="303"/>
        <v>400.858838709677</v>
      </c>
      <c r="R487">
        <f t="shared" si="304"/>
        <v>523.67294193565408</v>
      </c>
      <c r="S487">
        <f t="shared" si="305"/>
        <v>52.069711351478851</v>
      </c>
      <c r="T487">
        <f t="shared" si="306"/>
        <v>39.85809147814745</v>
      </c>
      <c r="U487">
        <f t="shared" si="307"/>
        <v>6.6879355719770351E-3</v>
      </c>
      <c r="V487">
        <f t="shared" si="308"/>
        <v>2.2490561445381871</v>
      </c>
      <c r="W487">
        <f t="shared" si="309"/>
        <v>6.6769065436965537E-3</v>
      </c>
      <c r="X487">
        <f t="shared" si="310"/>
        <v>4.1740559678248475E-3</v>
      </c>
      <c r="Y487">
        <f t="shared" si="311"/>
        <v>0</v>
      </c>
      <c r="Z487">
        <f t="shared" si="312"/>
        <v>30.357936408907197</v>
      </c>
      <c r="AA487">
        <f t="shared" si="313"/>
        <v>30.004809677419399</v>
      </c>
      <c r="AB487">
        <f t="shared" si="314"/>
        <v>4.2616269227160055</v>
      </c>
      <c r="AC487">
        <f t="shared" si="315"/>
        <v>70.248988537772334</v>
      </c>
      <c r="AD487">
        <f t="shared" si="316"/>
        <v>3.0598651900676397</v>
      </c>
      <c r="AE487">
        <f t="shared" si="317"/>
        <v>4.3557427000139279</v>
      </c>
      <c r="AF487">
        <f t="shared" si="318"/>
        <v>1.2017617326483658</v>
      </c>
      <c r="AG487">
        <f t="shared" si="319"/>
        <v>-3.6948623784590695</v>
      </c>
      <c r="AH487">
        <f t="shared" si="320"/>
        <v>46.178291529761843</v>
      </c>
      <c r="AI487">
        <f t="shared" si="321"/>
        <v>4.5742095187867005</v>
      </c>
      <c r="AJ487">
        <f t="shared" si="322"/>
        <v>47.057638670089474</v>
      </c>
      <c r="AK487">
        <v>-4.1158342190393202E-2</v>
      </c>
      <c r="AL487">
        <v>4.6203844777525503E-2</v>
      </c>
      <c r="AM487">
        <v>3.4535333947271898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51897.22050416714</v>
      </c>
      <c r="AS487" t="s">
        <v>239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239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-0.55136329984580712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239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240</v>
      </c>
      <c r="BX487">
        <v>1581962631.37097</v>
      </c>
      <c r="BY487">
        <v>400.858838709677</v>
      </c>
      <c r="BZ487">
        <v>399.97125806451601</v>
      </c>
      <c r="CA487">
        <v>30.773525806451602</v>
      </c>
      <c r="CB487">
        <v>30.6343225806452</v>
      </c>
      <c r="CC487">
        <v>350.015193548387</v>
      </c>
      <c r="CD487">
        <v>99.231764516129104</v>
      </c>
      <c r="CE487">
        <v>0.19997461290322599</v>
      </c>
      <c r="CF487">
        <v>30.3856580645161</v>
      </c>
      <c r="CG487">
        <v>30.004809677419399</v>
      </c>
      <c r="CH487">
        <v>999.9</v>
      </c>
      <c r="CI487">
        <v>0</v>
      </c>
      <c r="CJ487">
        <v>0</v>
      </c>
      <c r="CK487">
        <v>10002.3761290323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3.1225806451612899</v>
      </c>
      <c r="CS487">
        <v>0</v>
      </c>
      <c r="CT487">
        <v>70.816129032258104</v>
      </c>
      <c r="CU487">
        <v>-1.71290322580645</v>
      </c>
      <c r="CV487">
        <v>38.701225806451603</v>
      </c>
      <c r="CW487">
        <v>44.217483870967698</v>
      </c>
      <c r="CX487">
        <v>41.439258064516103</v>
      </c>
      <c r="CY487">
        <v>42.652999999999999</v>
      </c>
      <c r="CZ487">
        <v>39.804000000000002</v>
      </c>
      <c r="DA487">
        <v>0</v>
      </c>
      <c r="DB487">
        <v>0</v>
      </c>
      <c r="DC487">
        <v>0</v>
      </c>
      <c r="DD487">
        <v>1581962642.2</v>
      </c>
      <c r="DE487">
        <v>2.0769230769230802</v>
      </c>
      <c r="DF487">
        <v>-18.379486910891298</v>
      </c>
      <c r="DG487">
        <v>23.029059372840202</v>
      </c>
      <c r="DH487">
        <v>69.615384615384599</v>
      </c>
      <c r="DI487">
        <v>15</v>
      </c>
      <c r="DJ487">
        <v>100</v>
      </c>
      <c r="DK487">
        <v>100</v>
      </c>
      <c r="DL487">
        <v>3.0489999999999999</v>
      </c>
      <c r="DM487">
        <v>0.47699999999999998</v>
      </c>
      <c r="DN487">
        <v>2</v>
      </c>
      <c r="DO487">
        <v>343.83300000000003</v>
      </c>
      <c r="DP487">
        <v>674.154</v>
      </c>
      <c r="DQ487">
        <v>29.776700000000002</v>
      </c>
      <c r="DR487">
        <v>31.362100000000002</v>
      </c>
      <c r="DS487">
        <v>30.000399999999999</v>
      </c>
      <c r="DT487">
        <v>31.2805</v>
      </c>
      <c r="DU487">
        <v>31.284199999999998</v>
      </c>
      <c r="DV487">
        <v>20.992999999999999</v>
      </c>
      <c r="DW487">
        <v>24.38</v>
      </c>
      <c r="DX487">
        <v>88.804699999999997</v>
      </c>
      <c r="DY487">
        <v>29.749099999999999</v>
      </c>
      <c r="DZ487">
        <v>400</v>
      </c>
      <c r="EA487">
        <v>30.5899</v>
      </c>
      <c r="EB487">
        <v>100.018</v>
      </c>
      <c r="EC487">
        <v>100.586</v>
      </c>
    </row>
    <row r="488" spans="1:133" x14ac:dyDescent="0.35">
      <c r="A488">
        <v>472</v>
      </c>
      <c r="B488">
        <v>1581962645</v>
      </c>
      <c r="C488">
        <v>2369.9000000953702</v>
      </c>
      <c r="D488" t="s">
        <v>1181</v>
      </c>
      <c r="E488" t="s">
        <v>1182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1383</v>
      </c>
      <c r="M488" t="s">
        <v>238</v>
      </c>
      <c r="N488">
        <v>1581962636.37097</v>
      </c>
      <c r="O488">
        <f t="shared" si="301"/>
        <v>8.3363408045174331E-5</v>
      </c>
      <c r="P488">
        <f t="shared" si="302"/>
        <v>-0.52796888275242915</v>
      </c>
      <c r="Q488">
        <f t="shared" si="303"/>
        <v>400.87222580645198</v>
      </c>
      <c r="R488">
        <f t="shared" si="304"/>
        <v>518.93939529006013</v>
      </c>
      <c r="S488">
        <f t="shared" si="305"/>
        <v>51.599353169001759</v>
      </c>
      <c r="T488">
        <f t="shared" si="306"/>
        <v>39.859659418358937</v>
      </c>
      <c r="U488">
        <f t="shared" si="307"/>
        <v>6.6445862249212752E-3</v>
      </c>
      <c r="V488">
        <f t="shared" si="308"/>
        <v>2.2504576702015608</v>
      </c>
      <c r="W488">
        <f t="shared" si="309"/>
        <v>6.6337063497701083E-3</v>
      </c>
      <c r="X488">
        <f t="shared" si="310"/>
        <v>4.1470424771496385E-3</v>
      </c>
      <c r="Y488">
        <f t="shared" si="311"/>
        <v>0</v>
      </c>
      <c r="Z488">
        <f t="shared" si="312"/>
        <v>30.362617026156414</v>
      </c>
      <c r="AA488">
        <f t="shared" si="313"/>
        <v>30.0120516129032</v>
      </c>
      <c r="AB488">
        <f t="shared" si="314"/>
        <v>4.2633998936427844</v>
      </c>
      <c r="AC488">
        <f t="shared" si="315"/>
        <v>70.231213266456933</v>
      </c>
      <c r="AD488">
        <f t="shared" si="316"/>
        <v>3.0598840127641265</v>
      </c>
      <c r="AE488">
        <f t="shared" si="317"/>
        <v>4.3568719241043707</v>
      </c>
      <c r="AF488">
        <f t="shared" si="318"/>
        <v>1.2035158808786579</v>
      </c>
      <c r="AG488">
        <f t="shared" si="319"/>
        <v>-3.676326294792188</v>
      </c>
      <c r="AH488">
        <f t="shared" si="320"/>
        <v>45.877529171277068</v>
      </c>
      <c r="AI488">
        <f t="shared" si="321"/>
        <v>4.5418516219505598</v>
      </c>
      <c r="AJ488">
        <f t="shared" si="322"/>
        <v>46.743054498435441</v>
      </c>
      <c r="AK488">
        <v>-4.1196069598137999E-2</v>
      </c>
      <c r="AL488">
        <v>4.6246197097821497E-2</v>
      </c>
      <c r="AM488">
        <v>3.4560389931476001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51942.076139813027</v>
      </c>
      <c r="AS488" t="s">
        <v>239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239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-0.52796888275242915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239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240</v>
      </c>
      <c r="BX488">
        <v>1581962636.37097</v>
      </c>
      <c r="BY488">
        <v>400.87222580645198</v>
      </c>
      <c r="BZ488">
        <v>400.02445161290302</v>
      </c>
      <c r="CA488">
        <v>30.773532258064499</v>
      </c>
      <c r="CB488">
        <v>30.635025806451601</v>
      </c>
      <c r="CC488">
        <v>350.01122580645199</v>
      </c>
      <c r="CD488">
        <v>99.232348387096806</v>
      </c>
      <c r="CE488">
        <v>0.199981548387097</v>
      </c>
      <c r="CF488">
        <v>30.3901838709677</v>
      </c>
      <c r="CG488">
        <v>30.0120516129032</v>
      </c>
      <c r="CH488">
        <v>999.9</v>
      </c>
      <c r="CI488">
        <v>0</v>
      </c>
      <c r="CJ488">
        <v>0</v>
      </c>
      <c r="CK488">
        <v>10011.485806451599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2.7258064516128999</v>
      </c>
      <c r="CS488">
        <v>0</v>
      </c>
      <c r="CT488">
        <v>71.290322580645196</v>
      </c>
      <c r="CU488">
        <v>-1.58387096774194</v>
      </c>
      <c r="CV488">
        <v>38.697161290322597</v>
      </c>
      <c r="CW488">
        <v>44.221548387096803</v>
      </c>
      <c r="CX488">
        <v>41.425129032257999</v>
      </c>
      <c r="CY488">
        <v>42.661000000000001</v>
      </c>
      <c r="CZ488">
        <v>39.808</v>
      </c>
      <c r="DA488">
        <v>0</v>
      </c>
      <c r="DB488">
        <v>0</v>
      </c>
      <c r="DC488">
        <v>0</v>
      </c>
      <c r="DD488">
        <v>1581962647</v>
      </c>
      <c r="DE488">
        <v>2.3230769230769202</v>
      </c>
      <c r="DF488">
        <v>-11.418803501907</v>
      </c>
      <c r="DG488">
        <v>-2.1264959261165601</v>
      </c>
      <c r="DH488">
        <v>70.407692307692301</v>
      </c>
      <c r="DI488">
        <v>15</v>
      </c>
      <c r="DJ488">
        <v>100</v>
      </c>
      <c r="DK488">
        <v>100</v>
      </c>
      <c r="DL488">
        <v>3.0489999999999999</v>
      </c>
      <c r="DM488">
        <v>0.47699999999999998</v>
      </c>
      <c r="DN488">
        <v>2</v>
      </c>
      <c r="DO488">
        <v>343.93799999999999</v>
      </c>
      <c r="DP488">
        <v>674.26900000000001</v>
      </c>
      <c r="DQ488">
        <v>29.749199999999998</v>
      </c>
      <c r="DR488">
        <v>31.361699999999999</v>
      </c>
      <c r="DS488">
        <v>30</v>
      </c>
      <c r="DT488">
        <v>31.280100000000001</v>
      </c>
      <c r="DU488">
        <v>31.284199999999998</v>
      </c>
      <c r="DV488">
        <v>20.9922</v>
      </c>
      <c r="DW488">
        <v>24.38</v>
      </c>
      <c r="DX488">
        <v>88.804699999999997</v>
      </c>
      <c r="DY488">
        <v>29.732800000000001</v>
      </c>
      <c r="DZ488">
        <v>400</v>
      </c>
      <c r="EA488">
        <v>30.5899</v>
      </c>
      <c r="EB488">
        <v>100.02</v>
      </c>
      <c r="EC488">
        <v>100.58499999999999</v>
      </c>
    </row>
    <row r="489" spans="1:133" x14ac:dyDescent="0.35">
      <c r="A489">
        <v>473</v>
      </c>
      <c r="B489">
        <v>1581962650</v>
      </c>
      <c r="C489">
        <v>2374.9000000953702</v>
      </c>
      <c r="D489" t="s">
        <v>1183</v>
      </c>
      <c r="E489" t="s">
        <v>1184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1383</v>
      </c>
      <c r="M489" t="s">
        <v>238</v>
      </c>
      <c r="N489">
        <v>1581962641.37097</v>
      </c>
      <c r="O489">
        <f t="shared" si="301"/>
        <v>8.2115099581554505E-5</v>
      </c>
      <c r="P489">
        <f t="shared" si="302"/>
        <v>-0.5270762957890277</v>
      </c>
      <c r="Q489">
        <f t="shared" si="303"/>
        <v>400.89654838709703</v>
      </c>
      <c r="R489">
        <f t="shared" si="304"/>
        <v>520.77208798650759</v>
      </c>
      <c r="S489">
        <f t="shared" si="305"/>
        <v>51.781640585129189</v>
      </c>
      <c r="T489">
        <f t="shared" si="306"/>
        <v>39.862122911889522</v>
      </c>
      <c r="U489">
        <f t="shared" si="307"/>
        <v>6.5389277930490456E-3</v>
      </c>
      <c r="V489">
        <f t="shared" si="308"/>
        <v>2.2505858074617442</v>
      </c>
      <c r="W489">
        <f t="shared" si="309"/>
        <v>6.528391480666495E-3</v>
      </c>
      <c r="X489">
        <f t="shared" si="310"/>
        <v>4.081189886572377E-3</v>
      </c>
      <c r="Y489">
        <f t="shared" si="311"/>
        <v>0</v>
      </c>
      <c r="Z489">
        <f t="shared" si="312"/>
        <v>30.366324854986676</v>
      </c>
      <c r="AA489">
        <f t="shared" si="313"/>
        <v>30.0162032258064</v>
      </c>
      <c r="AB489">
        <f t="shared" si="314"/>
        <v>4.2644165815344826</v>
      </c>
      <c r="AC489">
        <f t="shared" si="315"/>
        <v>70.216102767324614</v>
      </c>
      <c r="AD489">
        <f t="shared" si="316"/>
        <v>3.0598027923685267</v>
      </c>
      <c r="AE489">
        <f t="shared" si="317"/>
        <v>4.3576938505228746</v>
      </c>
      <c r="AF489">
        <f t="shared" si="318"/>
        <v>1.2046137891659559</v>
      </c>
      <c r="AG489">
        <f t="shared" si="319"/>
        <v>-3.6212758915465537</v>
      </c>
      <c r="AH489">
        <f t="shared" si="320"/>
        <v>45.776029318960553</v>
      </c>
      <c r="AI489">
        <f t="shared" si="321"/>
        <v>4.5317120740719306</v>
      </c>
      <c r="AJ489">
        <f t="shared" si="322"/>
        <v>46.686465501485927</v>
      </c>
      <c r="AK489">
        <v>-4.1199519961450402E-2</v>
      </c>
      <c r="AL489">
        <v>4.6250070432908102E-2</v>
      </c>
      <c r="AM489">
        <v>3.4562681034765101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51945.686472695634</v>
      </c>
      <c r="AS489" t="s">
        <v>239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239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-0.5270762957890277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239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240</v>
      </c>
      <c r="BX489">
        <v>1581962641.37097</v>
      </c>
      <c r="BY489">
        <v>400.89654838709703</v>
      </c>
      <c r="BZ489">
        <v>400.049451612903</v>
      </c>
      <c r="CA489">
        <v>30.772680645161302</v>
      </c>
      <c r="CB489">
        <v>30.636248387096799</v>
      </c>
      <c r="CC489">
        <v>350.01193548387101</v>
      </c>
      <c r="CD489">
        <v>99.232483870967698</v>
      </c>
      <c r="CE489">
        <v>0.19995841935483899</v>
      </c>
      <c r="CF489">
        <v>30.393477419354799</v>
      </c>
      <c r="CG489">
        <v>30.0162032258064</v>
      </c>
      <c r="CH489">
        <v>999.9</v>
      </c>
      <c r="CI489">
        <v>0</v>
      </c>
      <c r="CJ489">
        <v>0</v>
      </c>
      <c r="CK489">
        <v>10012.3106451613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2.7032258064516101</v>
      </c>
      <c r="CS489">
        <v>0</v>
      </c>
      <c r="CT489">
        <v>71.419354838709694</v>
      </c>
      <c r="CU489">
        <v>-1.7709677419354799</v>
      </c>
      <c r="CV489">
        <v>38.701225806451603</v>
      </c>
      <c r="CW489">
        <v>44.223580645161299</v>
      </c>
      <c r="CX489">
        <v>41.4210322580645</v>
      </c>
      <c r="CY489">
        <v>42.668999999999997</v>
      </c>
      <c r="CZ489">
        <v>39.808</v>
      </c>
      <c r="DA489">
        <v>0</v>
      </c>
      <c r="DB489">
        <v>0</v>
      </c>
      <c r="DC489">
        <v>0</v>
      </c>
      <c r="DD489">
        <v>1581962652.4000001</v>
      </c>
      <c r="DE489">
        <v>1.5576923076923099</v>
      </c>
      <c r="DF489">
        <v>25.637606590275201</v>
      </c>
      <c r="DG489">
        <v>-14.964102789793101</v>
      </c>
      <c r="DH489">
        <v>70.165384615384596</v>
      </c>
      <c r="DI489">
        <v>15</v>
      </c>
      <c r="DJ489">
        <v>100</v>
      </c>
      <c r="DK489">
        <v>100</v>
      </c>
      <c r="DL489">
        <v>3.0489999999999999</v>
      </c>
      <c r="DM489">
        <v>0.47699999999999998</v>
      </c>
      <c r="DN489">
        <v>2</v>
      </c>
      <c r="DO489">
        <v>343.99799999999999</v>
      </c>
      <c r="DP489">
        <v>674.24599999999998</v>
      </c>
      <c r="DQ489">
        <v>29.729600000000001</v>
      </c>
      <c r="DR489">
        <v>31.358899999999998</v>
      </c>
      <c r="DS489">
        <v>30</v>
      </c>
      <c r="DT489">
        <v>31.280100000000001</v>
      </c>
      <c r="DU489">
        <v>31.284199999999998</v>
      </c>
      <c r="DV489">
        <v>20.992000000000001</v>
      </c>
      <c r="DW489">
        <v>24.38</v>
      </c>
      <c r="DX489">
        <v>88.804699999999997</v>
      </c>
      <c r="DY489">
        <v>29.713799999999999</v>
      </c>
      <c r="DZ489">
        <v>400</v>
      </c>
      <c r="EA489">
        <v>30.5899</v>
      </c>
      <c r="EB489">
        <v>100.018</v>
      </c>
      <c r="EC489">
        <v>100.587</v>
      </c>
    </row>
    <row r="490" spans="1:133" x14ac:dyDescent="0.35">
      <c r="A490">
        <v>474</v>
      </c>
      <c r="B490">
        <v>1581962655</v>
      </c>
      <c r="C490">
        <v>2379.9000000953702</v>
      </c>
      <c r="D490" t="s">
        <v>1185</v>
      </c>
      <c r="E490" t="s">
        <v>1186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1383</v>
      </c>
      <c r="M490" t="s">
        <v>238</v>
      </c>
      <c r="N490">
        <v>1581962646.37097</v>
      </c>
      <c r="O490">
        <f t="shared" si="301"/>
        <v>8.076826619664098E-5</v>
      </c>
      <c r="P490">
        <f t="shared" si="302"/>
        <v>-0.52399915126217467</v>
      </c>
      <c r="Q490">
        <f t="shared" si="303"/>
        <v>400.88687096774203</v>
      </c>
      <c r="R490">
        <f t="shared" si="304"/>
        <v>522.25133531643291</v>
      </c>
      <c r="S490">
        <f t="shared" si="305"/>
        <v>51.928346622272514</v>
      </c>
      <c r="T490">
        <f t="shared" si="306"/>
        <v>39.86086963151152</v>
      </c>
      <c r="U490">
        <f t="shared" si="307"/>
        <v>6.4253407250149169E-3</v>
      </c>
      <c r="V490">
        <f t="shared" si="308"/>
        <v>2.2503462247907851</v>
      </c>
      <c r="W490">
        <f t="shared" si="309"/>
        <v>6.4151658950128299E-3</v>
      </c>
      <c r="X490">
        <f t="shared" si="310"/>
        <v>4.0103914904865614E-3</v>
      </c>
      <c r="Y490">
        <f t="shared" si="311"/>
        <v>0</v>
      </c>
      <c r="Z490">
        <f t="shared" si="312"/>
        <v>30.36873540728428</v>
      </c>
      <c r="AA490">
        <f t="shared" si="313"/>
        <v>30.020441935483898</v>
      </c>
      <c r="AB490">
        <f t="shared" si="314"/>
        <v>4.2654548165240094</v>
      </c>
      <c r="AC490">
        <f t="shared" si="315"/>
        <v>70.20586698616269</v>
      </c>
      <c r="AD490">
        <f t="shared" si="316"/>
        <v>3.0597015485169328</v>
      </c>
      <c r="AE490">
        <f t="shared" si="317"/>
        <v>4.3581849777882358</v>
      </c>
      <c r="AF490">
        <f t="shared" si="318"/>
        <v>1.2057532680070766</v>
      </c>
      <c r="AG490">
        <f t="shared" si="319"/>
        <v>-3.5618805392718671</v>
      </c>
      <c r="AH490">
        <f t="shared" si="320"/>
        <v>45.49564098357537</v>
      </c>
      <c r="AI490">
        <f t="shared" si="321"/>
        <v>4.5045721305556654</v>
      </c>
      <c r="AJ490">
        <f t="shared" si="322"/>
        <v>46.438332574859167</v>
      </c>
      <c r="AK490">
        <v>-4.1193068842241602E-2</v>
      </c>
      <c r="AL490">
        <v>4.6242828486447098E-2</v>
      </c>
      <c r="AM490">
        <v>3.4558397321927998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51937.534545584575</v>
      </c>
      <c r="AS490" t="s">
        <v>239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239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-0.52399915126217467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239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240</v>
      </c>
      <c r="BX490">
        <v>1581962646.37097</v>
      </c>
      <c r="BY490">
        <v>400.88687096774203</v>
      </c>
      <c r="BZ490">
        <v>400.04412903225801</v>
      </c>
      <c r="CA490">
        <v>30.771887096774201</v>
      </c>
      <c r="CB490">
        <v>30.637693548387102</v>
      </c>
      <c r="CC490">
        <v>350.01477419354802</v>
      </c>
      <c r="CD490">
        <v>99.231741935483896</v>
      </c>
      <c r="CE490">
        <v>0.19997438709677401</v>
      </c>
      <c r="CF490">
        <v>30.395445161290301</v>
      </c>
      <c r="CG490">
        <v>30.020441935483898</v>
      </c>
      <c r="CH490">
        <v>999.9</v>
      </c>
      <c r="CI490">
        <v>0</v>
      </c>
      <c r="CJ490">
        <v>0</v>
      </c>
      <c r="CK490">
        <v>10010.8177419355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3.28064516129032</v>
      </c>
      <c r="CS490">
        <v>0</v>
      </c>
      <c r="CT490">
        <v>71.912903225806502</v>
      </c>
      <c r="CU490">
        <v>-1.4709677419354801</v>
      </c>
      <c r="CV490">
        <v>38.7093548387097</v>
      </c>
      <c r="CW490">
        <v>44.2296774193548</v>
      </c>
      <c r="CX490">
        <v>41.4150322580645</v>
      </c>
      <c r="CY490">
        <v>42.670999999999999</v>
      </c>
      <c r="CZ490">
        <v>39.811999999999998</v>
      </c>
      <c r="DA490">
        <v>0</v>
      </c>
      <c r="DB490">
        <v>0</v>
      </c>
      <c r="DC490">
        <v>0</v>
      </c>
      <c r="DD490">
        <v>1581962657.2</v>
      </c>
      <c r="DE490">
        <v>2.5538461538461501</v>
      </c>
      <c r="DF490">
        <v>20.4991452033366</v>
      </c>
      <c r="DG490">
        <v>-0.91965821942335801</v>
      </c>
      <c r="DH490">
        <v>70.519230769230802</v>
      </c>
      <c r="DI490">
        <v>15</v>
      </c>
      <c r="DJ490">
        <v>100</v>
      </c>
      <c r="DK490">
        <v>100</v>
      </c>
      <c r="DL490">
        <v>3.0489999999999999</v>
      </c>
      <c r="DM490">
        <v>0.47699999999999998</v>
      </c>
      <c r="DN490">
        <v>2</v>
      </c>
      <c r="DO490">
        <v>343.80700000000002</v>
      </c>
      <c r="DP490">
        <v>674.33799999999997</v>
      </c>
      <c r="DQ490">
        <v>29.711099999999998</v>
      </c>
      <c r="DR490">
        <v>31.358899999999998</v>
      </c>
      <c r="DS490">
        <v>30.0001</v>
      </c>
      <c r="DT490">
        <v>31.280100000000001</v>
      </c>
      <c r="DU490">
        <v>31.284199999999998</v>
      </c>
      <c r="DV490">
        <v>20.991599999999998</v>
      </c>
      <c r="DW490">
        <v>24.38</v>
      </c>
      <c r="DX490">
        <v>88.804699999999997</v>
      </c>
      <c r="DY490">
        <v>29.686399999999999</v>
      </c>
      <c r="DZ490">
        <v>400</v>
      </c>
      <c r="EA490">
        <v>30.5899</v>
      </c>
      <c r="EB490">
        <v>100.018</v>
      </c>
      <c r="EC490">
        <v>100.58799999999999</v>
      </c>
    </row>
    <row r="491" spans="1:133" x14ac:dyDescent="0.35">
      <c r="A491">
        <v>475</v>
      </c>
      <c r="B491">
        <v>1581962660</v>
      </c>
      <c r="C491">
        <v>2384.9000000953702</v>
      </c>
      <c r="D491" t="s">
        <v>1187</v>
      </c>
      <c r="E491" t="s">
        <v>1188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1383</v>
      </c>
      <c r="M491" t="s">
        <v>238</v>
      </c>
      <c r="N491">
        <v>1581962651.37097</v>
      </c>
      <c r="O491">
        <f t="shared" si="301"/>
        <v>7.8533926552702389E-5</v>
      </c>
      <c r="P491">
        <f t="shared" si="302"/>
        <v>-0.53610845793461603</v>
      </c>
      <c r="Q491">
        <f t="shared" si="303"/>
        <v>400.86758064516101</v>
      </c>
      <c r="R491">
        <f t="shared" si="304"/>
        <v>529.04007445880177</v>
      </c>
      <c r="S491">
        <f t="shared" si="305"/>
        <v>52.603067129450032</v>
      </c>
      <c r="T491">
        <f t="shared" si="306"/>
        <v>39.858727670619473</v>
      </c>
      <c r="U491">
        <f t="shared" si="307"/>
        <v>6.2447545783862269E-3</v>
      </c>
      <c r="V491">
        <f t="shared" si="308"/>
        <v>2.2490785632170809</v>
      </c>
      <c r="W491">
        <f t="shared" si="309"/>
        <v>6.2351377743306265E-3</v>
      </c>
      <c r="X491">
        <f t="shared" si="310"/>
        <v>3.8978238881553348E-3</v>
      </c>
      <c r="Y491">
        <f t="shared" si="311"/>
        <v>0</v>
      </c>
      <c r="Z491">
        <f t="shared" si="312"/>
        <v>30.369599691231855</v>
      </c>
      <c r="AA491">
        <f t="shared" si="313"/>
        <v>30.021683870967699</v>
      </c>
      <c r="AB491">
        <f t="shared" si="314"/>
        <v>4.2657590595206356</v>
      </c>
      <c r="AC491">
        <f t="shared" si="315"/>
        <v>70.201102661881208</v>
      </c>
      <c r="AD491">
        <f t="shared" si="316"/>
        <v>3.0595182156644336</v>
      </c>
      <c r="AE491">
        <f t="shared" si="317"/>
        <v>4.3582196000544222</v>
      </c>
      <c r="AF491">
        <f t="shared" si="318"/>
        <v>1.206240843856202</v>
      </c>
      <c r="AG491">
        <f t="shared" si="319"/>
        <v>-3.4633461609741754</v>
      </c>
      <c r="AH491">
        <f t="shared" si="320"/>
        <v>45.336243756709862</v>
      </c>
      <c r="AI491">
        <f t="shared" si="321"/>
        <v>4.4913507505008718</v>
      </c>
      <c r="AJ491">
        <f t="shared" si="322"/>
        <v>46.364248346236558</v>
      </c>
      <c r="AK491">
        <v>-4.1158945507474301E-2</v>
      </c>
      <c r="AL491">
        <v>4.6204522053802502E-2</v>
      </c>
      <c r="AM491">
        <v>3.4535734691633402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51896.239443478786</v>
      </c>
      <c r="AS491" t="s">
        <v>239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239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-0.53610845793461603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239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240</v>
      </c>
      <c r="BX491">
        <v>1581962651.37097</v>
      </c>
      <c r="BY491">
        <v>400.86758064516101</v>
      </c>
      <c r="BZ491">
        <v>400.00254838709702</v>
      </c>
      <c r="CA491">
        <v>30.770216129032299</v>
      </c>
      <c r="CB491">
        <v>30.639735483871</v>
      </c>
      <c r="CC491">
        <v>350.01706451612898</v>
      </c>
      <c r="CD491">
        <v>99.231167741935494</v>
      </c>
      <c r="CE491">
        <v>0.199990064516129</v>
      </c>
      <c r="CF491">
        <v>30.395583870967702</v>
      </c>
      <c r="CG491">
        <v>30.021683870967699</v>
      </c>
      <c r="CH491">
        <v>999.9</v>
      </c>
      <c r="CI491">
        <v>0</v>
      </c>
      <c r="CJ491">
        <v>0</v>
      </c>
      <c r="CK491">
        <v>10002.582903225801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4.2935483870967701</v>
      </c>
      <c r="CS491">
        <v>0</v>
      </c>
      <c r="CT491">
        <v>71.112903225806406</v>
      </c>
      <c r="CU491">
        <v>-1.47741935483871</v>
      </c>
      <c r="CV491">
        <v>38.723580645161299</v>
      </c>
      <c r="CW491">
        <v>44.233741935483899</v>
      </c>
      <c r="CX491">
        <v>41.427129032258101</v>
      </c>
      <c r="CY491">
        <v>42.674999999999997</v>
      </c>
      <c r="CZ491">
        <v>39.811999999999998</v>
      </c>
      <c r="DA491">
        <v>0</v>
      </c>
      <c r="DB491">
        <v>0</v>
      </c>
      <c r="DC491">
        <v>0</v>
      </c>
      <c r="DD491">
        <v>1581962662</v>
      </c>
      <c r="DE491">
        <v>4.0230769230769203</v>
      </c>
      <c r="DF491">
        <v>16.335042941727099</v>
      </c>
      <c r="DG491">
        <v>10.1948717335437</v>
      </c>
      <c r="DH491">
        <v>69.815384615384602</v>
      </c>
      <c r="DI491">
        <v>15</v>
      </c>
      <c r="DJ491">
        <v>100</v>
      </c>
      <c r="DK491">
        <v>100</v>
      </c>
      <c r="DL491">
        <v>3.0489999999999999</v>
      </c>
      <c r="DM491">
        <v>0.47699999999999998</v>
      </c>
      <c r="DN491">
        <v>2</v>
      </c>
      <c r="DO491">
        <v>343.87700000000001</v>
      </c>
      <c r="DP491">
        <v>674.26900000000001</v>
      </c>
      <c r="DQ491">
        <v>29.685500000000001</v>
      </c>
      <c r="DR491">
        <v>31.356200000000001</v>
      </c>
      <c r="DS491">
        <v>30.0001</v>
      </c>
      <c r="DT491">
        <v>31.279800000000002</v>
      </c>
      <c r="DU491">
        <v>31.284199999999998</v>
      </c>
      <c r="DV491">
        <v>20.995000000000001</v>
      </c>
      <c r="DW491">
        <v>24.38</v>
      </c>
      <c r="DX491">
        <v>88.804699999999997</v>
      </c>
      <c r="DY491">
        <v>29.6663</v>
      </c>
      <c r="DZ491">
        <v>400</v>
      </c>
      <c r="EA491">
        <v>30.5899</v>
      </c>
      <c r="EB491">
        <v>100.018</v>
      </c>
      <c r="EC491">
        <v>100.587</v>
      </c>
    </row>
    <row r="492" spans="1:133" x14ac:dyDescent="0.35">
      <c r="A492">
        <v>476</v>
      </c>
      <c r="B492">
        <v>1581962665</v>
      </c>
      <c r="C492">
        <v>2389.9000000953702</v>
      </c>
      <c r="D492" t="s">
        <v>1189</v>
      </c>
      <c r="E492" t="s">
        <v>1190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1383</v>
      </c>
      <c r="M492" t="s">
        <v>238</v>
      </c>
      <c r="N492">
        <v>1581962656.37097</v>
      </c>
      <c r="O492">
        <f t="shared" si="301"/>
        <v>7.6278170052768434E-5</v>
      </c>
      <c r="P492">
        <f t="shared" si="302"/>
        <v>-0.53468417747029173</v>
      </c>
      <c r="Q492">
        <f t="shared" si="303"/>
        <v>400.83967741935498</v>
      </c>
      <c r="R492">
        <f t="shared" si="304"/>
        <v>532.67618817965376</v>
      </c>
      <c r="S492">
        <f t="shared" si="305"/>
        <v>52.964217200617512</v>
      </c>
      <c r="T492">
        <f t="shared" si="306"/>
        <v>39.855657543122533</v>
      </c>
      <c r="U492">
        <f t="shared" si="307"/>
        <v>6.0647321399412008E-3</v>
      </c>
      <c r="V492">
        <f t="shared" si="308"/>
        <v>2.2496195897083657</v>
      </c>
      <c r="W492">
        <f t="shared" si="309"/>
        <v>6.0556635493674797E-3</v>
      </c>
      <c r="X492">
        <f t="shared" si="310"/>
        <v>3.7856033478172514E-3</v>
      </c>
      <c r="Y492">
        <f t="shared" si="311"/>
        <v>0</v>
      </c>
      <c r="Z492">
        <f t="shared" si="312"/>
        <v>30.369945104551807</v>
      </c>
      <c r="AA492">
        <f t="shared" si="313"/>
        <v>30.021206451612901</v>
      </c>
      <c r="AB492">
        <f t="shared" si="314"/>
        <v>4.2656421015336852</v>
      </c>
      <c r="AC492">
        <f t="shared" si="315"/>
        <v>70.198484676411937</v>
      </c>
      <c r="AD492">
        <f t="shared" si="316"/>
        <v>3.0593329013149329</v>
      </c>
      <c r="AE492">
        <f t="shared" si="317"/>
        <v>4.3581181494405232</v>
      </c>
      <c r="AF492">
        <f t="shared" si="318"/>
        <v>1.2063092002187523</v>
      </c>
      <c r="AG492">
        <f t="shared" si="319"/>
        <v>-3.3638672993270879</v>
      </c>
      <c r="AH492">
        <f t="shared" si="320"/>
        <v>45.355756678254572</v>
      </c>
      <c r="AI492">
        <f t="shared" si="321"/>
        <v>4.4921835852825804</v>
      </c>
      <c r="AJ492">
        <f t="shared" si="322"/>
        <v>46.484072964210064</v>
      </c>
      <c r="AK492">
        <v>-4.1173506912269099E-2</v>
      </c>
      <c r="AL492">
        <v>4.6220868506333897E-2</v>
      </c>
      <c r="AM492">
        <v>3.45454062751205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51913.901378103139</v>
      </c>
      <c r="AS492" t="s">
        <v>239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239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-0.53468417747029173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239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240</v>
      </c>
      <c r="BX492">
        <v>1581962656.37097</v>
      </c>
      <c r="BY492">
        <v>400.83967741935498</v>
      </c>
      <c r="BZ492">
        <v>399.97551612903197</v>
      </c>
      <c r="CA492">
        <v>30.7685806451613</v>
      </c>
      <c r="CB492">
        <v>30.641845161290298</v>
      </c>
      <c r="CC492">
        <v>350.01025806451599</v>
      </c>
      <c r="CD492">
        <v>99.2304580645161</v>
      </c>
      <c r="CE492">
        <v>0.19996209677419399</v>
      </c>
      <c r="CF492">
        <v>30.395177419354798</v>
      </c>
      <c r="CG492">
        <v>30.021206451612901</v>
      </c>
      <c r="CH492">
        <v>999.9</v>
      </c>
      <c r="CI492">
        <v>0</v>
      </c>
      <c r="CJ492">
        <v>0</v>
      </c>
      <c r="CK492">
        <v>10006.193225806501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5.0258064516129002</v>
      </c>
      <c r="CS492">
        <v>0</v>
      </c>
      <c r="CT492">
        <v>70.438709677419297</v>
      </c>
      <c r="CU492">
        <v>-1.41612903225806</v>
      </c>
      <c r="CV492">
        <v>38.723580645161299</v>
      </c>
      <c r="CW492">
        <v>44.235774193548401</v>
      </c>
      <c r="CX492">
        <v>41.413096774193498</v>
      </c>
      <c r="CY492">
        <v>42.679000000000002</v>
      </c>
      <c r="CZ492">
        <v>39.814032258064501</v>
      </c>
      <c r="DA492">
        <v>0</v>
      </c>
      <c r="DB492">
        <v>0</v>
      </c>
      <c r="DC492">
        <v>0</v>
      </c>
      <c r="DD492">
        <v>1581962666.8</v>
      </c>
      <c r="DE492">
        <v>4.4076923076923098</v>
      </c>
      <c r="DF492">
        <v>5.31282075048978</v>
      </c>
      <c r="DG492">
        <v>-20.348718094589699</v>
      </c>
      <c r="DH492">
        <v>70.538461538461505</v>
      </c>
      <c r="DI492">
        <v>15</v>
      </c>
      <c r="DJ492">
        <v>100</v>
      </c>
      <c r="DK492">
        <v>100</v>
      </c>
      <c r="DL492">
        <v>3.0489999999999999</v>
      </c>
      <c r="DM492">
        <v>0.47699999999999998</v>
      </c>
      <c r="DN492">
        <v>2</v>
      </c>
      <c r="DO492">
        <v>343.88799999999998</v>
      </c>
      <c r="DP492">
        <v>674.29200000000003</v>
      </c>
      <c r="DQ492">
        <v>29.663399999999999</v>
      </c>
      <c r="DR492">
        <v>31.356200000000001</v>
      </c>
      <c r="DS492">
        <v>30.0001</v>
      </c>
      <c r="DT492">
        <v>31.2774</v>
      </c>
      <c r="DU492">
        <v>31.284199999999998</v>
      </c>
      <c r="DV492">
        <v>20.995699999999999</v>
      </c>
      <c r="DW492">
        <v>24.38</v>
      </c>
      <c r="DX492">
        <v>88.804699999999997</v>
      </c>
      <c r="DY492">
        <v>29.650099999999998</v>
      </c>
      <c r="DZ492">
        <v>400</v>
      </c>
      <c r="EA492">
        <v>30.5899</v>
      </c>
      <c r="EB492">
        <v>100.021</v>
      </c>
      <c r="EC492">
        <v>100.58799999999999</v>
      </c>
    </row>
    <row r="493" spans="1:133" x14ac:dyDescent="0.35">
      <c r="A493">
        <v>477</v>
      </c>
      <c r="B493">
        <v>1581962670</v>
      </c>
      <c r="C493">
        <v>2394.9000000953702</v>
      </c>
      <c r="D493" t="s">
        <v>1191</v>
      </c>
      <c r="E493" t="s">
        <v>1192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1383</v>
      </c>
      <c r="M493" t="s">
        <v>238</v>
      </c>
      <c r="N493">
        <v>1581962661.37097</v>
      </c>
      <c r="O493">
        <f t="shared" si="301"/>
        <v>7.451354352172094E-5</v>
      </c>
      <c r="P493">
        <f t="shared" si="302"/>
        <v>-0.52554815215468265</v>
      </c>
      <c r="Q493">
        <f t="shared" si="303"/>
        <v>400.83132258064501</v>
      </c>
      <c r="R493">
        <f t="shared" si="304"/>
        <v>533.44051692200162</v>
      </c>
      <c r="S493">
        <f t="shared" si="305"/>
        <v>53.040303021619927</v>
      </c>
      <c r="T493">
        <f t="shared" si="306"/>
        <v>39.854893162048114</v>
      </c>
      <c r="U493">
        <f t="shared" si="307"/>
        <v>5.9284598282963123E-3</v>
      </c>
      <c r="V493">
        <f t="shared" si="308"/>
        <v>2.250192059209045</v>
      </c>
      <c r="W493">
        <f t="shared" si="309"/>
        <v>5.9197960817629338E-3</v>
      </c>
      <c r="X493">
        <f t="shared" si="310"/>
        <v>3.7006498825751994E-3</v>
      </c>
      <c r="Y493">
        <f t="shared" si="311"/>
        <v>0</v>
      </c>
      <c r="Z493">
        <f t="shared" si="312"/>
        <v>30.368918371673502</v>
      </c>
      <c r="AA493">
        <f t="shared" si="313"/>
        <v>30.017041935483899</v>
      </c>
      <c r="AB493">
        <f t="shared" si="314"/>
        <v>4.2646219986800729</v>
      </c>
      <c r="AC493">
        <f t="shared" si="315"/>
        <v>70.201110061407491</v>
      </c>
      <c r="AD493">
        <f t="shared" si="316"/>
        <v>3.0591641508582703</v>
      </c>
      <c r="AE493">
        <f t="shared" si="317"/>
        <v>4.3577147828322191</v>
      </c>
      <c r="AF493">
        <f t="shared" si="318"/>
        <v>1.2054578478218025</v>
      </c>
      <c r="AG493">
        <f t="shared" si="319"/>
        <v>-3.2860472693078933</v>
      </c>
      <c r="AH493">
        <f t="shared" si="320"/>
        <v>45.676449373523397</v>
      </c>
      <c r="AI493">
        <f t="shared" si="321"/>
        <v>4.522665797688334</v>
      </c>
      <c r="AJ493">
        <f t="shared" si="322"/>
        <v>46.913067901903837</v>
      </c>
      <c r="AK493">
        <v>-4.1188918033520802E-2</v>
      </c>
      <c r="AL493">
        <v>4.6238168840027301E-2</v>
      </c>
      <c r="AM493">
        <v>3.4555640953756299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51932.814234971542</v>
      </c>
      <c r="AS493" t="s">
        <v>239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239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-0.52554815215468265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239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240</v>
      </c>
      <c r="BX493">
        <v>1581962661.37097</v>
      </c>
      <c r="BY493">
        <v>400.83132258064501</v>
      </c>
      <c r="BZ493">
        <v>399.98161290322599</v>
      </c>
      <c r="CA493">
        <v>30.7668322580645</v>
      </c>
      <c r="CB493">
        <v>30.643029032258099</v>
      </c>
      <c r="CC493">
        <v>350.01187096774203</v>
      </c>
      <c r="CD493">
        <v>99.230603225806405</v>
      </c>
      <c r="CE493">
        <v>0.19998245161290301</v>
      </c>
      <c r="CF493">
        <v>30.393561290322602</v>
      </c>
      <c r="CG493">
        <v>30.017041935483899</v>
      </c>
      <c r="CH493">
        <v>999.9</v>
      </c>
      <c r="CI493">
        <v>0</v>
      </c>
      <c r="CJ493">
        <v>0</v>
      </c>
      <c r="CK493">
        <v>10009.923870967699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3.2290322580645201</v>
      </c>
      <c r="CS493">
        <v>0</v>
      </c>
      <c r="CT493">
        <v>72.119354838709697</v>
      </c>
      <c r="CU493">
        <v>-1.3548387096774199</v>
      </c>
      <c r="CV493">
        <v>38.723580645161299</v>
      </c>
      <c r="CW493">
        <v>44.237806451612897</v>
      </c>
      <c r="CX493">
        <v>41.380838709677398</v>
      </c>
      <c r="CY493">
        <v>42.674999999999997</v>
      </c>
      <c r="CZ493">
        <v>39.814032258064501</v>
      </c>
      <c r="DA493">
        <v>0</v>
      </c>
      <c r="DB493">
        <v>0</v>
      </c>
      <c r="DC493">
        <v>0</v>
      </c>
      <c r="DD493">
        <v>1581962672.2</v>
      </c>
      <c r="DE493">
        <v>3.1615384615384601</v>
      </c>
      <c r="DF493">
        <v>-24.492307796548999</v>
      </c>
      <c r="DG493">
        <v>36.694017582900102</v>
      </c>
      <c r="DH493">
        <v>71.7038461538462</v>
      </c>
      <c r="DI493">
        <v>15</v>
      </c>
      <c r="DJ493">
        <v>100</v>
      </c>
      <c r="DK493">
        <v>100</v>
      </c>
      <c r="DL493">
        <v>3.0489999999999999</v>
      </c>
      <c r="DM493">
        <v>0.47699999999999998</v>
      </c>
      <c r="DN493">
        <v>2</v>
      </c>
      <c r="DO493">
        <v>343.96</v>
      </c>
      <c r="DP493">
        <v>674.26900000000001</v>
      </c>
      <c r="DQ493">
        <v>29.646999999999998</v>
      </c>
      <c r="DR493">
        <v>31.353400000000001</v>
      </c>
      <c r="DS493">
        <v>30</v>
      </c>
      <c r="DT493">
        <v>31.2774</v>
      </c>
      <c r="DU493">
        <v>31.284199999999998</v>
      </c>
      <c r="DV493">
        <v>20.9937</v>
      </c>
      <c r="DW493">
        <v>24.38</v>
      </c>
      <c r="DX493">
        <v>88.804699999999997</v>
      </c>
      <c r="DY493">
        <v>29.636299999999999</v>
      </c>
      <c r="DZ493">
        <v>400</v>
      </c>
      <c r="EA493">
        <v>30.5899</v>
      </c>
      <c r="EB493">
        <v>100.021</v>
      </c>
      <c r="EC493">
        <v>100.58799999999999</v>
      </c>
    </row>
    <row r="494" spans="1:133" x14ac:dyDescent="0.35">
      <c r="A494">
        <v>478</v>
      </c>
      <c r="B494">
        <v>1581962675</v>
      </c>
      <c r="C494">
        <v>2399.9000000953702</v>
      </c>
      <c r="D494" t="s">
        <v>1193</v>
      </c>
      <c r="E494" t="s">
        <v>1194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1383</v>
      </c>
      <c r="M494" t="s">
        <v>238</v>
      </c>
      <c r="N494">
        <v>1581962666.37097</v>
      </c>
      <c r="O494">
        <f t="shared" si="301"/>
        <v>7.3246029062789742E-5</v>
      </c>
      <c r="P494">
        <f t="shared" si="302"/>
        <v>-0.51943527959659619</v>
      </c>
      <c r="Q494">
        <f t="shared" si="303"/>
        <v>400.83335483871002</v>
      </c>
      <c r="R494">
        <f t="shared" si="304"/>
        <v>534.09928802151194</v>
      </c>
      <c r="S494">
        <f t="shared" si="305"/>
        <v>53.106214430819378</v>
      </c>
      <c r="T494">
        <f t="shared" si="306"/>
        <v>39.855402488819415</v>
      </c>
      <c r="U494">
        <f t="shared" si="307"/>
        <v>5.8324714387626587E-3</v>
      </c>
      <c r="V494">
        <f t="shared" si="308"/>
        <v>2.2495103284078741</v>
      </c>
      <c r="W494">
        <f t="shared" si="309"/>
        <v>5.8240832208308647E-3</v>
      </c>
      <c r="X494">
        <f t="shared" si="310"/>
        <v>3.6408046395901136E-3</v>
      </c>
      <c r="Y494">
        <f t="shared" si="311"/>
        <v>0</v>
      </c>
      <c r="Z494">
        <f t="shared" si="312"/>
        <v>30.367524391484643</v>
      </c>
      <c r="AA494">
        <f t="shared" si="313"/>
        <v>30.012380645161301</v>
      </c>
      <c r="AB494">
        <f t="shared" si="314"/>
        <v>4.2634804625973448</v>
      </c>
      <c r="AC494">
        <f t="shared" si="315"/>
        <v>70.205455022524603</v>
      </c>
      <c r="AD494">
        <f t="shared" si="316"/>
        <v>3.0590369843640932</v>
      </c>
      <c r="AE494">
        <f t="shared" si="317"/>
        <v>4.3572639524701273</v>
      </c>
      <c r="AF494">
        <f t="shared" si="318"/>
        <v>1.2044434782332516</v>
      </c>
      <c r="AG494">
        <f t="shared" si="319"/>
        <v>-3.2301498816690275</v>
      </c>
      <c r="AH494">
        <f t="shared" si="320"/>
        <v>46.008833260129677</v>
      </c>
      <c r="AI494">
        <f t="shared" si="321"/>
        <v>4.5568116981877278</v>
      </c>
      <c r="AJ494">
        <f t="shared" si="322"/>
        <v>47.335495076648378</v>
      </c>
      <c r="AK494">
        <v>-4.1170565954634697E-2</v>
      </c>
      <c r="AL494">
        <v>4.62175670237472E-2</v>
      </c>
      <c r="AM494">
        <v>3.45434530063224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51910.950513919212</v>
      </c>
      <c r="AS494" t="s">
        <v>239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239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-0.51943527959659619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239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240</v>
      </c>
      <c r="BX494">
        <v>1581962666.37097</v>
      </c>
      <c r="BY494">
        <v>400.83335483871002</v>
      </c>
      <c r="BZ494">
        <v>399.993258064516</v>
      </c>
      <c r="CA494">
        <v>30.7653161290323</v>
      </c>
      <c r="CB494">
        <v>30.643619354838702</v>
      </c>
      <c r="CC494">
        <v>350.01383870967697</v>
      </c>
      <c r="CD494">
        <v>99.231370967741896</v>
      </c>
      <c r="CE494">
        <v>0.199981258064516</v>
      </c>
      <c r="CF494">
        <v>30.391754838709701</v>
      </c>
      <c r="CG494">
        <v>30.012380645161301</v>
      </c>
      <c r="CH494">
        <v>999.9</v>
      </c>
      <c r="CI494">
        <v>0</v>
      </c>
      <c r="CJ494">
        <v>0</v>
      </c>
      <c r="CK494">
        <v>10005.3864516129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1.71290322580645</v>
      </c>
      <c r="CS494">
        <v>0</v>
      </c>
      <c r="CT494">
        <v>74.103225806451604</v>
      </c>
      <c r="CU494">
        <v>-1.60645161290323</v>
      </c>
      <c r="CV494">
        <v>38.725612903225802</v>
      </c>
      <c r="CW494">
        <v>44.241870967741903</v>
      </c>
      <c r="CX494">
        <v>41.348548387096798</v>
      </c>
      <c r="CY494">
        <v>42.679000000000002</v>
      </c>
      <c r="CZ494">
        <v>39.822161290322597</v>
      </c>
      <c r="DA494">
        <v>0</v>
      </c>
      <c r="DB494">
        <v>0</v>
      </c>
      <c r="DC494">
        <v>0</v>
      </c>
      <c r="DD494">
        <v>1581962677</v>
      </c>
      <c r="DE494">
        <v>2.2769230769230799</v>
      </c>
      <c r="DF494">
        <v>-22.680342099109101</v>
      </c>
      <c r="DG494">
        <v>40.837607340686603</v>
      </c>
      <c r="DH494">
        <v>73.711538461538495</v>
      </c>
      <c r="DI494">
        <v>15</v>
      </c>
      <c r="DJ494">
        <v>100</v>
      </c>
      <c r="DK494">
        <v>100</v>
      </c>
      <c r="DL494">
        <v>3.0489999999999999</v>
      </c>
      <c r="DM494">
        <v>0.47699999999999998</v>
      </c>
      <c r="DN494">
        <v>2</v>
      </c>
      <c r="DO494">
        <v>343.97199999999998</v>
      </c>
      <c r="DP494">
        <v>674.32899999999995</v>
      </c>
      <c r="DQ494">
        <v>29.6325</v>
      </c>
      <c r="DR494">
        <v>31.353400000000001</v>
      </c>
      <c r="DS494">
        <v>30</v>
      </c>
      <c r="DT494">
        <v>31.2774</v>
      </c>
      <c r="DU494">
        <v>31.281500000000001</v>
      </c>
      <c r="DV494">
        <v>20.992699999999999</v>
      </c>
      <c r="DW494">
        <v>24.38</v>
      </c>
      <c r="DX494">
        <v>88.804699999999997</v>
      </c>
      <c r="DY494">
        <v>29.632000000000001</v>
      </c>
      <c r="DZ494">
        <v>400</v>
      </c>
      <c r="EA494">
        <v>30.5899</v>
      </c>
      <c r="EB494">
        <v>100.021</v>
      </c>
      <c r="EC494">
        <v>100.587</v>
      </c>
    </row>
    <row r="495" spans="1:133" x14ac:dyDescent="0.35">
      <c r="A495">
        <v>479</v>
      </c>
      <c r="B495">
        <v>1581962680</v>
      </c>
      <c r="C495">
        <v>2404.9000000953702</v>
      </c>
      <c r="D495" t="s">
        <v>1195</v>
      </c>
      <c r="E495" t="s">
        <v>1196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1383</v>
      </c>
      <c r="M495" t="s">
        <v>238</v>
      </c>
      <c r="N495">
        <v>1581962671.37097</v>
      </c>
      <c r="O495">
        <f t="shared" si="301"/>
        <v>7.1702641628523139E-5</v>
      </c>
      <c r="P495">
        <f t="shared" si="302"/>
        <v>-0.50694361403939958</v>
      </c>
      <c r="Q495">
        <f t="shared" si="303"/>
        <v>400.82596774193502</v>
      </c>
      <c r="R495">
        <f t="shared" si="304"/>
        <v>533.54248841009132</v>
      </c>
      <c r="S495">
        <f t="shared" si="305"/>
        <v>53.051102132883386</v>
      </c>
      <c r="T495">
        <f t="shared" si="306"/>
        <v>39.854856574880849</v>
      </c>
      <c r="U495">
        <f t="shared" si="307"/>
        <v>5.7146475799314074E-3</v>
      </c>
      <c r="V495">
        <f t="shared" si="308"/>
        <v>2.248573912815377</v>
      </c>
      <c r="W495">
        <f t="shared" si="309"/>
        <v>5.7065912444445172E-3</v>
      </c>
      <c r="X495">
        <f t="shared" si="310"/>
        <v>3.5673423954728852E-3</v>
      </c>
      <c r="Y495">
        <f t="shared" si="311"/>
        <v>0</v>
      </c>
      <c r="Z495">
        <f t="shared" si="312"/>
        <v>30.365338818191162</v>
      </c>
      <c r="AA495">
        <f t="shared" si="313"/>
        <v>30.0073419354839</v>
      </c>
      <c r="AB495">
        <f t="shared" si="314"/>
        <v>4.2622467971609188</v>
      </c>
      <c r="AC495">
        <f t="shared" si="315"/>
        <v>70.212941073261874</v>
      </c>
      <c r="AD495">
        <f t="shared" si="316"/>
        <v>3.0588923690251622</v>
      </c>
      <c r="AE495">
        <f t="shared" si="317"/>
        <v>4.3565934174918555</v>
      </c>
      <c r="AF495">
        <f t="shared" si="318"/>
        <v>1.2033544281357567</v>
      </c>
      <c r="AG495">
        <f t="shared" si="319"/>
        <v>-3.1620864958178703</v>
      </c>
      <c r="AH495">
        <f t="shared" si="320"/>
        <v>46.274755467974963</v>
      </c>
      <c r="AI495">
        <f t="shared" si="321"/>
        <v>4.5848826185233049</v>
      </c>
      <c r="AJ495">
        <f t="shared" si="322"/>
        <v>47.697551590680398</v>
      </c>
      <c r="AK495">
        <v>-4.1145365994818897E-2</v>
      </c>
      <c r="AL495">
        <v>4.6189277861216203E-2</v>
      </c>
      <c r="AM495">
        <v>3.4526714214615599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51880.945878505896</v>
      </c>
      <c r="AS495" t="s">
        <v>239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239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-0.50694361403939958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239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240</v>
      </c>
      <c r="BX495">
        <v>1581962671.37097</v>
      </c>
      <c r="BY495">
        <v>400.82596774193502</v>
      </c>
      <c r="BZ495">
        <v>400.00622580645199</v>
      </c>
      <c r="CA495">
        <v>30.7637161290323</v>
      </c>
      <c r="CB495">
        <v>30.644583870967701</v>
      </c>
      <c r="CC495">
        <v>350.01503225806499</v>
      </c>
      <c r="CD495">
        <v>99.231829032258105</v>
      </c>
      <c r="CE495">
        <v>0.199993709677419</v>
      </c>
      <c r="CF495">
        <v>30.389067741935499</v>
      </c>
      <c r="CG495">
        <v>30.0073419354839</v>
      </c>
      <c r="CH495">
        <v>999.9</v>
      </c>
      <c r="CI495">
        <v>0</v>
      </c>
      <c r="CJ495">
        <v>0</v>
      </c>
      <c r="CK495">
        <v>9999.2161290322601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0.75483870967741995</v>
      </c>
      <c r="CS495">
        <v>0</v>
      </c>
      <c r="CT495">
        <v>75.396774193548396</v>
      </c>
      <c r="CU495">
        <v>-1.50322580645161</v>
      </c>
      <c r="CV495">
        <v>38.717483870967698</v>
      </c>
      <c r="CW495">
        <v>44.241870967741903</v>
      </c>
      <c r="CX495">
        <v>41.360709677419401</v>
      </c>
      <c r="CY495">
        <v>42.679000000000002</v>
      </c>
      <c r="CZ495">
        <v>39.820129032258102</v>
      </c>
      <c r="DA495">
        <v>0</v>
      </c>
      <c r="DB495">
        <v>0</v>
      </c>
      <c r="DC495">
        <v>0</v>
      </c>
      <c r="DD495">
        <v>1581962681.8</v>
      </c>
      <c r="DE495">
        <v>1.41923076923077</v>
      </c>
      <c r="DF495">
        <v>22.225640582623399</v>
      </c>
      <c r="DG495">
        <v>-3.7777769923663298</v>
      </c>
      <c r="DH495">
        <v>75.080769230769207</v>
      </c>
      <c r="DI495">
        <v>15</v>
      </c>
      <c r="DJ495">
        <v>100</v>
      </c>
      <c r="DK495">
        <v>100</v>
      </c>
      <c r="DL495">
        <v>3.0489999999999999</v>
      </c>
      <c r="DM495">
        <v>0.47699999999999998</v>
      </c>
      <c r="DN495">
        <v>2</v>
      </c>
      <c r="DO495">
        <v>343.91199999999998</v>
      </c>
      <c r="DP495">
        <v>674.35199999999998</v>
      </c>
      <c r="DQ495">
        <v>29.627099999999999</v>
      </c>
      <c r="DR495">
        <v>31.351099999999999</v>
      </c>
      <c r="DS495">
        <v>29.9999</v>
      </c>
      <c r="DT495">
        <v>31.274999999999999</v>
      </c>
      <c r="DU495">
        <v>31.281500000000001</v>
      </c>
      <c r="DV495">
        <v>20.994599999999998</v>
      </c>
      <c r="DW495">
        <v>24.38</v>
      </c>
      <c r="DX495">
        <v>88.804699999999997</v>
      </c>
      <c r="DY495">
        <v>29.628699999999998</v>
      </c>
      <c r="DZ495">
        <v>400</v>
      </c>
      <c r="EA495">
        <v>30.5899</v>
      </c>
      <c r="EB495">
        <v>100.02</v>
      </c>
      <c r="EC495">
        <v>100.589</v>
      </c>
    </row>
    <row r="496" spans="1:133" x14ac:dyDescent="0.35">
      <c r="A496">
        <v>480</v>
      </c>
      <c r="B496">
        <v>1581962685</v>
      </c>
      <c r="C496">
        <v>2409.9000000953702</v>
      </c>
      <c r="D496" t="s">
        <v>1197</v>
      </c>
      <c r="E496" t="s">
        <v>1198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1383</v>
      </c>
      <c r="M496" t="s">
        <v>238</v>
      </c>
      <c r="N496">
        <v>1581962676.37097</v>
      </c>
      <c r="O496">
        <f t="shared" si="301"/>
        <v>7.0407957687051859E-5</v>
      </c>
      <c r="P496">
        <f t="shared" si="302"/>
        <v>-0.51507030505257978</v>
      </c>
      <c r="Q496">
        <f t="shared" si="303"/>
        <v>400.82635483871002</v>
      </c>
      <c r="R496">
        <f t="shared" si="304"/>
        <v>538.31247634695796</v>
      </c>
      <c r="S496">
        <f t="shared" si="305"/>
        <v>53.525777236261085</v>
      </c>
      <c r="T496">
        <f t="shared" si="306"/>
        <v>39.855182857941529</v>
      </c>
      <c r="U496">
        <f t="shared" si="307"/>
        <v>5.6160581688658815E-3</v>
      </c>
      <c r="V496">
        <f t="shared" si="308"/>
        <v>2.2494239304026289</v>
      </c>
      <c r="W496">
        <f t="shared" si="309"/>
        <v>5.6082801437585834E-3</v>
      </c>
      <c r="X496">
        <f t="shared" si="310"/>
        <v>3.5058730017303577E-3</v>
      </c>
      <c r="Y496">
        <f t="shared" si="311"/>
        <v>0</v>
      </c>
      <c r="Z496">
        <f t="shared" si="312"/>
        <v>30.362888127809565</v>
      </c>
      <c r="AA496">
        <f t="shared" si="313"/>
        <v>30.002903225806499</v>
      </c>
      <c r="AB496">
        <f t="shared" si="314"/>
        <v>4.2611602920144005</v>
      </c>
      <c r="AC496">
        <f t="shared" si="315"/>
        <v>70.22252638447209</v>
      </c>
      <c r="AD496">
        <f t="shared" si="316"/>
        <v>3.0588041193281272</v>
      </c>
      <c r="AE496">
        <f t="shared" si="317"/>
        <v>4.3558730749460812</v>
      </c>
      <c r="AF496">
        <f t="shared" si="318"/>
        <v>1.2023561726862733</v>
      </c>
      <c r="AG496">
        <f t="shared" si="319"/>
        <v>-3.104990933998987</v>
      </c>
      <c r="AH496">
        <f t="shared" si="320"/>
        <v>46.480414051182279</v>
      </c>
      <c r="AI496">
        <f t="shared" si="321"/>
        <v>4.6033521083913591</v>
      </c>
      <c r="AJ496">
        <f t="shared" si="322"/>
        <v>47.978775225574651</v>
      </c>
      <c r="AK496">
        <v>-4.1168240493684602E-2</v>
      </c>
      <c r="AL496">
        <v>4.6214956490109101E-2</v>
      </c>
      <c r="AM496">
        <v>3.4541908492346201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51909.118118062972</v>
      </c>
      <c r="AS496" t="s">
        <v>239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239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-0.51507030505257978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239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240</v>
      </c>
      <c r="BX496">
        <v>1581962676.37097</v>
      </c>
      <c r="BY496">
        <v>400.82635483871002</v>
      </c>
      <c r="BZ496">
        <v>399.991774193548</v>
      </c>
      <c r="CA496">
        <v>30.7626064516129</v>
      </c>
      <c r="CB496">
        <v>30.645622580645199</v>
      </c>
      <c r="CC496">
        <v>350.00735483871</v>
      </c>
      <c r="CD496">
        <v>99.232574193548402</v>
      </c>
      <c r="CE496">
        <v>0.19996654838709699</v>
      </c>
      <c r="CF496">
        <v>30.3861806451613</v>
      </c>
      <c r="CG496">
        <v>30.002903225806499</v>
      </c>
      <c r="CH496">
        <v>999.9</v>
      </c>
      <c r="CI496">
        <v>0</v>
      </c>
      <c r="CJ496">
        <v>0</v>
      </c>
      <c r="CK496">
        <v>10004.700000000001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1.5096774193548399</v>
      </c>
      <c r="CS496">
        <v>0</v>
      </c>
      <c r="CT496">
        <v>75.509677419354801</v>
      </c>
      <c r="CU496">
        <v>-1.58387096774194</v>
      </c>
      <c r="CV496">
        <v>38.715451612903202</v>
      </c>
      <c r="CW496">
        <v>44.237806451612897</v>
      </c>
      <c r="CX496">
        <v>41.312387096774202</v>
      </c>
      <c r="CY496">
        <v>42.679000000000002</v>
      </c>
      <c r="CZ496">
        <v>39.820129032258102</v>
      </c>
      <c r="DA496">
        <v>0</v>
      </c>
      <c r="DB496">
        <v>0</v>
      </c>
      <c r="DC496">
        <v>0</v>
      </c>
      <c r="DD496">
        <v>1581962687.2</v>
      </c>
      <c r="DE496">
        <v>2.7461538461538502</v>
      </c>
      <c r="DF496">
        <v>14.3999997068457</v>
      </c>
      <c r="DG496">
        <v>-16.632478343153998</v>
      </c>
      <c r="DH496">
        <v>74.896153846153894</v>
      </c>
      <c r="DI496">
        <v>15</v>
      </c>
      <c r="DJ496">
        <v>100</v>
      </c>
      <c r="DK496">
        <v>100</v>
      </c>
      <c r="DL496">
        <v>3.0489999999999999</v>
      </c>
      <c r="DM496">
        <v>0.47699999999999998</v>
      </c>
      <c r="DN496">
        <v>2</v>
      </c>
      <c r="DO496">
        <v>343.89800000000002</v>
      </c>
      <c r="DP496">
        <v>674.26</v>
      </c>
      <c r="DQ496">
        <v>29.625299999999999</v>
      </c>
      <c r="DR496">
        <v>31.3506</v>
      </c>
      <c r="DS496">
        <v>29.9999</v>
      </c>
      <c r="DT496">
        <v>31.2746</v>
      </c>
      <c r="DU496">
        <v>31.281500000000001</v>
      </c>
      <c r="DV496">
        <v>20.996099999999998</v>
      </c>
      <c r="DW496">
        <v>24.38</v>
      </c>
      <c r="DX496">
        <v>88.804699999999997</v>
      </c>
      <c r="DY496">
        <v>29.6279</v>
      </c>
      <c r="DZ496">
        <v>400</v>
      </c>
      <c r="EA496">
        <v>30.5899</v>
      </c>
      <c r="EB496">
        <v>100.023</v>
      </c>
      <c r="EC496">
        <v>100.587</v>
      </c>
    </row>
    <row r="497" spans="1:133" x14ac:dyDescent="0.35">
      <c r="A497">
        <v>481</v>
      </c>
      <c r="B497">
        <v>1581962690</v>
      </c>
      <c r="C497">
        <v>2414.9000000953702</v>
      </c>
      <c r="D497" t="s">
        <v>1199</v>
      </c>
      <c r="E497" t="s">
        <v>1200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1383</v>
      </c>
      <c r="M497" t="s">
        <v>238</v>
      </c>
      <c r="N497">
        <v>1581962681.37097</v>
      </c>
      <c r="O497">
        <f t="shared" si="301"/>
        <v>6.9253741699549566E-5</v>
      </c>
      <c r="P497">
        <f t="shared" si="302"/>
        <v>-0.5270722135392395</v>
      </c>
      <c r="Q497">
        <f t="shared" si="303"/>
        <v>400.82674193548399</v>
      </c>
      <c r="R497">
        <f t="shared" si="304"/>
        <v>544.17493147986056</v>
      </c>
      <c r="S497">
        <f t="shared" si="305"/>
        <v>54.108637010908161</v>
      </c>
      <c r="T497">
        <f t="shared" si="306"/>
        <v>39.855177864720737</v>
      </c>
      <c r="U497">
        <f t="shared" si="307"/>
        <v>5.5241962265104401E-3</v>
      </c>
      <c r="V497">
        <f t="shared" si="308"/>
        <v>2.2494815208830508</v>
      </c>
      <c r="W497">
        <f t="shared" si="309"/>
        <v>5.5166705791988707E-3</v>
      </c>
      <c r="X497">
        <f t="shared" si="310"/>
        <v>3.4485943925230281E-3</v>
      </c>
      <c r="Y497">
        <f t="shared" si="311"/>
        <v>0</v>
      </c>
      <c r="Z497">
        <f t="shared" si="312"/>
        <v>30.359860754572914</v>
      </c>
      <c r="AA497">
        <f t="shared" si="313"/>
        <v>30.002364516128999</v>
      </c>
      <c r="AB497">
        <f t="shared" si="314"/>
        <v>4.2610284433540802</v>
      </c>
      <c r="AC497">
        <f t="shared" si="315"/>
        <v>70.234861551102256</v>
      </c>
      <c r="AD497">
        <f t="shared" si="316"/>
        <v>3.0587440093701814</v>
      </c>
      <c r="AE497">
        <f t="shared" si="317"/>
        <v>4.3550224800324644</v>
      </c>
      <c r="AF497">
        <f t="shared" si="318"/>
        <v>1.2022844339838987</v>
      </c>
      <c r="AG497">
        <f t="shared" si="319"/>
        <v>-3.0540900089501357</v>
      </c>
      <c r="AH497">
        <f t="shared" si="320"/>
        <v>46.133430178774631</v>
      </c>
      <c r="AI497">
        <f t="shared" si="321"/>
        <v>4.568781085714642</v>
      </c>
      <c r="AJ497">
        <f t="shared" si="322"/>
        <v>47.648121255539138</v>
      </c>
      <c r="AK497">
        <v>-4.1169790571583598E-2</v>
      </c>
      <c r="AL497">
        <v>4.6216696588344999E-2</v>
      </c>
      <c r="AM497">
        <v>3.4542938019299898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51911.57398093235</v>
      </c>
      <c r="AS497" t="s">
        <v>239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239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-0.5270722135392395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239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240</v>
      </c>
      <c r="BX497">
        <v>1581962681.37097</v>
      </c>
      <c r="BY497">
        <v>400.82674193548399</v>
      </c>
      <c r="BZ497">
        <v>399.97080645161299</v>
      </c>
      <c r="CA497">
        <v>30.762035483870999</v>
      </c>
      <c r="CB497">
        <v>30.6469709677419</v>
      </c>
      <c r="CC497">
        <v>350.01245161290302</v>
      </c>
      <c r="CD497">
        <v>99.232483870967798</v>
      </c>
      <c r="CE497">
        <v>0.19994838709677401</v>
      </c>
      <c r="CF497">
        <v>30.382770967741902</v>
      </c>
      <c r="CG497">
        <v>30.002364516128999</v>
      </c>
      <c r="CH497">
        <v>999.9</v>
      </c>
      <c r="CI497">
        <v>0</v>
      </c>
      <c r="CJ497">
        <v>0</v>
      </c>
      <c r="CK497">
        <v>10005.0858064516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2.5193548387096798</v>
      </c>
      <c r="CS497">
        <v>0</v>
      </c>
      <c r="CT497">
        <v>74.112903225806406</v>
      </c>
      <c r="CU497">
        <v>-1.7903225806451599</v>
      </c>
      <c r="CV497">
        <v>38.717483870967698</v>
      </c>
      <c r="CW497">
        <v>44.237806451612897</v>
      </c>
      <c r="CX497">
        <v>41.318516129032297</v>
      </c>
      <c r="CY497">
        <v>42.667000000000002</v>
      </c>
      <c r="CZ497">
        <v>39.820129032258102</v>
      </c>
      <c r="DA497">
        <v>0</v>
      </c>
      <c r="DB497">
        <v>0</v>
      </c>
      <c r="DC497">
        <v>0</v>
      </c>
      <c r="DD497">
        <v>1581962692</v>
      </c>
      <c r="DE497">
        <v>2.2000000000000002</v>
      </c>
      <c r="DF497">
        <v>-12.9982907629545</v>
      </c>
      <c r="DG497">
        <v>9.7435897116964991</v>
      </c>
      <c r="DH497">
        <v>74.346153846153797</v>
      </c>
      <c r="DI497">
        <v>15</v>
      </c>
      <c r="DJ497">
        <v>100</v>
      </c>
      <c r="DK497">
        <v>100</v>
      </c>
      <c r="DL497">
        <v>3.0489999999999999</v>
      </c>
      <c r="DM497">
        <v>0.47699999999999998</v>
      </c>
      <c r="DN497">
        <v>2</v>
      </c>
      <c r="DO497">
        <v>343.87400000000002</v>
      </c>
      <c r="DP497">
        <v>674.35199999999998</v>
      </c>
      <c r="DQ497">
        <v>29.625399999999999</v>
      </c>
      <c r="DR497">
        <v>31.348299999999998</v>
      </c>
      <c r="DS497">
        <v>30</v>
      </c>
      <c r="DT497">
        <v>31.2746</v>
      </c>
      <c r="DU497">
        <v>31.281500000000001</v>
      </c>
      <c r="DV497">
        <v>20.997299999999999</v>
      </c>
      <c r="DW497">
        <v>24.38</v>
      </c>
      <c r="DX497">
        <v>88.804699999999997</v>
      </c>
      <c r="DY497">
        <v>29.6267</v>
      </c>
      <c r="DZ497">
        <v>400</v>
      </c>
      <c r="EA497">
        <v>30.5899</v>
      </c>
      <c r="EB497">
        <v>100.023</v>
      </c>
      <c r="EC497">
        <v>100.59</v>
      </c>
    </row>
    <row r="498" spans="1:133" x14ac:dyDescent="0.35">
      <c r="A498">
        <v>482</v>
      </c>
      <c r="B498">
        <v>1581962695</v>
      </c>
      <c r="C498">
        <v>2419.9000000953702</v>
      </c>
      <c r="D498" t="s">
        <v>1201</v>
      </c>
      <c r="E498" t="s">
        <v>1202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1383</v>
      </c>
      <c r="M498" t="s">
        <v>238</v>
      </c>
      <c r="N498">
        <v>1581962686.37097</v>
      </c>
      <c r="O498">
        <f t="shared" si="301"/>
        <v>6.9655550119223907E-5</v>
      </c>
      <c r="P498">
        <f t="shared" si="302"/>
        <v>-0.52845730069930341</v>
      </c>
      <c r="Q498">
        <f t="shared" si="303"/>
        <v>400.84783870967698</v>
      </c>
      <c r="R498">
        <f t="shared" si="304"/>
        <v>543.60696964553347</v>
      </c>
      <c r="S498">
        <f t="shared" si="305"/>
        <v>54.0517023984738</v>
      </c>
      <c r="T498">
        <f t="shared" si="306"/>
        <v>39.856935791560645</v>
      </c>
      <c r="U498">
        <f t="shared" si="307"/>
        <v>5.5606576667192997E-3</v>
      </c>
      <c r="V498">
        <f t="shared" si="308"/>
        <v>2.2497209759595878</v>
      </c>
      <c r="W498">
        <f t="shared" si="309"/>
        <v>5.5530332327093333E-3</v>
      </c>
      <c r="X498">
        <f t="shared" si="310"/>
        <v>3.4713299095565572E-3</v>
      </c>
      <c r="Y498">
        <f t="shared" si="311"/>
        <v>0</v>
      </c>
      <c r="Z498">
        <f t="shared" si="312"/>
        <v>30.355946112621883</v>
      </c>
      <c r="AA498">
        <f t="shared" si="313"/>
        <v>29.998380645161301</v>
      </c>
      <c r="AB498">
        <f t="shared" si="314"/>
        <v>4.2600535052412143</v>
      </c>
      <c r="AC498">
        <f t="shared" si="315"/>
        <v>70.249449690988413</v>
      </c>
      <c r="AD498">
        <f t="shared" si="316"/>
        <v>3.0587163303444123</v>
      </c>
      <c r="AE498">
        <f t="shared" si="317"/>
        <v>4.3540787063799362</v>
      </c>
      <c r="AF498">
        <f t="shared" si="318"/>
        <v>1.201337174896802</v>
      </c>
      <c r="AG498">
        <f t="shared" si="319"/>
        <v>-3.0718097602577741</v>
      </c>
      <c r="AH498">
        <f t="shared" si="320"/>
        <v>46.162598428106058</v>
      </c>
      <c r="AI498">
        <f t="shared" si="321"/>
        <v>4.5710074728686028</v>
      </c>
      <c r="AJ498">
        <f t="shared" si="322"/>
        <v>47.661796140716888</v>
      </c>
      <c r="AK498">
        <v>-4.1176236014750997E-2</v>
      </c>
      <c r="AL498">
        <v>4.62239321629523E-2</v>
      </c>
      <c r="AM498">
        <v>3.4547218795129102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51919.996848678406</v>
      </c>
      <c r="AS498" t="s">
        <v>239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239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-0.52845730069930341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239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240</v>
      </c>
      <c r="BX498">
        <v>1581962686.37097</v>
      </c>
      <c r="BY498">
        <v>400.84783870967698</v>
      </c>
      <c r="BZ498">
        <v>399.98980645161299</v>
      </c>
      <c r="CA498">
        <v>30.762019354838699</v>
      </c>
      <c r="CB498">
        <v>30.646287096774198</v>
      </c>
      <c r="CC498">
        <v>350.01203225806398</v>
      </c>
      <c r="CD498">
        <v>99.231622580645194</v>
      </c>
      <c r="CE498">
        <v>0.199962032258064</v>
      </c>
      <c r="CF498">
        <v>30.3789870967742</v>
      </c>
      <c r="CG498">
        <v>29.998380645161301</v>
      </c>
      <c r="CH498">
        <v>999.9</v>
      </c>
      <c r="CI498">
        <v>0</v>
      </c>
      <c r="CJ498">
        <v>0</v>
      </c>
      <c r="CK498">
        <v>10006.7390322581</v>
      </c>
      <c r="CL498">
        <v>0</v>
      </c>
      <c r="CM498">
        <v>0.21165100000000001</v>
      </c>
      <c r="CN498">
        <v>0</v>
      </c>
      <c r="CO498">
        <v>0</v>
      </c>
      <c r="CP498">
        <v>0</v>
      </c>
      <c r="CQ498">
        <v>0</v>
      </c>
      <c r="CR498">
        <v>3.5967741935483901</v>
      </c>
      <c r="CS498">
        <v>0</v>
      </c>
      <c r="CT498">
        <v>72.380645161290303</v>
      </c>
      <c r="CU498">
        <v>-1.78064516129032</v>
      </c>
      <c r="CV498">
        <v>38.715451612903202</v>
      </c>
      <c r="CW498">
        <v>44.2296774193548</v>
      </c>
      <c r="CX498">
        <v>41.292193548387097</v>
      </c>
      <c r="CY498">
        <v>42.649000000000001</v>
      </c>
      <c r="CZ498">
        <v>39.816064516129003</v>
      </c>
      <c r="DA498">
        <v>0</v>
      </c>
      <c r="DB498">
        <v>0</v>
      </c>
      <c r="DC498">
        <v>0</v>
      </c>
      <c r="DD498">
        <v>1581962697.4000001</v>
      </c>
      <c r="DE498">
        <v>2.85</v>
      </c>
      <c r="DF498">
        <v>7.1213672344601404</v>
      </c>
      <c r="DG498">
        <v>-6.74871790393233</v>
      </c>
      <c r="DH498">
        <v>73.176923076923103</v>
      </c>
      <c r="DI498">
        <v>15</v>
      </c>
      <c r="DJ498">
        <v>100</v>
      </c>
      <c r="DK498">
        <v>100</v>
      </c>
      <c r="DL498">
        <v>3.0489999999999999</v>
      </c>
      <c r="DM498">
        <v>0.47699999999999998</v>
      </c>
      <c r="DN498">
        <v>2</v>
      </c>
      <c r="DO498">
        <v>343.86200000000002</v>
      </c>
      <c r="DP498">
        <v>674.12199999999996</v>
      </c>
      <c r="DQ498">
        <v>29.625900000000001</v>
      </c>
      <c r="DR498">
        <v>31.347899999999999</v>
      </c>
      <c r="DS498">
        <v>30</v>
      </c>
      <c r="DT498">
        <v>31.2746</v>
      </c>
      <c r="DU498">
        <v>31.281500000000001</v>
      </c>
      <c r="DV498">
        <v>20.9922</v>
      </c>
      <c r="DW498">
        <v>24.6541</v>
      </c>
      <c r="DX498">
        <v>88.804699999999997</v>
      </c>
      <c r="DY498">
        <v>29.694800000000001</v>
      </c>
      <c r="DZ498">
        <v>400</v>
      </c>
      <c r="EA498">
        <v>30.5899</v>
      </c>
      <c r="EB498">
        <v>100.02500000000001</v>
      </c>
      <c r="EC498">
        <v>100.59099999999999</v>
      </c>
    </row>
    <row r="499" spans="1:133" x14ac:dyDescent="0.35">
      <c r="A499">
        <v>483</v>
      </c>
      <c r="B499">
        <v>1581962700</v>
      </c>
      <c r="C499">
        <v>2424.9000000953702</v>
      </c>
      <c r="D499" t="s">
        <v>1203</v>
      </c>
      <c r="E499" t="s">
        <v>1204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1383</v>
      </c>
      <c r="M499" t="s">
        <v>238</v>
      </c>
      <c r="N499">
        <v>1581962691.37097</v>
      </c>
      <c r="O499">
        <f t="shared" si="301"/>
        <v>8.9223481503798187E-5</v>
      </c>
      <c r="P499">
        <f t="shared" si="302"/>
        <v>-0.52046685508004153</v>
      </c>
      <c r="Q499">
        <f t="shared" si="303"/>
        <v>400.87703225806501</v>
      </c>
      <c r="R499">
        <f t="shared" si="304"/>
        <v>508.69265406805795</v>
      </c>
      <c r="S499">
        <f t="shared" si="305"/>
        <v>50.579579397031068</v>
      </c>
      <c r="T499">
        <f t="shared" si="306"/>
        <v>39.85941514860216</v>
      </c>
      <c r="U499">
        <f t="shared" si="307"/>
        <v>7.1323751733494666E-3</v>
      </c>
      <c r="V499">
        <f t="shared" si="308"/>
        <v>2.24845486283153</v>
      </c>
      <c r="W499">
        <f t="shared" si="309"/>
        <v>7.1198297314842571E-3</v>
      </c>
      <c r="X499">
        <f t="shared" si="310"/>
        <v>4.4510188781696188E-3</v>
      </c>
      <c r="Y499">
        <f t="shared" si="311"/>
        <v>0</v>
      </c>
      <c r="Z499">
        <f t="shared" si="312"/>
        <v>30.345403277799676</v>
      </c>
      <c r="AA499">
        <f t="shared" si="313"/>
        <v>29.993332258064498</v>
      </c>
      <c r="AB499">
        <f t="shared" si="314"/>
        <v>4.2588183366180719</v>
      </c>
      <c r="AC499">
        <f t="shared" si="315"/>
        <v>70.263923469328418</v>
      </c>
      <c r="AD499">
        <f t="shared" si="316"/>
        <v>3.0586360488956625</v>
      </c>
      <c r="AE499">
        <f t="shared" si="317"/>
        <v>4.3530675457239694</v>
      </c>
      <c r="AF499">
        <f t="shared" si="318"/>
        <v>1.2001822877224093</v>
      </c>
      <c r="AG499">
        <f t="shared" si="319"/>
        <v>-3.9347555343175</v>
      </c>
      <c r="AH499">
        <f t="shared" si="320"/>
        <v>46.257055372394149</v>
      </c>
      <c r="AI499">
        <f t="shared" si="321"/>
        <v>4.582733399344491</v>
      </c>
      <c r="AJ499">
        <f t="shared" si="322"/>
        <v>46.905033237421137</v>
      </c>
      <c r="AK499">
        <v>-4.1142162909321302E-2</v>
      </c>
      <c r="AL499">
        <v>4.6185682117139498E-2</v>
      </c>
      <c r="AM499">
        <v>3.4524586348642599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51879.461073442777</v>
      </c>
      <c r="AS499" t="s">
        <v>239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239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-0.52046685508004153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239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240</v>
      </c>
      <c r="BX499">
        <v>1581962691.37097</v>
      </c>
      <c r="BY499">
        <v>400.87703225806501</v>
      </c>
      <c r="BZ499">
        <v>400.04616129032303</v>
      </c>
      <c r="CA499">
        <v>30.761538709677399</v>
      </c>
      <c r="CB499">
        <v>30.6132967741935</v>
      </c>
      <c r="CC499">
        <v>350.01767741935498</v>
      </c>
      <c r="CD499">
        <v>99.230512903225801</v>
      </c>
      <c r="CE499">
        <v>0.20001551612903201</v>
      </c>
      <c r="CF499">
        <v>30.374932258064501</v>
      </c>
      <c r="CG499">
        <v>29.993332258064498</v>
      </c>
      <c r="CH499">
        <v>999.9</v>
      </c>
      <c r="CI499">
        <v>0</v>
      </c>
      <c r="CJ499">
        <v>0</v>
      </c>
      <c r="CK499">
        <v>9998.5703225806392</v>
      </c>
      <c r="CL499">
        <v>0</v>
      </c>
      <c r="CM499">
        <v>0.21165100000000001</v>
      </c>
      <c r="CN499">
        <v>0</v>
      </c>
      <c r="CO499">
        <v>0</v>
      </c>
      <c r="CP499">
        <v>0</v>
      </c>
      <c r="CQ499">
        <v>0</v>
      </c>
      <c r="CR499">
        <v>3.5322580645161299</v>
      </c>
      <c r="CS499">
        <v>0</v>
      </c>
      <c r="CT499">
        <v>72.767741935483897</v>
      </c>
      <c r="CU499">
        <v>-1.6645161290322601</v>
      </c>
      <c r="CV499">
        <v>38.723580645161299</v>
      </c>
      <c r="CW499">
        <v>44.2296774193548</v>
      </c>
      <c r="CX499">
        <v>41.2679677419355</v>
      </c>
      <c r="CY499">
        <v>42.639000000000003</v>
      </c>
      <c r="CZ499">
        <v>39.816064516129003</v>
      </c>
      <c r="DA499">
        <v>0</v>
      </c>
      <c r="DB499">
        <v>0</v>
      </c>
      <c r="DC499">
        <v>0</v>
      </c>
      <c r="DD499">
        <v>1581962702.2</v>
      </c>
      <c r="DE499">
        <v>3.4153846153846099</v>
      </c>
      <c r="DF499">
        <v>25.415384524877801</v>
      </c>
      <c r="DG499">
        <v>-6.6119658940658903</v>
      </c>
      <c r="DH499">
        <v>73.646153846153894</v>
      </c>
      <c r="DI499">
        <v>15</v>
      </c>
      <c r="DJ499">
        <v>100</v>
      </c>
      <c r="DK499">
        <v>100</v>
      </c>
      <c r="DL499">
        <v>3.0489999999999999</v>
      </c>
      <c r="DM499">
        <v>0.47699999999999998</v>
      </c>
      <c r="DN499">
        <v>2</v>
      </c>
      <c r="DO499">
        <v>343.91699999999997</v>
      </c>
      <c r="DP499">
        <v>674.12199999999996</v>
      </c>
      <c r="DQ499">
        <v>29.680700000000002</v>
      </c>
      <c r="DR499">
        <v>31.346299999999999</v>
      </c>
      <c r="DS499">
        <v>29.999400000000001</v>
      </c>
      <c r="DT499">
        <v>31.273700000000002</v>
      </c>
      <c r="DU499">
        <v>31.281500000000001</v>
      </c>
      <c r="DV499">
        <v>20.986799999999999</v>
      </c>
      <c r="DW499">
        <v>24.6541</v>
      </c>
      <c r="DX499">
        <v>88.804699999999997</v>
      </c>
      <c r="DY499">
        <v>29.705200000000001</v>
      </c>
      <c r="DZ499">
        <v>400</v>
      </c>
      <c r="EA499">
        <v>30.5899</v>
      </c>
      <c r="EB499">
        <v>100.024</v>
      </c>
      <c r="EC499">
        <v>100.592</v>
      </c>
    </row>
    <row r="500" spans="1:133" x14ac:dyDescent="0.35">
      <c r="A500">
        <v>484</v>
      </c>
      <c r="B500">
        <v>1581962705</v>
      </c>
      <c r="C500">
        <v>2429.9000000953702</v>
      </c>
      <c r="D500" t="s">
        <v>1205</v>
      </c>
      <c r="E500" t="s">
        <v>1206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1383</v>
      </c>
      <c r="M500" t="s">
        <v>238</v>
      </c>
      <c r="N500">
        <v>1581962696.37097</v>
      </c>
      <c r="O500">
        <f t="shared" si="301"/>
        <v>1.102310763969624E-4</v>
      </c>
      <c r="P500">
        <f t="shared" si="302"/>
        <v>-0.53672475886195503</v>
      </c>
      <c r="Q500">
        <f t="shared" si="303"/>
        <v>400.89706451612898</v>
      </c>
      <c r="R500">
        <f t="shared" si="304"/>
        <v>489.53669067722444</v>
      </c>
      <c r="S500">
        <f t="shared" si="305"/>
        <v>48.674093826726839</v>
      </c>
      <c r="T500">
        <f t="shared" si="306"/>
        <v>39.860753452663062</v>
      </c>
      <c r="U500">
        <f t="shared" si="307"/>
        <v>8.8187753215695514E-3</v>
      </c>
      <c r="V500">
        <f t="shared" si="308"/>
        <v>2.2475206939004129</v>
      </c>
      <c r="W500">
        <f t="shared" si="309"/>
        <v>8.799596618886546E-3</v>
      </c>
      <c r="X500">
        <f t="shared" si="310"/>
        <v>5.5014675076372416E-3</v>
      </c>
      <c r="Y500">
        <f t="shared" si="311"/>
        <v>0</v>
      </c>
      <c r="Z500">
        <f t="shared" si="312"/>
        <v>30.334698078628058</v>
      </c>
      <c r="AA500">
        <f t="shared" si="313"/>
        <v>29.988129032258101</v>
      </c>
      <c r="AB500">
        <f t="shared" si="314"/>
        <v>4.2575456108555194</v>
      </c>
      <c r="AC500">
        <f t="shared" si="315"/>
        <v>70.260582807492753</v>
      </c>
      <c r="AD500">
        <f t="shared" si="316"/>
        <v>3.0578356965438167</v>
      </c>
      <c r="AE500">
        <f t="shared" si="317"/>
        <v>4.3521353999040864</v>
      </c>
      <c r="AF500">
        <f t="shared" si="318"/>
        <v>1.1997099143117027</v>
      </c>
      <c r="AG500">
        <f t="shared" si="319"/>
        <v>-4.8611904691060417</v>
      </c>
      <c r="AH500">
        <f t="shared" si="320"/>
        <v>46.415289865754609</v>
      </c>
      <c r="AI500">
        <f t="shared" si="321"/>
        <v>4.6001176517736804</v>
      </c>
      <c r="AJ500">
        <f t="shared" si="322"/>
        <v>46.154217048422247</v>
      </c>
      <c r="AK500">
        <v>-4.1117034046355E-2</v>
      </c>
      <c r="AL500">
        <v>4.6157472767050498E-2</v>
      </c>
      <c r="AM500">
        <v>3.4507890829668901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51849.670021240498</v>
      </c>
      <c r="AS500" t="s">
        <v>239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239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-0.53672475886195503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239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240</v>
      </c>
      <c r="BX500">
        <v>1581962696.37097</v>
      </c>
      <c r="BY500">
        <v>400.89706451612898</v>
      </c>
      <c r="BZ500">
        <v>400.05274193548399</v>
      </c>
      <c r="CA500">
        <v>30.753993548387101</v>
      </c>
      <c r="CB500">
        <v>30.570841935483902</v>
      </c>
      <c r="CC500">
        <v>350.00848387096801</v>
      </c>
      <c r="CD500">
        <v>99.228896774193501</v>
      </c>
      <c r="CE500">
        <v>0.200001516129032</v>
      </c>
      <c r="CF500">
        <v>30.371193548387101</v>
      </c>
      <c r="CG500">
        <v>29.988129032258101</v>
      </c>
      <c r="CH500">
        <v>999.9</v>
      </c>
      <c r="CI500">
        <v>0</v>
      </c>
      <c r="CJ500">
        <v>0</v>
      </c>
      <c r="CK500">
        <v>9992.62612903226</v>
      </c>
      <c r="CL500">
        <v>0</v>
      </c>
      <c r="CM500">
        <v>0.21165100000000001</v>
      </c>
      <c r="CN500">
        <v>0</v>
      </c>
      <c r="CO500">
        <v>0</v>
      </c>
      <c r="CP500">
        <v>0</v>
      </c>
      <c r="CQ500">
        <v>0</v>
      </c>
      <c r="CR500">
        <v>4.0677419354838698</v>
      </c>
      <c r="CS500">
        <v>0</v>
      </c>
      <c r="CT500">
        <v>71.1806451612903</v>
      </c>
      <c r="CU500">
        <v>-1.78064516129032</v>
      </c>
      <c r="CV500">
        <v>38.725612903225802</v>
      </c>
      <c r="CW500">
        <v>44.237806451612897</v>
      </c>
      <c r="CX500">
        <v>41.261806451612898</v>
      </c>
      <c r="CY500">
        <v>42.633000000000003</v>
      </c>
      <c r="CZ500">
        <v>39.816064516129003</v>
      </c>
      <c r="DA500">
        <v>0</v>
      </c>
      <c r="DB500">
        <v>0</v>
      </c>
      <c r="DC500">
        <v>0</v>
      </c>
      <c r="DD500">
        <v>1581962707</v>
      </c>
      <c r="DE500">
        <v>4.7115384615384599</v>
      </c>
      <c r="DF500">
        <v>17.9589740287091</v>
      </c>
      <c r="DG500">
        <v>-9.3982906276639593</v>
      </c>
      <c r="DH500">
        <v>71.557692307692307</v>
      </c>
      <c r="DI500">
        <v>15</v>
      </c>
      <c r="DJ500">
        <v>100</v>
      </c>
      <c r="DK500">
        <v>100</v>
      </c>
      <c r="DL500">
        <v>3.0489999999999999</v>
      </c>
      <c r="DM500">
        <v>0.47699999999999998</v>
      </c>
      <c r="DN500">
        <v>2</v>
      </c>
      <c r="DO500">
        <v>344.02699999999999</v>
      </c>
      <c r="DP500">
        <v>674.07600000000002</v>
      </c>
      <c r="DQ500">
        <v>29.709</v>
      </c>
      <c r="DR500">
        <v>31.345199999999998</v>
      </c>
      <c r="DS500">
        <v>29.9998</v>
      </c>
      <c r="DT500">
        <v>31.271799999999999</v>
      </c>
      <c r="DU500">
        <v>31.281500000000001</v>
      </c>
      <c r="DV500">
        <v>20.991099999999999</v>
      </c>
      <c r="DW500">
        <v>24.372</v>
      </c>
      <c r="DX500">
        <v>88.804699999999997</v>
      </c>
      <c r="DY500">
        <v>29.719000000000001</v>
      </c>
      <c r="DZ500">
        <v>400</v>
      </c>
      <c r="EA500">
        <v>30.603400000000001</v>
      </c>
      <c r="EB500">
        <v>100.026</v>
      </c>
      <c r="EC500">
        <v>100.592</v>
      </c>
    </row>
    <row r="501" spans="1:133" x14ac:dyDescent="0.35">
      <c r="A501">
        <v>485</v>
      </c>
      <c r="B501">
        <v>1581962710</v>
      </c>
      <c r="C501">
        <v>2434.9000000953702</v>
      </c>
      <c r="D501" t="s">
        <v>1207</v>
      </c>
      <c r="E501" t="s">
        <v>1208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1383</v>
      </c>
      <c r="M501" t="s">
        <v>238</v>
      </c>
      <c r="N501">
        <v>1581962701.37097</v>
      </c>
      <c r="O501">
        <f t="shared" si="301"/>
        <v>1.2476166734842672E-4</v>
      </c>
      <c r="P501">
        <f t="shared" si="302"/>
        <v>-0.55945111700259031</v>
      </c>
      <c r="Q501">
        <f t="shared" si="303"/>
        <v>400.90129032258102</v>
      </c>
      <c r="R501">
        <f t="shared" si="304"/>
        <v>481.96202711393147</v>
      </c>
      <c r="S501">
        <f t="shared" si="305"/>
        <v>47.920465643684508</v>
      </c>
      <c r="T501">
        <f t="shared" si="306"/>
        <v>39.86076792076949</v>
      </c>
      <c r="U501">
        <f t="shared" si="307"/>
        <v>9.9765620754788311E-3</v>
      </c>
      <c r="V501">
        <f t="shared" si="308"/>
        <v>2.2476156378736798</v>
      </c>
      <c r="W501">
        <f t="shared" si="309"/>
        <v>9.9520255916337574E-3</v>
      </c>
      <c r="X501">
        <f t="shared" si="310"/>
        <v>6.2222154301259502E-3</v>
      </c>
      <c r="Y501">
        <f t="shared" si="311"/>
        <v>0</v>
      </c>
      <c r="Z501">
        <f t="shared" si="312"/>
        <v>30.327179078702077</v>
      </c>
      <c r="AA501">
        <f t="shared" si="313"/>
        <v>29.985693548387101</v>
      </c>
      <c r="AB501">
        <f t="shared" si="314"/>
        <v>4.2569499975672969</v>
      </c>
      <c r="AC501">
        <f t="shared" si="315"/>
        <v>70.236935026504355</v>
      </c>
      <c r="AD501">
        <f t="shared" si="316"/>
        <v>3.0563320795714812</v>
      </c>
      <c r="AE501">
        <f t="shared" si="317"/>
        <v>4.3514599240672371</v>
      </c>
      <c r="AF501">
        <f t="shared" si="318"/>
        <v>1.2006179179958156</v>
      </c>
      <c r="AG501">
        <f t="shared" si="319"/>
        <v>-5.5019895300656181</v>
      </c>
      <c r="AH501">
        <f t="shared" si="320"/>
        <v>46.38402564785369</v>
      </c>
      <c r="AI501">
        <f t="shared" si="321"/>
        <v>4.5967079175963468</v>
      </c>
      <c r="AJ501">
        <f t="shared" si="322"/>
        <v>45.478744035384416</v>
      </c>
      <c r="AK501">
        <v>-4.11195875807382E-2</v>
      </c>
      <c r="AL501">
        <v>4.6160339333097503E-2</v>
      </c>
      <c r="AM501">
        <v>3.45095875478167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51853.20096812032</v>
      </c>
      <c r="AS501" t="s">
        <v>239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239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-0.55945111700259031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239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240</v>
      </c>
      <c r="BX501">
        <v>1581962701.37097</v>
      </c>
      <c r="BY501">
        <v>400.90129032258102</v>
      </c>
      <c r="BZ501">
        <v>400.02800000000002</v>
      </c>
      <c r="CA501">
        <v>30.7391838709677</v>
      </c>
      <c r="CB501">
        <v>30.531887096774199</v>
      </c>
      <c r="CC501">
        <v>350.01006451612898</v>
      </c>
      <c r="CD501">
        <v>99.227900000000005</v>
      </c>
      <c r="CE501">
        <v>0.199986322580645</v>
      </c>
      <c r="CF501">
        <v>30.368483870967701</v>
      </c>
      <c r="CG501">
        <v>29.985693548387101</v>
      </c>
      <c r="CH501">
        <v>999.9</v>
      </c>
      <c r="CI501">
        <v>0</v>
      </c>
      <c r="CJ501">
        <v>0</v>
      </c>
      <c r="CK501">
        <v>9993.3470967741996</v>
      </c>
      <c r="CL501">
        <v>0</v>
      </c>
      <c r="CM501">
        <v>0.21165100000000001</v>
      </c>
      <c r="CN501">
        <v>0</v>
      </c>
      <c r="CO501">
        <v>0</v>
      </c>
      <c r="CP501">
        <v>0</v>
      </c>
      <c r="CQ501">
        <v>0</v>
      </c>
      <c r="CR501">
        <v>5.0967741935483897</v>
      </c>
      <c r="CS501">
        <v>0</v>
      </c>
      <c r="CT501">
        <v>70.709677419354804</v>
      </c>
      <c r="CU501">
        <v>-2.1580645161290302</v>
      </c>
      <c r="CV501">
        <v>38.727645161290297</v>
      </c>
      <c r="CW501">
        <v>44.241870967741903</v>
      </c>
      <c r="CX501">
        <v>41.245677419354799</v>
      </c>
      <c r="CY501">
        <v>42.640999999999998</v>
      </c>
      <c r="CZ501">
        <v>39.816064516129003</v>
      </c>
      <c r="DA501">
        <v>0</v>
      </c>
      <c r="DB501">
        <v>0</v>
      </c>
      <c r="DC501">
        <v>0</v>
      </c>
      <c r="DD501">
        <v>1581962711.8</v>
      </c>
      <c r="DE501">
        <v>5.12307692307692</v>
      </c>
      <c r="DF501">
        <v>6.2085468530407404</v>
      </c>
      <c r="DG501">
        <v>-37.230769277646097</v>
      </c>
      <c r="DH501">
        <v>71.392307692307696</v>
      </c>
      <c r="DI501">
        <v>15</v>
      </c>
      <c r="DJ501">
        <v>100</v>
      </c>
      <c r="DK501">
        <v>100</v>
      </c>
      <c r="DL501">
        <v>3.0489999999999999</v>
      </c>
      <c r="DM501">
        <v>0.47699999999999998</v>
      </c>
      <c r="DN501">
        <v>2</v>
      </c>
      <c r="DO501">
        <v>343.97899999999998</v>
      </c>
      <c r="DP501">
        <v>674.16800000000001</v>
      </c>
      <c r="DQ501">
        <v>29.7241</v>
      </c>
      <c r="DR501">
        <v>31.345199999999998</v>
      </c>
      <c r="DS501">
        <v>29.9999</v>
      </c>
      <c r="DT501">
        <v>31.271799999999999</v>
      </c>
      <c r="DU501">
        <v>31.281500000000001</v>
      </c>
      <c r="DV501">
        <v>20.995999999999999</v>
      </c>
      <c r="DW501">
        <v>24.372</v>
      </c>
      <c r="DX501">
        <v>88.804699999999997</v>
      </c>
      <c r="DY501">
        <v>29.726400000000002</v>
      </c>
      <c r="DZ501">
        <v>400</v>
      </c>
      <c r="EA501">
        <v>30.618600000000001</v>
      </c>
      <c r="EB501">
        <v>100.024</v>
      </c>
      <c r="EC501">
        <v>100.592</v>
      </c>
    </row>
    <row r="502" spans="1:133" x14ac:dyDescent="0.35">
      <c r="A502">
        <v>486</v>
      </c>
      <c r="B502">
        <v>1581962715</v>
      </c>
      <c r="C502">
        <v>2439.9000000953702</v>
      </c>
      <c r="D502" t="s">
        <v>1209</v>
      </c>
      <c r="E502" t="s">
        <v>1210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1383</v>
      </c>
      <c r="M502" t="s">
        <v>238</v>
      </c>
      <c r="N502">
        <v>1581962706.37097</v>
      </c>
      <c r="O502">
        <f t="shared" si="301"/>
        <v>1.1092407480959962E-4</v>
      </c>
      <c r="P502">
        <f t="shared" si="302"/>
        <v>-0.59979614373267098</v>
      </c>
      <c r="Q502">
        <f t="shared" si="303"/>
        <v>400.90170967741898</v>
      </c>
      <c r="R502">
        <f t="shared" si="304"/>
        <v>500.42393391099563</v>
      </c>
      <c r="S502">
        <f t="shared" si="305"/>
        <v>49.755762232932888</v>
      </c>
      <c r="T502">
        <f t="shared" si="306"/>
        <v>39.860543818501114</v>
      </c>
      <c r="U502">
        <f t="shared" si="307"/>
        <v>8.8556951469569243E-3</v>
      </c>
      <c r="V502">
        <f t="shared" si="308"/>
        <v>2.248842907158028</v>
      </c>
      <c r="W502">
        <f t="shared" si="309"/>
        <v>8.8363670587525492E-3</v>
      </c>
      <c r="X502">
        <f t="shared" si="310"/>
        <v>5.5244624143817329E-3</v>
      </c>
      <c r="Y502">
        <f t="shared" si="311"/>
        <v>0</v>
      </c>
      <c r="Z502">
        <f t="shared" si="312"/>
        <v>30.330943005389809</v>
      </c>
      <c r="AA502">
        <f t="shared" si="313"/>
        <v>29.985109677419299</v>
      </c>
      <c r="AB502">
        <f t="shared" si="314"/>
        <v>4.2568072189481745</v>
      </c>
      <c r="AC502">
        <f t="shared" si="315"/>
        <v>70.199906619880309</v>
      </c>
      <c r="AD502">
        <f t="shared" si="316"/>
        <v>3.0545746096812381</v>
      </c>
      <c r="AE502">
        <f t="shared" si="317"/>
        <v>4.351251670776719</v>
      </c>
      <c r="AF502">
        <f t="shared" si="318"/>
        <v>1.2022326092669364</v>
      </c>
      <c r="AG502">
        <f t="shared" si="319"/>
        <v>-4.8917516991033434</v>
      </c>
      <c r="AH502">
        <f t="shared" si="320"/>
        <v>46.378847341638647</v>
      </c>
      <c r="AI502">
        <f t="shared" si="321"/>
        <v>4.5936541825042339</v>
      </c>
      <c r="AJ502">
        <f t="shared" si="322"/>
        <v>46.08074982503954</v>
      </c>
      <c r="AK502">
        <v>-4.1152603954533899E-2</v>
      </c>
      <c r="AL502">
        <v>4.6197403105076397E-2</v>
      </c>
      <c r="AM502">
        <v>3.4531522308907898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51893.265329120695</v>
      </c>
      <c r="AS502" t="s">
        <v>239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239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-0.59979614373267098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239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240</v>
      </c>
      <c r="BX502">
        <v>1581962706.37097</v>
      </c>
      <c r="BY502">
        <v>400.90170967741898</v>
      </c>
      <c r="BZ502">
        <v>399.94974193548398</v>
      </c>
      <c r="CA502">
        <v>30.7217129032258</v>
      </c>
      <c r="CB502">
        <v>30.5374032258065</v>
      </c>
      <c r="CC502">
        <v>350.00754838709702</v>
      </c>
      <c r="CD502">
        <v>99.227264516128997</v>
      </c>
      <c r="CE502">
        <v>0.19995880645161301</v>
      </c>
      <c r="CF502">
        <v>30.3676483870968</v>
      </c>
      <c r="CG502">
        <v>29.985109677419299</v>
      </c>
      <c r="CH502">
        <v>999.9</v>
      </c>
      <c r="CI502">
        <v>0</v>
      </c>
      <c r="CJ502">
        <v>0</v>
      </c>
      <c r="CK502">
        <v>10001.435161290299</v>
      </c>
      <c r="CL502">
        <v>0</v>
      </c>
      <c r="CM502">
        <v>0.21165100000000001</v>
      </c>
      <c r="CN502">
        <v>0</v>
      </c>
      <c r="CO502">
        <v>0</v>
      </c>
      <c r="CP502">
        <v>0</v>
      </c>
      <c r="CQ502">
        <v>0</v>
      </c>
      <c r="CR502">
        <v>5.1870967741935496</v>
      </c>
      <c r="CS502">
        <v>0</v>
      </c>
      <c r="CT502">
        <v>70.045161290322596</v>
      </c>
      <c r="CU502">
        <v>-2.3419354838709698</v>
      </c>
      <c r="CV502">
        <v>38.713419354838699</v>
      </c>
      <c r="CW502">
        <v>44.25</v>
      </c>
      <c r="CX502">
        <v>41.223548387096798</v>
      </c>
      <c r="CY502">
        <v>42.640999999999998</v>
      </c>
      <c r="CZ502">
        <v>39.820129032258102</v>
      </c>
      <c r="DA502">
        <v>0</v>
      </c>
      <c r="DB502">
        <v>0</v>
      </c>
      <c r="DC502">
        <v>0</v>
      </c>
      <c r="DD502">
        <v>1581962717.2</v>
      </c>
      <c r="DE502">
        <v>4.8</v>
      </c>
      <c r="DF502">
        <v>-16.423931918491199</v>
      </c>
      <c r="DG502">
        <v>28.256410749048101</v>
      </c>
      <c r="DH502">
        <v>70.603846153846106</v>
      </c>
      <c r="DI502">
        <v>15</v>
      </c>
      <c r="DJ502">
        <v>100</v>
      </c>
      <c r="DK502">
        <v>100</v>
      </c>
      <c r="DL502">
        <v>3.0489999999999999</v>
      </c>
      <c r="DM502">
        <v>0.47699999999999998</v>
      </c>
      <c r="DN502">
        <v>2</v>
      </c>
      <c r="DO502">
        <v>343.90800000000002</v>
      </c>
      <c r="DP502">
        <v>674.26</v>
      </c>
      <c r="DQ502">
        <v>29.7315</v>
      </c>
      <c r="DR502">
        <v>31.344200000000001</v>
      </c>
      <c r="DS502">
        <v>30.0001</v>
      </c>
      <c r="DT502">
        <v>31.271799999999999</v>
      </c>
      <c r="DU502">
        <v>31.281500000000001</v>
      </c>
      <c r="DV502">
        <v>20.996700000000001</v>
      </c>
      <c r="DW502">
        <v>24.372</v>
      </c>
      <c r="DX502">
        <v>88.804699999999997</v>
      </c>
      <c r="DY502">
        <v>29.735800000000001</v>
      </c>
      <c r="DZ502">
        <v>400</v>
      </c>
      <c r="EA502">
        <v>30.612400000000001</v>
      </c>
      <c r="EB502">
        <v>100.02500000000001</v>
      </c>
      <c r="EC502">
        <v>100.59099999999999</v>
      </c>
    </row>
    <row r="503" spans="1:133" x14ac:dyDescent="0.35">
      <c r="A503">
        <v>487</v>
      </c>
      <c r="B503">
        <v>1581962720</v>
      </c>
      <c r="C503">
        <v>2444.9000000953702</v>
      </c>
      <c r="D503" t="s">
        <v>1211</v>
      </c>
      <c r="E503" t="s">
        <v>1212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1383</v>
      </c>
      <c r="M503" t="s">
        <v>238</v>
      </c>
      <c r="N503">
        <v>1581962711.37097</v>
      </c>
      <c r="O503">
        <f t="shared" si="301"/>
        <v>8.5104294959885554E-5</v>
      </c>
      <c r="P503">
        <f t="shared" si="302"/>
        <v>-0.58597300415873677</v>
      </c>
      <c r="Q503">
        <f t="shared" si="303"/>
        <v>400.88503225806397</v>
      </c>
      <c r="R503">
        <f t="shared" si="304"/>
        <v>530.05101580844052</v>
      </c>
      <c r="S503">
        <f t="shared" si="305"/>
        <v>52.70132496648877</v>
      </c>
      <c r="T503">
        <f t="shared" si="306"/>
        <v>39.85875270328485</v>
      </c>
      <c r="U503">
        <f t="shared" si="307"/>
        <v>6.7775493047331908E-3</v>
      </c>
      <c r="V503">
        <f t="shared" si="308"/>
        <v>2.2484366827819677</v>
      </c>
      <c r="W503">
        <f t="shared" si="309"/>
        <v>6.7662198889072598E-3</v>
      </c>
      <c r="X503">
        <f t="shared" si="310"/>
        <v>4.2299037341664196E-3</v>
      </c>
      <c r="Y503">
        <f t="shared" si="311"/>
        <v>0</v>
      </c>
      <c r="Z503">
        <f t="shared" si="312"/>
        <v>30.340785541496228</v>
      </c>
      <c r="AA503">
        <f t="shared" si="313"/>
        <v>29.991193548387098</v>
      </c>
      <c r="AB503">
        <f t="shared" si="314"/>
        <v>4.2582951612253908</v>
      </c>
      <c r="AC503">
        <f t="shared" si="315"/>
        <v>70.174708684534764</v>
      </c>
      <c r="AD503">
        <f t="shared" si="316"/>
        <v>3.0537061443677875</v>
      </c>
      <c r="AE503">
        <f t="shared" si="317"/>
        <v>4.3515765175392449</v>
      </c>
      <c r="AF503">
        <f t="shared" si="318"/>
        <v>1.2045890168576032</v>
      </c>
      <c r="AG503">
        <f t="shared" si="319"/>
        <v>-3.7530994077309527</v>
      </c>
      <c r="AH503">
        <f t="shared" si="320"/>
        <v>45.790970703761033</v>
      </c>
      <c r="AI503">
        <f t="shared" si="321"/>
        <v>4.5364123290026344</v>
      </c>
      <c r="AJ503">
        <f t="shared" si="322"/>
        <v>46.574283625032713</v>
      </c>
      <c r="AK503">
        <v>-4.1141673781582802E-2</v>
      </c>
      <c r="AL503">
        <v>4.6185133028403103E-2</v>
      </c>
      <c r="AM503">
        <v>3.4524261407485302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51879.815563617747</v>
      </c>
      <c r="AS503" t="s">
        <v>239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239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-0.58597300415873677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239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240</v>
      </c>
      <c r="BX503">
        <v>1581962711.37097</v>
      </c>
      <c r="BY503">
        <v>400.88503225806397</v>
      </c>
      <c r="BZ503">
        <v>399.93903225806503</v>
      </c>
      <c r="CA503">
        <v>30.713080645161298</v>
      </c>
      <c r="CB503">
        <v>30.5716741935484</v>
      </c>
      <c r="CC503">
        <v>350.01435483871001</v>
      </c>
      <c r="CD503">
        <v>99.226922580645194</v>
      </c>
      <c r="CE503">
        <v>0.19996916129032299</v>
      </c>
      <c r="CF503">
        <v>30.368951612903199</v>
      </c>
      <c r="CG503">
        <v>29.991193548387098</v>
      </c>
      <c r="CH503">
        <v>999.9</v>
      </c>
      <c r="CI503">
        <v>0</v>
      </c>
      <c r="CJ503">
        <v>0</v>
      </c>
      <c r="CK503">
        <v>9998.8132258064506</v>
      </c>
      <c r="CL503">
        <v>0</v>
      </c>
      <c r="CM503">
        <v>0.21165100000000001</v>
      </c>
      <c r="CN503">
        <v>0</v>
      </c>
      <c r="CO503">
        <v>0</v>
      </c>
      <c r="CP503">
        <v>0</v>
      </c>
      <c r="CQ503">
        <v>0</v>
      </c>
      <c r="CR503">
        <v>5.4709677419354801</v>
      </c>
      <c r="CS503">
        <v>0</v>
      </c>
      <c r="CT503">
        <v>67.9258064516129</v>
      </c>
      <c r="CU503">
        <v>-2.6741935483871</v>
      </c>
      <c r="CV503">
        <v>38.7195161290323</v>
      </c>
      <c r="CW503">
        <v>44.25</v>
      </c>
      <c r="CX503">
        <v>41.247806451612902</v>
      </c>
      <c r="CY503">
        <v>42.649000000000001</v>
      </c>
      <c r="CZ503">
        <v>39.820129032258102</v>
      </c>
      <c r="DA503">
        <v>0</v>
      </c>
      <c r="DB503">
        <v>0</v>
      </c>
      <c r="DC503">
        <v>0</v>
      </c>
      <c r="DD503">
        <v>1581962722</v>
      </c>
      <c r="DE503">
        <v>4.4807692307692299</v>
      </c>
      <c r="DF503">
        <v>-2.7316241203795601</v>
      </c>
      <c r="DG503">
        <v>-9.0529909756954297</v>
      </c>
      <c r="DH503">
        <v>70.230769230769198</v>
      </c>
      <c r="DI503">
        <v>15</v>
      </c>
      <c r="DJ503">
        <v>100</v>
      </c>
      <c r="DK503">
        <v>100</v>
      </c>
      <c r="DL503">
        <v>3.0489999999999999</v>
      </c>
      <c r="DM503">
        <v>0.47699999999999998</v>
      </c>
      <c r="DN503">
        <v>2</v>
      </c>
      <c r="DO503">
        <v>343.89600000000002</v>
      </c>
      <c r="DP503">
        <v>674.23699999999997</v>
      </c>
      <c r="DQ503">
        <v>29.738600000000002</v>
      </c>
      <c r="DR503">
        <v>31.342400000000001</v>
      </c>
      <c r="DS503">
        <v>30.0001</v>
      </c>
      <c r="DT503">
        <v>31.271799999999999</v>
      </c>
      <c r="DU503">
        <v>31.281500000000001</v>
      </c>
      <c r="DV503">
        <v>20.994800000000001</v>
      </c>
      <c r="DW503">
        <v>24.372</v>
      </c>
      <c r="DX503">
        <v>88.804699999999997</v>
      </c>
      <c r="DY503">
        <v>29.737300000000001</v>
      </c>
      <c r="DZ503">
        <v>400</v>
      </c>
      <c r="EA503">
        <v>30.6037</v>
      </c>
      <c r="EB503">
        <v>100.023</v>
      </c>
      <c r="EC503">
        <v>100.59099999999999</v>
      </c>
    </row>
    <row r="504" spans="1:133" x14ac:dyDescent="0.35">
      <c r="A504">
        <v>488</v>
      </c>
      <c r="B504">
        <v>1581962725</v>
      </c>
      <c r="C504">
        <v>2449.9000000953702</v>
      </c>
      <c r="D504" t="s">
        <v>1213</v>
      </c>
      <c r="E504" t="s">
        <v>1214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1383</v>
      </c>
      <c r="M504" t="s">
        <v>238</v>
      </c>
      <c r="N504">
        <v>1581962716.37097</v>
      </c>
      <c r="O504">
        <f t="shared" si="301"/>
        <v>6.4599519035428294E-5</v>
      </c>
      <c r="P504">
        <f t="shared" si="302"/>
        <v>-0.571132815544799</v>
      </c>
      <c r="Q504">
        <f t="shared" si="303"/>
        <v>400.88935483871001</v>
      </c>
      <c r="R504">
        <f t="shared" si="304"/>
        <v>569.06866730488912</v>
      </c>
      <c r="S504">
        <f t="shared" si="305"/>
        <v>56.581322646897704</v>
      </c>
      <c r="T504">
        <f t="shared" si="306"/>
        <v>39.859600844414352</v>
      </c>
      <c r="U504">
        <f t="shared" si="307"/>
        <v>5.1410887759905776E-3</v>
      </c>
      <c r="V504">
        <f t="shared" si="308"/>
        <v>2.2484522947074455</v>
      </c>
      <c r="W504">
        <f t="shared" si="309"/>
        <v>5.134567108331667E-3</v>
      </c>
      <c r="X504">
        <f t="shared" si="310"/>
        <v>3.2096896863925356E-3</v>
      </c>
      <c r="Y504">
        <f t="shared" si="311"/>
        <v>0</v>
      </c>
      <c r="Z504">
        <f t="shared" si="312"/>
        <v>30.349494543432129</v>
      </c>
      <c r="AA504">
        <f t="shared" si="313"/>
        <v>29.993545161290299</v>
      </c>
      <c r="AB504">
        <f t="shared" si="314"/>
        <v>4.2588704204920536</v>
      </c>
      <c r="AC504">
        <f t="shared" si="315"/>
        <v>70.172360137033735</v>
      </c>
      <c r="AD504">
        <f t="shared" si="316"/>
        <v>3.0539402591676978</v>
      </c>
      <c r="AE504">
        <f t="shared" si="317"/>
        <v>4.3520557855028867</v>
      </c>
      <c r="AF504">
        <f t="shared" si="318"/>
        <v>1.2049301613243557</v>
      </c>
      <c r="AG504">
        <f t="shared" si="319"/>
        <v>-2.8488387894623877</v>
      </c>
      <c r="AH504">
        <f t="shared" si="320"/>
        <v>45.73928197888231</v>
      </c>
      <c r="AI504">
        <f t="shared" si="321"/>
        <v>4.5313559946627366</v>
      </c>
      <c r="AJ504">
        <f t="shared" si="322"/>
        <v>47.421799184082658</v>
      </c>
      <c r="AK504">
        <v>-4.1142093814643899E-2</v>
      </c>
      <c r="AL504">
        <v>4.6185604552311001E-2</v>
      </c>
      <c r="AM504">
        <v>3.4524540447207599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51880.016850998669</v>
      </c>
      <c r="AS504" t="s">
        <v>239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239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-0.571132815544799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239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240</v>
      </c>
      <c r="BX504">
        <v>1581962716.37097</v>
      </c>
      <c r="BY504">
        <v>400.88935483871001</v>
      </c>
      <c r="BZ504">
        <v>399.95470967741898</v>
      </c>
      <c r="CA504">
        <v>30.715112903225801</v>
      </c>
      <c r="CB504">
        <v>30.6077774193548</v>
      </c>
      <c r="CC504">
        <v>350.01661290322602</v>
      </c>
      <c r="CD504">
        <v>99.227954838709707</v>
      </c>
      <c r="CE504">
        <v>0.19998048387096801</v>
      </c>
      <c r="CF504">
        <v>30.370874193548399</v>
      </c>
      <c r="CG504">
        <v>29.993545161290299</v>
      </c>
      <c r="CH504">
        <v>999.9</v>
      </c>
      <c r="CI504">
        <v>0</v>
      </c>
      <c r="CJ504">
        <v>0</v>
      </c>
      <c r="CK504">
        <v>9998.8112903225792</v>
      </c>
      <c r="CL504">
        <v>0</v>
      </c>
      <c r="CM504">
        <v>0.21165100000000001</v>
      </c>
      <c r="CN504">
        <v>0</v>
      </c>
      <c r="CO504">
        <v>0</v>
      </c>
      <c r="CP504">
        <v>0</v>
      </c>
      <c r="CQ504">
        <v>0</v>
      </c>
      <c r="CR504">
        <v>4.7741935483870996</v>
      </c>
      <c r="CS504">
        <v>0</v>
      </c>
      <c r="CT504">
        <v>69.777419354838699</v>
      </c>
      <c r="CU504">
        <v>-2.5387096774193498</v>
      </c>
      <c r="CV504">
        <v>38.721548387096803</v>
      </c>
      <c r="CW504">
        <v>44.25</v>
      </c>
      <c r="CX504">
        <v>41.241838709677403</v>
      </c>
      <c r="CY504">
        <v>42.649000000000001</v>
      </c>
      <c r="CZ504">
        <v>39.820129032258102</v>
      </c>
      <c r="DA504">
        <v>0</v>
      </c>
      <c r="DB504">
        <v>0</v>
      </c>
      <c r="DC504">
        <v>0</v>
      </c>
      <c r="DD504">
        <v>1581962726.8</v>
      </c>
      <c r="DE504">
        <v>4.5269230769230804</v>
      </c>
      <c r="DF504">
        <v>-1.7094338671001401E-2</v>
      </c>
      <c r="DG504">
        <v>11.4974361901655</v>
      </c>
      <c r="DH504">
        <v>71.088461538461502</v>
      </c>
      <c r="DI504">
        <v>15</v>
      </c>
      <c r="DJ504">
        <v>100</v>
      </c>
      <c r="DK504">
        <v>100</v>
      </c>
      <c r="DL504">
        <v>3.0489999999999999</v>
      </c>
      <c r="DM504">
        <v>0.47699999999999998</v>
      </c>
      <c r="DN504">
        <v>2</v>
      </c>
      <c r="DO504">
        <v>343.93099999999998</v>
      </c>
      <c r="DP504">
        <v>674.23699999999997</v>
      </c>
      <c r="DQ504">
        <v>29.7408</v>
      </c>
      <c r="DR504">
        <v>31.342400000000001</v>
      </c>
      <c r="DS504">
        <v>30.0001</v>
      </c>
      <c r="DT504">
        <v>31.271799999999999</v>
      </c>
      <c r="DU504">
        <v>31.281500000000001</v>
      </c>
      <c r="DV504">
        <v>20.994499999999999</v>
      </c>
      <c r="DW504">
        <v>24.372</v>
      </c>
      <c r="DX504">
        <v>88.804699999999997</v>
      </c>
      <c r="DY504">
        <v>29.74</v>
      </c>
      <c r="DZ504">
        <v>400</v>
      </c>
      <c r="EA504">
        <v>30.6035</v>
      </c>
      <c r="EB504">
        <v>100.024</v>
      </c>
      <c r="EC504">
        <v>100.589</v>
      </c>
    </row>
    <row r="505" spans="1:133" x14ac:dyDescent="0.35">
      <c r="A505">
        <v>489</v>
      </c>
      <c r="B505">
        <v>1581962730</v>
      </c>
      <c r="C505">
        <v>2454.9000000953702</v>
      </c>
      <c r="D505" t="s">
        <v>1215</v>
      </c>
      <c r="E505" t="s">
        <v>1216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1383</v>
      </c>
      <c r="M505" t="s">
        <v>238</v>
      </c>
      <c r="N505">
        <v>1581962721.37097</v>
      </c>
      <c r="O505">
        <f t="shared" si="301"/>
        <v>6.0324055352335095E-5</v>
      </c>
      <c r="P505">
        <f t="shared" si="302"/>
        <v>-0.53246988345643043</v>
      </c>
      <c r="Q505">
        <f t="shared" si="303"/>
        <v>400.88506451612898</v>
      </c>
      <c r="R505">
        <f t="shared" si="304"/>
        <v>568.74029154759717</v>
      </c>
      <c r="S505">
        <f t="shared" si="305"/>
        <v>56.549147454554344</v>
      </c>
      <c r="T505">
        <f t="shared" si="306"/>
        <v>39.859508746891564</v>
      </c>
      <c r="U505">
        <f t="shared" si="307"/>
        <v>4.8016156269818479E-3</v>
      </c>
      <c r="V505">
        <f t="shared" si="308"/>
        <v>2.2484615178595533</v>
      </c>
      <c r="W505">
        <f t="shared" si="309"/>
        <v>4.7959263019519043E-3</v>
      </c>
      <c r="X505">
        <f t="shared" si="310"/>
        <v>2.9979645289031228E-3</v>
      </c>
      <c r="Y505">
        <f t="shared" si="311"/>
        <v>0</v>
      </c>
      <c r="Z505">
        <f t="shared" si="312"/>
        <v>30.353306428631377</v>
      </c>
      <c r="AA505">
        <f t="shared" si="313"/>
        <v>29.996541935483901</v>
      </c>
      <c r="AB505">
        <f t="shared" si="314"/>
        <v>4.2596035993770203</v>
      </c>
      <c r="AC505">
        <f t="shared" si="315"/>
        <v>70.186431407592323</v>
      </c>
      <c r="AD505">
        <f t="shared" si="316"/>
        <v>3.0549720414723094</v>
      </c>
      <c r="AE505">
        <f t="shared" si="317"/>
        <v>4.3526533265827814</v>
      </c>
      <c r="AF505">
        <f t="shared" si="318"/>
        <v>1.2046315579047109</v>
      </c>
      <c r="AG505">
        <f t="shared" si="319"/>
        <v>-2.6602908410379777</v>
      </c>
      <c r="AH505">
        <f t="shared" si="320"/>
        <v>45.666738167010323</v>
      </c>
      <c r="AI505">
        <f t="shared" si="321"/>
        <v>4.524271297163371</v>
      </c>
      <c r="AJ505">
        <f t="shared" si="322"/>
        <v>47.530718623135712</v>
      </c>
      <c r="AK505">
        <v>-4.1142341961365098E-2</v>
      </c>
      <c r="AL505">
        <v>4.6185883118744497E-2</v>
      </c>
      <c r="AM505">
        <v>3.4524705297562299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51879.924672341469</v>
      </c>
      <c r="AS505" t="s">
        <v>239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239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-0.53246988345643043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239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240</v>
      </c>
      <c r="BX505">
        <v>1581962721.37097</v>
      </c>
      <c r="BY505">
        <v>400.88506451612898</v>
      </c>
      <c r="BZ505">
        <v>400.01374193548401</v>
      </c>
      <c r="CA505">
        <v>30.725232258064501</v>
      </c>
      <c r="CB505">
        <v>30.625</v>
      </c>
      <c r="CC505">
        <v>350.01058064516099</v>
      </c>
      <c r="CD505">
        <v>99.228777419354799</v>
      </c>
      <c r="CE505">
        <v>0.19999225806451601</v>
      </c>
      <c r="CF505">
        <v>30.373270967741899</v>
      </c>
      <c r="CG505">
        <v>29.996541935483901</v>
      </c>
      <c r="CH505">
        <v>999.9</v>
      </c>
      <c r="CI505">
        <v>0</v>
      </c>
      <c r="CJ505">
        <v>0</v>
      </c>
      <c r="CK505">
        <v>9998.7887096774193</v>
      </c>
      <c r="CL505">
        <v>0</v>
      </c>
      <c r="CM505">
        <v>0.21165100000000001</v>
      </c>
      <c r="CN505">
        <v>0</v>
      </c>
      <c r="CO505">
        <v>0</v>
      </c>
      <c r="CP505">
        <v>0</v>
      </c>
      <c r="CQ505">
        <v>0</v>
      </c>
      <c r="CR505">
        <v>4.3580645161290299</v>
      </c>
      <c r="CS505">
        <v>0</v>
      </c>
      <c r="CT505">
        <v>69.651612903225796</v>
      </c>
      <c r="CU505">
        <v>-2.3419354838709698</v>
      </c>
      <c r="CV505">
        <v>38.731709677419303</v>
      </c>
      <c r="CW505">
        <v>44.25</v>
      </c>
      <c r="CX505">
        <v>41.235741935483901</v>
      </c>
      <c r="CY505">
        <v>42.649000000000001</v>
      </c>
      <c r="CZ505">
        <v>39.8241935483871</v>
      </c>
      <c r="DA505">
        <v>0</v>
      </c>
      <c r="DB505">
        <v>0</v>
      </c>
      <c r="DC505">
        <v>0</v>
      </c>
      <c r="DD505">
        <v>1581962732.2</v>
      </c>
      <c r="DE505">
        <v>4.64230769230769</v>
      </c>
      <c r="DF505">
        <v>9.3504271949975593</v>
      </c>
      <c r="DG505">
        <v>4.0376067536197002</v>
      </c>
      <c r="DH505">
        <v>71.065384615384602</v>
      </c>
      <c r="DI505">
        <v>15</v>
      </c>
      <c r="DJ505">
        <v>100</v>
      </c>
      <c r="DK505">
        <v>100</v>
      </c>
      <c r="DL505">
        <v>3.0489999999999999</v>
      </c>
      <c r="DM505">
        <v>0.47699999999999998</v>
      </c>
      <c r="DN505">
        <v>2</v>
      </c>
      <c r="DO505">
        <v>343.84699999999998</v>
      </c>
      <c r="DP505">
        <v>674.28300000000002</v>
      </c>
      <c r="DQ505">
        <v>29.741800000000001</v>
      </c>
      <c r="DR505">
        <v>31.342400000000001</v>
      </c>
      <c r="DS505">
        <v>30.0001</v>
      </c>
      <c r="DT505">
        <v>31.271799999999999</v>
      </c>
      <c r="DU505">
        <v>31.281500000000001</v>
      </c>
      <c r="DV505">
        <v>20.994900000000001</v>
      </c>
      <c r="DW505">
        <v>24.372</v>
      </c>
      <c r="DX505">
        <v>88.804699999999997</v>
      </c>
      <c r="DY505">
        <v>29.741299999999999</v>
      </c>
      <c r="DZ505">
        <v>400</v>
      </c>
      <c r="EA505">
        <v>30.6035</v>
      </c>
      <c r="EB505">
        <v>100.02200000000001</v>
      </c>
      <c r="EC505">
        <v>100.589</v>
      </c>
    </row>
    <row r="506" spans="1:133" x14ac:dyDescent="0.35">
      <c r="A506">
        <v>490</v>
      </c>
      <c r="B506">
        <v>1581962735</v>
      </c>
      <c r="C506">
        <v>2459.9000000953702</v>
      </c>
      <c r="D506" t="s">
        <v>1217</v>
      </c>
      <c r="E506" t="s">
        <v>1218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1383</v>
      </c>
      <c r="M506" t="s">
        <v>238</v>
      </c>
      <c r="N506">
        <v>1581962726.37097</v>
      </c>
      <c r="O506">
        <f t="shared" si="301"/>
        <v>6.424682667856029E-5</v>
      </c>
      <c r="P506">
        <f t="shared" si="302"/>
        <v>-0.53030118734466114</v>
      </c>
      <c r="Q506">
        <f t="shared" si="303"/>
        <v>400.883193548387</v>
      </c>
      <c r="R506">
        <f t="shared" si="304"/>
        <v>557.20151753199832</v>
      </c>
      <c r="S506">
        <f t="shared" si="305"/>
        <v>55.402465986141102</v>
      </c>
      <c r="T506">
        <f t="shared" si="306"/>
        <v>39.859757728862768</v>
      </c>
      <c r="U506">
        <f t="shared" si="307"/>
        <v>5.1184292592197185E-3</v>
      </c>
      <c r="V506">
        <f t="shared" si="308"/>
        <v>2.2481949284285134</v>
      </c>
      <c r="W506">
        <f t="shared" si="309"/>
        <v>5.111964175757701E-3</v>
      </c>
      <c r="X506">
        <f t="shared" si="310"/>
        <v>3.1955577786834011E-3</v>
      </c>
      <c r="Y506">
        <f t="shared" si="311"/>
        <v>0</v>
      </c>
      <c r="Z506">
        <f t="shared" si="312"/>
        <v>30.353554291265418</v>
      </c>
      <c r="AA506">
        <f t="shared" si="313"/>
        <v>29.9965612903226</v>
      </c>
      <c r="AB506">
        <f t="shared" si="314"/>
        <v>4.2596083350125618</v>
      </c>
      <c r="AC506">
        <f t="shared" si="315"/>
        <v>70.20270143289676</v>
      </c>
      <c r="AD506">
        <f t="shared" si="316"/>
        <v>3.0559512489003859</v>
      </c>
      <c r="AE506">
        <f t="shared" si="317"/>
        <v>4.3530393938207874</v>
      </c>
      <c r="AF506">
        <f t="shared" si="318"/>
        <v>1.2036570861121758</v>
      </c>
      <c r="AG506">
        <f t="shared" si="319"/>
        <v>-2.8332850565245087</v>
      </c>
      <c r="AH506">
        <f t="shared" si="320"/>
        <v>45.846649551362333</v>
      </c>
      <c r="AI506">
        <f t="shared" si="321"/>
        <v>4.5426692313886363</v>
      </c>
      <c r="AJ506">
        <f t="shared" si="322"/>
        <v>47.55603372622646</v>
      </c>
      <c r="AK506">
        <v>-4.1135169806330002E-2</v>
      </c>
      <c r="AL506">
        <v>4.6177831746402297E-2</v>
      </c>
      <c r="AM506">
        <v>3.4519940509779801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51871.008774526272</v>
      </c>
      <c r="AS506" t="s">
        <v>239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239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-0.53030118734466114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239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240</v>
      </c>
      <c r="BX506">
        <v>1581962726.37097</v>
      </c>
      <c r="BY506">
        <v>400.883193548387</v>
      </c>
      <c r="BZ506">
        <v>400.01829032258098</v>
      </c>
      <c r="CA506">
        <v>30.734745161290299</v>
      </c>
      <c r="CB506">
        <v>30.627996774193502</v>
      </c>
      <c r="CC506">
        <v>350.01306451612902</v>
      </c>
      <c r="CD506">
        <v>99.229887096774206</v>
      </c>
      <c r="CE506">
        <v>0.199967709677419</v>
      </c>
      <c r="CF506">
        <v>30.374819354838699</v>
      </c>
      <c r="CG506">
        <v>29.9965612903226</v>
      </c>
      <c r="CH506">
        <v>999.9</v>
      </c>
      <c r="CI506">
        <v>0</v>
      </c>
      <c r="CJ506">
        <v>0</v>
      </c>
      <c r="CK506">
        <v>9996.9338709677395</v>
      </c>
      <c r="CL506">
        <v>0</v>
      </c>
      <c r="CM506">
        <v>0.21165100000000001</v>
      </c>
      <c r="CN506">
        <v>0</v>
      </c>
      <c r="CO506">
        <v>0</v>
      </c>
      <c r="CP506">
        <v>0</v>
      </c>
      <c r="CQ506">
        <v>0</v>
      </c>
      <c r="CR506">
        <v>3.64838709677419</v>
      </c>
      <c r="CS506">
        <v>0</v>
      </c>
      <c r="CT506">
        <v>72.058064516128994</v>
      </c>
      <c r="CU506">
        <v>-2</v>
      </c>
      <c r="CV506">
        <v>38.735774193548401</v>
      </c>
      <c r="CW506">
        <v>44.25</v>
      </c>
      <c r="CX506">
        <v>41.2297096774194</v>
      </c>
      <c r="CY506">
        <v>42.655000000000001</v>
      </c>
      <c r="CZ506">
        <v>39.8241935483871</v>
      </c>
      <c r="DA506">
        <v>0</v>
      </c>
      <c r="DB506">
        <v>0</v>
      </c>
      <c r="DC506">
        <v>0</v>
      </c>
      <c r="DD506">
        <v>1581962737</v>
      </c>
      <c r="DE506">
        <v>3.8230769230769202</v>
      </c>
      <c r="DF506">
        <v>-17.381196474738999</v>
      </c>
      <c r="DG506">
        <v>9.4256409093329001</v>
      </c>
      <c r="DH506">
        <v>73.419230769230793</v>
      </c>
      <c r="DI506">
        <v>15</v>
      </c>
      <c r="DJ506">
        <v>100</v>
      </c>
      <c r="DK506">
        <v>100</v>
      </c>
      <c r="DL506">
        <v>3.0489999999999999</v>
      </c>
      <c r="DM506">
        <v>0.47699999999999998</v>
      </c>
      <c r="DN506">
        <v>2</v>
      </c>
      <c r="DO506">
        <v>343.94299999999998</v>
      </c>
      <c r="DP506">
        <v>674.26</v>
      </c>
      <c r="DQ506">
        <v>29.7422</v>
      </c>
      <c r="DR506">
        <v>31.342400000000001</v>
      </c>
      <c r="DS506">
        <v>30.0001</v>
      </c>
      <c r="DT506">
        <v>31.271799999999999</v>
      </c>
      <c r="DU506">
        <v>31.281500000000001</v>
      </c>
      <c r="DV506">
        <v>20.995799999999999</v>
      </c>
      <c r="DW506">
        <v>24.372</v>
      </c>
      <c r="DX506">
        <v>88.804699999999997</v>
      </c>
      <c r="DY506">
        <v>29.7453</v>
      </c>
      <c r="DZ506">
        <v>400</v>
      </c>
      <c r="EA506">
        <v>30.6035</v>
      </c>
      <c r="EB506">
        <v>100.02</v>
      </c>
      <c r="EC506">
        <v>100.59</v>
      </c>
    </row>
    <row r="507" spans="1:133" x14ac:dyDescent="0.35">
      <c r="A507">
        <v>491</v>
      </c>
      <c r="B507">
        <v>1581962740</v>
      </c>
      <c r="C507">
        <v>2464.9000000953702</v>
      </c>
      <c r="D507" t="s">
        <v>1219</v>
      </c>
      <c r="E507" t="s">
        <v>1220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1383</v>
      </c>
      <c r="M507" t="s">
        <v>238</v>
      </c>
      <c r="N507">
        <v>1581962731.37097</v>
      </c>
      <c r="O507">
        <f t="shared" si="301"/>
        <v>6.6736741244116494E-5</v>
      </c>
      <c r="P507">
        <f t="shared" si="302"/>
        <v>-0.53444567337015703</v>
      </c>
      <c r="Q507">
        <f t="shared" si="303"/>
        <v>400.88090322580598</v>
      </c>
      <c r="R507">
        <f t="shared" si="304"/>
        <v>552.26254104103623</v>
      </c>
      <c r="S507">
        <f t="shared" si="305"/>
        <v>54.911566891504101</v>
      </c>
      <c r="T507">
        <f t="shared" si="306"/>
        <v>39.859662564683596</v>
      </c>
      <c r="U507">
        <f t="shared" si="307"/>
        <v>5.3185450196859439E-3</v>
      </c>
      <c r="V507">
        <f t="shared" si="308"/>
        <v>2.2487510665800996</v>
      </c>
      <c r="W507">
        <f t="shared" si="309"/>
        <v>5.3115666177602008E-3</v>
      </c>
      <c r="X507">
        <f t="shared" si="310"/>
        <v>3.3203553411106368E-3</v>
      </c>
      <c r="Y507">
        <f t="shared" si="311"/>
        <v>0</v>
      </c>
      <c r="Z507">
        <f t="shared" si="312"/>
        <v>30.353489977449406</v>
      </c>
      <c r="AA507">
        <f t="shared" si="313"/>
        <v>29.997880645161299</v>
      </c>
      <c r="AB507">
        <f t="shared" si="314"/>
        <v>4.259931158319076</v>
      </c>
      <c r="AC507">
        <f t="shared" si="315"/>
        <v>70.214863830093805</v>
      </c>
      <c r="AD507">
        <f t="shared" si="316"/>
        <v>3.0566128402727921</v>
      </c>
      <c r="AE507">
        <f t="shared" si="317"/>
        <v>4.3532276124172169</v>
      </c>
      <c r="AF507">
        <f t="shared" si="318"/>
        <v>1.2033183180462839</v>
      </c>
      <c r="AG507">
        <f t="shared" si="319"/>
        <v>-2.9430902888655375</v>
      </c>
      <c r="AH507">
        <f t="shared" si="320"/>
        <v>45.789551756159057</v>
      </c>
      <c r="AI507">
        <f t="shared" si="321"/>
        <v>4.5359362484343952</v>
      </c>
      <c r="AJ507">
        <f t="shared" si="322"/>
        <v>47.382397715727912</v>
      </c>
      <c r="AK507">
        <v>-4.1150132668206503E-2</v>
      </c>
      <c r="AL507">
        <v>4.6194628869677297E-2</v>
      </c>
      <c r="AM507">
        <v>3.4529880694174699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51888.983542932176</v>
      </c>
      <c r="AS507" t="s">
        <v>239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239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-0.53444567337015703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239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240</v>
      </c>
      <c r="BX507">
        <v>1581962731.37097</v>
      </c>
      <c r="BY507">
        <v>400.88090322580598</v>
      </c>
      <c r="BZ507">
        <v>400.01061290322599</v>
      </c>
      <c r="CA507">
        <v>30.7412967741936</v>
      </c>
      <c r="CB507">
        <v>30.6304129032258</v>
      </c>
      <c r="CC507">
        <v>350.01574193548402</v>
      </c>
      <c r="CD507">
        <v>99.230196774193502</v>
      </c>
      <c r="CE507">
        <v>0.199988709677419</v>
      </c>
      <c r="CF507">
        <v>30.375574193548399</v>
      </c>
      <c r="CG507">
        <v>29.997880645161299</v>
      </c>
      <c r="CH507">
        <v>999.9</v>
      </c>
      <c r="CI507">
        <v>0</v>
      </c>
      <c r="CJ507">
        <v>0</v>
      </c>
      <c r="CK507">
        <v>10000.539032258101</v>
      </c>
      <c r="CL507">
        <v>0</v>
      </c>
      <c r="CM507">
        <v>0.21165100000000001</v>
      </c>
      <c r="CN507">
        <v>0</v>
      </c>
      <c r="CO507">
        <v>0</v>
      </c>
      <c r="CP507">
        <v>0</v>
      </c>
      <c r="CQ507">
        <v>0</v>
      </c>
      <c r="CR507">
        <v>4.8161290322580603</v>
      </c>
      <c r="CS507">
        <v>0</v>
      </c>
      <c r="CT507">
        <v>72.470967741935496</v>
      </c>
      <c r="CU507">
        <v>-1.56129032258065</v>
      </c>
      <c r="CV507">
        <v>38.737806451612897</v>
      </c>
      <c r="CW507">
        <v>44.25</v>
      </c>
      <c r="CX507">
        <v>41.207451612903199</v>
      </c>
      <c r="CY507">
        <v>42.646999999999998</v>
      </c>
      <c r="CZ507">
        <v>39.8241935483871</v>
      </c>
      <c r="DA507">
        <v>0</v>
      </c>
      <c r="DB507">
        <v>0</v>
      </c>
      <c r="DC507">
        <v>0</v>
      </c>
      <c r="DD507">
        <v>1581962741.8</v>
      </c>
      <c r="DE507">
        <v>5.0846153846153799</v>
      </c>
      <c r="DF507">
        <v>-3.5555553327910299</v>
      </c>
      <c r="DG507">
        <v>1.8256408708631899</v>
      </c>
      <c r="DH507">
        <v>72.461538461538495</v>
      </c>
      <c r="DI507">
        <v>15</v>
      </c>
      <c r="DJ507">
        <v>100</v>
      </c>
      <c r="DK507">
        <v>100</v>
      </c>
      <c r="DL507">
        <v>3.0489999999999999</v>
      </c>
      <c r="DM507">
        <v>0.47699999999999998</v>
      </c>
      <c r="DN507">
        <v>2</v>
      </c>
      <c r="DO507">
        <v>343.94299999999998</v>
      </c>
      <c r="DP507">
        <v>674.16800000000001</v>
      </c>
      <c r="DQ507">
        <v>29.745200000000001</v>
      </c>
      <c r="DR507">
        <v>31.341799999999999</v>
      </c>
      <c r="DS507">
        <v>30.0001</v>
      </c>
      <c r="DT507">
        <v>31.271799999999999</v>
      </c>
      <c r="DU507">
        <v>31.281500000000001</v>
      </c>
      <c r="DV507">
        <v>20.996300000000002</v>
      </c>
      <c r="DW507">
        <v>24.372</v>
      </c>
      <c r="DX507">
        <v>88.804699999999997</v>
      </c>
      <c r="DY507">
        <v>29.7456</v>
      </c>
      <c r="DZ507">
        <v>400</v>
      </c>
      <c r="EA507">
        <v>30.6035</v>
      </c>
      <c r="EB507">
        <v>100.02</v>
      </c>
      <c r="EC507">
        <v>100.59</v>
      </c>
    </row>
    <row r="508" spans="1:133" x14ac:dyDescent="0.35">
      <c r="A508">
        <v>492</v>
      </c>
      <c r="B508">
        <v>1581962745</v>
      </c>
      <c r="C508">
        <v>2469.9000000953702</v>
      </c>
      <c r="D508" t="s">
        <v>1221</v>
      </c>
      <c r="E508" t="s">
        <v>1222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1383</v>
      </c>
      <c r="M508" t="s">
        <v>238</v>
      </c>
      <c r="N508">
        <v>1581962736.37097</v>
      </c>
      <c r="O508">
        <f t="shared" si="301"/>
        <v>6.7858399565370861E-5</v>
      </c>
      <c r="P508">
        <f t="shared" si="302"/>
        <v>-0.54132458884707368</v>
      </c>
      <c r="Q508">
        <f t="shared" si="303"/>
        <v>400.876451612903</v>
      </c>
      <c r="R508">
        <f t="shared" si="304"/>
        <v>551.57602784762764</v>
      </c>
      <c r="S508">
        <f t="shared" si="305"/>
        <v>54.843781593135269</v>
      </c>
      <c r="T508">
        <f t="shared" si="306"/>
        <v>39.859565042885812</v>
      </c>
      <c r="U508">
        <f t="shared" si="307"/>
        <v>5.4104078943899422E-3</v>
      </c>
      <c r="V508">
        <f t="shared" si="308"/>
        <v>2.2479255940300074</v>
      </c>
      <c r="W508">
        <f t="shared" si="309"/>
        <v>5.403183874909419E-3</v>
      </c>
      <c r="X508">
        <f t="shared" si="310"/>
        <v>3.3776381533756165E-3</v>
      </c>
      <c r="Y508">
        <f t="shared" si="311"/>
        <v>0</v>
      </c>
      <c r="Z508">
        <f t="shared" si="312"/>
        <v>30.353656474429137</v>
      </c>
      <c r="AA508">
        <f t="shared" si="313"/>
        <v>29.9976129032258</v>
      </c>
      <c r="AB508">
        <f t="shared" si="314"/>
        <v>4.25986564477454</v>
      </c>
      <c r="AC508">
        <f t="shared" si="315"/>
        <v>70.222967776370766</v>
      </c>
      <c r="AD508">
        <f t="shared" si="316"/>
        <v>3.0570610846464215</v>
      </c>
      <c r="AE508">
        <f t="shared" si="317"/>
        <v>4.3533635524801735</v>
      </c>
      <c r="AF508">
        <f t="shared" si="318"/>
        <v>1.2028045601281185</v>
      </c>
      <c r="AG508">
        <f t="shared" si="319"/>
        <v>-2.9925554208328551</v>
      </c>
      <c r="AH508">
        <f t="shared" si="320"/>
        <v>45.871259182722788</v>
      </c>
      <c r="AI508">
        <f t="shared" si="321"/>
        <v>4.54570511142893</v>
      </c>
      <c r="AJ508">
        <f t="shared" si="322"/>
        <v>47.42440887331886</v>
      </c>
      <c r="AK508">
        <v>-4.1127924581520398E-2</v>
      </c>
      <c r="AL508">
        <v>4.6169698346836902E-2</v>
      </c>
      <c r="AM508">
        <v>3.45151268888372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51862.047299973659</v>
      </c>
      <c r="AS508" t="s">
        <v>239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239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-0.54132458884707368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239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240</v>
      </c>
      <c r="BX508">
        <v>1581962736.37097</v>
      </c>
      <c r="BY508">
        <v>400.876451612903</v>
      </c>
      <c r="BZ508">
        <v>399.99512903225798</v>
      </c>
      <c r="CA508">
        <v>30.745538709677401</v>
      </c>
      <c r="CB508">
        <v>30.6327903225806</v>
      </c>
      <c r="CC508">
        <v>350.01151612903197</v>
      </c>
      <c r="CD508">
        <v>99.231032258064502</v>
      </c>
      <c r="CE508">
        <v>0.20001409677419399</v>
      </c>
      <c r="CF508">
        <v>30.3761193548387</v>
      </c>
      <c r="CG508">
        <v>29.9976129032258</v>
      </c>
      <c r="CH508">
        <v>999.9</v>
      </c>
      <c r="CI508">
        <v>0</v>
      </c>
      <c r="CJ508">
        <v>0</v>
      </c>
      <c r="CK508">
        <v>9995.0577419354795</v>
      </c>
      <c r="CL508">
        <v>0</v>
      </c>
      <c r="CM508">
        <v>0.21165100000000001</v>
      </c>
      <c r="CN508">
        <v>0</v>
      </c>
      <c r="CO508">
        <v>0</v>
      </c>
      <c r="CP508">
        <v>0</v>
      </c>
      <c r="CQ508">
        <v>0</v>
      </c>
      <c r="CR508">
        <v>3.26129032258065</v>
      </c>
      <c r="CS508">
        <v>0</v>
      </c>
      <c r="CT508">
        <v>71.922580645161304</v>
      </c>
      <c r="CU508">
        <v>-1.69354838709677</v>
      </c>
      <c r="CV508">
        <v>38.733741935483899</v>
      </c>
      <c r="CW508">
        <v>44.25</v>
      </c>
      <c r="CX508">
        <v>41.195290322580597</v>
      </c>
      <c r="CY508">
        <v>42.651000000000003</v>
      </c>
      <c r="CZ508">
        <v>39.8241935483871</v>
      </c>
      <c r="DA508">
        <v>0</v>
      </c>
      <c r="DB508">
        <v>0</v>
      </c>
      <c r="DC508">
        <v>0</v>
      </c>
      <c r="DD508">
        <v>1581962747.2</v>
      </c>
      <c r="DE508">
        <v>3.9307692307692301</v>
      </c>
      <c r="DF508">
        <v>11.4940171453334</v>
      </c>
      <c r="DG508">
        <v>-19.087179536869002</v>
      </c>
      <c r="DH508">
        <v>72.673076923076906</v>
      </c>
      <c r="DI508">
        <v>15</v>
      </c>
      <c r="DJ508">
        <v>100</v>
      </c>
      <c r="DK508">
        <v>100</v>
      </c>
      <c r="DL508">
        <v>3.0489999999999999</v>
      </c>
      <c r="DM508">
        <v>0.47699999999999998</v>
      </c>
      <c r="DN508">
        <v>2</v>
      </c>
      <c r="DO508">
        <v>343.94299999999998</v>
      </c>
      <c r="DP508">
        <v>674.23699999999997</v>
      </c>
      <c r="DQ508">
        <v>29.745899999999999</v>
      </c>
      <c r="DR508">
        <v>31.339700000000001</v>
      </c>
      <c r="DS508">
        <v>30.0001</v>
      </c>
      <c r="DT508">
        <v>31.271799999999999</v>
      </c>
      <c r="DU508">
        <v>31.281500000000001</v>
      </c>
      <c r="DV508">
        <v>20.996099999999998</v>
      </c>
      <c r="DW508">
        <v>24.372</v>
      </c>
      <c r="DX508">
        <v>88.804699999999997</v>
      </c>
      <c r="DY508">
        <v>29.745999999999999</v>
      </c>
      <c r="DZ508">
        <v>400</v>
      </c>
      <c r="EA508">
        <v>30.6035</v>
      </c>
      <c r="EB508">
        <v>100.021</v>
      </c>
      <c r="EC508">
        <v>100.59</v>
      </c>
    </row>
    <row r="509" spans="1:133" x14ac:dyDescent="0.35">
      <c r="A509">
        <v>493</v>
      </c>
      <c r="B509">
        <v>1581962750</v>
      </c>
      <c r="C509">
        <v>2474.9000000953702</v>
      </c>
      <c r="D509" t="s">
        <v>1223</v>
      </c>
      <c r="E509" t="s">
        <v>1224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1383</v>
      </c>
      <c r="M509" t="s">
        <v>238</v>
      </c>
      <c r="N509">
        <v>1581962741.37097</v>
      </c>
      <c r="O509">
        <f t="shared" si="301"/>
        <v>6.853094319189489E-5</v>
      </c>
      <c r="P509">
        <f t="shared" si="302"/>
        <v>-0.54415777939876897</v>
      </c>
      <c r="Q509">
        <f t="shared" si="303"/>
        <v>400.87822580645098</v>
      </c>
      <c r="R509">
        <f t="shared" si="304"/>
        <v>550.81000339169577</v>
      </c>
      <c r="S509">
        <f t="shared" si="305"/>
        <v>54.767953372739335</v>
      </c>
      <c r="T509">
        <f t="shared" si="306"/>
        <v>39.859987734284474</v>
      </c>
      <c r="U509">
        <f t="shared" si="307"/>
        <v>5.4653050449447772E-3</v>
      </c>
      <c r="V509">
        <f t="shared" si="308"/>
        <v>2.2478922577504354</v>
      </c>
      <c r="W509">
        <f t="shared" si="309"/>
        <v>5.4579336821895235E-3</v>
      </c>
      <c r="X509">
        <f t="shared" si="310"/>
        <v>3.4118699961530044E-3</v>
      </c>
      <c r="Y509">
        <f t="shared" si="311"/>
        <v>0</v>
      </c>
      <c r="Z509">
        <f t="shared" si="312"/>
        <v>30.353233535049359</v>
      </c>
      <c r="AA509">
        <f t="shared" si="313"/>
        <v>29.9979612903226</v>
      </c>
      <c r="AB509">
        <f t="shared" si="314"/>
        <v>4.2599508914864916</v>
      </c>
      <c r="AC509">
        <f t="shared" si="315"/>
        <v>70.231684555151844</v>
      </c>
      <c r="AD509">
        <f t="shared" si="316"/>
        <v>3.0574055318188975</v>
      </c>
      <c r="AE509">
        <f t="shared" si="317"/>
        <v>4.3533136805482213</v>
      </c>
      <c r="AF509">
        <f t="shared" si="318"/>
        <v>1.2025453596675941</v>
      </c>
      <c r="AG509">
        <f t="shared" si="319"/>
        <v>-3.0222145947625645</v>
      </c>
      <c r="AH509">
        <f t="shared" si="320"/>
        <v>45.804120784310172</v>
      </c>
      <c r="AI509">
        <f t="shared" si="321"/>
        <v>4.5391225376134905</v>
      </c>
      <c r="AJ509">
        <f t="shared" si="322"/>
        <v>47.321028727161099</v>
      </c>
      <c r="AK509">
        <v>-4.11270278740219E-2</v>
      </c>
      <c r="AL509">
        <v>4.6168691714114002E-2</v>
      </c>
      <c r="AM509">
        <v>3.4514531109305402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51861.010564561766</v>
      </c>
      <c r="AS509" t="s">
        <v>239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239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-0.54415777939876897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239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240</v>
      </c>
      <c r="BX509">
        <v>1581962741.37097</v>
      </c>
      <c r="BY509">
        <v>400.87822580645098</v>
      </c>
      <c r="BZ509">
        <v>399.99251612903203</v>
      </c>
      <c r="CA509">
        <v>30.748812903225801</v>
      </c>
      <c r="CB509">
        <v>30.634948387096799</v>
      </c>
      <c r="CC509">
        <v>350.01438709677399</v>
      </c>
      <c r="CD509">
        <v>99.231677419354796</v>
      </c>
      <c r="CE509">
        <v>0.199983290322581</v>
      </c>
      <c r="CF509">
        <v>30.3759193548387</v>
      </c>
      <c r="CG509">
        <v>29.9979612903226</v>
      </c>
      <c r="CH509">
        <v>999.9</v>
      </c>
      <c r="CI509">
        <v>0</v>
      </c>
      <c r="CJ509">
        <v>0</v>
      </c>
      <c r="CK509">
        <v>9994.7748387096799</v>
      </c>
      <c r="CL509">
        <v>0</v>
      </c>
      <c r="CM509">
        <v>0.21165100000000001</v>
      </c>
      <c r="CN509">
        <v>0</v>
      </c>
      <c r="CO509">
        <v>0</v>
      </c>
      <c r="CP509">
        <v>0</v>
      </c>
      <c r="CQ509">
        <v>0</v>
      </c>
      <c r="CR509">
        <v>3.58387096774194</v>
      </c>
      <c r="CS509">
        <v>0</v>
      </c>
      <c r="CT509">
        <v>72.058064516128994</v>
      </c>
      <c r="CU509">
        <v>-1.6838709677419399</v>
      </c>
      <c r="CV509">
        <v>38.721548387096803</v>
      </c>
      <c r="CW509">
        <v>44.25</v>
      </c>
      <c r="CX509">
        <v>41.247709677419301</v>
      </c>
      <c r="CY509">
        <v>42.646999999999998</v>
      </c>
      <c r="CZ509">
        <v>39.816064516129003</v>
      </c>
      <c r="DA509">
        <v>0</v>
      </c>
      <c r="DB509">
        <v>0</v>
      </c>
      <c r="DC509">
        <v>0</v>
      </c>
      <c r="DD509">
        <v>1581962752</v>
      </c>
      <c r="DE509">
        <v>4.6730769230769198</v>
      </c>
      <c r="DF509">
        <v>-16.365812058812299</v>
      </c>
      <c r="DG509">
        <v>22.150427250050701</v>
      </c>
      <c r="DH509">
        <v>71.942307692307693</v>
      </c>
      <c r="DI509">
        <v>15</v>
      </c>
      <c r="DJ509">
        <v>100</v>
      </c>
      <c r="DK509">
        <v>100</v>
      </c>
      <c r="DL509">
        <v>3.0489999999999999</v>
      </c>
      <c r="DM509">
        <v>0.47699999999999998</v>
      </c>
      <c r="DN509">
        <v>2</v>
      </c>
      <c r="DO509">
        <v>343.93099999999998</v>
      </c>
      <c r="DP509">
        <v>674.375</v>
      </c>
      <c r="DQ509">
        <v>29.745999999999999</v>
      </c>
      <c r="DR509">
        <v>31.339700000000001</v>
      </c>
      <c r="DS509">
        <v>30</v>
      </c>
      <c r="DT509">
        <v>31.271799999999999</v>
      </c>
      <c r="DU509">
        <v>31.281500000000001</v>
      </c>
      <c r="DV509">
        <v>20.996500000000001</v>
      </c>
      <c r="DW509">
        <v>24.372</v>
      </c>
      <c r="DX509">
        <v>88.804699999999997</v>
      </c>
      <c r="DY509">
        <v>29.748200000000001</v>
      </c>
      <c r="DZ509">
        <v>400</v>
      </c>
      <c r="EA509">
        <v>30.6035</v>
      </c>
      <c r="EB509">
        <v>100.023</v>
      </c>
      <c r="EC509">
        <v>100.59099999999999</v>
      </c>
    </row>
    <row r="510" spans="1:133" x14ac:dyDescent="0.35">
      <c r="A510">
        <v>494</v>
      </c>
      <c r="B510">
        <v>1581962755</v>
      </c>
      <c r="C510">
        <v>2479.9000000953702</v>
      </c>
      <c r="D510" t="s">
        <v>1225</v>
      </c>
      <c r="E510" t="s">
        <v>1226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1383</v>
      </c>
      <c r="M510" t="s">
        <v>238</v>
      </c>
      <c r="N510">
        <v>1581962746.37097</v>
      </c>
      <c r="O510">
        <f t="shared" si="301"/>
        <v>6.8556543056957759E-5</v>
      </c>
      <c r="P510">
        <f t="shared" si="302"/>
        <v>-0.5364166693207586</v>
      </c>
      <c r="Q510">
        <f t="shared" si="303"/>
        <v>400.88564516128997</v>
      </c>
      <c r="R510">
        <f t="shared" si="304"/>
        <v>548.46038584303074</v>
      </c>
      <c r="S510">
        <f t="shared" si="305"/>
        <v>54.534690114002963</v>
      </c>
      <c r="T510">
        <f t="shared" si="306"/>
        <v>39.860990865218206</v>
      </c>
      <c r="U510">
        <f t="shared" si="307"/>
        <v>5.4693131902632183E-3</v>
      </c>
      <c r="V510">
        <f t="shared" si="308"/>
        <v>2.2481396449324329</v>
      </c>
      <c r="W510">
        <f t="shared" si="309"/>
        <v>5.4619318305650756E-3</v>
      </c>
      <c r="X510">
        <f t="shared" si="310"/>
        <v>3.4143697354153809E-3</v>
      </c>
      <c r="Y510">
        <f t="shared" si="311"/>
        <v>0</v>
      </c>
      <c r="Z510">
        <f t="shared" si="312"/>
        <v>30.353104749362124</v>
      </c>
      <c r="AA510">
        <f t="shared" si="313"/>
        <v>29.997509677419401</v>
      </c>
      <c r="AB510">
        <f t="shared" si="314"/>
        <v>4.2598403867750454</v>
      </c>
      <c r="AC510">
        <f t="shared" si="315"/>
        <v>70.239387034615461</v>
      </c>
      <c r="AD510">
        <f t="shared" si="316"/>
        <v>3.0577193752437308</v>
      </c>
      <c r="AE510">
        <f t="shared" si="317"/>
        <v>4.3532831141262971</v>
      </c>
      <c r="AF510">
        <f t="shared" si="318"/>
        <v>1.2021210115313146</v>
      </c>
      <c r="AG510">
        <f t="shared" si="319"/>
        <v>-3.023343548811837</v>
      </c>
      <c r="AH510">
        <f t="shared" si="320"/>
        <v>45.849040933599753</v>
      </c>
      <c r="AI510">
        <f t="shared" si="321"/>
        <v>4.5430611782980259</v>
      </c>
      <c r="AJ510">
        <f t="shared" si="322"/>
        <v>47.36875856308594</v>
      </c>
      <c r="AK510">
        <v>-4.1133682589841597E-2</v>
      </c>
      <c r="AL510">
        <v>4.6176162215606699E-2</v>
      </c>
      <c r="AM510">
        <v>3.4518952448730902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51869.094518860889</v>
      </c>
      <c r="AS510" t="s">
        <v>239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239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-0.5364166693207586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239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240</v>
      </c>
      <c r="BX510">
        <v>1581962746.37097</v>
      </c>
      <c r="BY510">
        <v>400.88564516128997</v>
      </c>
      <c r="BZ510">
        <v>400.013225806452</v>
      </c>
      <c r="CA510">
        <v>30.751764516129001</v>
      </c>
      <c r="CB510">
        <v>30.637858064516099</v>
      </c>
      <c r="CC510">
        <v>350.01516129032302</v>
      </c>
      <c r="CD510">
        <v>99.232312903225804</v>
      </c>
      <c r="CE510">
        <v>0.200009870967742</v>
      </c>
      <c r="CF510">
        <v>30.3757967741935</v>
      </c>
      <c r="CG510">
        <v>29.997509677419401</v>
      </c>
      <c r="CH510">
        <v>999.9</v>
      </c>
      <c r="CI510">
        <v>0</v>
      </c>
      <c r="CJ510">
        <v>0</v>
      </c>
      <c r="CK510">
        <v>9996.3280645161303</v>
      </c>
      <c r="CL510">
        <v>0</v>
      </c>
      <c r="CM510">
        <v>0.21165100000000001</v>
      </c>
      <c r="CN510">
        <v>0</v>
      </c>
      <c r="CO510">
        <v>0</v>
      </c>
      <c r="CP510">
        <v>0</v>
      </c>
      <c r="CQ510">
        <v>0</v>
      </c>
      <c r="CR510">
        <v>2.9064516129032301</v>
      </c>
      <c r="CS510">
        <v>0</v>
      </c>
      <c r="CT510">
        <v>71.693548387096797</v>
      </c>
      <c r="CU510">
        <v>-2.0580645161290301</v>
      </c>
      <c r="CV510">
        <v>38.723580645161299</v>
      </c>
      <c r="CW510">
        <v>44.25</v>
      </c>
      <c r="CX510">
        <v>41.239645161290298</v>
      </c>
      <c r="CY510">
        <v>42.662999999999997</v>
      </c>
      <c r="CZ510">
        <v>39.811999999999998</v>
      </c>
      <c r="DA510">
        <v>0</v>
      </c>
      <c r="DB510">
        <v>0</v>
      </c>
      <c r="DC510">
        <v>0</v>
      </c>
      <c r="DD510">
        <v>1581962757.4000001</v>
      </c>
      <c r="DE510">
        <v>2.5076923076923099</v>
      </c>
      <c r="DF510">
        <v>-6.2632479442906703</v>
      </c>
      <c r="DG510">
        <v>-4.2358973756159397</v>
      </c>
      <c r="DH510">
        <v>71.803846153846195</v>
      </c>
      <c r="DI510">
        <v>15</v>
      </c>
      <c r="DJ510">
        <v>100</v>
      </c>
      <c r="DK510">
        <v>100</v>
      </c>
      <c r="DL510">
        <v>3.0489999999999999</v>
      </c>
      <c r="DM510">
        <v>0.47699999999999998</v>
      </c>
      <c r="DN510">
        <v>2</v>
      </c>
      <c r="DO510">
        <v>343.96699999999998</v>
      </c>
      <c r="DP510">
        <v>674.32899999999995</v>
      </c>
      <c r="DQ510">
        <v>29.747699999999998</v>
      </c>
      <c r="DR510">
        <v>31.339700000000001</v>
      </c>
      <c r="DS510">
        <v>30.0001</v>
      </c>
      <c r="DT510">
        <v>31.271799999999999</v>
      </c>
      <c r="DU510">
        <v>31.281500000000001</v>
      </c>
      <c r="DV510">
        <v>20.992799999999999</v>
      </c>
      <c r="DW510">
        <v>24.372</v>
      </c>
      <c r="DX510">
        <v>88.804699999999997</v>
      </c>
      <c r="DY510">
        <v>29.7516</v>
      </c>
      <c r="DZ510">
        <v>400</v>
      </c>
      <c r="EA510">
        <v>30.6035</v>
      </c>
      <c r="EB510">
        <v>100.024</v>
      </c>
      <c r="EC510">
        <v>100.587</v>
      </c>
    </row>
    <row r="511" spans="1:133" x14ac:dyDescent="0.35">
      <c r="A511">
        <v>495</v>
      </c>
      <c r="B511">
        <v>1581962760</v>
      </c>
      <c r="C511">
        <v>2484.9000000953702</v>
      </c>
      <c r="D511" t="s">
        <v>1227</v>
      </c>
      <c r="E511" t="s">
        <v>1228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1383</v>
      </c>
      <c r="M511" t="s">
        <v>238</v>
      </c>
      <c r="N511">
        <v>1581962751.37097</v>
      </c>
      <c r="O511">
        <f t="shared" si="301"/>
        <v>6.8808764592986617E-5</v>
      </c>
      <c r="P511">
        <f t="shared" si="302"/>
        <v>-0.53574329180843094</v>
      </c>
      <c r="Q511">
        <f t="shared" si="303"/>
        <v>400.88632258064501</v>
      </c>
      <c r="R511">
        <f t="shared" si="304"/>
        <v>547.6328961942811</v>
      </c>
      <c r="S511">
        <f t="shared" si="305"/>
        <v>54.452389980112663</v>
      </c>
      <c r="T511">
        <f t="shared" si="306"/>
        <v>39.861042911327004</v>
      </c>
      <c r="U511">
        <f t="shared" si="307"/>
        <v>5.4918570396874809E-3</v>
      </c>
      <c r="V511">
        <f t="shared" si="308"/>
        <v>2.2487381982916093</v>
      </c>
      <c r="W511">
        <f t="shared" si="309"/>
        <v>5.4844167271764759E-3</v>
      </c>
      <c r="X511">
        <f t="shared" si="310"/>
        <v>3.4284280825169267E-3</v>
      </c>
      <c r="Y511">
        <f t="shared" si="311"/>
        <v>0</v>
      </c>
      <c r="Z511">
        <f t="shared" si="312"/>
        <v>30.35255580231151</v>
      </c>
      <c r="AA511">
        <f t="shared" si="313"/>
        <v>29.996683870967701</v>
      </c>
      <c r="AB511">
        <f t="shared" si="314"/>
        <v>4.259638327477548</v>
      </c>
      <c r="AC511">
        <f t="shared" si="315"/>
        <v>70.248704174344695</v>
      </c>
      <c r="AD511">
        <f t="shared" si="316"/>
        <v>3.0580424782721809</v>
      </c>
      <c r="AE511">
        <f t="shared" si="317"/>
        <v>4.35316567645528</v>
      </c>
      <c r="AF511">
        <f t="shared" si="318"/>
        <v>1.2015958492053671</v>
      </c>
      <c r="AG511">
        <f t="shared" si="319"/>
        <v>-3.0344665185507096</v>
      </c>
      <c r="AH511">
        <f t="shared" si="320"/>
        <v>45.904266465702108</v>
      </c>
      <c r="AI511">
        <f t="shared" si="321"/>
        <v>4.5472934637259534</v>
      </c>
      <c r="AJ511">
        <f t="shared" si="322"/>
        <v>47.417093410877349</v>
      </c>
      <c r="AK511">
        <v>-4.1149786409965201E-2</v>
      </c>
      <c r="AL511">
        <v>4.6194240164467701E-2</v>
      </c>
      <c r="AM511">
        <v>3.4529650680635502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51888.652769300119</v>
      </c>
      <c r="AS511" t="s">
        <v>239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239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-0.53574329180843094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239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240</v>
      </c>
      <c r="BX511">
        <v>1581962751.37097</v>
      </c>
      <c r="BY511">
        <v>400.88632258064501</v>
      </c>
      <c r="BZ511">
        <v>400.01522580645099</v>
      </c>
      <c r="CA511">
        <v>30.755025806451599</v>
      </c>
      <c r="CB511">
        <v>30.640699999999999</v>
      </c>
      <c r="CC511">
        <v>350.01309677419403</v>
      </c>
      <c r="CD511">
        <v>99.232325806451598</v>
      </c>
      <c r="CE511">
        <v>0.19995877419354799</v>
      </c>
      <c r="CF511">
        <v>30.375325806451599</v>
      </c>
      <c r="CG511">
        <v>29.996683870967701</v>
      </c>
      <c r="CH511">
        <v>999.9</v>
      </c>
      <c r="CI511">
        <v>0</v>
      </c>
      <c r="CJ511">
        <v>0</v>
      </c>
      <c r="CK511">
        <v>10000.240322580599</v>
      </c>
      <c r="CL511">
        <v>0</v>
      </c>
      <c r="CM511">
        <v>0.21165100000000001</v>
      </c>
      <c r="CN511">
        <v>0</v>
      </c>
      <c r="CO511">
        <v>0</v>
      </c>
      <c r="CP511">
        <v>0</v>
      </c>
      <c r="CQ511">
        <v>0</v>
      </c>
      <c r="CR511">
        <v>2.7419354838709702</v>
      </c>
      <c r="CS511">
        <v>0</v>
      </c>
      <c r="CT511">
        <v>71.309677419354898</v>
      </c>
      <c r="CU511">
        <v>-2.1032258064516101</v>
      </c>
      <c r="CV511">
        <v>38.727645161290297</v>
      </c>
      <c r="CW511">
        <v>44.25</v>
      </c>
      <c r="CX511">
        <v>41.286064516129002</v>
      </c>
      <c r="CY511">
        <v>42.661000000000001</v>
      </c>
      <c r="CZ511">
        <v>39.816064516129003</v>
      </c>
      <c r="DA511">
        <v>0</v>
      </c>
      <c r="DB511">
        <v>0</v>
      </c>
      <c r="DC511">
        <v>0</v>
      </c>
      <c r="DD511">
        <v>1581962762.2</v>
      </c>
      <c r="DE511">
        <v>2.5076923076923099</v>
      </c>
      <c r="DF511">
        <v>-8.6290597832260794</v>
      </c>
      <c r="DG511">
        <v>-8.7487180594792697</v>
      </c>
      <c r="DH511">
        <v>71.696153846153805</v>
      </c>
      <c r="DI511">
        <v>15</v>
      </c>
      <c r="DJ511">
        <v>100</v>
      </c>
      <c r="DK511">
        <v>100</v>
      </c>
      <c r="DL511">
        <v>3.0489999999999999</v>
      </c>
      <c r="DM511">
        <v>0.47699999999999998</v>
      </c>
      <c r="DN511">
        <v>2</v>
      </c>
      <c r="DO511">
        <v>344.01499999999999</v>
      </c>
      <c r="DP511">
        <v>674.28300000000002</v>
      </c>
      <c r="DQ511">
        <v>29.750399999999999</v>
      </c>
      <c r="DR511">
        <v>31.339700000000001</v>
      </c>
      <c r="DS511">
        <v>30</v>
      </c>
      <c r="DT511">
        <v>31.271799999999999</v>
      </c>
      <c r="DU511">
        <v>31.281500000000001</v>
      </c>
      <c r="DV511">
        <v>20.994199999999999</v>
      </c>
      <c r="DW511">
        <v>24.372</v>
      </c>
      <c r="DX511">
        <v>88.804699999999997</v>
      </c>
      <c r="DY511">
        <v>29.753699999999998</v>
      </c>
      <c r="DZ511">
        <v>400</v>
      </c>
      <c r="EA511">
        <v>30.6035</v>
      </c>
      <c r="EB511">
        <v>100.023</v>
      </c>
      <c r="EC511">
        <v>100.589</v>
      </c>
    </row>
    <row r="512" spans="1:133" x14ac:dyDescent="0.35">
      <c r="A512">
        <v>496</v>
      </c>
      <c r="B512">
        <v>1581962765</v>
      </c>
      <c r="C512">
        <v>2489.9000000953702</v>
      </c>
      <c r="D512" t="s">
        <v>1229</v>
      </c>
      <c r="E512" t="s">
        <v>1230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1383</v>
      </c>
      <c r="M512" t="s">
        <v>238</v>
      </c>
      <c r="N512">
        <v>1581962756.37097</v>
      </c>
      <c r="O512">
        <f t="shared" si="301"/>
        <v>6.8687138373036108E-5</v>
      </c>
      <c r="P512">
        <f t="shared" si="302"/>
        <v>-0.5369971198248894</v>
      </c>
      <c r="Q512">
        <f t="shared" si="303"/>
        <v>400.89206451612898</v>
      </c>
      <c r="R512">
        <f t="shared" si="304"/>
        <v>548.16109725318302</v>
      </c>
      <c r="S512">
        <f t="shared" si="305"/>
        <v>54.504838886444098</v>
      </c>
      <c r="T512">
        <f t="shared" si="306"/>
        <v>39.861561677393709</v>
      </c>
      <c r="U512">
        <f t="shared" si="307"/>
        <v>5.4864334756824758E-3</v>
      </c>
      <c r="V512">
        <f t="shared" si="308"/>
        <v>2.2487541125011195</v>
      </c>
      <c r="W512">
        <f t="shared" si="309"/>
        <v>5.4790078932399934E-3</v>
      </c>
      <c r="X512">
        <f t="shared" si="310"/>
        <v>3.425046240390426E-3</v>
      </c>
      <c r="Y512">
        <f t="shared" si="311"/>
        <v>0</v>
      </c>
      <c r="Z512">
        <f t="shared" si="312"/>
        <v>30.352012314037513</v>
      </c>
      <c r="AA512">
        <f t="shared" si="313"/>
        <v>29.9938741935484</v>
      </c>
      <c r="AB512">
        <f t="shared" si="314"/>
        <v>4.2589509148437417</v>
      </c>
      <c r="AC512">
        <f t="shared" si="315"/>
        <v>70.256826966277359</v>
      </c>
      <c r="AD512">
        <f t="shared" si="316"/>
        <v>3.058293792263159</v>
      </c>
      <c r="AE512">
        <f t="shared" si="317"/>
        <v>4.3530200897502995</v>
      </c>
      <c r="AF512">
        <f t="shared" si="318"/>
        <v>1.2006571225805827</v>
      </c>
      <c r="AG512">
        <f t="shared" si="319"/>
        <v>-3.0291028022508923</v>
      </c>
      <c r="AH512">
        <f t="shared" si="320"/>
        <v>46.17443659852173</v>
      </c>
      <c r="AI512">
        <f t="shared" si="321"/>
        <v>4.5739474721617777</v>
      </c>
      <c r="AJ512">
        <f t="shared" si="322"/>
        <v>47.719281268432617</v>
      </c>
      <c r="AK512">
        <v>-4.1150214627716897E-2</v>
      </c>
      <c r="AL512">
        <v>4.6194720876407899E-2</v>
      </c>
      <c r="AM512">
        <v>3.4529935138404801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51889.267013490236</v>
      </c>
      <c r="AS512" t="s">
        <v>239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239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-0.5369971198248894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239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240</v>
      </c>
      <c r="BX512">
        <v>1581962756.37097</v>
      </c>
      <c r="BY512">
        <v>400.89206451612898</v>
      </c>
      <c r="BZ512">
        <v>400.018741935484</v>
      </c>
      <c r="CA512">
        <v>30.757593548387099</v>
      </c>
      <c r="CB512">
        <v>30.643470967741901</v>
      </c>
      <c r="CC512">
        <v>350.01567741935497</v>
      </c>
      <c r="CD512">
        <v>99.232161290322594</v>
      </c>
      <c r="CE512">
        <v>0.19999316129032299</v>
      </c>
      <c r="CF512">
        <v>30.3747419354839</v>
      </c>
      <c r="CG512">
        <v>29.9938741935484</v>
      </c>
      <c r="CH512">
        <v>999.9</v>
      </c>
      <c r="CI512">
        <v>0</v>
      </c>
      <c r="CJ512">
        <v>0</v>
      </c>
      <c r="CK512">
        <v>10000.360967741901</v>
      </c>
      <c r="CL512">
        <v>0</v>
      </c>
      <c r="CM512">
        <v>0.21165100000000001</v>
      </c>
      <c r="CN512">
        <v>0</v>
      </c>
      <c r="CO512">
        <v>0</v>
      </c>
      <c r="CP512">
        <v>0</v>
      </c>
      <c r="CQ512">
        <v>0</v>
      </c>
      <c r="CR512">
        <v>2.2967741935483899</v>
      </c>
      <c r="CS512">
        <v>0</v>
      </c>
      <c r="CT512">
        <v>70.235483870967698</v>
      </c>
      <c r="CU512">
        <v>-2.23870967741935</v>
      </c>
      <c r="CV512">
        <v>38.7296774193548</v>
      </c>
      <c r="CW512">
        <v>44.25</v>
      </c>
      <c r="CX512">
        <v>41.292129032258103</v>
      </c>
      <c r="CY512">
        <v>42.667000000000002</v>
      </c>
      <c r="CZ512">
        <v>39.816064516129003</v>
      </c>
      <c r="DA512">
        <v>0</v>
      </c>
      <c r="DB512">
        <v>0</v>
      </c>
      <c r="DC512">
        <v>0</v>
      </c>
      <c r="DD512">
        <v>1581962767</v>
      </c>
      <c r="DE512">
        <v>2.0499999999999998</v>
      </c>
      <c r="DF512">
        <v>-5.0837606579735199</v>
      </c>
      <c r="DG512">
        <v>7.4358973314589196</v>
      </c>
      <c r="DH512">
        <v>70.996153846153803</v>
      </c>
      <c r="DI512">
        <v>15</v>
      </c>
      <c r="DJ512">
        <v>100</v>
      </c>
      <c r="DK512">
        <v>100</v>
      </c>
      <c r="DL512">
        <v>3.0489999999999999</v>
      </c>
      <c r="DM512">
        <v>0.47699999999999998</v>
      </c>
      <c r="DN512">
        <v>2</v>
      </c>
      <c r="DO512">
        <v>344.08699999999999</v>
      </c>
      <c r="DP512">
        <v>674.14499999999998</v>
      </c>
      <c r="DQ512">
        <v>29.753399999999999</v>
      </c>
      <c r="DR512">
        <v>31.3369</v>
      </c>
      <c r="DS512">
        <v>30</v>
      </c>
      <c r="DT512">
        <v>31.271799999999999</v>
      </c>
      <c r="DU512">
        <v>31.281500000000001</v>
      </c>
      <c r="DV512">
        <v>20.994499999999999</v>
      </c>
      <c r="DW512">
        <v>24.372</v>
      </c>
      <c r="DX512">
        <v>88.804699999999997</v>
      </c>
      <c r="DY512">
        <v>29.760899999999999</v>
      </c>
      <c r="DZ512">
        <v>400</v>
      </c>
      <c r="EA512">
        <v>30.6035</v>
      </c>
      <c r="EB512">
        <v>100.021</v>
      </c>
      <c r="EC512">
        <v>100.59099999999999</v>
      </c>
    </row>
    <row r="513" spans="1:133" x14ac:dyDescent="0.35">
      <c r="A513">
        <v>497</v>
      </c>
      <c r="B513">
        <v>1581962770</v>
      </c>
      <c r="C513">
        <v>2494.9000000953702</v>
      </c>
      <c r="D513" t="s">
        <v>1231</v>
      </c>
      <c r="E513" t="s">
        <v>1232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1383</v>
      </c>
      <c r="M513" t="s">
        <v>238</v>
      </c>
      <c r="N513">
        <v>1581962761.37097</v>
      </c>
      <c r="O513">
        <f t="shared" si="301"/>
        <v>6.8702434035766293E-5</v>
      </c>
      <c r="P513">
        <f t="shared" si="302"/>
        <v>-0.54319473971506171</v>
      </c>
      <c r="Q513">
        <f t="shared" si="303"/>
        <v>400.87851612903199</v>
      </c>
      <c r="R513">
        <f t="shared" si="304"/>
        <v>549.85984745520591</v>
      </c>
      <c r="S513">
        <f t="shared" si="305"/>
        <v>54.673678967795496</v>
      </c>
      <c r="T513">
        <f t="shared" si="306"/>
        <v>39.860163271351475</v>
      </c>
      <c r="U513">
        <f t="shared" si="307"/>
        <v>5.489318583875853E-3</v>
      </c>
      <c r="V513">
        <f t="shared" si="308"/>
        <v>2.2478111167994586</v>
      </c>
      <c r="W513">
        <f t="shared" si="309"/>
        <v>5.4818820815527953E-3</v>
      </c>
      <c r="X513">
        <f t="shared" si="310"/>
        <v>3.4268435871512371E-3</v>
      </c>
      <c r="Y513">
        <f t="shared" si="311"/>
        <v>0</v>
      </c>
      <c r="Z513">
        <f t="shared" si="312"/>
        <v>30.35189534839807</v>
      </c>
      <c r="AA513">
        <f t="shared" si="313"/>
        <v>29.993277419354801</v>
      </c>
      <c r="AB513">
        <f t="shared" si="314"/>
        <v>4.2588049211646757</v>
      </c>
      <c r="AC513">
        <f t="shared" si="315"/>
        <v>70.262258373359217</v>
      </c>
      <c r="AD513">
        <f t="shared" si="316"/>
        <v>3.0585121379515865</v>
      </c>
      <c r="AE513">
        <f t="shared" si="317"/>
        <v>4.3529943511056546</v>
      </c>
      <c r="AF513">
        <f t="shared" si="318"/>
        <v>1.2002927832130892</v>
      </c>
      <c r="AG513">
        <f t="shared" si="319"/>
        <v>-3.0297773409772937</v>
      </c>
      <c r="AH513">
        <f t="shared" si="320"/>
        <v>46.214883909807007</v>
      </c>
      <c r="AI513">
        <f t="shared" si="321"/>
        <v>4.5798587765903482</v>
      </c>
      <c r="AJ513">
        <f t="shared" si="322"/>
        <v>47.764965345420059</v>
      </c>
      <c r="AK513">
        <v>-4.1124845326078498E-2</v>
      </c>
      <c r="AL513">
        <v>4.6166241612845799E-2</v>
      </c>
      <c r="AM513">
        <v>3.4513080988612099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51858.596487479233</v>
      </c>
      <c r="AS513" t="s">
        <v>239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239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-0.54319473971506171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239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240</v>
      </c>
      <c r="BX513">
        <v>1581962761.37097</v>
      </c>
      <c r="BY513">
        <v>400.87851612903199</v>
      </c>
      <c r="BZ513">
        <v>399.99454838709698</v>
      </c>
      <c r="CA513">
        <v>30.7598290322581</v>
      </c>
      <c r="CB513">
        <v>30.645677419354801</v>
      </c>
      <c r="CC513">
        <v>350.003774193548</v>
      </c>
      <c r="CD513">
        <v>99.232009677419299</v>
      </c>
      <c r="CE513">
        <v>0.20001690322580601</v>
      </c>
      <c r="CF513">
        <v>30.374638709677399</v>
      </c>
      <c r="CG513">
        <v>29.993277419354801</v>
      </c>
      <c r="CH513">
        <v>999.9</v>
      </c>
      <c r="CI513">
        <v>0</v>
      </c>
      <c r="CJ513">
        <v>0</v>
      </c>
      <c r="CK513">
        <v>9994.2109677419303</v>
      </c>
      <c r="CL513">
        <v>0</v>
      </c>
      <c r="CM513">
        <v>0.21165100000000001</v>
      </c>
      <c r="CN513">
        <v>0</v>
      </c>
      <c r="CO513">
        <v>0</v>
      </c>
      <c r="CP513">
        <v>0</v>
      </c>
      <c r="CQ513">
        <v>0</v>
      </c>
      <c r="CR513">
        <v>2.1806451612903199</v>
      </c>
      <c r="CS513">
        <v>0</v>
      </c>
      <c r="CT513">
        <v>69.993548387096794</v>
      </c>
      <c r="CU513">
        <v>-2.0935483870967699</v>
      </c>
      <c r="CV513">
        <v>38.7398387096774</v>
      </c>
      <c r="CW513">
        <v>44.25</v>
      </c>
      <c r="CX513">
        <v>41.302161290322601</v>
      </c>
      <c r="CY513">
        <v>42.673000000000002</v>
      </c>
      <c r="CZ513">
        <v>39.816064516129003</v>
      </c>
      <c r="DA513">
        <v>0</v>
      </c>
      <c r="DB513">
        <v>0</v>
      </c>
      <c r="DC513">
        <v>0</v>
      </c>
      <c r="DD513">
        <v>1581962771.8</v>
      </c>
      <c r="DE513">
        <v>1.6038461538461499</v>
      </c>
      <c r="DF513">
        <v>-32.099145455227301</v>
      </c>
      <c r="DG513">
        <v>5.0153845066885703</v>
      </c>
      <c r="DH513">
        <v>70.842307692307699</v>
      </c>
      <c r="DI513">
        <v>15</v>
      </c>
      <c r="DJ513">
        <v>100</v>
      </c>
      <c r="DK513">
        <v>100</v>
      </c>
      <c r="DL513">
        <v>3.0489999999999999</v>
      </c>
      <c r="DM513">
        <v>0.47699999999999998</v>
      </c>
      <c r="DN513">
        <v>2</v>
      </c>
      <c r="DO513">
        <v>343.8</v>
      </c>
      <c r="DP513">
        <v>674.53599999999994</v>
      </c>
      <c r="DQ513">
        <v>29.760300000000001</v>
      </c>
      <c r="DR513">
        <v>31.3369</v>
      </c>
      <c r="DS513">
        <v>30</v>
      </c>
      <c r="DT513">
        <v>31.271799999999999</v>
      </c>
      <c r="DU513">
        <v>31.281500000000001</v>
      </c>
      <c r="DV513">
        <v>20.996400000000001</v>
      </c>
      <c r="DW513">
        <v>24.372</v>
      </c>
      <c r="DX513">
        <v>88.804699999999997</v>
      </c>
      <c r="DY513">
        <v>29.765000000000001</v>
      </c>
      <c r="DZ513">
        <v>400</v>
      </c>
      <c r="EA513">
        <v>30.6035</v>
      </c>
      <c r="EB513">
        <v>100.02200000000001</v>
      </c>
      <c r="EC513">
        <v>100.59</v>
      </c>
    </row>
    <row r="514" spans="1:133" x14ac:dyDescent="0.35">
      <c r="A514">
        <v>498</v>
      </c>
      <c r="B514">
        <v>1581962775</v>
      </c>
      <c r="C514">
        <v>2499.9000000953702</v>
      </c>
      <c r="D514" t="s">
        <v>1233</v>
      </c>
      <c r="E514" t="s">
        <v>1234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1383</v>
      </c>
      <c r="M514" t="s">
        <v>238</v>
      </c>
      <c r="N514">
        <v>1581962766.37097</v>
      </c>
      <c r="O514">
        <f t="shared" si="301"/>
        <v>6.9319021624340656E-5</v>
      </c>
      <c r="P514">
        <f t="shared" si="302"/>
        <v>-0.54564526077672604</v>
      </c>
      <c r="Q514">
        <f t="shared" si="303"/>
        <v>400.86203225806503</v>
      </c>
      <c r="R514">
        <f t="shared" si="304"/>
        <v>549.068033236519</v>
      </c>
      <c r="S514">
        <f t="shared" si="305"/>
        <v>54.594761601801501</v>
      </c>
      <c r="T514">
        <f t="shared" si="306"/>
        <v>39.858388690633276</v>
      </c>
      <c r="U514">
        <f t="shared" si="307"/>
        <v>5.5417204196023962E-3</v>
      </c>
      <c r="V514">
        <f t="shared" si="308"/>
        <v>2.2469079831408214</v>
      </c>
      <c r="W514">
        <f t="shared" si="309"/>
        <v>5.5341383237058799E-3</v>
      </c>
      <c r="X514">
        <f t="shared" si="310"/>
        <v>3.4595167942993751E-3</v>
      </c>
      <c r="Y514">
        <f t="shared" si="311"/>
        <v>0</v>
      </c>
      <c r="Z514">
        <f t="shared" si="312"/>
        <v>30.351869942635204</v>
      </c>
      <c r="AA514">
        <f t="shared" si="313"/>
        <v>29.991567741935501</v>
      </c>
      <c r="AB514">
        <f t="shared" si="314"/>
        <v>4.2583866931487027</v>
      </c>
      <c r="AC514">
        <f t="shared" si="315"/>
        <v>70.267205312415882</v>
      </c>
      <c r="AD514">
        <f t="shared" si="316"/>
        <v>3.0587602585580016</v>
      </c>
      <c r="AE514">
        <f t="shared" si="317"/>
        <v>4.3530410024966981</v>
      </c>
      <c r="AF514">
        <f t="shared" si="318"/>
        <v>1.1996264345907011</v>
      </c>
      <c r="AG514">
        <f t="shared" si="319"/>
        <v>-3.056968853633423</v>
      </c>
      <c r="AH514">
        <f t="shared" si="320"/>
        <v>46.426081844054146</v>
      </c>
      <c r="AI514">
        <f t="shared" si="321"/>
        <v>4.6026029374821071</v>
      </c>
      <c r="AJ514">
        <f t="shared" si="322"/>
        <v>47.971715927902828</v>
      </c>
      <c r="AK514">
        <v>-4.1100557423756803E-2</v>
      </c>
      <c r="AL514">
        <v>4.6138976314752701E-2</v>
      </c>
      <c r="AM514">
        <v>3.4496941925075499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51829.175348622048</v>
      </c>
      <c r="AS514" t="s">
        <v>239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239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-0.54564526077672604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239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240</v>
      </c>
      <c r="BX514">
        <v>1581962766.37097</v>
      </c>
      <c r="BY514">
        <v>400.86203225806503</v>
      </c>
      <c r="BZ514">
        <v>399.97432258064498</v>
      </c>
      <c r="CA514">
        <v>30.762429032258101</v>
      </c>
      <c r="CB514">
        <v>30.647258064516102</v>
      </c>
      <c r="CC514">
        <v>350.01841935483901</v>
      </c>
      <c r="CD514">
        <v>99.231677419354796</v>
      </c>
      <c r="CE514">
        <v>0.20001099999999999</v>
      </c>
      <c r="CF514">
        <v>30.3748258064516</v>
      </c>
      <c r="CG514">
        <v>29.991567741935501</v>
      </c>
      <c r="CH514">
        <v>999.9</v>
      </c>
      <c r="CI514">
        <v>0</v>
      </c>
      <c r="CJ514">
        <v>0</v>
      </c>
      <c r="CK514">
        <v>9988.3419354838697</v>
      </c>
      <c r="CL514">
        <v>0</v>
      </c>
      <c r="CM514">
        <v>0.21165100000000001</v>
      </c>
      <c r="CN514">
        <v>0</v>
      </c>
      <c r="CO514">
        <v>0</v>
      </c>
      <c r="CP514">
        <v>0</v>
      </c>
      <c r="CQ514">
        <v>0</v>
      </c>
      <c r="CR514">
        <v>1.0806451612903201</v>
      </c>
      <c r="CS514">
        <v>0</v>
      </c>
      <c r="CT514">
        <v>69.406451612903197</v>
      </c>
      <c r="CU514">
        <v>-2.19354838709677</v>
      </c>
      <c r="CV514">
        <v>38.743838709677398</v>
      </c>
      <c r="CW514">
        <v>44.258000000000003</v>
      </c>
      <c r="CX514">
        <v>41.384870967741897</v>
      </c>
      <c r="CY514">
        <v>42.673000000000002</v>
      </c>
      <c r="CZ514">
        <v>39.830290322580602</v>
      </c>
      <c r="DA514">
        <v>0</v>
      </c>
      <c r="DB514">
        <v>0</v>
      </c>
      <c r="DC514">
        <v>0</v>
      </c>
      <c r="DD514">
        <v>1581962777.2</v>
      </c>
      <c r="DE514">
        <v>3.4615384615384902E-2</v>
      </c>
      <c r="DF514">
        <v>6.0000001378385299</v>
      </c>
      <c r="DG514">
        <v>-24.536752038899301</v>
      </c>
      <c r="DH514">
        <v>70.857692307692304</v>
      </c>
      <c r="DI514">
        <v>15</v>
      </c>
      <c r="DJ514">
        <v>100</v>
      </c>
      <c r="DK514">
        <v>100</v>
      </c>
      <c r="DL514">
        <v>3.0489999999999999</v>
      </c>
      <c r="DM514">
        <v>0.47699999999999998</v>
      </c>
      <c r="DN514">
        <v>2</v>
      </c>
      <c r="DO514">
        <v>344.01499999999999</v>
      </c>
      <c r="DP514">
        <v>674.32899999999995</v>
      </c>
      <c r="DQ514">
        <v>29.765799999999999</v>
      </c>
      <c r="DR514">
        <v>31.3369</v>
      </c>
      <c r="DS514">
        <v>29.9999</v>
      </c>
      <c r="DT514">
        <v>31.271799999999999</v>
      </c>
      <c r="DU514">
        <v>31.281500000000001</v>
      </c>
      <c r="DV514">
        <v>20.996400000000001</v>
      </c>
      <c r="DW514">
        <v>24.372</v>
      </c>
      <c r="DX514">
        <v>88.804699999999997</v>
      </c>
      <c r="DY514">
        <v>29.773</v>
      </c>
      <c r="DZ514">
        <v>400</v>
      </c>
      <c r="EA514">
        <v>30.6035</v>
      </c>
      <c r="EB514">
        <v>100.02200000000001</v>
      </c>
      <c r="EC514">
        <v>100.59099999999999</v>
      </c>
    </row>
    <row r="515" spans="1:133" x14ac:dyDescent="0.35">
      <c r="A515">
        <v>499</v>
      </c>
      <c r="B515">
        <v>1581962780</v>
      </c>
      <c r="C515">
        <v>2504.9000000953702</v>
      </c>
      <c r="D515" t="s">
        <v>1235</v>
      </c>
      <c r="E515" t="s">
        <v>1236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1383</v>
      </c>
      <c r="M515" t="s">
        <v>238</v>
      </c>
      <c r="N515">
        <v>1581962771.37097</v>
      </c>
      <c r="O515">
        <f t="shared" si="301"/>
        <v>7.0945154055739878E-5</v>
      </c>
      <c r="P515">
        <f t="shared" si="302"/>
        <v>-0.53778271053512117</v>
      </c>
      <c r="Q515">
        <f t="shared" si="303"/>
        <v>400.85554838709697</v>
      </c>
      <c r="R515">
        <f t="shared" si="304"/>
        <v>543.2377164829611</v>
      </c>
      <c r="S515">
        <f t="shared" si="305"/>
        <v>54.014861080436027</v>
      </c>
      <c r="T515">
        <f t="shared" si="306"/>
        <v>39.857609481962719</v>
      </c>
      <c r="U515">
        <f t="shared" si="307"/>
        <v>5.673732283218217E-3</v>
      </c>
      <c r="V515">
        <f t="shared" si="308"/>
        <v>2.2470692740429232</v>
      </c>
      <c r="W515">
        <f t="shared" si="309"/>
        <v>5.665785500890674E-3</v>
      </c>
      <c r="X515">
        <f t="shared" si="310"/>
        <v>3.5418289819550332E-3</v>
      </c>
      <c r="Y515">
        <f t="shared" si="311"/>
        <v>0</v>
      </c>
      <c r="Z515">
        <f t="shared" si="312"/>
        <v>30.352207174401613</v>
      </c>
      <c r="AA515">
        <f t="shared" si="313"/>
        <v>29.991299999999999</v>
      </c>
      <c r="AB515">
        <f t="shared" si="314"/>
        <v>4.2583212003049224</v>
      </c>
      <c r="AC515">
        <f t="shared" si="315"/>
        <v>70.271186068292522</v>
      </c>
      <c r="AD515">
        <f t="shared" si="316"/>
        <v>3.059086719889121</v>
      </c>
      <c r="AE515">
        <f t="shared" si="317"/>
        <v>4.3532589828726822</v>
      </c>
      <c r="AF515">
        <f t="shared" si="318"/>
        <v>1.1992344804158015</v>
      </c>
      <c r="AG515">
        <f t="shared" si="319"/>
        <v>-3.1286812938581288</v>
      </c>
      <c r="AH515">
        <f t="shared" si="320"/>
        <v>46.567753101126407</v>
      </c>
      <c r="AI515">
        <f t="shared" si="321"/>
        <v>4.6163304719798681</v>
      </c>
      <c r="AJ515">
        <f t="shared" si="322"/>
        <v>48.055402279248149</v>
      </c>
      <c r="AK515">
        <v>-4.1104894362160603E-2</v>
      </c>
      <c r="AL515">
        <v>4.6143844908047502E-2</v>
      </c>
      <c r="AM515">
        <v>3.4499824016324201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51834.26588121969</v>
      </c>
      <c r="AS515" t="s">
        <v>239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239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-0.53778271053512117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239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240</v>
      </c>
      <c r="BX515">
        <v>1581962771.37097</v>
      </c>
      <c r="BY515">
        <v>400.85554838709697</v>
      </c>
      <c r="BZ515">
        <v>399.98241935483901</v>
      </c>
      <c r="CA515">
        <v>30.765816129032299</v>
      </c>
      <c r="CB515">
        <v>30.6479419354839</v>
      </c>
      <c r="CC515">
        <v>350.012838709677</v>
      </c>
      <c r="CD515">
        <v>99.231345161290307</v>
      </c>
      <c r="CE515">
        <v>0.20000770967741899</v>
      </c>
      <c r="CF515">
        <v>30.375699999999998</v>
      </c>
      <c r="CG515">
        <v>29.991299999999999</v>
      </c>
      <c r="CH515">
        <v>999.9</v>
      </c>
      <c r="CI515">
        <v>0</v>
      </c>
      <c r="CJ515">
        <v>0</v>
      </c>
      <c r="CK515">
        <v>9989.4293548387104</v>
      </c>
      <c r="CL515">
        <v>0</v>
      </c>
      <c r="CM515">
        <v>0.21165100000000001</v>
      </c>
      <c r="CN515">
        <v>0</v>
      </c>
      <c r="CO515">
        <v>0</v>
      </c>
      <c r="CP515">
        <v>0</v>
      </c>
      <c r="CQ515">
        <v>0</v>
      </c>
      <c r="CR515">
        <v>2.7258064516128999</v>
      </c>
      <c r="CS515">
        <v>0</v>
      </c>
      <c r="CT515">
        <v>69.567741935483895</v>
      </c>
      <c r="CU515">
        <v>-2.3483870967741902</v>
      </c>
      <c r="CV515">
        <v>38.761935483871</v>
      </c>
      <c r="CW515">
        <v>44.262</v>
      </c>
      <c r="CX515">
        <v>41.485741935483901</v>
      </c>
      <c r="CY515">
        <v>42.686999999999998</v>
      </c>
      <c r="CZ515">
        <v>39.8445161290323</v>
      </c>
      <c r="DA515">
        <v>0</v>
      </c>
      <c r="DB515">
        <v>0</v>
      </c>
      <c r="DC515">
        <v>0</v>
      </c>
      <c r="DD515">
        <v>1581962782</v>
      </c>
      <c r="DE515">
        <v>2.5269230769230799</v>
      </c>
      <c r="DF515">
        <v>26.936752104880298</v>
      </c>
      <c r="DG515">
        <v>10.2598288982903</v>
      </c>
      <c r="DH515">
        <v>69.880769230769204</v>
      </c>
      <c r="DI515">
        <v>15</v>
      </c>
      <c r="DJ515">
        <v>100</v>
      </c>
      <c r="DK515">
        <v>100</v>
      </c>
      <c r="DL515">
        <v>3.0489999999999999</v>
      </c>
      <c r="DM515">
        <v>0.47699999999999998</v>
      </c>
      <c r="DN515">
        <v>2</v>
      </c>
      <c r="DO515">
        <v>344.14699999999999</v>
      </c>
      <c r="DP515">
        <v>674.19100000000003</v>
      </c>
      <c r="DQ515">
        <v>29.773099999999999</v>
      </c>
      <c r="DR515">
        <v>31.3369</v>
      </c>
      <c r="DS515">
        <v>30.0001</v>
      </c>
      <c r="DT515">
        <v>31.271799999999999</v>
      </c>
      <c r="DU515">
        <v>31.281500000000001</v>
      </c>
      <c r="DV515">
        <v>20.995000000000001</v>
      </c>
      <c r="DW515">
        <v>24.372</v>
      </c>
      <c r="DX515">
        <v>88.804699999999997</v>
      </c>
      <c r="DY515">
        <v>29.778199999999998</v>
      </c>
      <c r="DZ515">
        <v>400</v>
      </c>
      <c r="EA515">
        <v>30.6035</v>
      </c>
      <c r="EB515">
        <v>100.021</v>
      </c>
      <c r="EC515">
        <v>100.59099999999999</v>
      </c>
    </row>
    <row r="516" spans="1:133" x14ac:dyDescent="0.35">
      <c r="A516">
        <v>500</v>
      </c>
      <c r="B516">
        <v>1581962785</v>
      </c>
      <c r="C516">
        <v>2509.9000000953702</v>
      </c>
      <c r="D516" t="s">
        <v>1237</v>
      </c>
      <c r="E516" t="s">
        <v>1238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1383</v>
      </c>
      <c r="M516" t="s">
        <v>238</v>
      </c>
      <c r="N516">
        <v>1581962776.37097</v>
      </c>
      <c r="O516">
        <f t="shared" si="301"/>
        <v>7.2746311492290618E-5</v>
      </c>
      <c r="P516">
        <f t="shared" si="302"/>
        <v>-0.52583475846224526</v>
      </c>
      <c r="Q516">
        <f t="shared" si="303"/>
        <v>400.85590322580703</v>
      </c>
      <c r="R516">
        <f t="shared" si="304"/>
        <v>536.22890534463227</v>
      </c>
      <c r="S516">
        <f t="shared" si="305"/>
        <v>53.317768901201404</v>
      </c>
      <c r="T516">
        <f t="shared" si="306"/>
        <v>39.857497792178421</v>
      </c>
      <c r="U516">
        <f t="shared" si="307"/>
        <v>5.8192465554401549E-3</v>
      </c>
      <c r="V516">
        <f t="shared" si="308"/>
        <v>2.24785009044392</v>
      </c>
      <c r="W516">
        <f t="shared" si="309"/>
        <v>5.8108901469966015E-3</v>
      </c>
      <c r="X516">
        <f t="shared" si="310"/>
        <v>3.6325561158873209E-3</v>
      </c>
      <c r="Y516">
        <f t="shared" si="311"/>
        <v>0</v>
      </c>
      <c r="Z516">
        <f t="shared" si="312"/>
        <v>30.353928076949838</v>
      </c>
      <c r="AA516">
        <f t="shared" si="313"/>
        <v>29.991441935483898</v>
      </c>
      <c r="AB516">
        <f t="shared" si="314"/>
        <v>4.2583559192935043</v>
      </c>
      <c r="AC516">
        <f t="shared" si="315"/>
        <v>70.268821028863456</v>
      </c>
      <c r="AD516">
        <f t="shared" si="316"/>
        <v>3.0593884869855503</v>
      </c>
      <c r="AE516">
        <f t="shared" si="317"/>
        <v>4.3538349472647093</v>
      </c>
      <c r="AF516">
        <f t="shared" si="318"/>
        <v>1.198967432307954</v>
      </c>
      <c r="AG516">
        <f t="shared" si="319"/>
        <v>-3.2081123368100162</v>
      </c>
      <c r="AH516">
        <f t="shared" si="320"/>
        <v>46.846634740947387</v>
      </c>
      <c r="AI516">
        <f t="shared" si="321"/>
        <v>4.6424196147230949</v>
      </c>
      <c r="AJ516">
        <f t="shared" si="322"/>
        <v>48.280942018860465</v>
      </c>
      <c r="AK516">
        <v>-4.1125893639255402E-2</v>
      </c>
      <c r="AL516">
        <v>4.61674184362241E-2</v>
      </c>
      <c r="AM516">
        <v>3.4513777508397698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51859.266965411029</v>
      </c>
      <c r="AS516" t="s">
        <v>239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239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-0.52583475846224526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239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240</v>
      </c>
      <c r="BX516">
        <v>1581962776.37097</v>
      </c>
      <c r="BY516">
        <v>400.85590322580703</v>
      </c>
      <c r="BZ516">
        <v>400.00448387096799</v>
      </c>
      <c r="CA516">
        <v>30.768964516129</v>
      </c>
      <c r="CB516">
        <v>30.648096774193501</v>
      </c>
      <c r="CC516">
        <v>350.00893548387103</v>
      </c>
      <c r="CD516">
        <v>99.231006451612899</v>
      </c>
      <c r="CE516">
        <v>0.19997977419354801</v>
      </c>
      <c r="CF516">
        <v>30.378009677419399</v>
      </c>
      <c r="CG516">
        <v>29.991441935483898</v>
      </c>
      <c r="CH516">
        <v>999.9</v>
      </c>
      <c r="CI516">
        <v>0</v>
      </c>
      <c r="CJ516">
        <v>0</v>
      </c>
      <c r="CK516">
        <v>9994.5667741935504</v>
      </c>
      <c r="CL516">
        <v>0</v>
      </c>
      <c r="CM516">
        <v>0.21165100000000001</v>
      </c>
      <c r="CN516">
        <v>0</v>
      </c>
      <c r="CO516">
        <v>0</v>
      </c>
      <c r="CP516">
        <v>0</v>
      </c>
      <c r="CQ516">
        <v>0</v>
      </c>
      <c r="CR516">
        <v>2.7451612903225802</v>
      </c>
      <c r="CS516">
        <v>0</v>
      </c>
      <c r="CT516">
        <v>69.8935483870968</v>
      </c>
      <c r="CU516">
        <v>-1.9935483870967701</v>
      </c>
      <c r="CV516">
        <v>38.78</v>
      </c>
      <c r="CW516">
        <v>44.274000000000001</v>
      </c>
      <c r="CX516">
        <v>41.564419354838698</v>
      </c>
      <c r="CY516">
        <v>42.686999999999998</v>
      </c>
      <c r="CZ516">
        <v>39.862806451612897</v>
      </c>
      <c r="DA516">
        <v>0</v>
      </c>
      <c r="DB516">
        <v>0</v>
      </c>
      <c r="DC516">
        <v>0</v>
      </c>
      <c r="DD516">
        <v>1581962786.8</v>
      </c>
      <c r="DE516">
        <v>2.7153846153846102</v>
      </c>
      <c r="DF516">
        <v>2.0854702682548001</v>
      </c>
      <c r="DG516">
        <v>4.5333332952733203</v>
      </c>
      <c r="DH516">
        <v>70.561538461538504</v>
      </c>
      <c r="DI516">
        <v>15</v>
      </c>
      <c r="DJ516">
        <v>100</v>
      </c>
      <c r="DK516">
        <v>100</v>
      </c>
      <c r="DL516">
        <v>3.0489999999999999</v>
      </c>
      <c r="DM516">
        <v>0.47699999999999998</v>
      </c>
      <c r="DN516">
        <v>2</v>
      </c>
      <c r="DO516">
        <v>344.12400000000002</v>
      </c>
      <c r="DP516">
        <v>674.30600000000004</v>
      </c>
      <c r="DQ516">
        <v>29.779</v>
      </c>
      <c r="DR516">
        <v>31.334599999999998</v>
      </c>
      <c r="DS516">
        <v>30.0001</v>
      </c>
      <c r="DT516">
        <v>31.2698</v>
      </c>
      <c r="DU516">
        <v>31.281500000000001</v>
      </c>
      <c r="DV516">
        <v>20.995100000000001</v>
      </c>
      <c r="DW516">
        <v>24.372</v>
      </c>
      <c r="DX516">
        <v>88.804699999999997</v>
      </c>
      <c r="DY516">
        <v>29.784300000000002</v>
      </c>
      <c r="DZ516">
        <v>400</v>
      </c>
      <c r="EA516">
        <v>30.6035</v>
      </c>
      <c r="EB516">
        <v>100.021</v>
      </c>
      <c r="EC516">
        <v>100.589</v>
      </c>
    </row>
    <row r="517" spans="1:133" x14ac:dyDescent="0.35">
      <c r="A517">
        <v>501</v>
      </c>
      <c r="B517">
        <v>1581962790</v>
      </c>
      <c r="C517">
        <v>2514.9000000953702</v>
      </c>
      <c r="D517" t="s">
        <v>1239</v>
      </c>
      <c r="E517" t="s">
        <v>1240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1383</v>
      </c>
      <c r="M517" t="s">
        <v>238</v>
      </c>
      <c r="N517">
        <v>1581962781.37097</v>
      </c>
      <c r="O517">
        <f t="shared" si="301"/>
        <v>7.4427132058458838E-5</v>
      </c>
      <c r="P517">
        <f t="shared" si="302"/>
        <v>-0.53840598562856856</v>
      </c>
      <c r="Q517">
        <f t="shared" si="303"/>
        <v>400.88009677419399</v>
      </c>
      <c r="R517">
        <f t="shared" si="304"/>
        <v>536.44903467720383</v>
      </c>
      <c r="S517">
        <f t="shared" si="305"/>
        <v>53.339795466221759</v>
      </c>
      <c r="T517">
        <f t="shared" si="306"/>
        <v>39.860007169705042</v>
      </c>
      <c r="U517">
        <f t="shared" si="307"/>
        <v>5.9501367236567092E-3</v>
      </c>
      <c r="V517">
        <f t="shared" si="308"/>
        <v>2.2479129856817557</v>
      </c>
      <c r="W517">
        <f t="shared" si="309"/>
        <v>5.9414007210694727E-3</v>
      </c>
      <c r="X517">
        <f t="shared" si="310"/>
        <v>3.7141592601722551E-3</v>
      </c>
      <c r="Y517">
        <f t="shared" si="311"/>
        <v>0</v>
      </c>
      <c r="Z517">
        <f t="shared" si="312"/>
        <v>30.356172354637945</v>
      </c>
      <c r="AA517">
        <f t="shared" si="313"/>
        <v>29.995519354838699</v>
      </c>
      <c r="AB517">
        <f t="shared" si="314"/>
        <v>4.259353406490713</v>
      </c>
      <c r="AC517">
        <f t="shared" si="315"/>
        <v>70.263178462224658</v>
      </c>
      <c r="AD517">
        <f t="shared" si="316"/>
        <v>3.0596334844282724</v>
      </c>
      <c r="AE517">
        <f t="shared" si="317"/>
        <v>4.3545332724639154</v>
      </c>
      <c r="AF517">
        <f t="shared" si="318"/>
        <v>1.1997199220624406</v>
      </c>
      <c r="AG517">
        <f t="shared" si="319"/>
        <v>-3.2822365237780349</v>
      </c>
      <c r="AH517">
        <f t="shared" si="320"/>
        <v>46.693135724374201</v>
      </c>
      <c r="AI517">
        <f t="shared" si="321"/>
        <v>4.6272360938167623</v>
      </c>
      <c r="AJ517">
        <f t="shared" si="322"/>
        <v>48.038135294412932</v>
      </c>
      <c r="AK517">
        <v>-4.1127585430074103E-2</v>
      </c>
      <c r="AL517">
        <v>4.6169317619627198E-2</v>
      </c>
      <c r="AM517">
        <v>3.4514901554466602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51860.839942150029</v>
      </c>
      <c r="AS517" t="s">
        <v>239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239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-0.53840598562856856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239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240</v>
      </c>
      <c r="BX517">
        <v>1581962781.37097</v>
      </c>
      <c r="BY517">
        <v>400.88009677419399</v>
      </c>
      <c r="BZ517">
        <v>400.00832258064497</v>
      </c>
      <c r="CA517">
        <v>30.771348387096801</v>
      </c>
      <c r="CB517">
        <v>30.6476935483871</v>
      </c>
      <c r="CC517">
        <v>350.02387096774203</v>
      </c>
      <c r="CD517">
        <v>99.231251612903193</v>
      </c>
      <c r="CE517">
        <v>0.19999351612903199</v>
      </c>
      <c r="CF517">
        <v>30.3808096774194</v>
      </c>
      <c r="CG517">
        <v>29.995519354838699</v>
      </c>
      <c r="CH517">
        <v>999.9</v>
      </c>
      <c r="CI517">
        <v>0</v>
      </c>
      <c r="CJ517">
        <v>0</v>
      </c>
      <c r="CK517">
        <v>9994.9532258064501</v>
      </c>
      <c r="CL517">
        <v>0</v>
      </c>
      <c r="CM517">
        <v>0.21165100000000001</v>
      </c>
      <c r="CN517">
        <v>0</v>
      </c>
      <c r="CO517">
        <v>0</v>
      </c>
      <c r="CP517">
        <v>0</v>
      </c>
      <c r="CQ517">
        <v>0</v>
      </c>
      <c r="CR517">
        <v>4.9548387096774196</v>
      </c>
      <c r="CS517">
        <v>0</v>
      </c>
      <c r="CT517">
        <v>70.116129032258002</v>
      </c>
      <c r="CU517">
        <v>-1.8193548387096801</v>
      </c>
      <c r="CV517">
        <v>38.786000000000001</v>
      </c>
      <c r="CW517">
        <v>44.28</v>
      </c>
      <c r="CX517">
        <v>41.620935483871001</v>
      </c>
      <c r="CY517">
        <v>42.686999999999998</v>
      </c>
      <c r="CZ517">
        <v>39.870935483871001</v>
      </c>
      <c r="DA517">
        <v>0</v>
      </c>
      <c r="DB517">
        <v>0</v>
      </c>
      <c r="DC517">
        <v>0</v>
      </c>
      <c r="DD517">
        <v>1581962792.2</v>
      </c>
      <c r="DE517">
        <v>4.0846153846153799</v>
      </c>
      <c r="DF517">
        <v>-33.798290678387701</v>
      </c>
      <c r="DG517">
        <v>12.2871793173501</v>
      </c>
      <c r="DH517">
        <v>71.323076923076897</v>
      </c>
      <c r="DI517">
        <v>15</v>
      </c>
      <c r="DJ517">
        <v>100</v>
      </c>
      <c r="DK517">
        <v>100</v>
      </c>
      <c r="DL517">
        <v>3.0489999999999999</v>
      </c>
      <c r="DM517">
        <v>0.47699999999999998</v>
      </c>
      <c r="DN517">
        <v>2</v>
      </c>
      <c r="DO517">
        <v>344.04899999999998</v>
      </c>
      <c r="DP517">
        <v>674.14499999999998</v>
      </c>
      <c r="DQ517">
        <v>29.784700000000001</v>
      </c>
      <c r="DR517">
        <v>31.334199999999999</v>
      </c>
      <c r="DS517">
        <v>30</v>
      </c>
      <c r="DT517">
        <v>31.269100000000002</v>
      </c>
      <c r="DU517">
        <v>31.281500000000001</v>
      </c>
      <c r="DV517">
        <v>20.995799999999999</v>
      </c>
      <c r="DW517">
        <v>24.372</v>
      </c>
      <c r="DX517">
        <v>88.804699999999997</v>
      </c>
      <c r="DY517">
        <v>29.7393</v>
      </c>
      <c r="DZ517">
        <v>400</v>
      </c>
      <c r="EA517">
        <v>30.6035</v>
      </c>
      <c r="EB517">
        <v>100.018</v>
      </c>
      <c r="EC517">
        <v>100.58799999999999</v>
      </c>
    </row>
    <row r="518" spans="1:133" x14ac:dyDescent="0.35">
      <c r="A518">
        <v>502</v>
      </c>
      <c r="B518">
        <v>1581962795</v>
      </c>
      <c r="C518">
        <v>2519.9000000953702</v>
      </c>
      <c r="D518" t="s">
        <v>1241</v>
      </c>
      <c r="E518" t="s">
        <v>1242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1383</v>
      </c>
      <c r="M518" t="s">
        <v>238</v>
      </c>
      <c r="N518">
        <v>1581962786.37097</v>
      </c>
      <c r="O518">
        <f t="shared" si="301"/>
        <v>7.5635489623923874E-5</v>
      </c>
      <c r="P518">
        <f t="shared" si="302"/>
        <v>-0.55550955478334441</v>
      </c>
      <c r="Q518">
        <f t="shared" si="303"/>
        <v>400.897258064516</v>
      </c>
      <c r="R518">
        <f t="shared" si="304"/>
        <v>538.73540049164467</v>
      </c>
      <c r="S518">
        <f t="shared" si="305"/>
        <v>53.567036952812934</v>
      </c>
      <c r="T518">
        <f t="shared" si="306"/>
        <v>39.861643057845363</v>
      </c>
      <c r="U518">
        <f t="shared" si="307"/>
        <v>6.0434808082862994E-3</v>
      </c>
      <c r="V518">
        <f t="shared" si="308"/>
        <v>2.2507494648699815</v>
      </c>
      <c r="W518">
        <f t="shared" si="309"/>
        <v>6.034480122956193E-3</v>
      </c>
      <c r="X518">
        <f t="shared" si="310"/>
        <v>3.7723576183564629E-3</v>
      </c>
      <c r="Y518">
        <f t="shared" si="311"/>
        <v>0</v>
      </c>
      <c r="Z518">
        <f t="shared" si="312"/>
        <v>30.359323722361964</v>
      </c>
      <c r="AA518">
        <f t="shared" si="313"/>
        <v>29.9988225806452</v>
      </c>
      <c r="AB518">
        <f t="shared" si="314"/>
        <v>4.2601616466832208</v>
      </c>
      <c r="AC518">
        <f t="shared" si="315"/>
        <v>70.252310863764791</v>
      </c>
      <c r="AD518">
        <f t="shared" si="316"/>
        <v>3.0597775419760636</v>
      </c>
      <c r="AE518">
        <f t="shared" si="317"/>
        <v>4.3554119492377525</v>
      </c>
      <c r="AF518">
        <f t="shared" si="318"/>
        <v>1.2003841047071573</v>
      </c>
      <c r="AG518">
        <f t="shared" si="319"/>
        <v>-3.3355250924150428</v>
      </c>
      <c r="AH518">
        <f t="shared" si="320"/>
        <v>46.778671466685672</v>
      </c>
      <c r="AI518">
        <f t="shared" si="321"/>
        <v>4.6300268433744529</v>
      </c>
      <c r="AJ518">
        <f t="shared" si="322"/>
        <v>48.073173217645085</v>
      </c>
      <c r="AK518">
        <v>-4.12039270374326E-2</v>
      </c>
      <c r="AL518">
        <v>4.6255017761779198E-2</v>
      </c>
      <c r="AM518">
        <v>3.45656073164688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51952.550577619666</v>
      </c>
      <c r="AS518" t="s">
        <v>239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239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-0.55550955478334441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239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240</v>
      </c>
      <c r="BX518">
        <v>1581962786.37097</v>
      </c>
      <c r="BY518">
        <v>400.897258064516</v>
      </c>
      <c r="BZ518">
        <v>399.99693548387103</v>
      </c>
      <c r="CA518">
        <v>30.772851612903199</v>
      </c>
      <c r="CB518">
        <v>30.647180645161299</v>
      </c>
      <c r="CC518">
        <v>349.99954838709698</v>
      </c>
      <c r="CD518">
        <v>99.231109677419298</v>
      </c>
      <c r="CE518">
        <v>0.19995964516129</v>
      </c>
      <c r="CF518">
        <v>30.3843322580645</v>
      </c>
      <c r="CG518">
        <v>29.9988225806452</v>
      </c>
      <c r="CH518">
        <v>999.9</v>
      </c>
      <c r="CI518">
        <v>0</v>
      </c>
      <c r="CJ518">
        <v>0</v>
      </c>
      <c r="CK518">
        <v>10013.5203225806</v>
      </c>
      <c r="CL518">
        <v>0</v>
      </c>
      <c r="CM518">
        <v>0.21165100000000001</v>
      </c>
      <c r="CN518">
        <v>0</v>
      </c>
      <c r="CO518">
        <v>0</v>
      </c>
      <c r="CP518">
        <v>0</v>
      </c>
      <c r="CQ518">
        <v>0</v>
      </c>
      <c r="CR518">
        <v>2.8</v>
      </c>
      <c r="CS518">
        <v>0</v>
      </c>
      <c r="CT518">
        <v>73.783870967741905</v>
      </c>
      <c r="CU518">
        <v>-1.4709677419354801</v>
      </c>
      <c r="CV518">
        <v>38.799999999999997</v>
      </c>
      <c r="CW518">
        <v>44.276000000000003</v>
      </c>
      <c r="CX518">
        <v>41.618903225806399</v>
      </c>
      <c r="CY518">
        <v>42.691064516129003</v>
      </c>
      <c r="CZ518">
        <v>39.875</v>
      </c>
      <c r="DA518">
        <v>0</v>
      </c>
      <c r="DB518">
        <v>0</v>
      </c>
      <c r="DC518">
        <v>0</v>
      </c>
      <c r="DD518">
        <v>1581962797</v>
      </c>
      <c r="DE518">
        <v>1.2846153846153801</v>
      </c>
      <c r="DF518">
        <v>2.1675214735619899</v>
      </c>
      <c r="DG518">
        <v>40.994871889434101</v>
      </c>
      <c r="DH518">
        <v>74.665384615384596</v>
      </c>
      <c r="DI518">
        <v>15</v>
      </c>
      <c r="DJ518">
        <v>100</v>
      </c>
      <c r="DK518">
        <v>100</v>
      </c>
      <c r="DL518">
        <v>3.0489999999999999</v>
      </c>
      <c r="DM518">
        <v>0.47699999999999998</v>
      </c>
      <c r="DN518">
        <v>2</v>
      </c>
      <c r="DO518">
        <v>343.89400000000001</v>
      </c>
      <c r="DP518">
        <v>674.36599999999999</v>
      </c>
      <c r="DQ518">
        <v>29.75</v>
      </c>
      <c r="DR518">
        <v>31.334199999999999</v>
      </c>
      <c r="DS518">
        <v>30.000399999999999</v>
      </c>
      <c r="DT518">
        <v>31.269100000000002</v>
      </c>
      <c r="DU518">
        <v>31.278700000000001</v>
      </c>
      <c r="DV518">
        <v>20.996700000000001</v>
      </c>
      <c r="DW518">
        <v>24.372</v>
      </c>
      <c r="DX518">
        <v>88.804699999999997</v>
      </c>
      <c r="DY518">
        <v>29.737100000000002</v>
      </c>
      <c r="DZ518">
        <v>400</v>
      </c>
      <c r="EA518">
        <v>30.6035</v>
      </c>
      <c r="EB518">
        <v>100.018</v>
      </c>
      <c r="EC518">
        <v>100.589</v>
      </c>
    </row>
    <row r="519" spans="1:133" x14ac:dyDescent="0.35">
      <c r="A519">
        <v>503</v>
      </c>
      <c r="B519">
        <v>1581962800</v>
      </c>
      <c r="C519">
        <v>2524.9000000953702</v>
      </c>
      <c r="D519" t="s">
        <v>1243</v>
      </c>
      <c r="E519" t="s">
        <v>1244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1383</v>
      </c>
      <c r="M519" t="s">
        <v>238</v>
      </c>
      <c r="N519">
        <v>1581962791.37097</v>
      </c>
      <c r="O519">
        <f t="shared" si="301"/>
        <v>7.6572297985431779E-5</v>
      </c>
      <c r="P519">
        <f t="shared" si="302"/>
        <v>-0.57649318371031744</v>
      </c>
      <c r="Q519">
        <f t="shared" si="303"/>
        <v>400.91154838709701</v>
      </c>
      <c r="R519">
        <f t="shared" si="304"/>
        <v>542.59570141628103</v>
      </c>
      <c r="S519">
        <f t="shared" si="305"/>
        <v>53.951059379917382</v>
      </c>
      <c r="T519">
        <f t="shared" si="306"/>
        <v>39.863203296062593</v>
      </c>
      <c r="U519">
        <f t="shared" si="307"/>
        <v>6.1101274588650683E-3</v>
      </c>
      <c r="V519">
        <f t="shared" si="308"/>
        <v>2.2508290613964692</v>
      </c>
      <c r="W519">
        <f t="shared" si="309"/>
        <v>6.1009276503447146E-3</v>
      </c>
      <c r="X519">
        <f t="shared" si="310"/>
        <v>3.8139051758126555E-3</v>
      </c>
      <c r="Y519">
        <f t="shared" si="311"/>
        <v>0</v>
      </c>
      <c r="Z519">
        <f t="shared" si="312"/>
        <v>30.361718072298249</v>
      </c>
      <c r="AA519">
        <f t="shared" si="313"/>
        <v>30.005622580645198</v>
      </c>
      <c r="AB519">
        <f t="shared" si="314"/>
        <v>4.2618259056946233</v>
      </c>
      <c r="AC519">
        <f t="shared" si="315"/>
        <v>70.242320656446594</v>
      </c>
      <c r="AD519">
        <f t="shared" si="316"/>
        <v>3.059816141977036</v>
      </c>
      <c r="AE519">
        <f t="shared" si="317"/>
        <v>4.3560863499122124</v>
      </c>
      <c r="AF519">
        <f t="shared" si="318"/>
        <v>1.2020097637175873</v>
      </c>
      <c r="AG519">
        <f t="shared" si="319"/>
        <v>-3.3768383411575416</v>
      </c>
      <c r="AH519">
        <f t="shared" si="320"/>
        <v>46.283195754766965</v>
      </c>
      <c r="AI519">
        <f t="shared" si="321"/>
        <v>4.5810393302144448</v>
      </c>
      <c r="AJ519">
        <f t="shared" si="322"/>
        <v>47.487396743823865</v>
      </c>
      <c r="AK519">
        <v>-4.1206070570682402E-2</v>
      </c>
      <c r="AL519">
        <v>4.6257424065635898E-2</v>
      </c>
      <c r="AM519">
        <v>3.45670305754722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51954.685669295824</v>
      </c>
      <c r="AS519" t="s">
        <v>239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239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-0.57649318371031744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239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240</v>
      </c>
      <c r="BX519">
        <v>1581962791.37097</v>
      </c>
      <c r="BY519">
        <v>400.91154838709701</v>
      </c>
      <c r="BZ519">
        <v>399.97593548387101</v>
      </c>
      <c r="CA519">
        <v>30.7731322580645</v>
      </c>
      <c r="CB519">
        <v>30.6459096774194</v>
      </c>
      <c r="CC519">
        <v>350.01299999999998</v>
      </c>
      <c r="CD519">
        <v>99.231419354838707</v>
      </c>
      <c r="CE519">
        <v>0.19999751612903199</v>
      </c>
      <c r="CF519">
        <v>30.387035483870999</v>
      </c>
      <c r="CG519">
        <v>30.005622580645198</v>
      </c>
      <c r="CH519">
        <v>999.9</v>
      </c>
      <c r="CI519">
        <v>0</v>
      </c>
      <c r="CJ519">
        <v>0</v>
      </c>
      <c r="CK519">
        <v>10014.01</v>
      </c>
      <c r="CL519">
        <v>0</v>
      </c>
      <c r="CM519">
        <v>0.21165100000000001</v>
      </c>
      <c r="CN519">
        <v>0</v>
      </c>
      <c r="CO519">
        <v>0</v>
      </c>
      <c r="CP519">
        <v>0</v>
      </c>
      <c r="CQ519">
        <v>0</v>
      </c>
      <c r="CR519">
        <v>1.4677419354838701</v>
      </c>
      <c r="CS519">
        <v>0</v>
      </c>
      <c r="CT519">
        <v>74.977419354838702</v>
      </c>
      <c r="CU519">
        <v>-1.50322580645161</v>
      </c>
      <c r="CV519">
        <v>38.799999999999997</v>
      </c>
      <c r="CW519">
        <v>44.268000000000001</v>
      </c>
      <c r="CX519">
        <v>41.620935483871001</v>
      </c>
      <c r="CY519">
        <v>42.691064516129003</v>
      </c>
      <c r="CZ519">
        <v>39.875</v>
      </c>
      <c r="DA519">
        <v>0</v>
      </c>
      <c r="DB519">
        <v>0</v>
      </c>
      <c r="DC519">
        <v>0</v>
      </c>
      <c r="DD519">
        <v>1581962801.8</v>
      </c>
      <c r="DE519">
        <v>2.70384615384615</v>
      </c>
      <c r="DF519">
        <v>-8.3384615535839792</v>
      </c>
      <c r="DG519">
        <v>-1.9350426184246701</v>
      </c>
      <c r="DH519">
        <v>74.5461538461538</v>
      </c>
      <c r="DI519">
        <v>15</v>
      </c>
      <c r="DJ519">
        <v>100</v>
      </c>
      <c r="DK519">
        <v>100</v>
      </c>
      <c r="DL519">
        <v>3.0489999999999999</v>
      </c>
      <c r="DM519">
        <v>0.47699999999999998</v>
      </c>
      <c r="DN519">
        <v>2</v>
      </c>
      <c r="DO519">
        <v>343.92899999999997</v>
      </c>
      <c r="DP519">
        <v>674.34299999999996</v>
      </c>
      <c r="DQ519">
        <v>29.7346</v>
      </c>
      <c r="DR519">
        <v>31.331900000000001</v>
      </c>
      <c r="DS519">
        <v>30</v>
      </c>
      <c r="DT519">
        <v>31.269100000000002</v>
      </c>
      <c r="DU519">
        <v>31.278700000000001</v>
      </c>
      <c r="DV519">
        <v>20.998100000000001</v>
      </c>
      <c r="DW519">
        <v>24.372</v>
      </c>
      <c r="DX519">
        <v>88.804699999999997</v>
      </c>
      <c r="DY519">
        <v>29.7242</v>
      </c>
      <c r="DZ519">
        <v>400</v>
      </c>
      <c r="EA519">
        <v>30.6035</v>
      </c>
      <c r="EB519">
        <v>100.01900000000001</v>
      </c>
      <c r="EC519">
        <v>100.59</v>
      </c>
    </row>
    <row r="520" spans="1:133" x14ac:dyDescent="0.35">
      <c r="A520">
        <v>504</v>
      </c>
      <c r="B520">
        <v>1581962805</v>
      </c>
      <c r="C520">
        <v>2529.9000000953702</v>
      </c>
      <c r="D520" t="s">
        <v>1245</v>
      </c>
      <c r="E520" t="s">
        <v>1246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1383</v>
      </c>
      <c r="M520" t="s">
        <v>238</v>
      </c>
      <c r="N520">
        <v>1581962796.37097</v>
      </c>
      <c r="O520">
        <f t="shared" si="301"/>
        <v>7.656985185816878E-5</v>
      </c>
      <c r="P520">
        <f t="shared" si="302"/>
        <v>-0.56890505201649588</v>
      </c>
      <c r="Q520">
        <f t="shared" si="303"/>
        <v>400.90941935483897</v>
      </c>
      <c r="R520">
        <f t="shared" si="304"/>
        <v>540.67450133197781</v>
      </c>
      <c r="S520">
        <f t="shared" si="305"/>
        <v>53.759722206011041</v>
      </c>
      <c r="T520">
        <f t="shared" si="306"/>
        <v>39.86276208919233</v>
      </c>
      <c r="U520">
        <f t="shared" si="307"/>
        <v>6.1079029438371613E-3</v>
      </c>
      <c r="V520">
        <f t="shared" si="308"/>
        <v>2.249615646191387</v>
      </c>
      <c r="W520">
        <f t="shared" si="309"/>
        <v>6.0987048768158603E-3</v>
      </c>
      <c r="X520">
        <f t="shared" si="310"/>
        <v>3.812515785910982E-3</v>
      </c>
      <c r="Y520">
        <f t="shared" si="311"/>
        <v>0</v>
      </c>
      <c r="Z520">
        <f t="shared" si="312"/>
        <v>30.363254880290373</v>
      </c>
      <c r="AA520">
        <f t="shared" si="313"/>
        <v>30.0070193548387</v>
      </c>
      <c r="AB520">
        <f t="shared" si="314"/>
        <v>4.2621678278963611</v>
      </c>
      <c r="AC520">
        <f t="shared" si="315"/>
        <v>70.23497300806271</v>
      </c>
      <c r="AD520">
        <f t="shared" si="316"/>
        <v>3.0597674126232075</v>
      </c>
      <c r="AE520">
        <f t="shared" si="317"/>
        <v>4.3564726824511739</v>
      </c>
      <c r="AF520">
        <f t="shared" si="318"/>
        <v>1.2024004152731536</v>
      </c>
      <c r="AG520">
        <f t="shared" si="319"/>
        <v>-3.3767304669452431</v>
      </c>
      <c r="AH520">
        <f t="shared" si="320"/>
        <v>46.276632429337852</v>
      </c>
      <c r="AI520">
        <f t="shared" si="321"/>
        <v>4.5829270852659425</v>
      </c>
      <c r="AJ520">
        <f t="shared" si="322"/>
        <v>47.482829047658548</v>
      </c>
      <c r="AK520">
        <v>-4.1173400763416003E-2</v>
      </c>
      <c r="AL520">
        <v>4.6220749344947201E-2</v>
      </c>
      <c r="AM520">
        <v>3.4545335776046802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51914.909787749697</v>
      </c>
      <c r="AS520" t="s">
        <v>239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239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-0.56890505201649588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239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240</v>
      </c>
      <c r="BX520">
        <v>1581962796.37097</v>
      </c>
      <c r="BY520">
        <v>400.90941935483897</v>
      </c>
      <c r="BZ520">
        <v>399.98680645161301</v>
      </c>
      <c r="CA520">
        <v>30.772819354838699</v>
      </c>
      <c r="CB520">
        <v>30.645600000000002</v>
      </c>
      <c r="CC520">
        <v>350.01080645161301</v>
      </c>
      <c r="CD520">
        <v>99.230854838709703</v>
      </c>
      <c r="CE520">
        <v>0.19998954838709701</v>
      </c>
      <c r="CF520">
        <v>30.3885838709677</v>
      </c>
      <c r="CG520">
        <v>30.0070193548387</v>
      </c>
      <c r="CH520">
        <v>999.9</v>
      </c>
      <c r="CI520">
        <v>0</v>
      </c>
      <c r="CJ520">
        <v>0</v>
      </c>
      <c r="CK520">
        <v>10006.1274193548</v>
      </c>
      <c r="CL520">
        <v>0</v>
      </c>
      <c r="CM520">
        <v>0.21165100000000001</v>
      </c>
      <c r="CN520">
        <v>0</v>
      </c>
      <c r="CO520">
        <v>0</v>
      </c>
      <c r="CP520">
        <v>0</v>
      </c>
      <c r="CQ520">
        <v>0</v>
      </c>
      <c r="CR520">
        <v>2.0290322580645199</v>
      </c>
      <c r="CS520">
        <v>0</v>
      </c>
      <c r="CT520">
        <v>75.777419354838699</v>
      </c>
      <c r="CU520">
        <v>-1.6161290322580599</v>
      </c>
      <c r="CV520">
        <v>38.799999999999997</v>
      </c>
      <c r="CW520">
        <v>44.258000000000003</v>
      </c>
      <c r="CX520">
        <v>41.616870967741903</v>
      </c>
      <c r="CY520">
        <v>42.691064516129003</v>
      </c>
      <c r="CZ520">
        <v>39.875</v>
      </c>
      <c r="DA520">
        <v>0</v>
      </c>
      <c r="DB520">
        <v>0</v>
      </c>
      <c r="DC520">
        <v>0</v>
      </c>
      <c r="DD520">
        <v>1581962807.2</v>
      </c>
      <c r="DE520">
        <v>1.5230769230769201</v>
      </c>
      <c r="DF520">
        <v>26.8239315080959</v>
      </c>
      <c r="DG520">
        <v>-26.8410252962491</v>
      </c>
      <c r="DH520">
        <v>75.342307692307699</v>
      </c>
      <c r="DI520">
        <v>15</v>
      </c>
      <c r="DJ520">
        <v>100</v>
      </c>
      <c r="DK520">
        <v>100</v>
      </c>
      <c r="DL520">
        <v>3.0489999999999999</v>
      </c>
      <c r="DM520">
        <v>0.47699999999999998</v>
      </c>
      <c r="DN520">
        <v>2</v>
      </c>
      <c r="DO520">
        <v>343.94200000000001</v>
      </c>
      <c r="DP520">
        <v>674.36599999999999</v>
      </c>
      <c r="DQ520">
        <v>29.722100000000001</v>
      </c>
      <c r="DR520">
        <v>31.331499999999998</v>
      </c>
      <c r="DS520">
        <v>30</v>
      </c>
      <c r="DT520">
        <v>31.269100000000002</v>
      </c>
      <c r="DU520">
        <v>31.278700000000001</v>
      </c>
      <c r="DV520">
        <v>20.995200000000001</v>
      </c>
      <c r="DW520">
        <v>24.372</v>
      </c>
      <c r="DX520">
        <v>88.804699999999997</v>
      </c>
      <c r="DY520">
        <v>29.716100000000001</v>
      </c>
      <c r="DZ520">
        <v>400</v>
      </c>
      <c r="EA520">
        <v>30.6035</v>
      </c>
      <c r="EB520">
        <v>100.017</v>
      </c>
      <c r="EC520">
        <v>100.59</v>
      </c>
    </row>
    <row r="521" spans="1:133" x14ac:dyDescent="0.35">
      <c r="A521">
        <v>505</v>
      </c>
      <c r="B521">
        <v>1581962810</v>
      </c>
      <c r="C521">
        <v>2534.9000000953702</v>
      </c>
      <c r="D521" t="s">
        <v>1247</v>
      </c>
      <c r="E521" t="s">
        <v>1248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1383</v>
      </c>
      <c r="M521" t="s">
        <v>238</v>
      </c>
      <c r="N521">
        <v>1581962801.37097</v>
      </c>
      <c r="O521">
        <f t="shared" si="301"/>
        <v>7.595154223614496E-5</v>
      </c>
      <c r="P521">
        <f t="shared" si="302"/>
        <v>-0.56423809223250965</v>
      </c>
      <c r="Q521">
        <f t="shared" si="303"/>
        <v>400.91567741935501</v>
      </c>
      <c r="R521">
        <f t="shared" si="304"/>
        <v>540.7987687334404</v>
      </c>
      <c r="S521">
        <f t="shared" si="305"/>
        <v>53.772224129665062</v>
      </c>
      <c r="T521">
        <f t="shared" si="306"/>
        <v>39.863492503467683</v>
      </c>
      <c r="U521">
        <f t="shared" si="307"/>
        <v>6.0525118936675679E-3</v>
      </c>
      <c r="V521">
        <f t="shared" si="308"/>
        <v>2.2479820504136185</v>
      </c>
      <c r="W521">
        <f t="shared" si="309"/>
        <v>6.0434732139249955E-3</v>
      </c>
      <c r="X521">
        <f t="shared" si="310"/>
        <v>3.7779817060249236E-3</v>
      </c>
      <c r="Y521">
        <f t="shared" si="311"/>
        <v>0</v>
      </c>
      <c r="Z521">
        <f t="shared" si="312"/>
        <v>30.364742835066956</v>
      </c>
      <c r="AA521">
        <f t="shared" si="313"/>
        <v>30.011522580645199</v>
      </c>
      <c r="AB521">
        <f t="shared" si="314"/>
        <v>4.2632703541839811</v>
      </c>
      <c r="AC521">
        <f t="shared" si="315"/>
        <v>70.227791965691182</v>
      </c>
      <c r="AD521">
        <f t="shared" si="316"/>
        <v>3.0596823783792733</v>
      </c>
      <c r="AE521">
        <f t="shared" si="317"/>
        <v>4.3567970638661668</v>
      </c>
      <c r="AF521">
        <f t="shared" si="318"/>
        <v>1.2035879758047079</v>
      </c>
      <c r="AG521">
        <f t="shared" si="319"/>
        <v>-3.3494630126139926</v>
      </c>
      <c r="AH521">
        <f t="shared" si="320"/>
        <v>45.854818671430273</v>
      </c>
      <c r="AI521">
        <f t="shared" si="321"/>
        <v>4.5445839549904417</v>
      </c>
      <c r="AJ521">
        <f t="shared" si="322"/>
        <v>47.049939613806721</v>
      </c>
      <c r="AK521">
        <v>-4.1129443220524302E-2</v>
      </c>
      <c r="AL521">
        <v>4.6171403152158903E-2</v>
      </c>
      <c r="AM521">
        <v>3.4516135874395402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51861.532187040277</v>
      </c>
      <c r="AS521" t="s">
        <v>239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239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-0.56423809223250965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239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240</v>
      </c>
      <c r="BX521">
        <v>1581962801.37097</v>
      </c>
      <c r="BY521">
        <v>400.91567741935501</v>
      </c>
      <c r="BZ521">
        <v>400.00067741935499</v>
      </c>
      <c r="CA521">
        <v>30.7718806451613</v>
      </c>
      <c r="CB521">
        <v>30.645693548387101</v>
      </c>
      <c r="CC521">
        <v>350.024870967742</v>
      </c>
      <c r="CD521">
        <v>99.231077419354804</v>
      </c>
      <c r="CE521">
        <v>0.20003677419354801</v>
      </c>
      <c r="CF521">
        <v>30.389883870967701</v>
      </c>
      <c r="CG521">
        <v>30.011522580645199</v>
      </c>
      <c r="CH521">
        <v>999.9</v>
      </c>
      <c r="CI521">
        <v>0</v>
      </c>
      <c r="CJ521">
        <v>0</v>
      </c>
      <c r="CK521">
        <v>9995.4222580645092</v>
      </c>
      <c r="CL521">
        <v>0</v>
      </c>
      <c r="CM521">
        <v>0.21165100000000001</v>
      </c>
      <c r="CN521">
        <v>0</v>
      </c>
      <c r="CO521">
        <v>0</v>
      </c>
      <c r="CP521">
        <v>0</v>
      </c>
      <c r="CQ521">
        <v>0</v>
      </c>
      <c r="CR521">
        <v>2.78064516129032</v>
      </c>
      <c r="CS521">
        <v>0</v>
      </c>
      <c r="CT521">
        <v>76.377419354838693</v>
      </c>
      <c r="CU521">
        <v>-1.5741935483870999</v>
      </c>
      <c r="CV521">
        <v>38.804000000000002</v>
      </c>
      <c r="CW521">
        <v>44.276000000000003</v>
      </c>
      <c r="CX521">
        <v>41.616870967741903</v>
      </c>
      <c r="CY521">
        <v>42.693096774193499</v>
      </c>
      <c r="CZ521">
        <v>39.875</v>
      </c>
      <c r="DA521">
        <v>0</v>
      </c>
      <c r="DB521">
        <v>0</v>
      </c>
      <c r="DC521">
        <v>0</v>
      </c>
      <c r="DD521">
        <v>1581962812</v>
      </c>
      <c r="DE521">
        <v>2.8192307692307699</v>
      </c>
      <c r="DF521">
        <v>-19.4700853546913</v>
      </c>
      <c r="DG521">
        <v>60.841025578432003</v>
      </c>
      <c r="DH521">
        <v>75.469230769230805</v>
      </c>
      <c r="DI521">
        <v>15</v>
      </c>
      <c r="DJ521">
        <v>100</v>
      </c>
      <c r="DK521">
        <v>100</v>
      </c>
      <c r="DL521">
        <v>3.0489999999999999</v>
      </c>
      <c r="DM521">
        <v>0.47699999999999998</v>
      </c>
      <c r="DN521">
        <v>2</v>
      </c>
      <c r="DO521">
        <v>344.02300000000002</v>
      </c>
      <c r="DP521">
        <v>674.13599999999997</v>
      </c>
      <c r="DQ521">
        <v>29.7134</v>
      </c>
      <c r="DR521">
        <v>31.331199999999999</v>
      </c>
      <c r="DS521">
        <v>30</v>
      </c>
      <c r="DT521">
        <v>31.266400000000001</v>
      </c>
      <c r="DU521">
        <v>31.278700000000001</v>
      </c>
      <c r="DV521">
        <v>20.995000000000001</v>
      </c>
      <c r="DW521">
        <v>24.372</v>
      </c>
      <c r="DX521">
        <v>88.804699999999997</v>
      </c>
      <c r="DY521">
        <v>29.702100000000002</v>
      </c>
      <c r="DZ521">
        <v>400</v>
      </c>
      <c r="EA521">
        <v>30.6035</v>
      </c>
      <c r="EB521">
        <v>100.02</v>
      </c>
      <c r="EC521">
        <v>100.592</v>
      </c>
    </row>
    <row r="522" spans="1:133" x14ac:dyDescent="0.35">
      <c r="A522">
        <v>506</v>
      </c>
      <c r="B522">
        <v>1581962815</v>
      </c>
      <c r="C522">
        <v>2539.9000000953702</v>
      </c>
      <c r="D522" t="s">
        <v>1249</v>
      </c>
      <c r="E522" t="s">
        <v>1250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1383</v>
      </c>
      <c r="M522" t="s">
        <v>238</v>
      </c>
      <c r="N522">
        <v>1581962806.37097</v>
      </c>
      <c r="O522">
        <f t="shared" si="301"/>
        <v>7.4751450824488881E-5</v>
      </c>
      <c r="P522">
        <f t="shared" si="302"/>
        <v>-0.56202534061952159</v>
      </c>
      <c r="Q522">
        <f t="shared" si="303"/>
        <v>400.92661290322599</v>
      </c>
      <c r="R522">
        <f t="shared" si="304"/>
        <v>542.69880202843262</v>
      </c>
      <c r="S522">
        <f t="shared" si="305"/>
        <v>53.961373965495447</v>
      </c>
      <c r="T522">
        <f t="shared" si="306"/>
        <v>39.86474783199715</v>
      </c>
      <c r="U522">
        <f t="shared" si="307"/>
        <v>5.9523123567198476E-3</v>
      </c>
      <c r="V522">
        <f t="shared" si="308"/>
        <v>2.2474857355379081</v>
      </c>
      <c r="W522">
        <f t="shared" si="309"/>
        <v>5.9435683101914053E-3</v>
      </c>
      <c r="X522">
        <f t="shared" si="310"/>
        <v>3.715514724498002E-3</v>
      </c>
      <c r="Y522">
        <f t="shared" si="311"/>
        <v>0</v>
      </c>
      <c r="Z522">
        <f t="shared" si="312"/>
        <v>30.366060938690474</v>
      </c>
      <c r="AA522">
        <f t="shared" si="313"/>
        <v>30.0151</v>
      </c>
      <c r="AB522">
        <f t="shared" si="314"/>
        <v>4.2641463921126581</v>
      </c>
      <c r="AC522">
        <f t="shared" si="315"/>
        <v>70.223664851242731</v>
      </c>
      <c r="AD522">
        <f t="shared" si="316"/>
        <v>3.0596648018361758</v>
      </c>
      <c r="AE522">
        <f t="shared" si="317"/>
        <v>4.3570280877786312</v>
      </c>
      <c r="AF522">
        <f t="shared" si="318"/>
        <v>1.2044815902764823</v>
      </c>
      <c r="AG522">
        <f t="shared" si="319"/>
        <v>-3.2965389813599595</v>
      </c>
      <c r="AH522">
        <f t="shared" si="320"/>
        <v>45.52340820961534</v>
      </c>
      <c r="AI522">
        <f t="shared" si="321"/>
        <v>4.5128353391021934</v>
      </c>
      <c r="AJ522">
        <f t="shared" si="322"/>
        <v>46.739704567357578</v>
      </c>
      <c r="AK522">
        <v>-4.11160938597145E-2</v>
      </c>
      <c r="AL522">
        <v>4.6156417325181699E-2</v>
      </c>
      <c r="AM522">
        <v>3.45072661053654</v>
      </c>
      <c r="AN522">
        <v>0</v>
      </c>
      <c r="AO522">
        <v>0</v>
      </c>
      <c r="AP522">
        <f t="shared" si="323"/>
        <v>1</v>
      </c>
      <c r="AQ522">
        <f t="shared" si="324"/>
        <v>0</v>
      </c>
      <c r="AR522">
        <f t="shared" si="325"/>
        <v>51845.236080427472</v>
      </c>
      <c r="AS522" t="s">
        <v>239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239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-0.56202534061952159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239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240</v>
      </c>
      <c r="BX522">
        <v>1581962806.37097</v>
      </c>
      <c r="BY522">
        <v>400.92661290322599</v>
      </c>
      <c r="BZ522">
        <v>400.014580645161</v>
      </c>
      <c r="CA522">
        <v>30.7715741935484</v>
      </c>
      <c r="CB522">
        <v>30.647380645161299</v>
      </c>
      <c r="CC522">
        <v>350.02412903225797</v>
      </c>
      <c r="CD522">
        <v>99.231519354838696</v>
      </c>
      <c r="CE522">
        <v>0.20001387096774201</v>
      </c>
      <c r="CF522">
        <v>30.390809677419401</v>
      </c>
      <c r="CG522">
        <v>30.0151</v>
      </c>
      <c r="CH522">
        <v>999.9</v>
      </c>
      <c r="CI522">
        <v>0</v>
      </c>
      <c r="CJ522">
        <v>0</v>
      </c>
      <c r="CK522">
        <v>9992.1335483871007</v>
      </c>
      <c r="CL522">
        <v>0</v>
      </c>
      <c r="CM522">
        <v>0.21165100000000001</v>
      </c>
      <c r="CN522">
        <v>0</v>
      </c>
      <c r="CO522">
        <v>0</v>
      </c>
      <c r="CP522">
        <v>0</v>
      </c>
      <c r="CQ522">
        <v>0</v>
      </c>
      <c r="CR522">
        <v>3.2161290322580598</v>
      </c>
      <c r="CS522">
        <v>0</v>
      </c>
      <c r="CT522">
        <v>74.283870967741905</v>
      </c>
      <c r="CU522">
        <v>-2.1677419354838698</v>
      </c>
      <c r="CV522">
        <v>38.804000000000002</v>
      </c>
      <c r="CW522">
        <v>44.29</v>
      </c>
      <c r="CX522">
        <v>41.620935483871001</v>
      </c>
      <c r="CY522">
        <v>42.689032258064501</v>
      </c>
      <c r="CZ522">
        <v>39.872967741935497</v>
      </c>
      <c r="DA522">
        <v>0</v>
      </c>
      <c r="DB522">
        <v>0</v>
      </c>
      <c r="DC522">
        <v>0</v>
      </c>
      <c r="DD522">
        <v>1581962817.4000001</v>
      </c>
      <c r="DE522">
        <v>1.9307692307692299</v>
      </c>
      <c r="DF522">
        <v>-10.933333024459699</v>
      </c>
      <c r="DG522">
        <v>-1.5042733301883899</v>
      </c>
      <c r="DH522">
        <v>76.030769230769195</v>
      </c>
      <c r="DI522">
        <v>15</v>
      </c>
      <c r="DJ522">
        <v>100</v>
      </c>
      <c r="DK522">
        <v>100</v>
      </c>
      <c r="DL522">
        <v>3.0489999999999999</v>
      </c>
      <c r="DM522">
        <v>0.47699999999999998</v>
      </c>
      <c r="DN522">
        <v>2</v>
      </c>
      <c r="DO522">
        <v>344.142</v>
      </c>
      <c r="DP522">
        <v>674.12699999999995</v>
      </c>
      <c r="DQ522">
        <v>29.701000000000001</v>
      </c>
      <c r="DR522">
        <v>31.328700000000001</v>
      </c>
      <c r="DS522">
        <v>30</v>
      </c>
      <c r="DT522">
        <v>31.266400000000001</v>
      </c>
      <c r="DU522">
        <v>31.277899999999999</v>
      </c>
      <c r="DV522">
        <v>20.994700000000002</v>
      </c>
      <c r="DW522">
        <v>24.372</v>
      </c>
      <c r="DX522">
        <v>88.804699999999997</v>
      </c>
      <c r="DY522">
        <v>29.6799</v>
      </c>
      <c r="DZ522">
        <v>400</v>
      </c>
      <c r="EA522">
        <v>30.6035</v>
      </c>
      <c r="EB522">
        <v>100.024</v>
      </c>
      <c r="EC522">
        <v>100.59099999999999</v>
      </c>
    </row>
    <row r="523" spans="1:133" x14ac:dyDescent="0.35">
      <c r="A523">
        <v>507</v>
      </c>
      <c r="B523">
        <v>1581962820</v>
      </c>
      <c r="C523">
        <v>2544.9000000953702</v>
      </c>
      <c r="D523" t="s">
        <v>1251</v>
      </c>
      <c r="E523" t="s">
        <v>1252</v>
      </c>
      <c r="F523" t="s">
        <v>232</v>
      </c>
      <c r="G523" t="s">
        <v>233</v>
      </c>
      <c r="H523" t="s">
        <v>234</v>
      </c>
      <c r="I523" t="s">
        <v>235</v>
      </c>
      <c r="J523" t="s">
        <v>236</v>
      </c>
      <c r="K523" t="s">
        <v>237</v>
      </c>
      <c r="L523" t="s">
        <v>1383</v>
      </c>
      <c r="M523" t="s">
        <v>238</v>
      </c>
      <c r="N523">
        <v>1581962811.37097</v>
      </c>
      <c r="O523">
        <f t="shared" si="301"/>
        <v>7.3715987076233136E-5</v>
      </c>
      <c r="P523">
        <f t="shared" si="302"/>
        <v>-0.56510672075228163</v>
      </c>
      <c r="Q523">
        <f t="shared" si="303"/>
        <v>400.93445161290299</v>
      </c>
      <c r="R523">
        <f t="shared" si="304"/>
        <v>545.63469293158278</v>
      </c>
      <c r="S523">
        <f t="shared" si="305"/>
        <v>54.253447968362799</v>
      </c>
      <c r="T523">
        <f t="shared" si="306"/>
        <v>39.865640310434223</v>
      </c>
      <c r="U523">
        <f t="shared" si="307"/>
        <v>5.870082459470077E-3</v>
      </c>
      <c r="V523">
        <f t="shared" si="308"/>
        <v>2.2485514658794563</v>
      </c>
      <c r="W523">
        <f t="shared" si="309"/>
        <v>5.8615821764074578E-3</v>
      </c>
      <c r="X523">
        <f t="shared" si="310"/>
        <v>3.6642515348095199E-3</v>
      </c>
      <c r="Y523">
        <f t="shared" si="311"/>
        <v>0</v>
      </c>
      <c r="Z523">
        <f t="shared" si="312"/>
        <v>30.36692397184423</v>
      </c>
      <c r="AA523">
        <f t="shared" si="313"/>
        <v>30.0148516129032</v>
      </c>
      <c r="AB523">
        <f t="shared" si="314"/>
        <v>4.2640855620490168</v>
      </c>
      <c r="AC523">
        <f t="shared" si="315"/>
        <v>70.221755238546123</v>
      </c>
      <c r="AD523">
        <f t="shared" si="316"/>
        <v>3.0596709134377731</v>
      </c>
      <c r="AE523">
        <f t="shared" si="317"/>
        <v>4.3571552762302055</v>
      </c>
      <c r="AF523">
        <f t="shared" si="318"/>
        <v>1.2044146486112437</v>
      </c>
      <c r="AG523">
        <f t="shared" si="319"/>
        <v>-3.2508750300618812</v>
      </c>
      <c r="AH523">
        <f t="shared" si="320"/>
        <v>45.636890397028694</v>
      </c>
      <c r="AI523">
        <f t="shared" si="321"/>
        <v>4.5219466804113875</v>
      </c>
      <c r="AJ523">
        <f t="shared" si="322"/>
        <v>46.907962047378199</v>
      </c>
      <c r="AK523">
        <v>-4.1144762039685298E-2</v>
      </c>
      <c r="AL523">
        <v>4.6188599868669501E-2</v>
      </c>
      <c r="AM523">
        <v>3.45263130009611</v>
      </c>
      <c r="AN523">
        <v>0</v>
      </c>
      <c r="AO523">
        <v>0</v>
      </c>
      <c r="AP523">
        <f t="shared" si="323"/>
        <v>1</v>
      </c>
      <c r="AQ523">
        <f t="shared" si="324"/>
        <v>0</v>
      </c>
      <c r="AR523">
        <f t="shared" si="325"/>
        <v>51879.83042257373</v>
      </c>
      <c r="AS523" t="s">
        <v>239</v>
      </c>
      <c r="AT523">
        <v>0</v>
      </c>
      <c r="AU523">
        <v>0</v>
      </c>
      <c r="AV523">
        <f t="shared" si="326"/>
        <v>0</v>
      </c>
      <c r="AW523" t="e">
        <f t="shared" si="327"/>
        <v>#DIV/0!</v>
      </c>
      <c r="AX523">
        <v>0</v>
      </c>
      <c r="AY523" t="s">
        <v>239</v>
      </c>
      <c r="AZ523">
        <v>0</v>
      </c>
      <c r="BA523">
        <v>0</v>
      </c>
      <c r="BB523" t="e">
        <f t="shared" si="328"/>
        <v>#DIV/0!</v>
      </c>
      <c r="BC523">
        <v>0.5</v>
      </c>
      <c r="BD523">
        <f t="shared" si="329"/>
        <v>0</v>
      </c>
      <c r="BE523">
        <f t="shared" si="330"/>
        <v>-0.56510672075228163</v>
      </c>
      <c r="BF523" t="e">
        <f t="shared" si="331"/>
        <v>#DIV/0!</v>
      </c>
      <c r="BG523" t="e">
        <f t="shared" si="332"/>
        <v>#DIV/0!</v>
      </c>
      <c r="BH523" t="e">
        <f t="shared" si="333"/>
        <v>#DIV/0!</v>
      </c>
      <c r="BI523" t="e">
        <f t="shared" si="334"/>
        <v>#DIV/0!</v>
      </c>
      <c r="BJ523" t="s">
        <v>239</v>
      </c>
      <c r="BK523">
        <v>0</v>
      </c>
      <c r="BL523">
        <f t="shared" si="335"/>
        <v>0</v>
      </c>
      <c r="BM523" t="e">
        <f t="shared" si="336"/>
        <v>#DIV/0!</v>
      </c>
      <c r="BN523" t="e">
        <f t="shared" si="337"/>
        <v>#DIV/0!</v>
      </c>
      <c r="BO523" t="e">
        <f t="shared" si="338"/>
        <v>#DIV/0!</v>
      </c>
      <c r="BP523" t="e">
        <f t="shared" si="339"/>
        <v>#DIV/0!</v>
      </c>
      <c r="BQ523">
        <f t="shared" si="340"/>
        <v>0</v>
      </c>
      <c r="BR523">
        <f t="shared" si="341"/>
        <v>0</v>
      </c>
      <c r="BS523">
        <f t="shared" si="342"/>
        <v>0</v>
      </c>
      <c r="BT523">
        <f t="shared" si="343"/>
        <v>0</v>
      </c>
      <c r="BU523">
        <v>6</v>
      </c>
      <c r="BV523">
        <v>0.5</v>
      </c>
      <c r="BW523" t="s">
        <v>240</v>
      </c>
      <c r="BX523">
        <v>1581962811.37097</v>
      </c>
      <c r="BY523">
        <v>400.93445161290299</v>
      </c>
      <c r="BZ523">
        <v>400.016419354839</v>
      </c>
      <c r="CA523">
        <v>30.7715483870968</v>
      </c>
      <c r="CB523">
        <v>30.649074193548401</v>
      </c>
      <c r="CC523">
        <v>350.02132258064501</v>
      </c>
      <c r="CD523">
        <v>99.231829032258105</v>
      </c>
      <c r="CE523">
        <v>0.19998619354838701</v>
      </c>
      <c r="CF523">
        <v>30.3913193548387</v>
      </c>
      <c r="CG523">
        <v>30.0148516129032</v>
      </c>
      <c r="CH523">
        <v>999.9</v>
      </c>
      <c r="CI523">
        <v>0</v>
      </c>
      <c r="CJ523">
        <v>0</v>
      </c>
      <c r="CK523">
        <v>9999.0693548387098</v>
      </c>
      <c r="CL523">
        <v>0</v>
      </c>
      <c r="CM523">
        <v>0.21165100000000001</v>
      </c>
      <c r="CN523">
        <v>0</v>
      </c>
      <c r="CO523">
        <v>0</v>
      </c>
      <c r="CP523">
        <v>0</v>
      </c>
      <c r="CQ523">
        <v>0</v>
      </c>
      <c r="CR523">
        <v>2.8483870967741902</v>
      </c>
      <c r="CS523">
        <v>0</v>
      </c>
      <c r="CT523">
        <v>76.338709677419402</v>
      </c>
      <c r="CU523">
        <v>-1.7516129032258101</v>
      </c>
      <c r="CV523">
        <v>38.808</v>
      </c>
      <c r="CW523">
        <v>44.308</v>
      </c>
      <c r="CX523">
        <v>41.625</v>
      </c>
      <c r="CY523">
        <v>42.689032258064501</v>
      </c>
      <c r="CZ523">
        <v>39.872967741935497</v>
      </c>
      <c r="DA523">
        <v>0</v>
      </c>
      <c r="DB523">
        <v>0</v>
      </c>
      <c r="DC523">
        <v>0</v>
      </c>
      <c r="DD523">
        <v>1581962822.2</v>
      </c>
      <c r="DE523">
        <v>1.5538461538461501</v>
      </c>
      <c r="DF523">
        <v>8.0410259298779891</v>
      </c>
      <c r="DG523">
        <v>-24.923077079412099</v>
      </c>
      <c r="DH523">
        <v>77.038461538461505</v>
      </c>
      <c r="DI523">
        <v>15</v>
      </c>
      <c r="DJ523">
        <v>100</v>
      </c>
      <c r="DK523">
        <v>100</v>
      </c>
      <c r="DL523">
        <v>3.0489999999999999</v>
      </c>
      <c r="DM523">
        <v>0.47699999999999998</v>
      </c>
      <c r="DN523">
        <v>2</v>
      </c>
      <c r="DO523">
        <v>343.95100000000002</v>
      </c>
      <c r="DP523">
        <v>674.37900000000002</v>
      </c>
      <c r="DQ523">
        <v>29.680399999999999</v>
      </c>
      <c r="DR523">
        <v>31.328700000000001</v>
      </c>
      <c r="DS523">
        <v>30.0001</v>
      </c>
      <c r="DT523">
        <v>31.266400000000001</v>
      </c>
      <c r="DU523">
        <v>31.276</v>
      </c>
      <c r="DV523">
        <v>20.993600000000001</v>
      </c>
      <c r="DW523">
        <v>24.372</v>
      </c>
      <c r="DX523">
        <v>88.804699999999997</v>
      </c>
      <c r="DY523">
        <v>29.6675</v>
      </c>
      <c r="DZ523">
        <v>400</v>
      </c>
      <c r="EA523">
        <v>30.6035</v>
      </c>
      <c r="EB523">
        <v>100.02200000000001</v>
      </c>
      <c r="EC523">
        <v>100.59</v>
      </c>
    </row>
    <row r="524" spans="1:133" x14ac:dyDescent="0.35">
      <c r="A524">
        <v>508</v>
      </c>
      <c r="B524">
        <v>1581962825</v>
      </c>
      <c r="C524">
        <v>2549.9000000953702</v>
      </c>
      <c r="D524" t="s">
        <v>1253</v>
      </c>
      <c r="E524" t="s">
        <v>1254</v>
      </c>
      <c r="F524" t="s">
        <v>232</v>
      </c>
      <c r="G524" t="s">
        <v>233</v>
      </c>
      <c r="H524" t="s">
        <v>234</v>
      </c>
      <c r="I524" t="s">
        <v>235</v>
      </c>
      <c r="J524" t="s">
        <v>236</v>
      </c>
      <c r="K524" t="s">
        <v>237</v>
      </c>
      <c r="L524" t="s">
        <v>1383</v>
      </c>
      <c r="M524" t="s">
        <v>238</v>
      </c>
      <c r="N524">
        <v>1581962816.37097</v>
      </c>
      <c r="O524">
        <f t="shared" si="301"/>
        <v>7.2575873502811792E-5</v>
      </c>
      <c r="P524">
        <f t="shared" si="302"/>
        <v>-0.56129704255796398</v>
      </c>
      <c r="Q524">
        <f t="shared" si="303"/>
        <v>400.93367741935498</v>
      </c>
      <c r="R524">
        <f t="shared" si="304"/>
        <v>547.00491143440649</v>
      </c>
      <c r="S524">
        <f t="shared" si="305"/>
        <v>54.389774090840007</v>
      </c>
      <c r="T524">
        <f t="shared" si="306"/>
        <v>39.865624027149828</v>
      </c>
      <c r="U524">
        <f t="shared" si="307"/>
        <v>5.7784625566099038E-3</v>
      </c>
      <c r="V524">
        <f t="shared" si="308"/>
        <v>2.2499061246542511</v>
      </c>
      <c r="W524">
        <f t="shared" si="309"/>
        <v>5.7702302975752955E-3</v>
      </c>
      <c r="X524">
        <f t="shared" si="310"/>
        <v>3.6071325785276024E-3</v>
      </c>
      <c r="Y524">
        <f t="shared" si="311"/>
        <v>0</v>
      </c>
      <c r="Z524">
        <f t="shared" si="312"/>
        <v>30.367278949499664</v>
      </c>
      <c r="AA524">
        <f t="shared" si="313"/>
        <v>30.015370967741902</v>
      </c>
      <c r="AB524">
        <f t="shared" si="314"/>
        <v>4.2642127530445881</v>
      </c>
      <c r="AC524">
        <f t="shared" si="315"/>
        <v>70.221460118259756</v>
      </c>
      <c r="AD524">
        <f t="shared" si="316"/>
        <v>3.0596518364804726</v>
      </c>
      <c r="AE524">
        <f t="shared" si="317"/>
        <v>4.3571464212332263</v>
      </c>
      <c r="AF524">
        <f t="shared" si="318"/>
        <v>1.2045609165641156</v>
      </c>
      <c r="AG524">
        <f t="shared" si="319"/>
        <v>-3.2005960214739999</v>
      </c>
      <c r="AH524">
        <f t="shared" si="320"/>
        <v>45.597084489020723</v>
      </c>
      <c r="AI524">
        <f t="shared" si="321"/>
        <v>4.5152930323146787</v>
      </c>
      <c r="AJ524">
        <f t="shared" si="322"/>
        <v>46.911781499861405</v>
      </c>
      <c r="AK524">
        <v>-4.1181220111143002E-2</v>
      </c>
      <c r="AL524">
        <v>4.6229527247783203E-2</v>
      </c>
      <c r="AM524">
        <v>3.4550528851686999</v>
      </c>
      <c r="AN524">
        <v>0</v>
      </c>
      <c r="AO524">
        <v>0</v>
      </c>
      <c r="AP524">
        <f t="shared" si="323"/>
        <v>1</v>
      </c>
      <c r="AQ524">
        <f t="shared" si="324"/>
        <v>0</v>
      </c>
      <c r="AR524">
        <f t="shared" si="325"/>
        <v>51923.925792934511</v>
      </c>
      <c r="AS524" t="s">
        <v>239</v>
      </c>
      <c r="AT524">
        <v>0</v>
      </c>
      <c r="AU524">
        <v>0</v>
      </c>
      <c r="AV524">
        <f t="shared" si="326"/>
        <v>0</v>
      </c>
      <c r="AW524" t="e">
        <f t="shared" si="327"/>
        <v>#DIV/0!</v>
      </c>
      <c r="AX524">
        <v>0</v>
      </c>
      <c r="AY524" t="s">
        <v>239</v>
      </c>
      <c r="AZ524">
        <v>0</v>
      </c>
      <c r="BA524">
        <v>0</v>
      </c>
      <c r="BB524" t="e">
        <f t="shared" si="328"/>
        <v>#DIV/0!</v>
      </c>
      <c r="BC524">
        <v>0.5</v>
      </c>
      <c r="BD524">
        <f t="shared" si="329"/>
        <v>0</v>
      </c>
      <c r="BE524">
        <f t="shared" si="330"/>
        <v>-0.56129704255796398</v>
      </c>
      <c r="BF524" t="e">
        <f t="shared" si="331"/>
        <v>#DIV/0!</v>
      </c>
      <c r="BG524" t="e">
        <f t="shared" si="332"/>
        <v>#DIV/0!</v>
      </c>
      <c r="BH524" t="e">
        <f t="shared" si="333"/>
        <v>#DIV/0!</v>
      </c>
      <c r="BI524" t="e">
        <f t="shared" si="334"/>
        <v>#DIV/0!</v>
      </c>
      <c r="BJ524" t="s">
        <v>239</v>
      </c>
      <c r="BK524">
        <v>0</v>
      </c>
      <c r="BL524">
        <f t="shared" si="335"/>
        <v>0</v>
      </c>
      <c r="BM524" t="e">
        <f t="shared" si="336"/>
        <v>#DIV/0!</v>
      </c>
      <c r="BN524" t="e">
        <f t="shared" si="337"/>
        <v>#DIV/0!</v>
      </c>
      <c r="BO524" t="e">
        <f t="shared" si="338"/>
        <v>#DIV/0!</v>
      </c>
      <c r="BP524" t="e">
        <f t="shared" si="339"/>
        <v>#DIV/0!</v>
      </c>
      <c r="BQ524">
        <f t="shared" si="340"/>
        <v>0</v>
      </c>
      <c r="BR524">
        <f t="shared" si="341"/>
        <v>0</v>
      </c>
      <c r="BS524">
        <f t="shared" si="342"/>
        <v>0</v>
      </c>
      <c r="BT524">
        <f t="shared" si="343"/>
        <v>0</v>
      </c>
      <c r="BU524">
        <v>6</v>
      </c>
      <c r="BV524">
        <v>0.5</v>
      </c>
      <c r="BW524" t="s">
        <v>240</v>
      </c>
      <c r="BX524">
        <v>1581962816.37097</v>
      </c>
      <c r="BY524">
        <v>400.93367741935498</v>
      </c>
      <c r="BZ524">
        <v>400.02138709677399</v>
      </c>
      <c r="CA524">
        <v>30.771309677419399</v>
      </c>
      <c r="CB524">
        <v>30.650729032258099</v>
      </c>
      <c r="CC524">
        <v>350.01945161290303</v>
      </c>
      <c r="CD524">
        <v>99.231948387096807</v>
      </c>
      <c r="CE524">
        <v>0.20001822580645201</v>
      </c>
      <c r="CF524">
        <v>30.391283870967701</v>
      </c>
      <c r="CG524">
        <v>30.015370967741902</v>
      </c>
      <c r="CH524">
        <v>999.9</v>
      </c>
      <c r="CI524">
        <v>0</v>
      </c>
      <c r="CJ524">
        <v>0</v>
      </c>
      <c r="CK524">
        <v>10007.917419354801</v>
      </c>
      <c r="CL524">
        <v>0</v>
      </c>
      <c r="CM524">
        <v>0.21165100000000001</v>
      </c>
      <c r="CN524">
        <v>0</v>
      </c>
      <c r="CO524">
        <v>0</v>
      </c>
      <c r="CP524">
        <v>0</v>
      </c>
      <c r="CQ524">
        <v>0</v>
      </c>
      <c r="CR524">
        <v>3.8838709677419399</v>
      </c>
      <c r="CS524">
        <v>0</v>
      </c>
      <c r="CT524">
        <v>73.977419354838702</v>
      </c>
      <c r="CU524">
        <v>-1.71612903225806</v>
      </c>
      <c r="CV524">
        <v>38.808</v>
      </c>
      <c r="CW524">
        <v>44.311999999999998</v>
      </c>
      <c r="CX524">
        <v>41.625</v>
      </c>
      <c r="CY524">
        <v>42.695129032258002</v>
      </c>
      <c r="CZ524">
        <v>39.872967741935497</v>
      </c>
      <c r="DA524">
        <v>0</v>
      </c>
      <c r="DB524">
        <v>0</v>
      </c>
      <c r="DC524">
        <v>0</v>
      </c>
      <c r="DD524">
        <v>1581962827</v>
      </c>
      <c r="DE524">
        <v>2.4884615384615398</v>
      </c>
      <c r="DF524">
        <v>28.851282190799498</v>
      </c>
      <c r="DG524">
        <v>-27.446154098709901</v>
      </c>
      <c r="DH524">
        <v>73.638461538461499</v>
      </c>
      <c r="DI524">
        <v>15</v>
      </c>
      <c r="DJ524">
        <v>100</v>
      </c>
      <c r="DK524">
        <v>100</v>
      </c>
      <c r="DL524">
        <v>3.0489999999999999</v>
      </c>
      <c r="DM524">
        <v>0.47699999999999998</v>
      </c>
      <c r="DN524">
        <v>2</v>
      </c>
      <c r="DO524">
        <v>344.03</v>
      </c>
      <c r="DP524">
        <v>674.28700000000003</v>
      </c>
      <c r="DQ524">
        <v>29.665199999999999</v>
      </c>
      <c r="DR524">
        <v>31.3278</v>
      </c>
      <c r="DS524">
        <v>30</v>
      </c>
      <c r="DT524">
        <v>31.2654</v>
      </c>
      <c r="DU524">
        <v>31.276</v>
      </c>
      <c r="DV524">
        <v>20.993200000000002</v>
      </c>
      <c r="DW524">
        <v>24.372</v>
      </c>
      <c r="DX524">
        <v>88.804699999999997</v>
      </c>
      <c r="DY524">
        <v>29.656199999999998</v>
      </c>
      <c r="DZ524">
        <v>400</v>
      </c>
      <c r="EA524">
        <v>30.6035</v>
      </c>
      <c r="EB524">
        <v>100.02200000000001</v>
      </c>
      <c r="EC524">
        <v>100.59099999999999</v>
      </c>
    </row>
    <row r="525" spans="1:133" x14ac:dyDescent="0.35">
      <c r="A525">
        <v>509</v>
      </c>
      <c r="B525">
        <v>1581962830</v>
      </c>
      <c r="C525">
        <v>2554.9000000953702</v>
      </c>
      <c r="D525" t="s">
        <v>1255</v>
      </c>
      <c r="E525" t="s">
        <v>1256</v>
      </c>
      <c r="F525" t="s">
        <v>232</v>
      </c>
      <c r="G525" t="s">
        <v>233</v>
      </c>
      <c r="H525" t="s">
        <v>234</v>
      </c>
      <c r="I525" t="s">
        <v>235</v>
      </c>
      <c r="J525" t="s">
        <v>236</v>
      </c>
      <c r="K525" t="s">
        <v>237</v>
      </c>
      <c r="L525" t="s">
        <v>1383</v>
      </c>
      <c r="M525" t="s">
        <v>238</v>
      </c>
      <c r="N525">
        <v>1581962821.37097</v>
      </c>
      <c r="O525">
        <f t="shared" si="301"/>
        <v>7.1170961715630795E-5</v>
      </c>
      <c r="P525">
        <f t="shared" si="302"/>
        <v>-0.56004704640383485</v>
      </c>
      <c r="Q525">
        <f t="shared" si="303"/>
        <v>400.92122580645201</v>
      </c>
      <c r="R525">
        <f t="shared" si="304"/>
        <v>549.54875434565736</v>
      </c>
      <c r="S525">
        <f t="shared" si="305"/>
        <v>54.642494000215336</v>
      </c>
      <c r="T525">
        <f t="shared" si="306"/>
        <v>39.864225880691684</v>
      </c>
      <c r="U525">
        <f t="shared" si="307"/>
        <v>5.6716848714022296E-3</v>
      </c>
      <c r="V525">
        <f t="shared" si="308"/>
        <v>2.249064451534446</v>
      </c>
      <c r="W525">
        <f t="shared" si="309"/>
        <v>5.6637508530067698E-3</v>
      </c>
      <c r="X525">
        <f t="shared" si="310"/>
        <v>3.5405561829038625E-3</v>
      </c>
      <c r="Y525">
        <f t="shared" si="311"/>
        <v>0</v>
      </c>
      <c r="Z525">
        <f t="shared" si="312"/>
        <v>30.366100100414069</v>
      </c>
      <c r="AA525">
        <f t="shared" si="313"/>
        <v>30.010603225806399</v>
      </c>
      <c r="AB525">
        <f t="shared" si="314"/>
        <v>4.2630452480404459</v>
      </c>
      <c r="AC525">
        <f t="shared" si="315"/>
        <v>70.226659198184649</v>
      </c>
      <c r="AD525">
        <f t="shared" si="316"/>
        <v>3.0595917604778062</v>
      </c>
      <c r="AE525">
        <f t="shared" si="317"/>
        <v>4.3567383033890588</v>
      </c>
      <c r="AF525">
        <f t="shared" si="318"/>
        <v>1.2034534875626397</v>
      </c>
      <c r="AG525">
        <f t="shared" si="319"/>
        <v>-3.1386394116593181</v>
      </c>
      <c r="AH525">
        <f t="shared" si="320"/>
        <v>45.95981814455137</v>
      </c>
      <c r="AI525">
        <f t="shared" si="321"/>
        <v>4.5527720807714713</v>
      </c>
      <c r="AJ525">
        <f t="shared" si="322"/>
        <v>47.373950813663527</v>
      </c>
      <c r="AK525">
        <v>-4.1158565742305302E-2</v>
      </c>
      <c r="AL525">
        <v>4.6204095734131097E-2</v>
      </c>
      <c r="AM525">
        <v>3.4535482438526501</v>
      </c>
      <c r="AN525">
        <v>0</v>
      </c>
      <c r="AO525">
        <v>0</v>
      </c>
      <c r="AP525">
        <f t="shared" si="323"/>
        <v>1</v>
      </c>
      <c r="AQ525">
        <f t="shared" si="324"/>
        <v>0</v>
      </c>
      <c r="AR525">
        <f t="shared" si="325"/>
        <v>51896.803225851902</v>
      </c>
      <c r="AS525" t="s">
        <v>239</v>
      </c>
      <c r="AT525">
        <v>0</v>
      </c>
      <c r="AU525">
        <v>0</v>
      </c>
      <c r="AV525">
        <f t="shared" si="326"/>
        <v>0</v>
      </c>
      <c r="AW525" t="e">
        <f t="shared" si="327"/>
        <v>#DIV/0!</v>
      </c>
      <c r="AX525">
        <v>0</v>
      </c>
      <c r="AY525" t="s">
        <v>239</v>
      </c>
      <c r="AZ525">
        <v>0</v>
      </c>
      <c r="BA525">
        <v>0</v>
      </c>
      <c r="BB525" t="e">
        <f t="shared" si="328"/>
        <v>#DIV/0!</v>
      </c>
      <c r="BC525">
        <v>0.5</v>
      </c>
      <c r="BD525">
        <f t="shared" si="329"/>
        <v>0</v>
      </c>
      <c r="BE525">
        <f t="shared" si="330"/>
        <v>-0.56004704640383485</v>
      </c>
      <c r="BF525" t="e">
        <f t="shared" si="331"/>
        <v>#DIV/0!</v>
      </c>
      <c r="BG525" t="e">
        <f t="shared" si="332"/>
        <v>#DIV/0!</v>
      </c>
      <c r="BH525" t="e">
        <f t="shared" si="333"/>
        <v>#DIV/0!</v>
      </c>
      <c r="BI525" t="e">
        <f t="shared" si="334"/>
        <v>#DIV/0!</v>
      </c>
      <c r="BJ525" t="s">
        <v>239</v>
      </c>
      <c r="BK525">
        <v>0</v>
      </c>
      <c r="BL525">
        <f t="shared" si="335"/>
        <v>0</v>
      </c>
      <c r="BM525" t="e">
        <f t="shared" si="336"/>
        <v>#DIV/0!</v>
      </c>
      <c r="BN525" t="e">
        <f t="shared" si="337"/>
        <v>#DIV/0!</v>
      </c>
      <c r="BO525" t="e">
        <f t="shared" si="338"/>
        <v>#DIV/0!</v>
      </c>
      <c r="BP525" t="e">
        <f t="shared" si="339"/>
        <v>#DIV/0!</v>
      </c>
      <c r="BQ525">
        <f t="shared" si="340"/>
        <v>0</v>
      </c>
      <c r="BR525">
        <f t="shared" si="341"/>
        <v>0</v>
      </c>
      <c r="BS525">
        <f t="shared" si="342"/>
        <v>0</v>
      </c>
      <c r="BT525">
        <f t="shared" si="343"/>
        <v>0</v>
      </c>
      <c r="BU525">
        <v>6</v>
      </c>
      <c r="BV525">
        <v>0.5</v>
      </c>
      <c r="BW525" t="s">
        <v>240</v>
      </c>
      <c r="BX525">
        <v>1581962821.37097</v>
      </c>
      <c r="BY525">
        <v>400.92122580645201</v>
      </c>
      <c r="BZ525">
        <v>400.01009677419302</v>
      </c>
      <c r="CA525">
        <v>30.770829032258099</v>
      </c>
      <c r="CB525">
        <v>30.652580645161301</v>
      </c>
      <c r="CC525">
        <v>350.01393548387102</v>
      </c>
      <c r="CD525">
        <v>99.231529032258095</v>
      </c>
      <c r="CE525">
        <v>0.20003835483870999</v>
      </c>
      <c r="CF525">
        <v>30.389648387096798</v>
      </c>
      <c r="CG525">
        <v>30.010603225806399</v>
      </c>
      <c r="CH525">
        <v>999.9</v>
      </c>
      <c r="CI525">
        <v>0</v>
      </c>
      <c r="CJ525">
        <v>0</v>
      </c>
      <c r="CK525">
        <v>10002.454193548399</v>
      </c>
      <c r="CL525">
        <v>0</v>
      </c>
      <c r="CM525">
        <v>0.21165100000000001</v>
      </c>
      <c r="CN525">
        <v>0</v>
      </c>
      <c r="CO525">
        <v>0</v>
      </c>
      <c r="CP525">
        <v>0</v>
      </c>
      <c r="CQ525">
        <v>0</v>
      </c>
      <c r="CR525">
        <v>3.2</v>
      </c>
      <c r="CS525">
        <v>0</v>
      </c>
      <c r="CT525">
        <v>72.900000000000006</v>
      </c>
      <c r="CU525">
        <v>-1.6612903225806499</v>
      </c>
      <c r="CV525">
        <v>38.808</v>
      </c>
      <c r="CW525">
        <v>44.311999999999998</v>
      </c>
      <c r="CX525">
        <v>41.625</v>
      </c>
      <c r="CY525">
        <v>42.705290322580602</v>
      </c>
      <c r="CZ525">
        <v>39.875</v>
      </c>
      <c r="DA525">
        <v>0</v>
      </c>
      <c r="DB525">
        <v>0</v>
      </c>
      <c r="DC525">
        <v>0</v>
      </c>
      <c r="DD525">
        <v>1581962831.8</v>
      </c>
      <c r="DE525">
        <v>2.8846153846153899</v>
      </c>
      <c r="DF525">
        <v>4.4991453910148396</v>
      </c>
      <c r="DG525">
        <v>-17.866667123022001</v>
      </c>
      <c r="DH525">
        <v>73.284615384615407</v>
      </c>
      <c r="DI525">
        <v>15</v>
      </c>
      <c r="DJ525">
        <v>100</v>
      </c>
      <c r="DK525">
        <v>100</v>
      </c>
      <c r="DL525">
        <v>3.0489999999999999</v>
      </c>
      <c r="DM525">
        <v>0.47699999999999998</v>
      </c>
      <c r="DN525">
        <v>2</v>
      </c>
      <c r="DO525">
        <v>343.97199999999998</v>
      </c>
      <c r="DP525">
        <v>674.24099999999999</v>
      </c>
      <c r="DQ525">
        <v>29.654800000000002</v>
      </c>
      <c r="DR525">
        <v>31.326000000000001</v>
      </c>
      <c r="DS525">
        <v>30</v>
      </c>
      <c r="DT525">
        <v>31.2636</v>
      </c>
      <c r="DU525">
        <v>31.276</v>
      </c>
      <c r="DV525">
        <v>20.994399999999999</v>
      </c>
      <c r="DW525">
        <v>24.372</v>
      </c>
      <c r="DX525">
        <v>88.804699999999997</v>
      </c>
      <c r="DY525">
        <v>29.650700000000001</v>
      </c>
      <c r="DZ525">
        <v>400</v>
      </c>
      <c r="EA525">
        <v>30.6035</v>
      </c>
      <c r="EB525">
        <v>100.021</v>
      </c>
      <c r="EC525">
        <v>100.592</v>
      </c>
    </row>
    <row r="526" spans="1:133" x14ac:dyDescent="0.35">
      <c r="A526">
        <v>510</v>
      </c>
      <c r="B526">
        <v>1581962835</v>
      </c>
      <c r="C526">
        <v>2559.9000000953702</v>
      </c>
      <c r="D526" t="s">
        <v>1257</v>
      </c>
      <c r="E526" t="s">
        <v>1258</v>
      </c>
      <c r="F526" t="s">
        <v>232</v>
      </c>
      <c r="G526" t="s">
        <v>233</v>
      </c>
      <c r="H526" t="s">
        <v>234</v>
      </c>
      <c r="I526" t="s">
        <v>235</v>
      </c>
      <c r="J526" t="s">
        <v>236</v>
      </c>
      <c r="K526" t="s">
        <v>237</v>
      </c>
      <c r="L526" t="s">
        <v>1383</v>
      </c>
      <c r="M526" t="s">
        <v>238</v>
      </c>
      <c r="N526">
        <v>1581962826.37097</v>
      </c>
      <c r="O526">
        <f t="shared" si="301"/>
        <v>6.9669378422486299E-5</v>
      </c>
      <c r="P526">
        <f t="shared" si="302"/>
        <v>-0.54953976779485869</v>
      </c>
      <c r="Q526">
        <f t="shared" si="303"/>
        <v>400.89983870967802</v>
      </c>
      <c r="R526">
        <f t="shared" si="304"/>
        <v>549.77469354025925</v>
      </c>
      <c r="S526">
        <f t="shared" si="305"/>
        <v>54.664417517028937</v>
      </c>
      <c r="T526">
        <f t="shared" si="306"/>
        <v>39.861704118490124</v>
      </c>
      <c r="U526">
        <f t="shared" si="307"/>
        <v>5.5566699896610443E-3</v>
      </c>
      <c r="V526">
        <f t="shared" si="308"/>
        <v>2.2487914667699322</v>
      </c>
      <c r="W526">
        <f t="shared" si="309"/>
        <v>5.5490533366751651E-3</v>
      </c>
      <c r="X526">
        <f t="shared" si="310"/>
        <v>3.4688417766087845E-3</v>
      </c>
      <c r="Y526">
        <f t="shared" si="311"/>
        <v>0</v>
      </c>
      <c r="Z526">
        <f t="shared" si="312"/>
        <v>30.364329819905741</v>
      </c>
      <c r="AA526">
        <f t="shared" si="313"/>
        <v>30.006006451612901</v>
      </c>
      <c r="AB526">
        <f t="shared" si="314"/>
        <v>4.2619198726935066</v>
      </c>
      <c r="AC526">
        <f t="shared" si="315"/>
        <v>70.233930561920829</v>
      </c>
      <c r="AD526">
        <f t="shared" si="316"/>
        <v>3.059511711105233</v>
      </c>
      <c r="AE526">
        <f t="shared" si="317"/>
        <v>4.3561732721307038</v>
      </c>
      <c r="AF526">
        <f t="shared" si="318"/>
        <v>1.2024081615882736</v>
      </c>
      <c r="AG526">
        <f t="shared" si="319"/>
        <v>-3.0724195884316456</v>
      </c>
      <c r="AH526">
        <f t="shared" si="320"/>
        <v>46.23699528905447</v>
      </c>
      <c r="AI526">
        <f t="shared" si="321"/>
        <v>4.5806297376031209</v>
      </c>
      <c r="AJ526">
        <f t="shared" si="322"/>
        <v>47.745205438225945</v>
      </c>
      <c r="AK526">
        <v>-4.1151219762909599E-2</v>
      </c>
      <c r="AL526">
        <v>4.61958492287163E-2</v>
      </c>
      <c r="AM526">
        <v>3.45306028286238</v>
      </c>
      <c r="AN526">
        <v>0</v>
      </c>
      <c r="AO526">
        <v>0</v>
      </c>
      <c r="AP526">
        <f t="shared" si="323"/>
        <v>1</v>
      </c>
      <c r="AQ526">
        <f t="shared" si="324"/>
        <v>0</v>
      </c>
      <c r="AR526">
        <f t="shared" si="325"/>
        <v>51888.2871580266</v>
      </c>
      <c r="AS526" t="s">
        <v>239</v>
      </c>
      <c r="AT526">
        <v>0</v>
      </c>
      <c r="AU526">
        <v>0</v>
      </c>
      <c r="AV526">
        <f t="shared" si="326"/>
        <v>0</v>
      </c>
      <c r="AW526" t="e">
        <f t="shared" si="327"/>
        <v>#DIV/0!</v>
      </c>
      <c r="AX526">
        <v>0</v>
      </c>
      <c r="AY526" t="s">
        <v>239</v>
      </c>
      <c r="AZ526">
        <v>0</v>
      </c>
      <c r="BA526">
        <v>0</v>
      </c>
      <c r="BB526" t="e">
        <f t="shared" si="328"/>
        <v>#DIV/0!</v>
      </c>
      <c r="BC526">
        <v>0.5</v>
      </c>
      <c r="BD526">
        <f t="shared" si="329"/>
        <v>0</v>
      </c>
      <c r="BE526">
        <f t="shared" si="330"/>
        <v>-0.54953976779485869</v>
      </c>
      <c r="BF526" t="e">
        <f t="shared" si="331"/>
        <v>#DIV/0!</v>
      </c>
      <c r="BG526" t="e">
        <f t="shared" si="332"/>
        <v>#DIV/0!</v>
      </c>
      <c r="BH526" t="e">
        <f t="shared" si="333"/>
        <v>#DIV/0!</v>
      </c>
      <c r="BI526" t="e">
        <f t="shared" si="334"/>
        <v>#DIV/0!</v>
      </c>
      <c r="BJ526" t="s">
        <v>239</v>
      </c>
      <c r="BK526">
        <v>0</v>
      </c>
      <c r="BL526">
        <f t="shared" si="335"/>
        <v>0</v>
      </c>
      <c r="BM526" t="e">
        <f t="shared" si="336"/>
        <v>#DIV/0!</v>
      </c>
      <c r="BN526" t="e">
        <f t="shared" si="337"/>
        <v>#DIV/0!</v>
      </c>
      <c r="BO526" t="e">
        <f t="shared" si="338"/>
        <v>#DIV/0!</v>
      </c>
      <c r="BP526" t="e">
        <f t="shared" si="339"/>
        <v>#DIV/0!</v>
      </c>
      <c r="BQ526">
        <f t="shared" si="340"/>
        <v>0</v>
      </c>
      <c r="BR526">
        <f t="shared" si="341"/>
        <v>0</v>
      </c>
      <c r="BS526">
        <f t="shared" si="342"/>
        <v>0</v>
      </c>
      <c r="BT526">
        <f t="shared" si="343"/>
        <v>0</v>
      </c>
      <c r="BU526">
        <v>6</v>
      </c>
      <c r="BV526">
        <v>0.5</v>
      </c>
      <c r="BW526" t="s">
        <v>240</v>
      </c>
      <c r="BX526">
        <v>1581962826.37097</v>
      </c>
      <c r="BY526">
        <v>400.89983870967802</v>
      </c>
      <c r="BZ526">
        <v>400.00567741935498</v>
      </c>
      <c r="CA526">
        <v>30.7703290322581</v>
      </c>
      <c r="CB526">
        <v>30.654574193548399</v>
      </c>
      <c r="CC526">
        <v>350.01022580645201</v>
      </c>
      <c r="CD526">
        <v>99.2306064516129</v>
      </c>
      <c r="CE526">
        <v>0.199975129032258</v>
      </c>
      <c r="CF526">
        <v>30.3873838709677</v>
      </c>
      <c r="CG526">
        <v>30.006006451612901</v>
      </c>
      <c r="CH526">
        <v>999.9</v>
      </c>
      <c r="CI526">
        <v>0</v>
      </c>
      <c r="CJ526">
        <v>0</v>
      </c>
      <c r="CK526">
        <v>10000.761935483901</v>
      </c>
      <c r="CL526">
        <v>0</v>
      </c>
      <c r="CM526">
        <v>0.21165100000000001</v>
      </c>
      <c r="CN526">
        <v>0</v>
      </c>
      <c r="CO526">
        <v>0</v>
      </c>
      <c r="CP526">
        <v>0</v>
      </c>
      <c r="CQ526">
        <v>0</v>
      </c>
      <c r="CR526">
        <v>2.6225806451612899</v>
      </c>
      <c r="CS526">
        <v>0</v>
      </c>
      <c r="CT526">
        <v>73.512903225806497</v>
      </c>
      <c r="CU526">
        <v>-1.6032258064516101</v>
      </c>
      <c r="CV526">
        <v>38.811999999999998</v>
      </c>
      <c r="CW526">
        <v>44.311999999999998</v>
      </c>
      <c r="CX526">
        <v>41.625</v>
      </c>
      <c r="CY526">
        <v>42.715451612903202</v>
      </c>
      <c r="CZ526">
        <v>39.875</v>
      </c>
      <c r="DA526">
        <v>0</v>
      </c>
      <c r="DB526">
        <v>0</v>
      </c>
      <c r="DC526">
        <v>0</v>
      </c>
      <c r="DD526">
        <v>1581962837.2</v>
      </c>
      <c r="DE526">
        <v>3.10769230769231</v>
      </c>
      <c r="DF526">
        <v>-11.4324784192859</v>
      </c>
      <c r="DG526">
        <v>23.548717658679401</v>
      </c>
      <c r="DH526">
        <v>72.861538461538501</v>
      </c>
      <c r="DI526">
        <v>15</v>
      </c>
      <c r="DJ526">
        <v>100</v>
      </c>
      <c r="DK526">
        <v>100</v>
      </c>
      <c r="DL526">
        <v>3.0489999999999999</v>
      </c>
      <c r="DM526">
        <v>0.47699999999999998</v>
      </c>
      <c r="DN526">
        <v>2</v>
      </c>
      <c r="DO526">
        <v>344.02</v>
      </c>
      <c r="DP526">
        <v>674.19500000000005</v>
      </c>
      <c r="DQ526">
        <v>29.6477</v>
      </c>
      <c r="DR526">
        <v>31.326000000000001</v>
      </c>
      <c r="DS526">
        <v>30.0001</v>
      </c>
      <c r="DT526">
        <v>31.2636</v>
      </c>
      <c r="DU526">
        <v>31.276</v>
      </c>
      <c r="DV526">
        <v>20.994</v>
      </c>
      <c r="DW526">
        <v>24.372</v>
      </c>
      <c r="DX526">
        <v>88.804699999999997</v>
      </c>
      <c r="DY526">
        <v>29.649100000000001</v>
      </c>
      <c r="DZ526">
        <v>400</v>
      </c>
      <c r="EA526">
        <v>30.6035</v>
      </c>
      <c r="EB526">
        <v>100.02</v>
      </c>
      <c r="EC526">
        <v>100.59</v>
      </c>
    </row>
    <row r="527" spans="1:133" x14ac:dyDescent="0.35">
      <c r="A527">
        <v>511</v>
      </c>
      <c r="B527">
        <v>1581962840</v>
      </c>
      <c r="C527">
        <v>2564.9000000953702</v>
      </c>
      <c r="D527" t="s">
        <v>1259</v>
      </c>
      <c r="E527" t="s">
        <v>1260</v>
      </c>
      <c r="F527" t="s">
        <v>232</v>
      </c>
      <c r="G527" t="s">
        <v>233</v>
      </c>
      <c r="H527" t="s">
        <v>234</v>
      </c>
      <c r="I527" t="s">
        <v>235</v>
      </c>
      <c r="J527" t="s">
        <v>236</v>
      </c>
      <c r="K527" t="s">
        <v>237</v>
      </c>
      <c r="L527" t="s">
        <v>1383</v>
      </c>
      <c r="M527" t="s">
        <v>238</v>
      </c>
      <c r="N527">
        <v>1581962831.37097</v>
      </c>
      <c r="O527">
        <f t="shared" si="301"/>
        <v>6.8379735288179617E-5</v>
      </c>
      <c r="P527">
        <f t="shared" si="302"/>
        <v>-0.54278576483478824</v>
      </c>
      <c r="Q527">
        <f t="shared" si="303"/>
        <v>400.88890322580602</v>
      </c>
      <c r="R527">
        <f t="shared" si="304"/>
        <v>550.63289887435417</v>
      </c>
      <c r="S527">
        <f t="shared" si="305"/>
        <v>54.749439312904457</v>
      </c>
      <c r="T527">
        <f t="shared" si="306"/>
        <v>39.860391057720626</v>
      </c>
      <c r="U527">
        <f t="shared" si="307"/>
        <v>5.4583046814897195E-3</v>
      </c>
      <c r="V527">
        <f t="shared" si="308"/>
        <v>2.2477655947405584</v>
      </c>
      <c r="W527">
        <f t="shared" si="309"/>
        <v>5.4509517627727311E-3</v>
      </c>
      <c r="X527">
        <f t="shared" si="310"/>
        <v>3.4075046425106189E-3</v>
      </c>
      <c r="Y527">
        <f t="shared" si="311"/>
        <v>0</v>
      </c>
      <c r="Z527">
        <f t="shared" si="312"/>
        <v>30.3615535640904</v>
      </c>
      <c r="AA527">
        <f t="shared" si="313"/>
        <v>30.001612903225801</v>
      </c>
      <c r="AB527">
        <f t="shared" si="314"/>
        <v>4.2608444927808033</v>
      </c>
      <c r="AC527">
        <f t="shared" si="315"/>
        <v>70.245467484563903</v>
      </c>
      <c r="AD527">
        <f t="shared" si="316"/>
        <v>3.059454612424819</v>
      </c>
      <c r="AE527">
        <f t="shared" si="317"/>
        <v>4.3553765416923431</v>
      </c>
      <c r="AF527">
        <f t="shared" si="318"/>
        <v>1.2013898803559844</v>
      </c>
      <c r="AG527">
        <f t="shared" si="319"/>
        <v>-3.015546326208721</v>
      </c>
      <c r="AH527">
        <f t="shared" si="320"/>
        <v>46.361320365990387</v>
      </c>
      <c r="AI527">
        <f t="shared" si="321"/>
        <v>4.5948701767798807</v>
      </c>
      <c r="AJ527">
        <f t="shared" si="322"/>
        <v>47.940644216561545</v>
      </c>
      <c r="AK527">
        <v>-4.1123620894387203E-2</v>
      </c>
      <c r="AL527">
        <v>4.6164867081006297E-2</v>
      </c>
      <c r="AM527">
        <v>3.4512267444524598</v>
      </c>
      <c r="AN527">
        <v>0</v>
      </c>
      <c r="AO527">
        <v>0</v>
      </c>
      <c r="AP527">
        <f t="shared" si="323"/>
        <v>1</v>
      </c>
      <c r="AQ527">
        <f t="shared" si="324"/>
        <v>0</v>
      </c>
      <c r="AR527">
        <f t="shared" si="325"/>
        <v>51855.440009495811</v>
      </c>
      <c r="AS527" t="s">
        <v>239</v>
      </c>
      <c r="AT527">
        <v>0</v>
      </c>
      <c r="AU527">
        <v>0</v>
      </c>
      <c r="AV527">
        <f t="shared" si="326"/>
        <v>0</v>
      </c>
      <c r="AW527" t="e">
        <f t="shared" si="327"/>
        <v>#DIV/0!</v>
      </c>
      <c r="AX527">
        <v>0</v>
      </c>
      <c r="AY527" t="s">
        <v>239</v>
      </c>
      <c r="AZ527">
        <v>0</v>
      </c>
      <c r="BA527">
        <v>0</v>
      </c>
      <c r="BB527" t="e">
        <f t="shared" si="328"/>
        <v>#DIV/0!</v>
      </c>
      <c r="BC527">
        <v>0.5</v>
      </c>
      <c r="BD527">
        <f t="shared" si="329"/>
        <v>0</v>
      </c>
      <c r="BE527">
        <f t="shared" si="330"/>
        <v>-0.54278576483478824</v>
      </c>
      <c r="BF527" t="e">
        <f t="shared" si="331"/>
        <v>#DIV/0!</v>
      </c>
      <c r="BG527" t="e">
        <f t="shared" si="332"/>
        <v>#DIV/0!</v>
      </c>
      <c r="BH527" t="e">
        <f t="shared" si="333"/>
        <v>#DIV/0!</v>
      </c>
      <c r="BI527" t="e">
        <f t="shared" si="334"/>
        <v>#DIV/0!</v>
      </c>
      <c r="BJ527" t="s">
        <v>239</v>
      </c>
      <c r="BK527">
        <v>0</v>
      </c>
      <c r="BL527">
        <f t="shared" si="335"/>
        <v>0</v>
      </c>
      <c r="BM527" t="e">
        <f t="shared" si="336"/>
        <v>#DIV/0!</v>
      </c>
      <c r="BN527" t="e">
        <f t="shared" si="337"/>
        <v>#DIV/0!</v>
      </c>
      <c r="BO527" t="e">
        <f t="shared" si="338"/>
        <v>#DIV/0!</v>
      </c>
      <c r="BP527" t="e">
        <f t="shared" si="339"/>
        <v>#DIV/0!</v>
      </c>
      <c r="BQ527">
        <f t="shared" si="340"/>
        <v>0</v>
      </c>
      <c r="BR527">
        <f t="shared" si="341"/>
        <v>0</v>
      </c>
      <c r="BS527">
        <f t="shared" si="342"/>
        <v>0</v>
      </c>
      <c r="BT527">
        <f t="shared" si="343"/>
        <v>0</v>
      </c>
      <c r="BU527">
        <v>6</v>
      </c>
      <c r="BV527">
        <v>0.5</v>
      </c>
      <c r="BW527" t="s">
        <v>240</v>
      </c>
      <c r="BX527">
        <v>1581962831.37097</v>
      </c>
      <c r="BY527">
        <v>400.88890322580602</v>
      </c>
      <c r="BZ527">
        <v>400.00545161290302</v>
      </c>
      <c r="CA527">
        <v>30.769929032258101</v>
      </c>
      <c r="CB527">
        <v>30.656319354838701</v>
      </c>
      <c r="CC527">
        <v>350.017870967742</v>
      </c>
      <c r="CD527">
        <v>99.230003225806399</v>
      </c>
      <c r="CE527">
        <v>0.200015258064516</v>
      </c>
      <c r="CF527">
        <v>30.384190322580601</v>
      </c>
      <c r="CG527">
        <v>30.001612903225801</v>
      </c>
      <c r="CH527">
        <v>999.9</v>
      </c>
      <c r="CI527">
        <v>0</v>
      </c>
      <c r="CJ527">
        <v>0</v>
      </c>
      <c r="CK527">
        <v>9994.1154838709699</v>
      </c>
      <c r="CL527">
        <v>0</v>
      </c>
      <c r="CM527">
        <v>0.21165100000000001</v>
      </c>
      <c r="CN527">
        <v>0</v>
      </c>
      <c r="CO527">
        <v>0</v>
      </c>
      <c r="CP527">
        <v>0</v>
      </c>
      <c r="CQ527">
        <v>0</v>
      </c>
      <c r="CR527">
        <v>1.21935483870968</v>
      </c>
      <c r="CS527">
        <v>0</v>
      </c>
      <c r="CT527">
        <v>72.958064516128999</v>
      </c>
      <c r="CU527">
        <v>-1.8548387096774199</v>
      </c>
      <c r="CV527">
        <v>38.811999999999998</v>
      </c>
      <c r="CW527">
        <v>44.311999999999998</v>
      </c>
      <c r="CX527">
        <v>41.625</v>
      </c>
      <c r="CY527">
        <v>42.721548387096803</v>
      </c>
      <c r="CZ527">
        <v>39.877000000000002</v>
      </c>
      <c r="DA527">
        <v>0</v>
      </c>
      <c r="DB527">
        <v>0</v>
      </c>
      <c r="DC527">
        <v>0</v>
      </c>
      <c r="DD527">
        <v>1581962842</v>
      </c>
      <c r="DE527">
        <v>1.7153846153846199</v>
      </c>
      <c r="DF527">
        <v>-6.2700851166848901</v>
      </c>
      <c r="DG527">
        <v>-14.215384651204401</v>
      </c>
      <c r="DH527">
        <v>74.315384615384602</v>
      </c>
      <c r="DI527">
        <v>15</v>
      </c>
      <c r="DJ527">
        <v>100</v>
      </c>
      <c r="DK527">
        <v>100</v>
      </c>
      <c r="DL527">
        <v>3.0489999999999999</v>
      </c>
      <c r="DM527">
        <v>0.47699999999999998</v>
      </c>
      <c r="DN527">
        <v>2</v>
      </c>
      <c r="DO527">
        <v>343.94900000000001</v>
      </c>
      <c r="DP527">
        <v>674.26400000000001</v>
      </c>
      <c r="DQ527">
        <v>29.6462</v>
      </c>
      <c r="DR527">
        <v>31.325700000000001</v>
      </c>
      <c r="DS527">
        <v>30</v>
      </c>
      <c r="DT527">
        <v>31.2636</v>
      </c>
      <c r="DU527">
        <v>31.276</v>
      </c>
      <c r="DV527">
        <v>20.993300000000001</v>
      </c>
      <c r="DW527">
        <v>24.372</v>
      </c>
      <c r="DX527">
        <v>88.804699999999997</v>
      </c>
      <c r="DY527">
        <v>29.692699999999999</v>
      </c>
      <c r="DZ527">
        <v>400</v>
      </c>
      <c r="EA527">
        <v>30.6035</v>
      </c>
      <c r="EB527">
        <v>100.023</v>
      </c>
      <c r="EC527">
        <v>100.593</v>
      </c>
    </row>
    <row r="528" spans="1:133" x14ac:dyDescent="0.35">
      <c r="A528">
        <v>512</v>
      </c>
      <c r="B528">
        <v>1581962845</v>
      </c>
      <c r="C528">
        <v>2569.9000000953702</v>
      </c>
      <c r="D528" t="s">
        <v>1261</v>
      </c>
      <c r="E528" t="s">
        <v>1262</v>
      </c>
      <c r="F528" t="s">
        <v>232</v>
      </c>
      <c r="G528" t="s">
        <v>233</v>
      </c>
      <c r="H528" t="s">
        <v>234</v>
      </c>
      <c r="I528" t="s">
        <v>235</v>
      </c>
      <c r="J528" t="s">
        <v>236</v>
      </c>
      <c r="K528" t="s">
        <v>237</v>
      </c>
      <c r="L528" t="s">
        <v>1383</v>
      </c>
      <c r="M528" t="s">
        <v>238</v>
      </c>
      <c r="N528">
        <v>1581962836.37097</v>
      </c>
      <c r="O528">
        <f t="shared" si="301"/>
        <v>6.7511684627775896E-5</v>
      </c>
      <c r="P528">
        <f t="shared" si="302"/>
        <v>-0.52613933282366243</v>
      </c>
      <c r="Q528">
        <f t="shared" si="303"/>
        <v>400.875612903226</v>
      </c>
      <c r="R528">
        <f t="shared" si="304"/>
        <v>547.60359607118869</v>
      </c>
      <c r="S528">
        <f t="shared" si="305"/>
        <v>54.44805364515836</v>
      </c>
      <c r="T528">
        <f t="shared" si="306"/>
        <v>39.858936341888224</v>
      </c>
      <c r="U528">
        <f t="shared" si="307"/>
        <v>5.3943282391230654E-3</v>
      </c>
      <c r="V528">
        <f t="shared" si="308"/>
        <v>2.2471412712671808</v>
      </c>
      <c r="W528">
        <f t="shared" si="309"/>
        <v>5.3871445615785701E-3</v>
      </c>
      <c r="X528">
        <f t="shared" si="310"/>
        <v>3.3676099646369989E-3</v>
      </c>
      <c r="Y528">
        <f t="shared" si="311"/>
        <v>0</v>
      </c>
      <c r="Z528">
        <f t="shared" si="312"/>
        <v>30.358525535945606</v>
      </c>
      <c r="AA528">
        <f t="shared" si="313"/>
        <v>29.996458064516101</v>
      </c>
      <c r="AB528">
        <f t="shared" si="314"/>
        <v>4.2595830783426676</v>
      </c>
      <c r="AC528">
        <f t="shared" si="315"/>
        <v>70.257327557481489</v>
      </c>
      <c r="AD528">
        <f t="shared" si="316"/>
        <v>3.0593911409116759</v>
      </c>
      <c r="AE528">
        <f t="shared" si="317"/>
        <v>4.3545509732185801</v>
      </c>
      <c r="AF528">
        <f t="shared" si="318"/>
        <v>1.2001919374309917</v>
      </c>
      <c r="AG528">
        <f t="shared" si="319"/>
        <v>-2.9772652920849172</v>
      </c>
      <c r="AH528">
        <f t="shared" si="320"/>
        <v>46.57198075254415</v>
      </c>
      <c r="AI528">
        <f t="shared" si="321"/>
        <v>4.6168377939462593</v>
      </c>
      <c r="AJ528">
        <f t="shared" si="322"/>
        <v>48.211553254405494</v>
      </c>
      <c r="AK528">
        <v>-4.1106830380404601E-2</v>
      </c>
      <c r="AL528">
        <v>4.6146018258131E-2</v>
      </c>
      <c r="AM528">
        <v>3.4501110554129601</v>
      </c>
      <c r="AN528">
        <v>0</v>
      </c>
      <c r="AO528">
        <v>0</v>
      </c>
      <c r="AP528">
        <f t="shared" si="323"/>
        <v>1</v>
      </c>
      <c r="AQ528">
        <f t="shared" si="324"/>
        <v>0</v>
      </c>
      <c r="AR528">
        <f t="shared" si="325"/>
        <v>51835.687762440568</v>
      </c>
      <c r="AS528" t="s">
        <v>239</v>
      </c>
      <c r="AT528">
        <v>0</v>
      </c>
      <c r="AU528">
        <v>0</v>
      </c>
      <c r="AV528">
        <f t="shared" si="326"/>
        <v>0</v>
      </c>
      <c r="AW528" t="e">
        <f t="shared" si="327"/>
        <v>#DIV/0!</v>
      </c>
      <c r="AX528">
        <v>0</v>
      </c>
      <c r="AY528" t="s">
        <v>239</v>
      </c>
      <c r="AZ528">
        <v>0</v>
      </c>
      <c r="BA528">
        <v>0</v>
      </c>
      <c r="BB528" t="e">
        <f t="shared" si="328"/>
        <v>#DIV/0!</v>
      </c>
      <c r="BC528">
        <v>0.5</v>
      </c>
      <c r="BD528">
        <f t="shared" si="329"/>
        <v>0</v>
      </c>
      <c r="BE528">
        <f t="shared" si="330"/>
        <v>-0.52613933282366243</v>
      </c>
      <c r="BF528" t="e">
        <f t="shared" si="331"/>
        <v>#DIV/0!</v>
      </c>
      <c r="BG528" t="e">
        <f t="shared" si="332"/>
        <v>#DIV/0!</v>
      </c>
      <c r="BH528" t="e">
        <f t="shared" si="333"/>
        <v>#DIV/0!</v>
      </c>
      <c r="BI528" t="e">
        <f t="shared" si="334"/>
        <v>#DIV/0!</v>
      </c>
      <c r="BJ528" t="s">
        <v>239</v>
      </c>
      <c r="BK528">
        <v>0</v>
      </c>
      <c r="BL528">
        <f t="shared" si="335"/>
        <v>0</v>
      </c>
      <c r="BM528" t="e">
        <f t="shared" si="336"/>
        <v>#DIV/0!</v>
      </c>
      <c r="BN528" t="e">
        <f t="shared" si="337"/>
        <v>#DIV/0!</v>
      </c>
      <c r="BO528" t="e">
        <f t="shared" si="338"/>
        <v>#DIV/0!</v>
      </c>
      <c r="BP528" t="e">
        <f t="shared" si="339"/>
        <v>#DIV/0!</v>
      </c>
      <c r="BQ528">
        <f t="shared" si="340"/>
        <v>0</v>
      </c>
      <c r="BR528">
        <f t="shared" si="341"/>
        <v>0</v>
      </c>
      <c r="BS528">
        <f t="shared" si="342"/>
        <v>0</v>
      </c>
      <c r="BT528">
        <f t="shared" si="343"/>
        <v>0</v>
      </c>
      <c r="BU528">
        <v>6</v>
      </c>
      <c r="BV528">
        <v>0.5</v>
      </c>
      <c r="BW528" t="s">
        <v>240</v>
      </c>
      <c r="BX528">
        <v>1581962836.37097</v>
      </c>
      <c r="BY528">
        <v>400.875612903226</v>
      </c>
      <c r="BZ528">
        <v>400.02009677419301</v>
      </c>
      <c r="CA528">
        <v>30.7693935483871</v>
      </c>
      <c r="CB528">
        <v>30.657225806451599</v>
      </c>
      <c r="CC528">
        <v>350.01716129032297</v>
      </c>
      <c r="CD528">
        <v>99.229690322580595</v>
      </c>
      <c r="CE528">
        <v>0.199995741935484</v>
      </c>
      <c r="CF528">
        <v>30.380880645161302</v>
      </c>
      <c r="CG528">
        <v>29.996458064516101</v>
      </c>
      <c r="CH528">
        <v>999.9</v>
      </c>
      <c r="CI528">
        <v>0</v>
      </c>
      <c r="CJ528">
        <v>0</v>
      </c>
      <c r="CK528">
        <v>9990.0664516129</v>
      </c>
      <c r="CL528">
        <v>0</v>
      </c>
      <c r="CM528">
        <v>0.21165100000000001</v>
      </c>
      <c r="CN528">
        <v>0</v>
      </c>
      <c r="CO528">
        <v>0</v>
      </c>
      <c r="CP528">
        <v>0</v>
      </c>
      <c r="CQ528">
        <v>0</v>
      </c>
      <c r="CR528">
        <v>1.7483870967741899</v>
      </c>
      <c r="CS528">
        <v>0</v>
      </c>
      <c r="CT528">
        <v>73.987096774193503</v>
      </c>
      <c r="CU528">
        <v>-1.69354838709677</v>
      </c>
      <c r="CV528">
        <v>38.811999999999998</v>
      </c>
      <c r="CW528">
        <v>44.311999999999998</v>
      </c>
      <c r="CX528">
        <v>41.625</v>
      </c>
      <c r="CY528">
        <v>42.7195161290323</v>
      </c>
      <c r="CZ528">
        <v>39.881</v>
      </c>
      <c r="DA528">
        <v>0</v>
      </c>
      <c r="DB528">
        <v>0</v>
      </c>
      <c r="DC528">
        <v>0</v>
      </c>
      <c r="DD528">
        <v>1581962846.8</v>
      </c>
      <c r="DE528">
        <v>2.08076923076923</v>
      </c>
      <c r="DF528">
        <v>-6.9982904492201596</v>
      </c>
      <c r="DG528">
        <v>-9.1487177856869195</v>
      </c>
      <c r="DH528">
        <v>73.992307692307705</v>
      </c>
      <c r="DI528">
        <v>15</v>
      </c>
      <c r="DJ528">
        <v>100</v>
      </c>
      <c r="DK528">
        <v>100</v>
      </c>
      <c r="DL528">
        <v>3.0489999999999999</v>
      </c>
      <c r="DM528">
        <v>0.47699999999999998</v>
      </c>
      <c r="DN528">
        <v>2</v>
      </c>
      <c r="DO528">
        <v>343.86500000000001</v>
      </c>
      <c r="DP528">
        <v>674.30799999999999</v>
      </c>
      <c r="DQ528">
        <v>29.681799999999999</v>
      </c>
      <c r="DR528">
        <v>31.3233</v>
      </c>
      <c r="DS528">
        <v>29.999700000000001</v>
      </c>
      <c r="DT528">
        <v>31.2636</v>
      </c>
      <c r="DU528">
        <v>31.273800000000001</v>
      </c>
      <c r="DV528">
        <v>20.991399999999999</v>
      </c>
      <c r="DW528">
        <v>24.372</v>
      </c>
      <c r="DX528">
        <v>88.804699999999997</v>
      </c>
      <c r="DY528">
        <v>29.699100000000001</v>
      </c>
      <c r="DZ528">
        <v>400</v>
      </c>
      <c r="EA528">
        <v>30.6035</v>
      </c>
      <c r="EB528">
        <v>100.023</v>
      </c>
      <c r="EC528">
        <v>100.593</v>
      </c>
    </row>
    <row r="529" spans="1:133" x14ac:dyDescent="0.35">
      <c r="A529">
        <v>513</v>
      </c>
      <c r="B529">
        <v>1581962850</v>
      </c>
      <c r="C529">
        <v>2574.9000000953702</v>
      </c>
      <c r="D529" t="s">
        <v>1263</v>
      </c>
      <c r="E529" t="s">
        <v>1264</v>
      </c>
      <c r="F529" t="s">
        <v>232</v>
      </c>
      <c r="G529" t="s">
        <v>233</v>
      </c>
      <c r="H529" t="s">
        <v>234</v>
      </c>
      <c r="I529" t="s">
        <v>235</v>
      </c>
      <c r="J529" t="s">
        <v>236</v>
      </c>
      <c r="K529" t="s">
        <v>237</v>
      </c>
      <c r="L529" t="s">
        <v>1383</v>
      </c>
      <c r="M529" t="s">
        <v>238</v>
      </c>
      <c r="N529">
        <v>1581962841.37097</v>
      </c>
      <c r="O529">
        <f t="shared" ref="O529:O588" si="344">CC529*AP529*(CA529-CB529)/(100*BU529*(1000-AP529*CA529))</f>
        <v>6.7472469858285072E-5</v>
      </c>
      <c r="P529">
        <f t="shared" ref="P529:P588" si="345">CC529*AP529*(BZ529-BY529*(1000-AP529*CB529)/(1000-AP529*CA529))/(100*BU529)</f>
        <v>-0.52002270586299404</v>
      </c>
      <c r="Q529">
        <f t="shared" ref="Q529:Q588" si="346">BY529 - IF(AP529&gt;1, P529*BU529*100/(AR529*CK529), 0)</f>
        <v>400.86525806451601</v>
      </c>
      <c r="R529">
        <f t="shared" ref="R529:R588" si="347">((X529-O529/2)*Q529-P529)/(X529+O529/2)</f>
        <v>545.81612301158032</v>
      </c>
      <c r="S529">
        <f t="shared" ref="S529:S588" si="348">R529*(CD529+CE529)/1000</f>
        <v>54.270382119909193</v>
      </c>
      <c r="T529">
        <f t="shared" ref="T529:T588" si="349">(BY529 - IF(AP529&gt;1, P529*BU529*100/(AR529*CK529), 0))*(CD529+CE529)/1000</f>
        <v>39.857948156096747</v>
      </c>
      <c r="U529">
        <f t="shared" ref="U529:U588" si="350">2/((1/W529-1/V529)+SIGN(W529)*SQRT((1/W529-1/V529)*(1/W529-1/V529) + 4*BV529/((BV529+1)*(BV529+1))*(2*1/W529*1/V529-1/V529*1/V529)))</f>
        <v>5.3937444966609084E-3</v>
      </c>
      <c r="V529">
        <f t="shared" ref="V529:V588" si="351">AM529+AL529*BU529+AK529*BU529*BU529</f>
        <v>2.2472478501812461</v>
      </c>
      <c r="W529">
        <f t="shared" ref="W529:W588" si="352">O529*(1000-(1000*0.61365*EXP(17.502*AA529/(240.97+AA529))/(CD529+CE529)+CA529)/2)/(1000*0.61365*EXP(17.502*AA529/(240.97+AA529))/(CD529+CE529)-CA529)</f>
        <v>5.3865627127979206E-3</v>
      </c>
      <c r="X529">
        <f t="shared" ref="X529:X588" si="353">1/((BV529+1)/(U529/1.6)+1/(V529/1.37)) + BV529/((BV529+1)/(U529/1.6) + BV529/(V529/1.37))</f>
        <v>3.3672461393466917E-3</v>
      </c>
      <c r="Y529">
        <f t="shared" ref="Y529:Y588" si="354">(BR529*BT529)</f>
        <v>0</v>
      </c>
      <c r="Z529">
        <f t="shared" ref="Z529:Z588" si="355">(CF529+(Y529+2*0.95*0.0000000567*(((CF529+$B$7)+273)^4-(CF529+273)^4)-44100*O529)/(1.84*29.3*V529+8*0.95*0.0000000567*(CF529+273)^3))</f>
        <v>30.356374925658635</v>
      </c>
      <c r="AA529">
        <f t="shared" ref="AA529:AA588" si="356">($C$7*CG529+$D$7*CH529+$E$7*Z529)</f>
        <v>29.994432258064499</v>
      </c>
      <c r="AB529">
        <f t="shared" ref="AB529:AB588" si="357">0.61365*EXP(17.502*AA529/(240.97+AA529))</f>
        <v>4.2590874426089425</v>
      </c>
      <c r="AC529">
        <f t="shared" ref="AC529:AC588" si="358">(AD529/AE529*100)</f>
        <v>70.267599636446263</v>
      </c>
      <c r="AD529">
        <f t="shared" ref="AD529:AD588" si="359">CA529*(CD529+CE529)/1000</f>
        <v>3.0594591078333866</v>
      </c>
      <c r="AE529">
        <f t="shared" ref="AE529:AE588" si="360">0.61365*EXP(17.502*CF529/(240.97+CF529))</f>
        <v>4.3540111284042098</v>
      </c>
      <c r="AF529">
        <f t="shared" ref="AF529:AF588" si="361">(AB529-CA529*(CD529+CE529)/1000)</f>
        <v>1.1996283347755559</v>
      </c>
      <c r="AG529">
        <f t="shared" ref="AG529:AG588" si="362">(-O529*44100)</f>
        <v>-2.9755359207503718</v>
      </c>
      <c r="AH529">
        <f t="shared" ref="AH529:AH588" si="363">2*29.3*V529*0.92*(CF529-AA529)</f>
        <v>46.557384419098085</v>
      </c>
      <c r="AI529">
        <f t="shared" ref="AI529:AI588" si="364">2*0.95*0.0000000567*(((CF529+$B$7)+273)^4-(AA529+273)^4)</f>
        <v>4.615076239656732</v>
      </c>
      <c r="AJ529">
        <f t="shared" ref="AJ529:AJ588" si="365">Y529+AI529+AG529+AH529</f>
        <v>48.196924738004448</v>
      </c>
      <c r="AK529">
        <v>-4.1109696409077801E-2</v>
      </c>
      <c r="AL529">
        <v>4.6149235626394502E-2</v>
      </c>
      <c r="AM529">
        <v>3.4503015071496801</v>
      </c>
      <c r="AN529">
        <v>0</v>
      </c>
      <c r="AO529">
        <v>0</v>
      </c>
      <c r="AP529">
        <f t="shared" ref="AP529:AP588" si="366">IF(AN529*$H$13&gt;=AR529,1,(AR529/(AR529-AN529*$H$13)))</f>
        <v>1</v>
      </c>
      <c r="AQ529">
        <f t="shared" ref="AQ529:AQ588" si="367">(AP529-1)*100</f>
        <v>0</v>
      </c>
      <c r="AR529">
        <f t="shared" ref="AR529:AR588" si="368">MAX(0,($B$13+$C$13*CK529)/(1+$D$13*CK529)*CD529/(CF529+273)*$E$13)</f>
        <v>51839.526984994744</v>
      </c>
      <c r="AS529" t="s">
        <v>239</v>
      </c>
      <c r="AT529">
        <v>0</v>
      </c>
      <c r="AU529">
        <v>0</v>
      </c>
      <c r="AV529">
        <f t="shared" ref="AV529:AV588" si="369">AU529-AT529</f>
        <v>0</v>
      </c>
      <c r="AW529" t="e">
        <f t="shared" ref="AW529:AW588" si="370">AV529/AU529</f>
        <v>#DIV/0!</v>
      </c>
      <c r="AX529">
        <v>0</v>
      </c>
      <c r="AY529" t="s">
        <v>239</v>
      </c>
      <c r="AZ529">
        <v>0</v>
      </c>
      <c r="BA529">
        <v>0</v>
      </c>
      <c r="BB529" t="e">
        <f t="shared" ref="BB529:BB588" si="371">1-AZ529/BA529</f>
        <v>#DIV/0!</v>
      </c>
      <c r="BC529">
        <v>0.5</v>
      </c>
      <c r="BD529">
        <f t="shared" ref="BD529:BD588" si="372">BR529</f>
        <v>0</v>
      </c>
      <c r="BE529">
        <f t="shared" ref="BE529:BE588" si="373">P529</f>
        <v>-0.52002270586299404</v>
      </c>
      <c r="BF529" t="e">
        <f t="shared" ref="BF529:BF588" si="374">BB529*BC529*BD529</f>
        <v>#DIV/0!</v>
      </c>
      <c r="BG529" t="e">
        <f t="shared" ref="BG529:BG588" si="375">BL529/BA529</f>
        <v>#DIV/0!</v>
      </c>
      <c r="BH529" t="e">
        <f t="shared" ref="BH529:BH588" si="376">(BE529-AX529)/BD529</f>
        <v>#DIV/0!</v>
      </c>
      <c r="BI529" t="e">
        <f t="shared" ref="BI529:BI588" si="377">(AU529-BA529)/BA529</f>
        <v>#DIV/0!</v>
      </c>
      <c r="BJ529" t="s">
        <v>239</v>
      </c>
      <c r="BK529">
        <v>0</v>
      </c>
      <c r="BL529">
        <f t="shared" ref="BL529:BL588" si="378">BA529-BK529</f>
        <v>0</v>
      </c>
      <c r="BM529" t="e">
        <f t="shared" ref="BM529:BM588" si="379">(BA529-AZ529)/(BA529-BK529)</f>
        <v>#DIV/0!</v>
      </c>
      <c r="BN529" t="e">
        <f t="shared" ref="BN529:BN588" si="380">(AU529-BA529)/(AU529-BK529)</f>
        <v>#DIV/0!</v>
      </c>
      <c r="BO529" t="e">
        <f t="shared" ref="BO529:BO588" si="381">(BA529-AZ529)/(BA529-AT529)</f>
        <v>#DIV/0!</v>
      </c>
      <c r="BP529" t="e">
        <f t="shared" ref="BP529:BP588" si="382">(AU529-BA529)/(AU529-AT529)</f>
        <v>#DIV/0!</v>
      </c>
      <c r="BQ529">
        <f t="shared" ref="BQ529:BQ588" si="383">$B$11*CL529+$C$11*CM529+$F$11*CN529</f>
        <v>0</v>
      </c>
      <c r="BR529">
        <f t="shared" ref="BR529:BR588" si="384">BQ529*BS529</f>
        <v>0</v>
      </c>
      <c r="BS529">
        <f t="shared" ref="BS529:BS588" si="385">($B$11*$D$9+$C$11*$D$9+$F$11*((DA529+CS529)/MAX(DA529+CS529+DB529, 0.1)*$I$9+DB529/MAX(DA529+CS529+DB529, 0.1)*$J$9))/($B$11+$C$11+$F$11)</f>
        <v>0</v>
      </c>
      <c r="BT529">
        <f t="shared" ref="BT529:BT588" si="386">($B$11*$K$9+$C$11*$K$9+$F$11*((DA529+CS529)/MAX(DA529+CS529+DB529, 0.1)*$P$9+DB529/MAX(DA529+CS529+DB529, 0.1)*$Q$9))/($B$11+$C$11+$F$11)</f>
        <v>0</v>
      </c>
      <c r="BU529">
        <v>6</v>
      </c>
      <c r="BV529">
        <v>0.5</v>
      </c>
      <c r="BW529" t="s">
        <v>240</v>
      </c>
      <c r="BX529">
        <v>1581962841.37097</v>
      </c>
      <c r="BY529">
        <v>400.86525806451601</v>
      </c>
      <c r="BZ529">
        <v>400.020193548387</v>
      </c>
      <c r="CA529">
        <v>30.770045161290302</v>
      </c>
      <c r="CB529">
        <v>30.657941935483901</v>
      </c>
      <c r="CC529">
        <v>350.014935483871</v>
      </c>
      <c r="CD529">
        <v>99.229793548387093</v>
      </c>
      <c r="CE529">
        <v>0.199995774193548</v>
      </c>
      <c r="CF529">
        <v>30.378716129032298</v>
      </c>
      <c r="CG529">
        <v>29.994432258064499</v>
      </c>
      <c r="CH529">
        <v>999.9</v>
      </c>
      <c r="CI529">
        <v>0</v>
      </c>
      <c r="CJ529">
        <v>0</v>
      </c>
      <c r="CK529">
        <v>9990.7525806451595</v>
      </c>
      <c r="CL529">
        <v>0</v>
      </c>
      <c r="CM529">
        <v>0.21165100000000001</v>
      </c>
      <c r="CN529">
        <v>0</v>
      </c>
      <c r="CO529">
        <v>0</v>
      </c>
      <c r="CP529">
        <v>0</v>
      </c>
      <c r="CQ529">
        <v>0</v>
      </c>
      <c r="CR529">
        <v>0.63225806451612898</v>
      </c>
      <c r="CS529">
        <v>0</v>
      </c>
      <c r="CT529">
        <v>74.654838709677406</v>
      </c>
      <c r="CU529">
        <v>-1.7741935483871001</v>
      </c>
      <c r="CV529">
        <v>38.811999999999998</v>
      </c>
      <c r="CW529">
        <v>44.311999999999998</v>
      </c>
      <c r="CX529">
        <v>41.625</v>
      </c>
      <c r="CY529">
        <v>42.713419354838699</v>
      </c>
      <c r="CZ529">
        <v>39.881</v>
      </c>
      <c r="DA529">
        <v>0</v>
      </c>
      <c r="DB529">
        <v>0</v>
      </c>
      <c r="DC529">
        <v>0</v>
      </c>
      <c r="DD529">
        <v>1581962852.2</v>
      </c>
      <c r="DE529">
        <v>1.09615384615385</v>
      </c>
      <c r="DF529">
        <v>-11.5863246564052</v>
      </c>
      <c r="DG529">
        <v>30.290598785067001</v>
      </c>
      <c r="DH529">
        <v>74.376923076923106</v>
      </c>
      <c r="DI529">
        <v>15</v>
      </c>
      <c r="DJ529">
        <v>100</v>
      </c>
      <c r="DK529">
        <v>100</v>
      </c>
      <c r="DL529">
        <v>3.0489999999999999</v>
      </c>
      <c r="DM529">
        <v>0.47699999999999998</v>
      </c>
      <c r="DN529">
        <v>2</v>
      </c>
      <c r="DO529">
        <v>343.97300000000001</v>
      </c>
      <c r="DP529">
        <v>674.27800000000002</v>
      </c>
      <c r="DQ529">
        <v>29.700700000000001</v>
      </c>
      <c r="DR529">
        <v>31.3233</v>
      </c>
      <c r="DS529">
        <v>29.9998</v>
      </c>
      <c r="DT529">
        <v>31.261299999999999</v>
      </c>
      <c r="DU529">
        <v>31.273199999999999</v>
      </c>
      <c r="DV529">
        <v>20.9909</v>
      </c>
      <c r="DW529">
        <v>24.372</v>
      </c>
      <c r="DX529">
        <v>88.804699999999997</v>
      </c>
      <c r="DY529">
        <v>29.704999999999998</v>
      </c>
      <c r="DZ529">
        <v>400</v>
      </c>
      <c r="EA529">
        <v>30.6035</v>
      </c>
      <c r="EB529">
        <v>100.024</v>
      </c>
      <c r="EC529">
        <v>100.593</v>
      </c>
    </row>
    <row r="530" spans="1:133" x14ac:dyDescent="0.35">
      <c r="A530">
        <v>514</v>
      </c>
      <c r="B530">
        <v>1581962855</v>
      </c>
      <c r="C530">
        <v>2579.9000000953702</v>
      </c>
      <c r="D530" t="s">
        <v>1265</v>
      </c>
      <c r="E530" t="s">
        <v>1266</v>
      </c>
      <c r="F530" t="s">
        <v>232</v>
      </c>
      <c r="G530" t="s">
        <v>233</v>
      </c>
      <c r="H530" t="s">
        <v>234</v>
      </c>
      <c r="I530" t="s">
        <v>235</v>
      </c>
      <c r="J530" t="s">
        <v>236</v>
      </c>
      <c r="K530" t="s">
        <v>237</v>
      </c>
      <c r="L530" t="s">
        <v>1383</v>
      </c>
      <c r="M530" t="s">
        <v>238</v>
      </c>
      <c r="N530">
        <v>1581962846.37097</v>
      </c>
      <c r="O530">
        <f t="shared" si="344"/>
        <v>6.8404456898631374E-5</v>
      </c>
      <c r="P530">
        <f t="shared" si="345"/>
        <v>-0.5187957731130306</v>
      </c>
      <c r="Q530">
        <f t="shared" si="346"/>
        <v>400.85654838709701</v>
      </c>
      <c r="R530">
        <f t="shared" si="347"/>
        <v>543.31723296579628</v>
      </c>
      <c r="S530">
        <f t="shared" si="348"/>
        <v>54.022038941016824</v>
      </c>
      <c r="T530">
        <f t="shared" si="349"/>
        <v>39.85717137761506</v>
      </c>
      <c r="U530">
        <f t="shared" si="350"/>
        <v>5.4703208966027667E-3</v>
      </c>
      <c r="V530">
        <f t="shared" si="351"/>
        <v>2.2479759644807613</v>
      </c>
      <c r="W530">
        <f t="shared" si="352"/>
        <v>5.4629362817767277E-3</v>
      </c>
      <c r="X530">
        <f t="shared" si="353"/>
        <v>3.4149978092979554E-3</v>
      </c>
      <c r="Y530">
        <f t="shared" si="354"/>
        <v>0</v>
      </c>
      <c r="Z530">
        <f t="shared" si="355"/>
        <v>30.355034272945673</v>
      </c>
      <c r="AA530">
        <f t="shared" si="356"/>
        <v>29.9933032258065</v>
      </c>
      <c r="AB530">
        <f t="shared" si="357"/>
        <v>4.2588112343146483</v>
      </c>
      <c r="AC530">
        <f t="shared" si="358"/>
        <v>70.275289737025844</v>
      </c>
      <c r="AD530">
        <f t="shared" si="359"/>
        <v>3.0596118942480075</v>
      </c>
      <c r="AE530">
        <f t="shared" si="360"/>
        <v>4.3537520879632803</v>
      </c>
      <c r="AF530">
        <f t="shared" si="361"/>
        <v>1.1991993400666408</v>
      </c>
      <c r="AG530">
        <f t="shared" si="362"/>
        <v>-3.0166365492296436</v>
      </c>
      <c r="AH530">
        <f t="shared" si="363"/>
        <v>46.583415589551016</v>
      </c>
      <c r="AI530">
        <f t="shared" si="364"/>
        <v>4.6161114668714056</v>
      </c>
      <c r="AJ530">
        <f t="shared" si="365"/>
        <v>48.182890507192781</v>
      </c>
      <c r="AK530">
        <v>-4.1129279511341897E-2</v>
      </c>
      <c r="AL530">
        <v>4.61712193742599E-2</v>
      </c>
      <c r="AM530">
        <v>3.4516027106435101</v>
      </c>
      <c r="AN530">
        <v>0</v>
      </c>
      <c r="AO530">
        <v>0</v>
      </c>
      <c r="AP530">
        <f t="shared" si="366"/>
        <v>1</v>
      </c>
      <c r="AQ530">
        <f t="shared" si="367"/>
        <v>0</v>
      </c>
      <c r="AR530">
        <f t="shared" si="368"/>
        <v>51863.398832149855</v>
      </c>
      <c r="AS530" t="s">
        <v>239</v>
      </c>
      <c r="AT530">
        <v>0</v>
      </c>
      <c r="AU530">
        <v>0</v>
      </c>
      <c r="AV530">
        <f t="shared" si="369"/>
        <v>0</v>
      </c>
      <c r="AW530" t="e">
        <f t="shared" si="370"/>
        <v>#DIV/0!</v>
      </c>
      <c r="AX530">
        <v>0</v>
      </c>
      <c r="AY530" t="s">
        <v>239</v>
      </c>
      <c r="AZ530">
        <v>0</v>
      </c>
      <c r="BA530">
        <v>0</v>
      </c>
      <c r="BB530" t="e">
        <f t="shared" si="371"/>
        <v>#DIV/0!</v>
      </c>
      <c r="BC530">
        <v>0.5</v>
      </c>
      <c r="BD530">
        <f t="shared" si="372"/>
        <v>0</v>
      </c>
      <c r="BE530">
        <f t="shared" si="373"/>
        <v>-0.5187957731130306</v>
      </c>
      <c r="BF530" t="e">
        <f t="shared" si="374"/>
        <v>#DIV/0!</v>
      </c>
      <c r="BG530" t="e">
        <f t="shared" si="375"/>
        <v>#DIV/0!</v>
      </c>
      <c r="BH530" t="e">
        <f t="shared" si="376"/>
        <v>#DIV/0!</v>
      </c>
      <c r="BI530" t="e">
        <f t="shared" si="377"/>
        <v>#DIV/0!</v>
      </c>
      <c r="BJ530" t="s">
        <v>239</v>
      </c>
      <c r="BK530">
        <v>0</v>
      </c>
      <c r="BL530">
        <f t="shared" si="378"/>
        <v>0</v>
      </c>
      <c r="BM530" t="e">
        <f t="shared" si="379"/>
        <v>#DIV/0!</v>
      </c>
      <c r="BN530" t="e">
        <f t="shared" si="380"/>
        <v>#DIV/0!</v>
      </c>
      <c r="BO530" t="e">
        <f t="shared" si="381"/>
        <v>#DIV/0!</v>
      </c>
      <c r="BP530" t="e">
        <f t="shared" si="382"/>
        <v>#DIV/0!</v>
      </c>
      <c r="BQ530">
        <f t="shared" si="383"/>
        <v>0</v>
      </c>
      <c r="BR530">
        <f t="shared" si="384"/>
        <v>0</v>
      </c>
      <c r="BS530">
        <f t="shared" si="385"/>
        <v>0</v>
      </c>
      <c r="BT530">
        <f t="shared" si="386"/>
        <v>0</v>
      </c>
      <c r="BU530">
        <v>6</v>
      </c>
      <c r="BV530">
        <v>0.5</v>
      </c>
      <c r="BW530" t="s">
        <v>240</v>
      </c>
      <c r="BX530">
        <v>1581962846.37097</v>
      </c>
      <c r="BY530">
        <v>400.85654838709701</v>
      </c>
      <c r="BZ530">
        <v>400.01422580645198</v>
      </c>
      <c r="CA530">
        <v>30.771512903225801</v>
      </c>
      <c r="CB530">
        <v>30.6578612903226</v>
      </c>
      <c r="CC530">
        <v>350.01464516128999</v>
      </c>
      <c r="CD530">
        <v>99.230045161290306</v>
      </c>
      <c r="CE530">
        <v>0.199966741935484</v>
      </c>
      <c r="CF530">
        <v>30.3776774193548</v>
      </c>
      <c r="CG530">
        <v>29.9933032258065</v>
      </c>
      <c r="CH530">
        <v>999.9</v>
      </c>
      <c r="CI530">
        <v>0</v>
      </c>
      <c r="CJ530">
        <v>0</v>
      </c>
      <c r="CK530">
        <v>9995.4864516129001</v>
      </c>
      <c r="CL530">
        <v>0</v>
      </c>
      <c r="CM530">
        <v>0.21165100000000001</v>
      </c>
      <c r="CN530">
        <v>0</v>
      </c>
      <c r="CO530">
        <v>0</v>
      </c>
      <c r="CP530">
        <v>0</v>
      </c>
      <c r="CQ530">
        <v>0</v>
      </c>
      <c r="CR530">
        <v>1.0774193548387101</v>
      </c>
      <c r="CS530">
        <v>0</v>
      </c>
      <c r="CT530">
        <v>76.219354838709705</v>
      </c>
      <c r="CU530">
        <v>-1.6161290322580599</v>
      </c>
      <c r="CV530">
        <v>38.811999999999998</v>
      </c>
      <c r="CW530">
        <v>44.311999999999998</v>
      </c>
      <c r="CX530">
        <v>41.625</v>
      </c>
      <c r="CY530">
        <v>42.703258064516099</v>
      </c>
      <c r="CZ530">
        <v>39.878999999999998</v>
      </c>
      <c r="DA530">
        <v>0</v>
      </c>
      <c r="DB530">
        <v>0</v>
      </c>
      <c r="DC530">
        <v>0</v>
      </c>
      <c r="DD530">
        <v>1581962857</v>
      </c>
      <c r="DE530">
        <v>1.48461538461538</v>
      </c>
      <c r="DF530">
        <v>3.4393161642063501</v>
      </c>
      <c r="DG530">
        <v>31.172650141142899</v>
      </c>
      <c r="DH530">
        <v>76.7</v>
      </c>
      <c r="DI530">
        <v>15</v>
      </c>
      <c r="DJ530">
        <v>100</v>
      </c>
      <c r="DK530">
        <v>100</v>
      </c>
      <c r="DL530">
        <v>3.0489999999999999</v>
      </c>
      <c r="DM530">
        <v>0.47699999999999998</v>
      </c>
      <c r="DN530">
        <v>2</v>
      </c>
      <c r="DO530">
        <v>344.05399999999997</v>
      </c>
      <c r="DP530">
        <v>674.18600000000004</v>
      </c>
      <c r="DQ530">
        <v>29.708400000000001</v>
      </c>
      <c r="DR530">
        <v>31.3233</v>
      </c>
      <c r="DS530">
        <v>29.9999</v>
      </c>
      <c r="DT530">
        <v>31.260899999999999</v>
      </c>
      <c r="DU530">
        <v>31.273199999999999</v>
      </c>
      <c r="DV530">
        <v>20.992100000000001</v>
      </c>
      <c r="DW530">
        <v>24.372</v>
      </c>
      <c r="DX530">
        <v>88.434600000000003</v>
      </c>
      <c r="DY530">
        <v>29.706600000000002</v>
      </c>
      <c r="DZ530">
        <v>400</v>
      </c>
      <c r="EA530">
        <v>30.6035</v>
      </c>
      <c r="EB530">
        <v>100.02500000000001</v>
      </c>
      <c r="EC530">
        <v>100.593</v>
      </c>
    </row>
    <row r="531" spans="1:133" x14ac:dyDescent="0.35">
      <c r="A531">
        <v>515</v>
      </c>
      <c r="B531">
        <v>1581962860</v>
      </c>
      <c r="C531">
        <v>2584.9000000953702</v>
      </c>
      <c r="D531" t="s">
        <v>1267</v>
      </c>
      <c r="E531" t="s">
        <v>1268</v>
      </c>
      <c r="F531" t="s">
        <v>232</v>
      </c>
      <c r="G531" t="s">
        <v>233</v>
      </c>
      <c r="H531" t="s">
        <v>234</v>
      </c>
      <c r="I531" t="s">
        <v>235</v>
      </c>
      <c r="J531" t="s">
        <v>236</v>
      </c>
      <c r="K531" t="s">
        <v>237</v>
      </c>
      <c r="L531" t="s">
        <v>1383</v>
      </c>
      <c r="M531" t="s">
        <v>238</v>
      </c>
      <c r="N531">
        <v>1581962851.37097</v>
      </c>
      <c r="O531">
        <f t="shared" si="344"/>
        <v>7.011880764582375E-5</v>
      </c>
      <c r="P531">
        <f t="shared" si="345"/>
        <v>-0.52715882163464756</v>
      </c>
      <c r="Q531">
        <f t="shared" si="346"/>
        <v>400.849774193548</v>
      </c>
      <c r="R531">
        <f t="shared" si="347"/>
        <v>542.01062785649844</v>
      </c>
      <c r="S531">
        <f t="shared" si="348"/>
        <v>53.892059414518798</v>
      </c>
      <c r="T531">
        <f t="shared" si="349"/>
        <v>39.85645066143352</v>
      </c>
      <c r="U531">
        <f t="shared" si="350"/>
        <v>5.607092768123682E-3</v>
      </c>
      <c r="V531">
        <f t="shared" si="351"/>
        <v>2.2485624853591681</v>
      </c>
      <c r="W531">
        <f t="shared" si="352"/>
        <v>5.5993365722590187E-3</v>
      </c>
      <c r="X531">
        <f t="shared" si="353"/>
        <v>3.5002813119160503E-3</v>
      </c>
      <c r="Y531">
        <f t="shared" si="354"/>
        <v>0</v>
      </c>
      <c r="Z531">
        <f t="shared" si="355"/>
        <v>30.35434971545785</v>
      </c>
      <c r="AA531">
        <f t="shared" si="356"/>
        <v>29.9946612903226</v>
      </c>
      <c r="AB531">
        <f t="shared" si="357"/>
        <v>4.2591434753390365</v>
      </c>
      <c r="AC531">
        <f t="shared" si="358"/>
        <v>70.281011671588928</v>
      </c>
      <c r="AD531">
        <f t="shared" si="359"/>
        <v>3.0598395288179567</v>
      </c>
      <c r="AE531">
        <f t="shared" si="360"/>
        <v>4.3537215188592615</v>
      </c>
      <c r="AF531">
        <f t="shared" si="361"/>
        <v>1.1993039465210797</v>
      </c>
      <c r="AG531">
        <f t="shared" si="362"/>
        <v>-3.0922394171808274</v>
      </c>
      <c r="AH531">
        <f t="shared" si="363"/>
        <v>46.416079228567952</v>
      </c>
      <c r="AI531">
        <f t="shared" si="364"/>
        <v>4.5983578691523599</v>
      </c>
      <c r="AJ531">
        <f t="shared" si="365"/>
        <v>47.922197680539483</v>
      </c>
      <c r="AK531">
        <v>-4.1145058528083402E-2</v>
      </c>
      <c r="AL531">
        <v>4.6188932702870097E-2</v>
      </c>
      <c r="AM531">
        <v>3.4526509961529501</v>
      </c>
      <c r="AN531">
        <v>0</v>
      </c>
      <c r="AO531">
        <v>0</v>
      </c>
      <c r="AP531">
        <f t="shared" si="366"/>
        <v>1</v>
      </c>
      <c r="AQ531">
        <f t="shared" si="367"/>
        <v>0</v>
      </c>
      <c r="AR531">
        <f t="shared" si="368"/>
        <v>51882.50122836401</v>
      </c>
      <c r="AS531" t="s">
        <v>239</v>
      </c>
      <c r="AT531">
        <v>0</v>
      </c>
      <c r="AU531">
        <v>0</v>
      </c>
      <c r="AV531">
        <f t="shared" si="369"/>
        <v>0</v>
      </c>
      <c r="AW531" t="e">
        <f t="shared" si="370"/>
        <v>#DIV/0!</v>
      </c>
      <c r="AX531">
        <v>0</v>
      </c>
      <c r="AY531" t="s">
        <v>239</v>
      </c>
      <c r="AZ531">
        <v>0</v>
      </c>
      <c r="BA531">
        <v>0</v>
      </c>
      <c r="BB531" t="e">
        <f t="shared" si="371"/>
        <v>#DIV/0!</v>
      </c>
      <c r="BC531">
        <v>0.5</v>
      </c>
      <c r="BD531">
        <f t="shared" si="372"/>
        <v>0</v>
      </c>
      <c r="BE531">
        <f t="shared" si="373"/>
        <v>-0.52715882163464756</v>
      </c>
      <c r="BF531" t="e">
        <f t="shared" si="374"/>
        <v>#DIV/0!</v>
      </c>
      <c r="BG531" t="e">
        <f t="shared" si="375"/>
        <v>#DIV/0!</v>
      </c>
      <c r="BH531" t="e">
        <f t="shared" si="376"/>
        <v>#DIV/0!</v>
      </c>
      <c r="BI531" t="e">
        <f t="shared" si="377"/>
        <v>#DIV/0!</v>
      </c>
      <c r="BJ531" t="s">
        <v>239</v>
      </c>
      <c r="BK531">
        <v>0</v>
      </c>
      <c r="BL531">
        <f t="shared" si="378"/>
        <v>0</v>
      </c>
      <c r="BM531" t="e">
        <f t="shared" si="379"/>
        <v>#DIV/0!</v>
      </c>
      <c r="BN531" t="e">
        <f t="shared" si="380"/>
        <v>#DIV/0!</v>
      </c>
      <c r="BO531" t="e">
        <f t="shared" si="381"/>
        <v>#DIV/0!</v>
      </c>
      <c r="BP531" t="e">
        <f t="shared" si="382"/>
        <v>#DIV/0!</v>
      </c>
      <c r="BQ531">
        <f t="shared" si="383"/>
        <v>0</v>
      </c>
      <c r="BR531">
        <f t="shared" si="384"/>
        <v>0</v>
      </c>
      <c r="BS531">
        <f t="shared" si="385"/>
        <v>0</v>
      </c>
      <c r="BT531">
        <f t="shared" si="386"/>
        <v>0</v>
      </c>
      <c r="BU531">
        <v>6</v>
      </c>
      <c r="BV531">
        <v>0.5</v>
      </c>
      <c r="BW531" t="s">
        <v>240</v>
      </c>
      <c r="BX531">
        <v>1581962851.37097</v>
      </c>
      <c r="BY531">
        <v>400.849774193548</v>
      </c>
      <c r="BZ531">
        <v>399.99429032258098</v>
      </c>
      <c r="CA531">
        <v>30.773838709677399</v>
      </c>
      <c r="CB531">
        <v>30.657338709677401</v>
      </c>
      <c r="CC531">
        <v>350.01364516129001</v>
      </c>
      <c r="CD531">
        <v>99.229880645161302</v>
      </c>
      <c r="CE531">
        <v>0.200013612903226</v>
      </c>
      <c r="CF531">
        <v>30.377554838709699</v>
      </c>
      <c r="CG531">
        <v>29.9946612903226</v>
      </c>
      <c r="CH531">
        <v>999.9</v>
      </c>
      <c r="CI531">
        <v>0</v>
      </c>
      <c r="CJ531">
        <v>0</v>
      </c>
      <c r="CK531">
        <v>9999.3377419354802</v>
      </c>
      <c r="CL531">
        <v>0</v>
      </c>
      <c r="CM531">
        <v>0.21165100000000001</v>
      </c>
      <c r="CN531">
        <v>0</v>
      </c>
      <c r="CO531">
        <v>0</v>
      </c>
      <c r="CP531">
        <v>0</v>
      </c>
      <c r="CQ531">
        <v>0</v>
      </c>
      <c r="CR531">
        <v>0.825806451612903</v>
      </c>
      <c r="CS531">
        <v>0</v>
      </c>
      <c r="CT531">
        <v>76.503225806451596</v>
      </c>
      <c r="CU531">
        <v>-1.69354838709677</v>
      </c>
      <c r="CV531">
        <v>38.811999999999998</v>
      </c>
      <c r="CW531">
        <v>44.308</v>
      </c>
      <c r="CX531">
        <v>41.625</v>
      </c>
      <c r="CY531">
        <v>42.707322580645098</v>
      </c>
      <c r="CZ531">
        <v>39.878935483870997</v>
      </c>
      <c r="DA531">
        <v>0</v>
      </c>
      <c r="DB531">
        <v>0</v>
      </c>
      <c r="DC531">
        <v>0</v>
      </c>
      <c r="DD531">
        <v>1581962861.8</v>
      </c>
      <c r="DE531">
        <v>0.44615384615384601</v>
      </c>
      <c r="DF531">
        <v>-11.692307885657801</v>
      </c>
      <c r="DG531">
        <v>-18.153845829258501</v>
      </c>
      <c r="DH531">
        <v>76.869230769230796</v>
      </c>
      <c r="DI531">
        <v>15</v>
      </c>
      <c r="DJ531">
        <v>100</v>
      </c>
      <c r="DK531">
        <v>100</v>
      </c>
      <c r="DL531">
        <v>3.0489999999999999</v>
      </c>
      <c r="DM531">
        <v>0.47699999999999998</v>
      </c>
      <c r="DN531">
        <v>2</v>
      </c>
      <c r="DO531">
        <v>344.06599999999997</v>
      </c>
      <c r="DP531">
        <v>674.23199999999997</v>
      </c>
      <c r="DQ531">
        <v>29.709800000000001</v>
      </c>
      <c r="DR531">
        <v>31.323</v>
      </c>
      <c r="DS531">
        <v>30</v>
      </c>
      <c r="DT531">
        <v>31.260899999999999</v>
      </c>
      <c r="DU531">
        <v>31.273199999999999</v>
      </c>
      <c r="DV531">
        <v>20.992599999999999</v>
      </c>
      <c r="DW531">
        <v>24.372</v>
      </c>
      <c r="DX531">
        <v>88.434600000000003</v>
      </c>
      <c r="DY531">
        <v>29.709199999999999</v>
      </c>
      <c r="DZ531">
        <v>400</v>
      </c>
      <c r="EA531">
        <v>30.6035</v>
      </c>
      <c r="EB531">
        <v>100.027</v>
      </c>
      <c r="EC531">
        <v>100.59399999999999</v>
      </c>
    </row>
    <row r="532" spans="1:133" x14ac:dyDescent="0.35">
      <c r="A532">
        <v>516</v>
      </c>
      <c r="B532">
        <v>1581962865</v>
      </c>
      <c r="C532">
        <v>2589.9000000953702</v>
      </c>
      <c r="D532" t="s">
        <v>1269</v>
      </c>
      <c r="E532" t="s">
        <v>1270</v>
      </c>
      <c r="F532" t="s">
        <v>232</v>
      </c>
      <c r="G532" t="s">
        <v>233</v>
      </c>
      <c r="H532" t="s">
        <v>234</v>
      </c>
      <c r="I532" t="s">
        <v>235</v>
      </c>
      <c r="J532" t="s">
        <v>236</v>
      </c>
      <c r="K532" t="s">
        <v>237</v>
      </c>
      <c r="L532" t="s">
        <v>1383</v>
      </c>
      <c r="M532" t="s">
        <v>238</v>
      </c>
      <c r="N532">
        <v>1581962856.37097</v>
      </c>
      <c r="O532">
        <f t="shared" si="344"/>
        <v>7.1660879616795853E-5</v>
      </c>
      <c r="P532">
        <f t="shared" si="345"/>
        <v>-0.5231173571345028</v>
      </c>
      <c r="Q532">
        <f t="shared" si="346"/>
        <v>400.84151612903202</v>
      </c>
      <c r="R532">
        <f t="shared" si="347"/>
        <v>537.69127114880837</v>
      </c>
      <c r="S532">
        <f t="shared" si="348"/>
        <v>53.46215743369401</v>
      </c>
      <c r="T532">
        <f t="shared" si="349"/>
        <v>39.855309898307993</v>
      </c>
      <c r="U532">
        <f t="shared" si="350"/>
        <v>5.7298742896001132E-3</v>
      </c>
      <c r="V532">
        <f t="shared" si="351"/>
        <v>2.249225039057956</v>
      </c>
      <c r="W532">
        <f t="shared" si="352"/>
        <v>5.7217773385488261E-3</v>
      </c>
      <c r="X532">
        <f t="shared" si="353"/>
        <v>3.5768373463364949E-3</v>
      </c>
      <c r="Y532">
        <f t="shared" si="354"/>
        <v>0</v>
      </c>
      <c r="Z532">
        <f t="shared" si="355"/>
        <v>30.353948965286108</v>
      </c>
      <c r="AA532">
        <f t="shared" si="356"/>
        <v>29.995864516129</v>
      </c>
      <c r="AB532">
        <f t="shared" si="357"/>
        <v>4.2594378550235739</v>
      </c>
      <c r="AC532">
        <f t="shared" si="358"/>
        <v>70.284275802813113</v>
      </c>
      <c r="AD532">
        <f t="shared" si="359"/>
        <v>3.0599997328545219</v>
      </c>
      <c r="AE532">
        <f t="shared" si="360"/>
        <v>4.3537472612502128</v>
      </c>
      <c r="AF532">
        <f t="shared" si="361"/>
        <v>1.199438122169052</v>
      </c>
      <c r="AG532">
        <f t="shared" si="362"/>
        <v>-3.160244791100697</v>
      </c>
      <c r="AH532">
        <f t="shared" si="363"/>
        <v>46.296369788711964</v>
      </c>
      <c r="AI532">
        <f t="shared" si="364"/>
        <v>4.5851770516542363</v>
      </c>
      <c r="AJ532">
        <f t="shared" si="365"/>
        <v>47.721302049265503</v>
      </c>
      <c r="AK532">
        <v>-4.1162887504864097E-2</v>
      </c>
      <c r="AL532">
        <v>4.6208947291210598E-2</v>
      </c>
      <c r="AM532">
        <v>3.4538353054858</v>
      </c>
      <c r="AN532">
        <v>0</v>
      </c>
      <c r="AO532">
        <v>0</v>
      </c>
      <c r="AP532">
        <f t="shared" si="366"/>
        <v>1</v>
      </c>
      <c r="AQ532">
        <f t="shared" si="367"/>
        <v>0</v>
      </c>
      <c r="AR532">
        <f t="shared" si="368"/>
        <v>51904.028672714725</v>
      </c>
      <c r="AS532" t="s">
        <v>239</v>
      </c>
      <c r="AT532">
        <v>0</v>
      </c>
      <c r="AU532">
        <v>0</v>
      </c>
      <c r="AV532">
        <f t="shared" si="369"/>
        <v>0</v>
      </c>
      <c r="AW532" t="e">
        <f t="shared" si="370"/>
        <v>#DIV/0!</v>
      </c>
      <c r="AX532">
        <v>0</v>
      </c>
      <c r="AY532" t="s">
        <v>239</v>
      </c>
      <c r="AZ532">
        <v>0</v>
      </c>
      <c r="BA532">
        <v>0</v>
      </c>
      <c r="BB532" t="e">
        <f t="shared" si="371"/>
        <v>#DIV/0!</v>
      </c>
      <c r="BC532">
        <v>0.5</v>
      </c>
      <c r="BD532">
        <f t="shared" si="372"/>
        <v>0</v>
      </c>
      <c r="BE532">
        <f t="shared" si="373"/>
        <v>-0.5231173571345028</v>
      </c>
      <c r="BF532" t="e">
        <f t="shared" si="374"/>
        <v>#DIV/0!</v>
      </c>
      <c r="BG532" t="e">
        <f t="shared" si="375"/>
        <v>#DIV/0!</v>
      </c>
      <c r="BH532" t="e">
        <f t="shared" si="376"/>
        <v>#DIV/0!</v>
      </c>
      <c r="BI532" t="e">
        <f t="shared" si="377"/>
        <v>#DIV/0!</v>
      </c>
      <c r="BJ532" t="s">
        <v>239</v>
      </c>
      <c r="BK532">
        <v>0</v>
      </c>
      <c r="BL532">
        <f t="shared" si="378"/>
        <v>0</v>
      </c>
      <c r="BM532" t="e">
        <f t="shared" si="379"/>
        <v>#DIV/0!</v>
      </c>
      <c r="BN532" t="e">
        <f t="shared" si="380"/>
        <v>#DIV/0!</v>
      </c>
      <c r="BO532" t="e">
        <f t="shared" si="381"/>
        <v>#DIV/0!</v>
      </c>
      <c r="BP532" t="e">
        <f t="shared" si="382"/>
        <v>#DIV/0!</v>
      </c>
      <c r="BQ532">
        <f t="shared" si="383"/>
        <v>0</v>
      </c>
      <c r="BR532">
        <f t="shared" si="384"/>
        <v>0</v>
      </c>
      <c r="BS532">
        <f t="shared" si="385"/>
        <v>0</v>
      </c>
      <c r="BT532">
        <f t="shared" si="386"/>
        <v>0</v>
      </c>
      <c r="BU532">
        <v>6</v>
      </c>
      <c r="BV532">
        <v>0.5</v>
      </c>
      <c r="BW532" t="s">
        <v>240</v>
      </c>
      <c r="BX532">
        <v>1581962856.37097</v>
      </c>
      <c r="BY532">
        <v>400.84151612903202</v>
      </c>
      <c r="BZ532">
        <v>399.99400000000003</v>
      </c>
      <c r="CA532">
        <v>30.775696774193499</v>
      </c>
      <c r="CB532">
        <v>30.656632258064501</v>
      </c>
      <c r="CC532">
        <v>350.005870967742</v>
      </c>
      <c r="CD532">
        <v>99.229100000000003</v>
      </c>
      <c r="CE532">
        <v>0.199996774193548</v>
      </c>
      <c r="CF532">
        <v>30.377658064516101</v>
      </c>
      <c r="CG532">
        <v>29.995864516129</v>
      </c>
      <c r="CH532">
        <v>999.9</v>
      </c>
      <c r="CI532">
        <v>0</v>
      </c>
      <c r="CJ532">
        <v>0</v>
      </c>
      <c r="CK532">
        <v>10003.749354838699</v>
      </c>
      <c r="CL532">
        <v>0</v>
      </c>
      <c r="CM532">
        <v>0.21165100000000001</v>
      </c>
      <c r="CN532">
        <v>0</v>
      </c>
      <c r="CO532">
        <v>0</v>
      </c>
      <c r="CP532">
        <v>0</v>
      </c>
      <c r="CQ532">
        <v>0</v>
      </c>
      <c r="CR532">
        <v>0.60967741935483899</v>
      </c>
      <c r="CS532">
        <v>0</v>
      </c>
      <c r="CT532">
        <v>77.599999999999994</v>
      </c>
      <c r="CU532">
        <v>-1.75806451612903</v>
      </c>
      <c r="CV532">
        <v>38.811999999999998</v>
      </c>
      <c r="CW532">
        <v>44.298000000000002</v>
      </c>
      <c r="CX532">
        <v>41.625</v>
      </c>
      <c r="CY532">
        <v>42.6991935483871</v>
      </c>
      <c r="CZ532">
        <v>39.874935483870999</v>
      </c>
      <c r="DA532">
        <v>0</v>
      </c>
      <c r="DB532">
        <v>0</v>
      </c>
      <c r="DC532">
        <v>0</v>
      </c>
      <c r="DD532">
        <v>1581962867.2</v>
      </c>
      <c r="DE532">
        <v>0.53461538461538505</v>
      </c>
      <c r="DF532">
        <v>0.77606813077784997</v>
      </c>
      <c r="DG532">
        <v>-21.770940407688201</v>
      </c>
      <c r="DH532">
        <v>77.323076923076897</v>
      </c>
      <c r="DI532">
        <v>15</v>
      </c>
      <c r="DJ532">
        <v>100</v>
      </c>
      <c r="DK532">
        <v>100</v>
      </c>
      <c r="DL532">
        <v>3.0489999999999999</v>
      </c>
      <c r="DM532">
        <v>0.47699999999999998</v>
      </c>
      <c r="DN532">
        <v>2</v>
      </c>
      <c r="DO532">
        <v>344.03100000000001</v>
      </c>
      <c r="DP532">
        <v>674.11699999999996</v>
      </c>
      <c r="DQ532">
        <v>29.710699999999999</v>
      </c>
      <c r="DR532">
        <v>31.320499999999999</v>
      </c>
      <c r="DS532">
        <v>30</v>
      </c>
      <c r="DT532">
        <v>31.260899999999999</v>
      </c>
      <c r="DU532">
        <v>31.273199999999999</v>
      </c>
      <c r="DV532">
        <v>20.993200000000002</v>
      </c>
      <c r="DW532">
        <v>24.372</v>
      </c>
      <c r="DX532">
        <v>88.434600000000003</v>
      </c>
      <c r="DY532">
        <v>29.713200000000001</v>
      </c>
      <c r="DZ532">
        <v>400</v>
      </c>
      <c r="EA532">
        <v>30.6035</v>
      </c>
      <c r="EB532">
        <v>100.026</v>
      </c>
      <c r="EC532">
        <v>100.595</v>
      </c>
    </row>
    <row r="533" spans="1:133" x14ac:dyDescent="0.35">
      <c r="A533">
        <v>517</v>
      </c>
      <c r="B533">
        <v>1581962870</v>
      </c>
      <c r="C533">
        <v>2594.9000000953702</v>
      </c>
      <c r="D533" t="s">
        <v>1271</v>
      </c>
      <c r="E533" t="s">
        <v>1272</v>
      </c>
      <c r="F533" t="s">
        <v>232</v>
      </c>
      <c r="G533" t="s">
        <v>233</v>
      </c>
      <c r="H533" t="s">
        <v>234</v>
      </c>
      <c r="I533" t="s">
        <v>235</v>
      </c>
      <c r="J533" t="s">
        <v>236</v>
      </c>
      <c r="K533" t="s">
        <v>237</v>
      </c>
      <c r="L533" t="s">
        <v>1383</v>
      </c>
      <c r="M533" t="s">
        <v>238</v>
      </c>
      <c r="N533">
        <v>1581962861.37097</v>
      </c>
      <c r="O533">
        <f t="shared" si="344"/>
        <v>7.1393666670574321E-5</v>
      </c>
      <c r="P533">
        <f t="shared" si="345"/>
        <v>-0.52079535870109894</v>
      </c>
      <c r="Q533">
        <f t="shared" si="346"/>
        <v>400.84532258064502</v>
      </c>
      <c r="R533">
        <f t="shared" si="347"/>
        <v>537.54780419669669</v>
      </c>
      <c r="S533">
        <f t="shared" si="348"/>
        <v>53.447730512874784</v>
      </c>
      <c r="T533">
        <f t="shared" si="349"/>
        <v>39.855567470232316</v>
      </c>
      <c r="U533">
        <f t="shared" si="350"/>
        <v>5.7103402873777166E-3</v>
      </c>
      <c r="V533">
        <f t="shared" si="351"/>
        <v>2.2495713951184269</v>
      </c>
      <c r="W533">
        <f t="shared" si="352"/>
        <v>5.7022996441195095E-3</v>
      </c>
      <c r="X533">
        <f t="shared" si="353"/>
        <v>3.564658738384823E-3</v>
      </c>
      <c r="Y533">
        <f t="shared" si="354"/>
        <v>0</v>
      </c>
      <c r="Z533">
        <f t="shared" si="355"/>
        <v>30.353176147224083</v>
      </c>
      <c r="AA533">
        <f t="shared" si="356"/>
        <v>29.993922580645201</v>
      </c>
      <c r="AB533">
        <f t="shared" si="357"/>
        <v>4.258962752360234</v>
      </c>
      <c r="AC533">
        <f t="shared" si="358"/>
        <v>70.285826508268315</v>
      </c>
      <c r="AD533">
        <f t="shared" si="359"/>
        <v>3.0599157185418782</v>
      </c>
      <c r="AE533">
        <f t="shared" si="360"/>
        <v>4.3535316728215676</v>
      </c>
      <c r="AF533">
        <f t="shared" si="361"/>
        <v>1.1990470338183559</v>
      </c>
      <c r="AG533">
        <f t="shared" si="362"/>
        <v>-3.1484607001723277</v>
      </c>
      <c r="AH533">
        <f t="shared" si="363"/>
        <v>46.434167150107385</v>
      </c>
      <c r="AI533">
        <f t="shared" si="364"/>
        <v>4.5980525636524581</v>
      </c>
      <c r="AJ533">
        <f t="shared" si="365"/>
        <v>47.883759013587515</v>
      </c>
      <c r="AK533">
        <v>-4.1172209655279297E-2</v>
      </c>
      <c r="AL533">
        <v>4.6219412221716903E-2</v>
      </c>
      <c r="AM533">
        <v>3.45445446937818</v>
      </c>
      <c r="AN533">
        <v>0</v>
      </c>
      <c r="AO533">
        <v>0</v>
      </c>
      <c r="AP533">
        <f t="shared" si="366"/>
        <v>1</v>
      </c>
      <c r="AQ533">
        <f t="shared" si="367"/>
        <v>0</v>
      </c>
      <c r="AR533">
        <f t="shared" si="368"/>
        <v>51915.442781583057</v>
      </c>
      <c r="AS533" t="s">
        <v>239</v>
      </c>
      <c r="AT533">
        <v>0</v>
      </c>
      <c r="AU533">
        <v>0</v>
      </c>
      <c r="AV533">
        <f t="shared" si="369"/>
        <v>0</v>
      </c>
      <c r="AW533" t="e">
        <f t="shared" si="370"/>
        <v>#DIV/0!</v>
      </c>
      <c r="AX533">
        <v>0</v>
      </c>
      <c r="AY533" t="s">
        <v>239</v>
      </c>
      <c r="AZ533">
        <v>0</v>
      </c>
      <c r="BA533">
        <v>0</v>
      </c>
      <c r="BB533" t="e">
        <f t="shared" si="371"/>
        <v>#DIV/0!</v>
      </c>
      <c r="BC533">
        <v>0.5</v>
      </c>
      <c r="BD533">
        <f t="shared" si="372"/>
        <v>0</v>
      </c>
      <c r="BE533">
        <f t="shared" si="373"/>
        <v>-0.52079535870109894</v>
      </c>
      <c r="BF533" t="e">
        <f t="shared" si="374"/>
        <v>#DIV/0!</v>
      </c>
      <c r="BG533" t="e">
        <f t="shared" si="375"/>
        <v>#DIV/0!</v>
      </c>
      <c r="BH533" t="e">
        <f t="shared" si="376"/>
        <v>#DIV/0!</v>
      </c>
      <c r="BI533" t="e">
        <f t="shared" si="377"/>
        <v>#DIV/0!</v>
      </c>
      <c r="BJ533" t="s">
        <v>239</v>
      </c>
      <c r="BK533">
        <v>0</v>
      </c>
      <c r="BL533">
        <f t="shared" si="378"/>
        <v>0</v>
      </c>
      <c r="BM533" t="e">
        <f t="shared" si="379"/>
        <v>#DIV/0!</v>
      </c>
      <c r="BN533" t="e">
        <f t="shared" si="380"/>
        <v>#DIV/0!</v>
      </c>
      <c r="BO533" t="e">
        <f t="shared" si="381"/>
        <v>#DIV/0!</v>
      </c>
      <c r="BP533" t="e">
        <f t="shared" si="382"/>
        <v>#DIV/0!</v>
      </c>
      <c r="BQ533">
        <f t="shared" si="383"/>
        <v>0</v>
      </c>
      <c r="BR533">
        <f t="shared" si="384"/>
        <v>0</v>
      </c>
      <c r="BS533">
        <f t="shared" si="385"/>
        <v>0</v>
      </c>
      <c r="BT533">
        <f t="shared" si="386"/>
        <v>0</v>
      </c>
      <c r="BU533">
        <v>6</v>
      </c>
      <c r="BV533">
        <v>0.5</v>
      </c>
      <c r="BW533" t="s">
        <v>240</v>
      </c>
      <c r="BX533">
        <v>1581962861.37097</v>
      </c>
      <c r="BY533">
        <v>400.84532258064502</v>
      </c>
      <c r="BZ533">
        <v>400.00161290322598</v>
      </c>
      <c r="CA533">
        <v>30.774945161290301</v>
      </c>
      <c r="CB533">
        <v>30.656325806451601</v>
      </c>
      <c r="CC533">
        <v>350.00964516129</v>
      </c>
      <c r="CD533">
        <v>99.228790322580707</v>
      </c>
      <c r="CE533">
        <v>0.200004838709677</v>
      </c>
      <c r="CF533">
        <v>30.376793548387099</v>
      </c>
      <c r="CG533">
        <v>29.993922580645201</v>
      </c>
      <c r="CH533">
        <v>999.9</v>
      </c>
      <c r="CI533">
        <v>0</v>
      </c>
      <c r="CJ533">
        <v>0</v>
      </c>
      <c r="CK533">
        <v>10006.0461290323</v>
      </c>
      <c r="CL533">
        <v>0</v>
      </c>
      <c r="CM533">
        <v>0.21165100000000001</v>
      </c>
      <c r="CN533">
        <v>0</v>
      </c>
      <c r="CO533">
        <v>0</v>
      </c>
      <c r="CP533">
        <v>0</v>
      </c>
      <c r="CQ533">
        <v>0</v>
      </c>
      <c r="CR533">
        <v>0.25161290322580598</v>
      </c>
      <c r="CS533">
        <v>0</v>
      </c>
      <c r="CT533">
        <v>76.670967741935499</v>
      </c>
      <c r="CU533">
        <v>-2.0516129032258101</v>
      </c>
      <c r="CV533">
        <v>38.811999999999998</v>
      </c>
      <c r="CW533">
        <v>44.298000000000002</v>
      </c>
      <c r="CX533">
        <v>41.625</v>
      </c>
      <c r="CY533">
        <v>42.695129032258002</v>
      </c>
      <c r="CZ533">
        <v>39.878935483870997</v>
      </c>
      <c r="DA533">
        <v>0</v>
      </c>
      <c r="DB533">
        <v>0</v>
      </c>
      <c r="DC533">
        <v>0</v>
      </c>
      <c r="DD533">
        <v>1581962872</v>
      </c>
      <c r="DE533">
        <v>0.103846153846154</v>
      </c>
      <c r="DF533">
        <v>17.0837604406343</v>
      </c>
      <c r="DG533">
        <v>5.4188029150207697</v>
      </c>
      <c r="DH533">
        <v>76.119230769230796</v>
      </c>
      <c r="DI533">
        <v>15</v>
      </c>
      <c r="DJ533">
        <v>100</v>
      </c>
      <c r="DK533">
        <v>100</v>
      </c>
      <c r="DL533">
        <v>3.0489999999999999</v>
      </c>
      <c r="DM533">
        <v>0.47699999999999998</v>
      </c>
      <c r="DN533">
        <v>2</v>
      </c>
      <c r="DO533">
        <v>344.03</v>
      </c>
      <c r="DP533">
        <v>674.14</v>
      </c>
      <c r="DQ533">
        <v>29.7134</v>
      </c>
      <c r="DR533">
        <v>31.320499999999999</v>
      </c>
      <c r="DS533">
        <v>30.0001</v>
      </c>
      <c r="DT533">
        <v>31.260899999999999</v>
      </c>
      <c r="DU533">
        <v>31.273199999999999</v>
      </c>
      <c r="DV533">
        <v>20.991099999999999</v>
      </c>
      <c r="DW533">
        <v>24.372</v>
      </c>
      <c r="DX533">
        <v>88.434600000000003</v>
      </c>
      <c r="DY533">
        <v>29.7193</v>
      </c>
      <c r="DZ533">
        <v>400</v>
      </c>
      <c r="EA533">
        <v>30.6035</v>
      </c>
      <c r="EB533">
        <v>100.026</v>
      </c>
      <c r="EC533">
        <v>100.59399999999999</v>
      </c>
    </row>
    <row r="534" spans="1:133" x14ac:dyDescent="0.35">
      <c r="A534">
        <v>518</v>
      </c>
      <c r="B534">
        <v>1581962875</v>
      </c>
      <c r="C534">
        <v>2599.9000000953702</v>
      </c>
      <c r="D534" t="s">
        <v>1273</v>
      </c>
      <c r="E534" t="s">
        <v>1274</v>
      </c>
      <c r="F534" t="s">
        <v>232</v>
      </c>
      <c r="G534" t="s">
        <v>233</v>
      </c>
      <c r="H534" t="s">
        <v>234</v>
      </c>
      <c r="I534" t="s">
        <v>235</v>
      </c>
      <c r="J534" t="s">
        <v>236</v>
      </c>
      <c r="K534" t="s">
        <v>237</v>
      </c>
      <c r="L534" t="s">
        <v>1383</v>
      </c>
      <c r="M534" t="s">
        <v>238</v>
      </c>
      <c r="N534">
        <v>1581962866.37097</v>
      </c>
      <c r="O534">
        <f t="shared" si="344"/>
        <v>7.051495397271099E-5</v>
      </c>
      <c r="P534">
        <f t="shared" si="345"/>
        <v>-0.51561880499089352</v>
      </c>
      <c r="Q534">
        <f t="shared" si="346"/>
        <v>400.84812903225799</v>
      </c>
      <c r="R534">
        <f t="shared" si="347"/>
        <v>537.86099112401007</v>
      </c>
      <c r="S534">
        <f t="shared" si="348"/>
        <v>53.479174671637352</v>
      </c>
      <c r="T534">
        <f t="shared" si="349"/>
        <v>39.856073340653552</v>
      </c>
      <c r="U534">
        <f t="shared" si="350"/>
        <v>5.6414922547803458E-3</v>
      </c>
      <c r="V534">
        <f t="shared" si="351"/>
        <v>2.2485350967713469</v>
      </c>
      <c r="W534">
        <f t="shared" si="352"/>
        <v>5.6336405749977574E-3</v>
      </c>
      <c r="X534">
        <f t="shared" si="353"/>
        <v>3.5217298757468135E-3</v>
      </c>
      <c r="Y534">
        <f t="shared" si="354"/>
        <v>0</v>
      </c>
      <c r="Z534">
        <f t="shared" si="355"/>
        <v>30.351486041183879</v>
      </c>
      <c r="AA534">
        <f t="shared" si="356"/>
        <v>29.9921258064516</v>
      </c>
      <c r="AB534">
        <f t="shared" si="357"/>
        <v>4.2585232051508495</v>
      </c>
      <c r="AC534">
        <f t="shared" si="358"/>
        <v>70.290875891755249</v>
      </c>
      <c r="AD534">
        <f t="shared" si="359"/>
        <v>3.0597900832059417</v>
      </c>
      <c r="AE534">
        <f t="shared" si="360"/>
        <v>4.3530401981586895</v>
      </c>
      <c r="AF534">
        <f t="shared" si="361"/>
        <v>1.1987331219449078</v>
      </c>
      <c r="AG534">
        <f t="shared" si="362"/>
        <v>-3.1097094701965546</v>
      </c>
      <c r="AH534">
        <f t="shared" si="363"/>
        <v>46.391660295275301</v>
      </c>
      <c r="AI534">
        <f t="shared" si="364"/>
        <v>4.5958749293367651</v>
      </c>
      <c r="AJ534">
        <f t="shared" si="365"/>
        <v>47.877825754415511</v>
      </c>
      <c r="AK534">
        <v>-4.1144321617442699E-2</v>
      </c>
      <c r="AL534">
        <v>4.6188105456118997E-2</v>
      </c>
      <c r="AM534">
        <v>3.4526020422625701</v>
      </c>
      <c r="AN534">
        <v>0</v>
      </c>
      <c r="AO534">
        <v>0</v>
      </c>
      <c r="AP534">
        <f t="shared" si="366"/>
        <v>1</v>
      </c>
      <c r="AQ534">
        <f t="shared" si="367"/>
        <v>0</v>
      </c>
      <c r="AR534">
        <f t="shared" si="368"/>
        <v>51882.066686610888</v>
      </c>
      <c r="AS534" t="s">
        <v>239</v>
      </c>
      <c r="AT534">
        <v>0</v>
      </c>
      <c r="AU534">
        <v>0</v>
      </c>
      <c r="AV534">
        <f t="shared" si="369"/>
        <v>0</v>
      </c>
      <c r="AW534" t="e">
        <f t="shared" si="370"/>
        <v>#DIV/0!</v>
      </c>
      <c r="AX534">
        <v>0</v>
      </c>
      <c r="AY534" t="s">
        <v>239</v>
      </c>
      <c r="AZ534">
        <v>0</v>
      </c>
      <c r="BA534">
        <v>0</v>
      </c>
      <c r="BB534" t="e">
        <f t="shared" si="371"/>
        <v>#DIV/0!</v>
      </c>
      <c r="BC534">
        <v>0.5</v>
      </c>
      <c r="BD534">
        <f t="shared" si="372"/>
        <v>0</v>
      </c>
      <c r="BE534">
        <f t="shared" si="373"/>
        <v>-0.51561880499089352</v>
      </c>
      <c r="BF534" t="e">
        <f t="shared" si="374"/>
        <v>#DIV/0!</v>
      </c>
      <c r="BG534" t="e">
        <f t="shared" si="375"/>
        <v>#DIV/0!</v>
      </c>
      <c r="BH534" t="e">
        <f t="shared" si="376"/>
        <v>#DIV/0!</v>
      </c>
      <c r="BI534" t="e">
        <f t="shared" si="377"/>
        <v>#DIV/0!</v>
      </c>
      <c r="BJ534" t="s">
        <v>239</v>
      </c>
      <c r="BK534">
        <v>0</v>
      </c>
      <c r="BL534">
        <f t="shared" si="378"/>
        <v>0</v>
      </c>
      <c r="BM534" t="e">
        <f t="shared" si="379"/>
        <v>#DIV/0!</v>
      </c>
      <c r="BN534" t="e">
        <f t="shared" si="380"/>
        <v>#DIV/0!</v>
      </c>
      <c r="BO534" t="e">
        <f t="shared" si="381"/>
        <v>#DIV/0!</v>
      </c>
      <c r="BP534" t="e">
        <f t="shared" si="382"/>
        <v>#DIV/0!</v>
      </c>
      <c r="BQ534">
        <f t="shared" si="383"/>
        <v>0</v>
      </c>
      <c r="BR534">
        <f t="shared" si="384"/>
        <v>0</v>
      </c>
      <c r="BS534">
        <f t="shared" si="385"/>
        <v>0</v>
      </c>
      <c r="BT534">
        <f t="shared" si="386"/>
        <v>0</v>
      </c>
      <c r="BU534">
        <v>6</v>
      </c>
      <c r="BV534">
        <v>0.5</v>
      </c>
      <c r="BW534" t="s">
        <v>240</v>
      </c>
      <c r="BX534">
        <v>1581962866.37097</v>
      </c>
      <c r="BY534">
        <v>400.84812903225799</v>
      </c>
      <c r="BZ534">
        <v>400.01267741935499</v>
      </c>
      <c r="CA534">
        <v>30.773506451612899</v>
      </c>
      <c r="CB534">
        <v>30.6563451612903</v>
      </c>
      <c r="CC534">
        <v>350.00448387096799</v>
      </c>
      <c r="CD534">
        <v>99.229387096774204</v>
      </c>
      <c r="CE534">
        <v>0.19997393548387099</v>
      </c>
      <c r="CF534">
        <v>30.374822580645201</v>
      </c>
      <c r="CG534">
        <v>29.9921258064516</v>
      </c>
      <c r="CH534">
        <v>999.9</v>
      </c>
      <c r="CI534">
        <v>0</v>
      </c>
      <c r="CJ534">
        <v>0</v>
      </c>
      <c r="CK534">
        <v>9999.2083870967708</v>
      </c>
      <c r="CL534">
        <v>0</v>
      </c>
      <c r="CM534">
        <v>0.21165100000000001</v>
      </c>
      <c r="CN534">
        <v>0</v>
      </c>
      <c r="CO534">
        <v>0</v>
      </c>
      <c r="CP534">
        <v>0</v>
      </c>
      <c r="CQ534">
        <v>0</v>
      </c>
      <c r="CR534">
        <v>1.2451612903225799</v>
      </c>
      <c r="CS534">
        <v>0</v>
      </c>
      <c r="CT534">
        <v>77.332258064516097</v>
      </c>
      <c r="CU534">
        <v>-2.1096774193548402</v>
      </c>
      <c r="CV534">
        <v>38.811999999999998</v>
      </c>
      <c r="CW534">
        <v>44.302</v>
      </c>
      <c r="CX534">
        <v>41.625</v>
      </c>
      <c r="CY534">
        <v>42.691064516129003</v>
      </c>
      <c r="CZ534">
        <v>39.876935483871002</v>
      </c>
      <c r="DA534">
        <v>0</v>
      </c>
      <c r="DB534">
        <v>0</v>
      </c>
      <c r="DC534">
        <v>0</v>
      </c>
      <c r="DD534">
        <v>1581962876.8</v>
      </c>
      <c r="DE534">
        <v>2.20384615384615</v>
      </c>
      <c r="DF534">
        <v>26.847863089246601</v>
      </c>
      <c r="DG534">
        <v>7.9282049399971797</v>
      </c>
      <c r="DH534">
        <v>76.988461538461607</v>
      </c>
      <c r="DI534">
        <v>15</v>
      </c>
      <c r="DJ534">
        <v>100</v>
      </c>
      <c r="DK534">
        <v>100</v>
      </c>
      <c r="DL534">
        <v>3.0489999999999999</v>
      </c>
      <c r="DM534">
        <v>0.47699999999999998</v>
      </c>
      <c r="DN534">
        <v>2</v>
      </c>
      <c r="DO534">
        <v>343.94600000000003</v>
      </c>
      <c r="DP534">
        <v>674.16300000000001</v>
      </c>
      <c r="DQ534">
        <v>29.718800000000002</v>
      </c>
      <c r="DR534">
        <v>31.320499999999999</v>
      </c>
      <c r="DS534">
        <v>30.0001</v>
      </c>
      <c r="DT534">
        <v>31.260899999999999</v>
      </c>
      <c r="DU534">
        <v>31.273199999999999</v>
      </c>
      <c r="DV534">
        <v>20.9922</v>
      </c>
      <c r="DW534">
        <v>24.372</v>
      </c>
      <c r="DX534">
        <v>88.434600000000003</v>
      </c>
      <c r="DY534">
        <v>29.7258</v>
      </c>
      <c r="DZ534">
        <v>400</v>
      </c>
      <c r="EA534">
        <v>30.6035</v>
      </c>
      <c r="EB534">
        <v>100.027</v>
      </c>
      <c r="EC534">
        <v>100.59399999999999</v>
      </c>
    </row>
    <row r="535" spans="1:133" x14ac:dyDescent="0.35">
      <c r="A535">
        <v>519</v>
      </c>
      <c r="B535">
        <v>1581962880</v>
      </c>
      <c r="C535">
        <v>2604.9000000953702</v>
      </c>
      <c r="D535" t="s">
        <v>1275</v>
      </c>
      <c r="E535" t="s">
        <v>1276</v>
      </c>
      <c r="F535" t="s">
        <v>232</v>
      </c>
      <c r="G535" t="s">
        <v>233</v>
      </c>
      <c r="H535" t="s">
        <v>234</v>
      </c>
      <c r="I535" t="s">
        <v>235</v>
      </c>
      <c r="J535" t="s">
        <v>236</v>
      </c>
      <c r="K535" t="s">
        <v>237</v>
      </c>
      <c r="L535" t="s">
        <v>1383</v>
      </c>
      <c r="M535" t="s">
        <v>238</v>
      </c>
      <c r="N535">
        <v>1581962871.37097</v>
      </c>
      <c r="O535">
        <f t="shared" si="344"/>
        <v>6.8986187142869513E-5</v>
      </c>
      <c r="P535">
        <f t="shared" si="345"/>
        <v>-0.51557890458567002</v>
      </c>
      <c r="Q535">
        <f t="shared" si="346"/>
        <v>400.83922580645202</v>
      </c>
      <c r="R535">
        <f t="shared" si="347"/>
        <v>540.96055966292306</v>
      </c>
      <c r="S535">
        <f t="shared" si="348"/>
        <v>53.787578459697059</v>
      </c>
      <c r="T535">
        <f t="shared" si="349"/>
        <v>39.855347904148658</v>
      </c>
      <c r="U535">
        <f t="shared" si="350"/>
        <v>5.5227259008294458E-3</v>
      </c>
      <c r="V535">
        <f t="shared" si="351"/>
        <v>2.250020672761079</v>
      </c>
      <c r="W535">
        <f t="shared" si="352"/>
        <v>5.5152060558004614E-3</v>
      </c>
      <c r="X535">
        <f t="shared" si="353"/>
        <v>3.447678545186841E-3</v>
      </c>
      <c r="Y535">
        <f t="shared" si="354"/>
        <v>0</v>
      </c>
      <c r="Z535">
        <f t="shared" si="355"/>
        <v>30.349095955227515</v>
      </c>
      <c r="AA535">
        <f t="shared" si="356"/>
        <v>29.988116129032299</v>
      </c>
      <c r="AB535">
        <f t="shared" si="357"/>
        <v>4.2575424550970684</v>
      </c>
      <c r="AC535">
        <f t="shared" si="358"/>
        <v>70.298268228815218</v>
      </c>
      <c r="AD535">
        <f t="shared" si="359"/>
        <v>3.0596018886828635</v>
      </c>
      <c r="AE535">
        <f t="shared" si="360"/>
        <v>4.3523147380019447</v>
      </c>
      <c r="AF535">
        <f t="shared" si="361"/>
        <v>1.1979405664142049</v>
      </c>
      <c r="AG535">
        <f t="shared" si="362"/>
        <v>-3.0422908530005457</v>
      </c>
      <c r="AH535">
        <f t="shared" si="363"/>
        <v>46.555744048522861</v>
      </c>
      <c r="AI535">
        <f t="shared" si="364"/>
        <v>4.6089272560102845</v>
      </c>
      <c r="AJ535">
        <f t="shared" si="365"/>
        <v>48.122380451532599</v>
      </c>
      <c r="AK535">
        <v>-4.11843038659854E-2</v>
      </c>
      <c r="AL535">
        <v>4.6232989032745503E-2</v>
      </c>
      <c r="AM535">
        <v>3.4552576777400801</v>
      </c>
      <c r="AN535">
        <v>0</v>
      </c>
      <c r="AO535">
        <v>0</v>
      </c>
      <c r="AP535">
        <f t="shared" si="366"/>
        <v>1</v>
      </c>
      <c r="AQ535">
        <f t="shared" si="367"/>
        <v>0</v>
      </c>
      <c r="AR535">
        <f t="shared" si="368"/>
        <v>51930.923373967744</v>
      </c>
      <c r="AS535" t="s">
        <v>239</v>
      </c>
      <c r="AT535">
        <v>0</v>
      </c>
      <c r="AU535">
        <v>0</v>
      </c>
      <c r="AV535">
        <f t="shared" si="369"/>
        <v>0</v>
      </c>
      <c r="AW535" t="e">
        <f t="shared" si="370"/>
        <v>#DIV/0!</v>
      </c>
      <c r="AX535">
        <v>0</v>
      </c>
      <c r="AY535" t="s">
        <v>239</v>
      </c>
      <c r="AZ535">
        <v>0</v>
      </c>
      <c r="BA535">
        <v>0</v>
      </c>
      <c r="BB535" t="e">
        <f t="shared" si="371"/>
        <v>#DIV/0!</v>
      </c>
      <c r="BC535">
        <v>0.5</v>
      </c>
      <c r="BD535">
        <f t="shared" si="372"/>
        <v>0</v>
      </c>
      <c r="BE535">
        <f t="shared" si="373"/>
        <v>-0.51557890458567002</v>
      </c>
      <c r="BF535" t="e">
        <f t="shared" si="374"/>
        <v>#DIV/0!</v>
      </c>
      <c r="BG535" t="e">
        <f t="shared" si="375"/>
        <v>#DIV/0!</v>
      </c>
      <c r="BH535" t="e">
        <f t="shared" si="376"/>
        <v>#DIV/0!</v>
      </c>
      <c r="BI535" t="e">
        <f t="shared" si="377"/>
        <v>#DIV/0!</v>
      </c>
      <c r="BJ535" t="s">
        <v>239</v>
      </c>
      <c r="BK535">
        <v>0</v>
      </c>
      <c r="BL535">
        <f t="shared" si="378"/>
        <v>0</v>
      </c>
      <c r="BM535" t="e">
        <f t="shared" si="379"/>
        <v>#DIV/0!</v>
      </c>
      <c r="BN535" t="e">
        <f t="shared" si="380"/>
        <v>#DIV/0!</v>
      </c>
      <c r="BO535" t="e">
        <f t="shared" si="381"/>
        <v>#DIV/0!</v>
      </c>
      <c r="BP535" t="e">
        <f t="shared" si="382"/>
        <v>#DIV/0!</v>
      </c>
      <c r="BQ535">
        <f t="shared" si="383"/>
        <v>0</v>
      </c>
      <c r="BR535">
        <f t="shared" si="384"/>
        <v>0</v>
      </c>
      <c r="BS535">
        <f t="shared" si="385"/>
        <v>0</v>
      </c>
      <c r="BT535">
        <f t="shared" si="386"/>
        <v>0</v>
      </c>
      <c r="BU535">
        <v>6</v>
      </c>
      <c r="BV535">
        <v>0.5</v>
      </c>
      <c r="BW535" t="s">
        <v>240</v>
      </c>
      <c r="BX535">
        <v>1581962871.37097</v>
      </c>
      <c r="BY535">
        <v>400.83922580645202</v>
      </c>
      <c r="BZ535">
        <v>400.00280645161303</v>
      </c>
      <c r="CA535">
        <v>30.7714903225807</v>
      </c>
      <c r="CB535">
        <v>30.656870967741899</v>
      </c>
      <c r="CC535">
        <v>350.01093548387098</v>
      </c>
      <c r="CD535">
        <v>99.229780645161298</v>
      </c>
      <c r="CE535">
        <v>0.19997906451612901</v>
      </c>
      <c r="CF535">
        <v>30.371912903225802</v>
      </c>
      <c r="CG535">
        <v>29.988116129032299</v>
      </c>
      <c r="CH535">
        <v>999.9</v>
      </c>
      <c r="CI535">
        <v>0</v>
      </c>
      <c r="CJ535">
        <v>0</v>
      </c>
      <c r="CK535">
        <v>10008.885483870999</v>
      </c>
      <c r="CL535">
        <v>0</v>
      </c>
      <c r="CM535">
        <v>0.21165100000000001</v>
      </c>
      <c r="CN535">
        <v>0</v>
      </c>
      <c r="CO535">
        <v>0</v>
      </c>
      <c r="CP535">
        <v>0</v>
      </c>
      <c r="CQ535">
        <v>0</v>
      </c>
      <c r="CR535">
        <v>2.37096774193548</v>
      </c>
      <c r="CS535">
        <v>0</v>
      </c>
      <c r="CT535">
        <v>77.296774193548401</v>
      </c>
      <c r="CU535">
        <v>-2.1548387096774202</v>
      </c>
      <c r="CV535">
        <v>38.811999999999998</v>
      </c>
      <c r="CW535">
        <v>44.308</v>
      </c>
      <c r="CX535">
        <v>41.625</v>
      </c>
      <c r="CY535">
        <v>42.686999999999998</v>
      </c>
      <c r="CZ535">
        <v>39.884999999999998</v>
      </c>
      <c r="DA535">
        <v>0</v>
      </c>
      <c r="DB535">
        <v>0</v>
      </c>
      <c r="DC535">
        <v>0</v>
      </c>
      <c r="DD535">
        <v>1581962882.2</v>
      </c>
      <c r="DE535">
        <v>3.2576923076923099</v>
      </c>
      <c r="DF535">
        <v>11.5452990970843</v>
      </c>
      <c r="DG535">
        <v>22.4752136924822</v>
      </c>
      <c r="DH535">
        <v>77.238461538461607</v>
      </c>
      <c r="DI535">
        <v>15</v>
      </c>
      <c r="DJ535">
        <v>100</v>
      </c>
      <c r="DK535">
        <v>100</v>
      </c>
      <c r="DL535">
        <v>3.0489999999999999</v>
      </c>
      <c r="DM535">
        <v>0.47699999999999998</v>
      </c>
      <c r="DN535">
        <v>2</v>
      </c>
      <c r="DO535">
        <v>343.99400000000003</v>
      </c>
      <c r="DP535">
        <v>674.41600000000005</v>
      </c>
      <c r="DQ535">
        <v>29.725300000000001</v>
      </c>
      <c r="DR535">
        <v>31.320499999999999</v>
      </c>
      <c r="DS535">
        <v>30.0001</v>
      </c>
      <c r="DT535">
        <v>31.260899999999999</v>
      </c>
      <c r="DU535">
        <v>31.273199999999999</v>
      </c>
      <c r="DV535">
        <v>20.991499999999998</v>
      </c>
      <c r="DW535">
        <v>24.372</v>
      </c>
      <c r="DX535">
        <v>88.434600000000003</v>
      </c>
      <c r="DY535">
        <v>29.738099999999999</v>
      </c>
      <c r="DZ535">
        <v>400</v>
      </c>
      <c r="EA535">
        <v>30.6035</v>
      </c>
      <c r="EB535">
        <v>100.027</v>
      </c>
      <c r="EC535">
        <v>100.592</v>
      </c>
    </row>
    <row r="536" spans="1:133" x14ac:dyDescent="0.35">
      <c r="A536">
        <v>520</v>
      </c>
      <c r="B536">
        <v>1581962885</v>
      </c>
      <c r="C536">
        <v>2609.9000000953702</v>
      </c>
      <c r="D536" t="s">
        <v>1277</v>
      </c>
      <c r="E536" t="s">
        <v>1278</v>
      </c>
      <c r="F536" t="s">
        <v>232</v>
      </c>
      <c r="G536" t="s">
        <v>233</v>
      </c>
      <c r="H536" t="s">
        <v>234</v>
      </c>
      <c r="I536" t="s">
        <v>235</v>
      </c>
      <c r="J536" t="s">
        <v>236</v>
      </c>
      <c r="K536" t="s">
        <v>237</v>
      </c>
      <c r="L536" t="s">
        <v>1383</v>
      </c>
      <c r="M536" t="s">
        <v>238</v>
      </c>
      <c r="N536">
        <v>1581962876.37097</v>
      </c>
      <c r="O536">
        <f t="shared" si="344"/>
        <v>6.7992577526598127E-5</v>
      </c>
      <c r="P536">
        <f t="shared" si="345"/>
        <v>-0.52508266354396727</v>
      </c>
      <c r="Q536">
        <f t="shared" si="346"/>
        <v>400.83890322580697</v>
      </c>
      <c r="R536">
        <f t="shared" si="347"/>
        <v>545.78131853625132</v>
      </c>
      <c r="S536">
        <f t="shared" si="348"/>
        <v>54.266141262244453</v>
      </c>
      <c r="T536">
        <f t="shared" si="349"/>
        <v>39.854754655568129</v>
      </c>
      <c r="U536">
        <f t="shared" si="350"/>
        <v>5.4473390050776829E-3</v>
      </c>
      <c r="V536">
        <f t="shared" si="351"/>
        <v>2.2486272728277754</v>
      </c>
      <c r="W536">
        <f t="shared" si="352"/>
        <v>5.440018381431615E-3</v>
      </c>
      <c r="X536">
        <f t="shared" si="353"/>
        <v>3.4006683832337667E-3</v>
      </c>
      <c r="Y536">
        <f t="shared" si="354"/>
        <v>0</v>
      </c>
      <c r="Z536">
        <f t="shared" si="355"/>
        <v>30.34587313038412</v>
      </c>
      <c r="AA536">
        <f t="shared" si="356"/>
        <v>29.9835967741936</v>
      </c>
      <c r="AB536">
        <f t="shared" si="357"/>
        <v>4.2564372760875049</v>
      </c>
      <c r="AC536">
        <f t="shared" si="358"/>
        <v>70.308839209759924</v>
      </c>
      <c r="AD536">
        <f t="shared" si="359"/>
        <v>3.0594417397212648</v>
      </c>
      <c r="AE536">
        <f t="shared" si="360"/>
        <v>4.3514325853022591</v>
      </c>
      <c r="AF536">
        <f t="shared" si="361"/>
        <v>1.1969955363662401</v>
      </c>
      <c r="AG536">
        <f t="shared" si="362"/>
        <v>-2.9984726689229775</v>
      </c>
      <c r="AH536">
        <f t="shared" si="363"/>
        <v>46.645794505069397</v>
      </c>
      <c r="AI536">
        <f t="shared" si="364"/>
        <v>4.6205193934169149</v>
      </c>
      <c r="AJ536">
        <f t="shared" si="365"/>
        <v>48.267841229563331</v>
      </c>
      <c r="AK536">
        <v>-4.11468017161064E-2</v>
      </c>
      <c r="AL536">
        <v>4.6190889584137598E-2</v>
      </c>
      <c r="AM536">
        <v>3.4527667971027798</v>
      </c>
      <c r="AN536">
        <v>0</v>
      </c>
      <c r="AO536">
        <v>0</v>
      </c>
      <c r="AP536">
        <f t="shared" si="366"/>
        <v>1</v>
      </c>
      <c r="AQ536">
        <f t="shared" si="367"/>
        <v>0</v>
      </c>
      <c r="AR536">
        <f t="shared" si="368"/>
        <v>51886.146639080485</v>
      </c>
      <c r="AS536" t="s">
        <v>239</v>
      </c>
      <c r="AT536">
        <v>0</v>
      </c>
      <c r="AU536">
        <v>0</v>
      </c>
      <c r="AV536">
        <f t="shared" si="369"/>
        <v>0</v>
      </c>
      <c r="AW536" t="e">
        <f t="shared" si="370"/>
        <v>#DIV/0!</v>
      </c>
      <c r="AX536">
        <v>0</v>
      </c>
      <c r="AY536" t="s">
        <v>239</v>
      </c>
      <c r="AZ536">
        <v>0</v>
      </c>
      <c r="BA536">
        <v>0</v>
      </c>
      <c r="BB536" t="e">
        <f t="shared" si="371"/>
        <v>#DIV/0!</v>
      </c>
      <c r="BC536">
        <v>0.5</v>
      </c>
      <c r="BD536">
        <f t="shared" si="372"/>
        <v>0</v>
      </c>
      <c r="BE536">
        <f t="shared" si="373"/>
        <v>-0.52508266354396727</v>
      </c>
      <c r="BF536" t="e">
        <f t="shared" si="374"/>
        <v>#DIV/0!</v>
      </c>
      <c r="BG536" t="e">
        <f t="shared" si="375"/>
        <v>#DIV/0!</v>
      </c>
      <c r="BH536" t="e">
        <f t="shared" si="376"/>
        <v>#DIV/0!</v>
      </c>
      <c r="BI536" t="e">
        <f t="shared" si="377"/>
        <v>#DIV/0!</v>
      </c>
      <c r="BJ536" t="s">
        <v>239</v>
      </c>
      <c r="BK536">
        <v>0</v>
      </c>
      <c r="BL536">
        <f t="shared" si="378"/>
        <v>0</v>
      </c>
      <c r="BM536" t="e">
        <f t="shared" si="379"/>
        <v>#DIV/0!</v>
      </c>
      <c r="BN536" t="e">
        <f t="shared" si="380"/>
        <v>#DIV/0!</v>
      </c>
      <c r="BO536" t="e">
        <f t="shared" si="381"/>
        <v>#DIV/0!</v>
      </c>
      <c r="BP536" t="e">
        <f t="shared" si="382"/>
        <v>#DIV/0!</v>
      </c>
      <c r="BQ536">
        <f t="shared" si="383"/>
        <v>0</v>
      </c>
      <c r="BR536">
        <f t="shared" si="384"/>
        <v>0</v>
      </c>
      <c r="BS536">
        <f t="shared" si="385"/>
        <v>0</v>
      </c>
      <c r="BT536">
        <f t="shared" si="386"/>
        <v>0</v>
      </c>
      <c r="BU536">
        <v>6</v>
      </c>
      <c r="BV536">
        <v>0.5</v>
      </c>
      <c r="BW536" t="s">
        <v>240</v>
      </c>
      <c r="BX536">
        <v>1581962876.37097</v>
      </c>
      <c r="BY536">
        <v>400.83890322580697</v>
      </c>
      <c r="BZ536">
        <v>399.98551612903202</v>
      </c>
      <c r="CA536">
        <v>30.7703129032258</v>
      </c>
      <c r="CB536">
        <v>30.657345161290301</v>
      </c>
      <c r="CC536">
        <v>350.01367741935502</v>
      </c>
      <c r="CD536">
        <v>99.228335483871007</v>
      </c>
      <c r="CE536">
        <v>0.20002422580645199</v>
      </c>
      <c r="CF536">
        <v>30.368374193548402</v>
      </c>
      <c r="CG536">
        <v>29.9835967741936</v>
      </c>
      <c r="CH536">
        <v>999.9</v>
      </c>
      <c r="CI536">
        <v>0</v>
      </c>
      <c r="CJ536">
        <v>0</v>
      </c>
      <c r="CK536">
        <v>9999.9170967741902</v>
      </c>
      <c r="CL536">
        <v>0</v>
      </c>
      <c r="CM536">
        <v>0.21165100000000001</v>
      </c>
      <c r="CN536">
        <v>0</v>
      </c>
      <c r="CO536">
        <v>0</v>
      </c>
      <c r="CP536">
        <v>0</v>
      </c>
      <c r="CQ536">
        <v>0</v>
      </c>
      <c r="CR536">
        <v>2.85161290322581</v>
      </c>
      <c r="CS536">
        <v>0</v>
      </c>
      <c r="CT536">
        <v>77.790322580645196</v>
      </c>
      <c r="CU536">
        <v>-2.1064516129032298</v>
      </c>
      <c r="CV536">
        <v>38.811999999999998</v>
      </c>
      <c r="CW536">
        <v>44.311999999999998</v>
      </c>
      <c r="CX536">
        <v>41.625</v>
      </c>
      <c r="CY536">
        <v>42.686999999999998</v>
      </c>
      <c r="CZ536">
        <v>39.889000000000003</v>
      </c>
      <c r="DA536">
        <v>0</v>
      </c>
      <c r="DB536">
        <v>0</v>
      </c>
      <c r="DC536">
        <v>0</v>
      </c>
      <c r="DD536">
        <v>1581962887</v>
      </c>
      <c r="DE536">
        <v>4.0153846153846198</v>
      </c>
      <c r="DF536">
        <v>-17.5247865836592</v>
      </c>
      <c r="DG536">
        <v>-4.5914527898703996</v>
      </c>
      <c r="DH536">
        <v>77.403846153846203</v>
      </c>
      <c r="DI536">
        <v>15</v>
      </c>
      <c r="DJ536">
        <v>100</v>
      </c>
      <c r="DK536">
        <v>100</v>
      </c>
      <c r="DL536">
        <v>3.0489999999999999</v>
      </c>
      <c r="DM536">
        <v>0.47699999999999998</v>
      </c>
      <c r="DN536">
        <v>2</v>
      </c>
      <c r="DO536">
        <v>344.06599999999997</v>
      </c>
      <c r="DP536">
        <v>674.255</v>
      </c>
      <c r="DQ536">
        <v>29.736899999999999</v>
      </c>
      <c r="DR536">
        <v>31.320499999999999</v>
      </c>
      <c r="DS536">
        <v>30</v>
      </c>
      <c r="DT536">
        <v>31.260899999999999</v>
      </c>
      <c r="DU536">
        <v>31.273199999999999</v>
      </c>
      <c r="DV536">
        <v>20.994599999999998</v>
      </c>
      <c r="DW536">
        <v>24.372</v>
      </c>
      <c r="DX536">
        <v>88.434600000000003</v>
      </c>
      <c r="DY536">
        <v>29.754100000000001</v>
      </c>
      <c r="DZ536">
        <v>400</v>
      </c>
      <c r="EA536">
        <v>30.6035</v>
      </c>
      <c r="EB536">
        <v>100.027</v>
      </c>
      <c r="EC536">
        <v>100.59099999999999</v>
      </c>
    </row>
    <row r="537" spans="1:133" x14ac:dyDescent="0.35">
      <c r="A537">
        <v>521</v>
      </c>
      <c r="B537">
        <v>1581962890</v>
      </c>
      <c r="C537">
        <v>2614.9000000953702</v>
      </c>
      <c r="D537" t="s">
        <v>1279</v>
      </c>
      <c r="E537" t="s">
        <v>1280</v>
      </c>
      <c r="F537" t="s">
        <v>232</v>
      </c>
      <c r="G537" t="s">
        <v>233</v>
      </c>
      <c r="H537" t="s">
        <v>234</v>
      </c>
      <c r="I537" t="s">
        <v>235</v>
      </c>
      <c r="J537" t="s">
        <v>236</v>
      </c>
      <c r="K537" t="s">
        <v>237</v>
      </c>
      <c r="L537" t="s">
        <v>1383</v>
      </c>
      <c r="M537" t="s">
        <v>238</v>
      </c>
      <c r="N537">
        <v>1581962881.37097</v>
      </c>
      <c r="O537">
        <f t="shared" si="344"/>
        <v>6.7815139963434628E-5</v>
      </c>
      <c r="P537">
        <f t="shared" si="345"/>
        <v>-0.527414780470713</v>
      </c>
      <c r="Q537">
        <f t="shared" si="346"/>
        <v>400.83867741935501</v>
      </c>
      <c r="R537">
        <f t="shared" si="347"/>
        <v>546.68578467771545</v>
      </c>
      <c r="S537">
        <f t="shared" si="348"/>
        <v>54.354605976090568</v>
      </c>
      <c r="T537">
        <f t="shared" si="349"/>
        <v>39.853658137371418</v>
      </c>
      <c r="U537">
        <f t="shared" si="350"/>
        <v>5.439740817634999E-3</v>
      </c>
      <c r="V537">
        <f t="shared" si="351"/>
        <v>2.2482257772738321</v>
      </c>
      <c r="W537">
        <f t="shared" si="352"/>
        <v>5.432439285413526E-3</v>
      </c>
      <c r="X537">
        <f t="shared" si="353"/>
        <v>3.3959297360995552E-3</v>
      </c>
      <c r="Y537">
        <f t="shared" si="354"/>
        <v>0</v>
      </c>
      <c r="Z537">
        <f t="shared" si="355"/>
        <v>30.34326686093657</v>
      </c>
      <c r="AA537">
        <f t="shared" si="356"/>
        <v>29.9770838709677</v>
      </c>
      <c r="AB537">
        <f t="shared" si="357"/>
        <v>4.2548450274884644</v>
      </c>
      <c r="AC537">
        <f t="shared" si="358"/>
        <v>70.317000005378361</v>
      </c>
      <c r="AD537">
        <f t="shared" si="359"/>
        <v>3.0593304236589112</v>
      </c>
      <c r="AE537">
        <f t="shared" si="360"/>
        <v>4.350769264082528</v>
      </c>
      <c r="AF537">
        <f t="shared" si="361"/>
        <v>1.1955146038295532</v>
      </c>
      <c r="AG537">
        <f t="shared" si="362"/>
        <v>-2.9906476723874671</v>
      </c>
      <c r="AH537">
        <f t="shared" si="363"/>
        <v>47.104305767346041</v>
      </c>
      <c r="AI537">
        <f t="shared" si="364"/>
        <v>4.6665588980103632</v>
      </c>
      <c r="AJ537">
        <f t="shared" si="365"/>
        <v>48.780216992968938</v>
      </c>
      <c r="AK537">
        <v>-4.1135999705079702E-2</v>
      </c>
      <c r="AL537">
        <v>4.6178763380451897E-2</v>
      </c>
      <c r="AM537">
        <v>3.4520491863739902</v>
      </c>
      <c r="AN537">
        <v>0</v>
      </c>
      <c r="AO537">
        <v>0</v>
      </c>
      <c r="AP537">
        <f t="shared" si="366"/>
        <v>1</v>
      </c>
      <c r="AQ537">
        <f t="shared" si="367"/>
        <v>0</v>
      </c>
      <c r="AR537">
        <f t="shared" si="368"/>
        <v>51873.480202708684</v>
      </c>
      <c r="AS537" t="s">
        <v>239</v>
      </c>
      <c r="AT537">
        <v>0</v>
      </c>
      <c r="AU537">
        <v>0</v>
      </c>
      <c r="AV537">
        <f t="shared" si="369"/>
        <v>0</v>
      </c>
      <c r="AW537" t="e">
        <f t="shared" si="370"/>
        <v>#DIV/0!</v>
      </c>
      <c r="AX537">
        <v>0</v>
      </c>
      <c r="AY537" t="s">
        <v>239</v>
      </c>
      <c r="AZ537">
        <v>0</v>
      </c>
      <c r="BA537">
        <v>0</v>
      </c>
      <c r="BB537" t="e">
        <f t="shared" si="371"/>
        <v>#DIV/0!</v>
      </c>
      <c r="BC537">
        <v>0.5</v>
      </c>
      <c r="BD537">
        <f t="shared" si="372"/>
        <v>0</v>
      </c>
      <c r="BE537">
        <f t="shared" si="373"/>
        <v>-0.527414780470713</v>
      </c>
      <c r="BF537" t="e">
        <f t="shared" si="374"/>
        <v>#DIV/0!</v>
      </c>
      <c r="BG537" t="e">
        <f t="shared" si="375"/>
        <v>#DIV/0!</v>
      </c>
      <c r="BH537" t="e">
        <f t="shared" si="376"/>
        <v>#DIV/0!</v>
      </c>
      <c r="BI537" t="e">
        <f t="shared" si="377"/>
        <v>#DIV/0!</v>
      </c>
      <c r="BJ537" t="s">
        <v>239</v>
      </c>
      <c r="BK537">
        <v>0</v>
      </c>
      <c r="BL537">
        <f t="shared" si="378"/>
        <v>0</v>
      </c>
      <c r="BM537" t="e">
        <f t="shared" si="379"/>
        <v>#DIV/0!</v>
      </c>
      <c r="BN537" t="e">
        <f t="shared" si="380"/>
        <v>#DIV/0!</v>
      </c>
      <c r="BO537" t="e">
        <f t="shared" si="381"/>
        <v>#DIV/0!</v>
      </c>
      <c r="BP537" t="e">
        <f t="shared" si="382"/>
        <v>#DIV/0!</v>
      </c>
      <c r="BQ537">
        <f t="shared" si="383"/>
        <v>0</v>
      </c>
      <c r="BR537">
        <f t="shared" si="384"/>
        <v>0</v>
      </c>
      <c r="BS537">
        <f t="shared" si="385"/>
        <v>0</v>
      </c>
      <c r="BT537">
        <f t="shared" si="386"/>
        <v>0</v>
      </c>
      <c r="BU537">
        <v>6</v>
      </c>
      <c r="BV537">
        <v>0.5</v>
      </c>
      <c r="BW537" t="s">
        <v>240</v>
      </c>
      <c r="BX537">
        <v>1581962881.37097</v>
      </c>
      <c r="BY537">
        <v>400.83867741935501</v>
      </c>
      <c r="BZ537">
        <v>399.98116129032297</v>
      </c>
      <c r="CA537">
        <v>30.7700225806452</v>
      </c>
      <c r="CB537">
        <v>30.6573483870968</v>
      </c>
      <c r="CC537">
        <v>350.00987096774202</v>
      </c>
      <c r="CD537">
        <v>99.225693548387099</v>
      </c>
      <c r="CE537">
        <v>0.199986612903226</v>
      </c>
      <c r="CF537">
        <v>30.365712903225798</v>
      </c>
      <c r="CG537">
        <v>29.9770838709677</v>
      </c>
      <c r="CH537">
        <v>999.9</v>
      </c>
      <c r="CI537">
        <v>0</v>
      </c>
      <c r="CJ537">
        <v>0</v>
      </c>
      <c r="CK537">
        <v>9997.5580645161299</v>
      </c>
      <c r="CL537">
        <v>0</v>
      </c>
      <c r="CM537">
        <v>0.21165100000000001</v>
      </c>
      <c r="CN537">
        <v>0</v>
      </c>
      <c r="CO537">
        <v>0</v>
      </c>
      <c r="CP537">
        <v>0</v>
      </c>
      <c r="CQ537">
        <v>0</v>
      </c>
      <c r="CR537">
        <v>3.7870967741935502</v>
      </c>
      <c r="CS537">
        <v>0</v>
      </c>
      <c r="CT537">
        <v>78.458064516128999</v>
      </c>
      <c r="CU537">
        <v>-1.8612903225806401</v>
      </c>
      <c r="CV537">
        <v>38.811999999999998</v>
      </c>
      <c r="CW537">
        <v>44.311999999999998</v>
      </c>
      <c r="CX537">
        <v>41.625</v>
      </c>
      <c r="CY537">
        <v>42.686999999999998</v>
      </c>
      <c r="CZ537">
        <v>39.883000000000003</v>
      </c>
      <c r="DA537">
        <v>0</v>
      </c>
      <c r="DB537">
        <v>0</v>
      </c>
      <c r="DC537">
        <v>0</v>
      </c>
      <c r="DD537">
        <v>1581962891.8</v>
      </c>
      <c r="DE537">
        <v>2.51538461538461</v>
      </c>
      <c r="DF537">
        <v>-4.4034190000549698</v>
      </c>
      <c r="DG537">
        <v>12.5743589482245</v>
      </c>
      <c r="DH537">
        <v>79.146153846153894</v>
      </c>
      <c r="DI537">
        <v>15</v>
      </c>
      <c r="DJ537">
        <v>100</v>
      </c>
      <c r="DK537">
        <v>100</v>
      </c>
      <c r="DL537">
        <v>3.0489999999999999</v>
      </c>
      <c r="DM537">
        <v>0.47699999999999998</v>
      </c>
      <c r="DN537">
        <v>2</v>
      </c>
      <c r="DO537">
        <v>343.92200000000003</v>
      </c>
      <c r="DP537">
        <v>674.14</v>
      </c>
      <c r="DQ537">
        <v>29.752099999999999</v>
      </c>
      <c r="DR537">
        <v>31.318899999999999</v>
      </c>
      <c r="DS537">
        <v>30.0001</v>
      </c>
      <c r="DT537">
        <v>31.260899999999999</v>
      </c>
      <c r="DU537">
        <v>31.273199999999999</v>
      </c>
      <c r="DV537">
        <v>20.991299999999999</v>
      </c>
      <c r="DW537">
        <v>24.372</v>
      </c>
      <c r="DX537">
        <v>88.434600000000003</v>
      </c>
      <c r="DY537">
        <v>29.775200000000002</v>
      </c>
      <c r="DZ537">
        <v>400</v>
      </c>
      <c r="EA537">
        <v>30.6035</v>
      </c>
      <c r="EB537">
        <v>100.024</v>
      </c>
      <c r="EC537">
        <v>100.59</v>
      </c>
    </row>
    <row r="538" spans="1:133" x14ac:dyDescent="0.35">
      <c r="A538">
        <v>522</v>
      </c>
      <c r="B538">
        <v>1581962895</v>
      </c>
      <c r="C538">
        <v>2619.9000000953702</v>
      </c>
      <c r="D538" t="s">
        <v>1281</v>
      </c>
      <c r="E538" t="s">
        <v>1282</v>
      </c>
      <c r="F538" t="s">
        <v>232</v>
      </c>
      <c r="G538" t="s">
        <v>233</v>
      </c>
      <c r="H538" t="s">
        <v>234</v>
      </c>
      <c r="I538" t="s">
        <v>235</v>
      </c>
      <c r="J538" t="s">
        <v>236</v>
      </c>
      <c r="K538" t="s">
        <v>237</v>
      </c>
      <c r="L538" t="s">
        <v>1383</v>
      </c>
      <c r="M538" t="s">
        <v>238</v>
      </c>
      <c r="N538">
        <v>1581962886.37097</v>
      </c>
      <c r="O538">
        <f t="shared" si="344"/>
        <v>6.7716465417834467E-5</v>
      </c>
      <c r="P538">
        <f t="shared" si="345"/>
        <v>-0.52841376950107555</v>
      </c>
      <c r="Q538">
        <f t="shared" si="346"/>
        <v>400.86132258064498</v>
      </c>
      <c r="R538">
        <f t="shared" si="347"/>
        <v>547.09745250208277</v>
      </c>
      <c r="S538">
        <f t="shared" si="348"/>
        <v>54.39425703920179</v>
      </c>
      <c r="T538">
        <f t="shared" si="349"/>
        <v>39.854972304852723</v>
      </c>
      <c r="U538">
        <f t="shared" si="350"/>
        <v>5.4365598272723232E-3</v>
      </c>
      <c r="V538">
        <f t="shared" si="351"/>
        <v>2.2482479043487382</v>
      </c>
      <c r="W538">
        <f t="shared" si="352"/>
        <v>5.4292668974613425E-3</v>
      </c>
      <c r="X538">
        <f t="shared" si="353"/>
        <v>3.3939462221989885E-3</v>
      </c>
      <c r="Y538">
        <f t="shared" si="354"/>
        <v>0</v>
      </c>
      <c r="Z538">
        <f t="shared" si="355"/>
        <v>30.341125484702903</v>
      </c>
      <c r="AA538">
        <f t="shared" si="356"/>
        <v>29.972829032258101</v>
      </c>
      <c r="AB538">
        <f t="shared" si="357"/>
        <v>4.2538051018516576</v>
      </c>
      <c r="AC538">
        <f t="shared" si="358"/>
        <v>70.326330978651399</v>
      </c>
      <c r="AD538">
        <f t="shared" si="359"/>
        <v>3.059355330998482</v>
      </c>
      <c r="AE538">
        <f t="shared" si="360"/>
        <v>4.3502274161397594</v>
      </c>
      <c r="AF538">
        <f t="shared" si="361"/>
        <v>1.1944497708531756</v>
      </c>
      <c r="AG538">
        <f t="shared" si="362"/>
        <v>-2.9862961249265001</v>
      </c>
      <c r="AH538">
        <f t="shared" si="363"/>
        <v>47.356959252417255</v>
      </c>
      <c r="AI538">
        <f t="shared" si="364"/>
        <v>4.6913935471464505</v>
      </c>
      <c r="AJ538">
        <f t="shared" si="365"/>
        <v>49.062056674637205</v>
      </c>
      <c r="AK538">
        <v>-4.1136594976208897E-2</v>
      </c>
      <c r="AL538">
        <v>4.6179431624443101E-2</v>
      </c>
      <c r="AM538">
        <v>3.4520887337456001</v>
      </c>
      <c r="AN538">
        <v>0</v>
      </c>
      <c r="AO538">
        <v>0</v>
      </c>
      <c r="AP538">
        <f t="shared" si="366"/>
        <v>1</v>
      </c>
      <c r="AQ538">
        <f t="shared" si="367"/>
        <v>0</v>
      </c>
      <c r="AR538">
        <f t="shared" si="368"/>
        <v>51874.522016706651</v>
      </c>
      <c r="AS538" t="s">
        <v>239</v>
      </c>
      <c r="AT538">
        <v>0</v>
      </c>
      <c r="AU538">
        <v>0</v>
      </c>
      <c r="AV538">
        <f t="shared" si="369"/>
        <v>0</v>
      </c>
      <c r="AW538" t="e">
        <f t="shared" si="370"/>
        <v>#DIV/0!</v>
      </c>
      <c r="AX538">
        <v>0</v>
      </c>
      <c r="AY538" t="s">
        <v>239</v>
      </c>
      <c r="AZ538">
        <v>0</v>
      </c>
      <c r="BA538">
        <v>0</v>
      </c>
      <c r="BB538" t="e">
        <f t="shared" si="371"/>
        <v>#DIV/0!</v>
      </c>
      <c r="BC538">
        <v>0.5</v>
      </c>
      <c r="BD538">
        <f t="shared" si="372"/>
        <v>0</v>
      </c>
      <c r="BE538">
        <f t="shared" si="373"/>
        <v>-0.52841376950107555</v>
      </c>
      <c r="BF538" t="e">
        <f t="shared" si="374"/>
        <v>#DIV/0!</v>
      </c>
      <c r="BG538" t="e">
        <f t="shared" si="375"/>
        <v>#DIV/0!</v>
      </c>
      <c r="BH538" t="e">
        <f t="shared" si="376"/>
        <v>#DIV/0!</v>
      </c>
      <c r="BI538" t="e">
        <f t="shared" si="377"/>
        <v>#DIV/0!</v>
      </c>
      <c r="BJ538" t="s">
        <v>239</v>
      </c>
      <c r="BK538">
        <v>0</v>
      </c>
      <c r="BL538">
        <f t="shared" si="378"/>
        <v>0</v>
      </c>
      <c r="BM538" t="e">
        <f t="shared" si="379"/>
        <v>#DIV/0!</v>
      </c>
      <c r="BN538" t="e">
        <f t="shared" si="380"/>
        <v>#DIV/0!</v>
      </c>
      <c r="BO538" t="e">
        <f t="shared" si="381"/>
        <v>#DIV/0!</v>
      </c>
      <c r="BP538" t="e">
        <f t="shared" si="382"/>
        <v>#DIV/0!</v>
      </c>
      <c r="BQ538">
        <f t="shared" si="383"/>
        <v>0</v>
      </c>
      <c r="BR538">
        <f t="shared" si="384"/>
        <v>0</v>
      </c>
      <c r="BS538">
        <f t="shared" si="385"/>
        <v>0</v>
      </c>
      <c r="BT538">
        <f t="shared" si="386"/>
        <v>0</v>
      </c>
      <c r="BU538">
        <v>6</v>
      </c>
      <c r="BV538">
        <v>0.5</v>
      </c>
      <c r="BW538" t="s">
        <v>240</v>
      </c>
      <c r="BX538">
        <v>1581962886.37097</v>
      </c>
      <c r="BY538">
        <v>400.86132258064498</v>
      </c>
      <c r="BZ538">
        <v>400.00203225806501</v>
      </c>
      <c r="CA538">
        <v>30.770996774193598</v>
      </c>
      <c r="CB538">
        <v>30.658487096774198</v>
      </c>
      <c r="CC538">
        <v>350.01129032258098</v>
      </c>
      <c r="CD538">
        <v>99.223351612903201</v>
      </c>
      <c r="CE538">
        <v>0.19999022580645201</v>
      </c>
      <c r="CF538">
        <v>30.3635387096774</v>
      </c>
      <c r="CG538">
        <v>29.972829032258101</v>
      </c>
      <c r="CH538">
        <v>999.9</v>
      </c>
      <c r="CI538">
        <v>0</v>
      </c>
      <c r="CJ538">
        <v>0</v>
      </c>
      <c r="CK538">
        <v>9997.9387096774208</v>
      </c>
      <c r="CL538">
        <v>0</v>
      </c>
      <c r="CM538">
        <v>0.21165100000000001</v>
      </c>
      <c r="CN538">
        <v>0</v>
      </c>
      <c r="CO538">
        <v>0</v>
      </c>
      <c r="CP538">
        <v>0</v>
      </c>
      <c r="CQ538">
        <v>0</v>
      </c>
      <c r="CR538">
        <v>3.8290322580645202</v>
      </c>
      <c r="CS538">
        <v>0</v>
      </c>
      <c r="CT538">
        <v>79.358064516129005</v>
      </c>
      <c r="CU538">
        <v>-1.6903225806451601</v>
      </c>
      <c r="CV538">
        <v>38.811999999999998</v>
      </c>
      <c r="CW538">
        <v>44.311999999999998</v>
      </c>
      <c r="CX538">
        <v>41.625</v>
      </c>
      <c r="CY538">
        <v>42.686999999999998</v>
      </c>
      <c r="CZ538">
        <v>39.883000000000003</v>
      </c>
      <c r="DA538">
        <v>0</v>
      </c>
      <c r="DB538">
        <v>0</v>
      </c>
      <c r="DC538">
        <v>0</v>
      </c>
      <c r="DD538">
        <v>1581962897.2</v>
      </c>
      <c r="DE538">
        <v>3.1730769230769198</v>
      </c>
      <c r="DF538">
        <v>4.4205123539029199</v>
      </c>
      <c r="DG538">
        <v>24.3145301874493</v>
      </c>
      <c r="DH538">
        <v>79.753846153846197</v>
      </c>
      <c r="DI538">
        <v>15</v>
      </c>
      <c r="DJ538">
        <v>100</v>
      </c>
      <c r="DK538">
        <v>100</v>
      </c>
      <c r="DL538">
        <v>3.0489999999999999</v>
      </c>
      <c r="DM538">
        <v>0.47699999999999998</v>
      </c>
      <c r="DN538">
        <v>2</v>
      </c>
      <c r="DO538">
        <v>344.02199999999999</v>
      </c>
      <c r="DP538">
        <v>674.02499999999998</v>
      </c>
      <c r="DQ538">
        <v>29.7743</v>
      </c>
      <c r="DR538">
        <v>31.317799999999998</v>
      </c>
      <c r="DS538">
        <v>30.0001</v>
      </c>
      <c r="DT538">
        <v>31.2592</v>
      </c>
      <c r="DU538">
        <v>31.273199999999999</v>
      </c>
      <c r="DV538">
        <v>20.993300000000001</v>
      </c>
      <c r="DW538">
        <v>24.372</v>
      </c>
      <c r="DX538">
        <v>88.434600000000003</v>
      </c>
      <c r="DY538">
        <v>29.796299999999999</v>
      </c>
      <c r="DZ538">
        <v>400</v>
      </c>
      <c r="EA538">
        <v>30.6035</v>
      </c>
      <c r="EB538">
        <v>100.02800000000001</v>
      </c>
      <c r="EC538">
        <v>100.59099999999999</v>
      </c>
    </row>
    <row r="539" spans="1:133" x14ac:dyDescent="0.35">
      <c r="A539">
        <v>523</v>
      </c>
      <c r="B539">
        <v>1581962900</v>
      </c>
      <c r="C539">
        <v>2624.9000000953702</v>
      </c>
      <c r="D539" t="s">
        <v>1283</v>
      </c>
      <c r="E539" t="s">
        <v>1284</v>
      </c>
      <c r="F539" t="s">
        <v>232</v>
      </c>
      <c r="G539" t="s">
        <v>233</v>
      </c>
      <c r="H539" t="s">
        <v>234</v>
      </c>
      <c r="I539" t="s">
        <v>235</v>
      </c>
      <c r="J539" t="s">
        <v>236</v>
      </c>
      <c r="K539" t="s">
        <v>237</v>
      </c>
      <c r="L539" t="s">
        <v>1383</v>
      </c>
      <c r="M539" t="s">
        <v>238</v>
      </c>
      <c r="N539">
        <v>1581962891.37097</v>
      </c>
      <c r="O539">
        <f t="shared" si="344"/>
        <v>6.8112789371105483E-5</v>
      </c>
      <c r="P539">
        <f t="shared" si="345"/>
        <v>-0.53901783469313669</v>
      </c>
      <c r="Q539">
        <f t="shared" si="346"/>
        <v>400.86599999999999</v>
      </c>
      <c r="R539">
        <f t="shared" si="347"/>
        <v>549.15861304133864</v>
      </c>
      <c r="S539">
        <f t="shared" si="348"/>
        <v>54.598752408826194</v>
      </c>
      <c r="T539">
        <f t="shared" si="349"/>
        <v>39.855121932629991</v>
      </c>
      <c r="U539">
        <f t="shared" si="350"/>
        <v>5.4729629047865309E-3</v>
      </c>
      <c r="V539">
        <f t="shared" si="351"/>
        <v>2.2486278662042931</v>
      </c>
      <c r="W539">
        <f t="shared" si="352"/>
        <v>5.4655733001503174E-3</v>
      </c>
      <c r="X539">
        <f t="shared" si="353"/>
        <v>3.4166463933653374E-3</v>
      </c>
      <c r="Y539">
        <f t="shared" si="354"/>
        <v>0</v>
      </c>
      <c r="Z539">
        <f t="shared" si="355"/>
        <v>30.340071947329648</v>
      </c>
      <c r="AA539">
        <f t="shared" si="356"/>
        <v>29.969358064516101</v>
      </c>
      <c r="AB539">
        <f t="shared" si="357"/>
        <v>4.2529569262749671</v>
      </c>
      <c r="AC539">
        <f t="shared" si="358"/>
        <v>70.333448729628614</v>
      </c>
      <c r="AD539">
        <f t="shared" si="359"/>
        <v>3.0595027032739384</v>
      </c>
      <c r="AE539">
        <f t="shared" si="360"/>
        <v>4.3499967064534042</v>
      </c>
      <c r="AF539">
        <f t="shared" si="361"/>
        <v>1.1934542230010288</v>
      </c>
      <c r="AG539">
        <f t="shared" si="362"/>
        <v>-3.0037740112657518</v>
      </c>
      <c r="AH539">
        <f t="shared" si="363"/>
        <v>47.673507624066161</v>
      </c>
      <c r="AI539">
        <f t="shared" si="364"/>
        <v>4.7218515310866493</v>
      </c>
      <c r="AJ539">
        <f t="shared" si="365"/>
        <v>49.391585143887056</v>
      </c>
      <c r="AK539">
        <v>-4.11468176818547E-2</v>
      </c>
      <c r="AL539">
        <v>4.6190907507088701E-2</v>
      </c>
      <c r="AM539">
        <v>3.4527678577085301</v>
      </c>
      <c r="AN539">
        <v>0</v>
      </c>
      <c r="AO539">
        <v>0</v>
      </c>
      <c r="AP539">
        <f t="shared" si="366"/>
        <v>1</v>
      </c>
      <c r="AQ539">
        <f t="shared" si="367"/>
        <v>0</v>
      </c>
      <c r="AR539">
        <f t="shared" si="368"/>
        <v>51887.028258007173</v>
      </c>
      <c r="AS539" t="s">
        <v>239</v>
      </c>
      <c r="AT539">
        <v>0</v>
      </c>
      <c r="AU539">
        <v>0</v>
      </c>
      <c r="AV539">
        <f t="shared" si="369"/>
        <v>0</v>
      </c>
      <c r="AW539" t="e">
        <f t="shared" si="370"/>
        <v>#DIV/0!</v>
      </c>
      <c r="AX539">
        <v>0</v>
      </c>
      <c r="AY539" t="s">
        <v>239</v>
      </c>
      <c r="AZ539">
        <v>0</v>
      </c>
      <c r="BA539">
        <v>0</v>
      </c>
      <c r="BB539" t="e">
        <f t="shared" si="371"/>
        <v>#DIV/0!</v>
      </c>
      <c r="BC539">
        <v>0.5</v>
      </c>
      <c r="BD539">
        <f t="shared" si="372"/>
        <v>0</v>
      </c>
      <c r="BE539">
        <f t="shared" si="373"/>
        <v>-0.53901783469313669</v>
      </c>
      <c r="BF539" t="e">
        <f t="shared" si="374"/>
        <v>#DIV/0!</v>
      </c>
      <c r="BG539" t="e">
        <f t="shared" si="375"/>
        <v>#DIV/0!</v>
      </c>
      <c r="BH539" t="e">
        <f t="shared" si="376"/>
        <v>#DIV/0!</v>
      </c>
      <c r="BI539" t="e">
        <f t="shared" si="377"/>
        <v>#DIV/0!</v>
      </c>
      <c r="BJ539" t="s">
        <v>239</v>
      </c>
      <c r="BK539">
        <v>0</v>
      </c>
      <c r="BL539">
        <f t="shared" si="378"/>
        <v>0</v>
      </c>
      <c r="BM539" t="e">
        <f t="shared" si="379"/>
        <v>#DIV/0!</v>
      </c>
      <c r="BN539" t="e">
        <f t="shared" si="380"/>
        <v>#DIV/0!</v>
      </c>
      <c r="BO539" t="e">
        <f t="shared" si="381"/>
        <v>#DIV/0!</v>
      </c>
      <c r="BP539" t="e">
        <f t="shared" si="382"/>
        <v>#DIV/0!</v>
      </c>
      <c r="BQ539">
        <f t="shared" si="383"/>
        <v>0</v>
      </c>
      <c r="BR539">
        <f t="shared" si="384"/>
        <v>0</v>
      </c>
      <c r="BS539">
        <f t="shared" si="385"/>
        <v>0</v>
      </c>
      <c r="BT539">
        <f t="shared" si="386"/>
        <v>0</v>
      </c>
      <c r="BU539">
        <v>6</v>
      </c>
      <c r="BV539">
        <v>0.5</v>
      </c>
      <c r="BW539" t="s">
        <v>240</v>
      </c>
      <c r="BX539">
        <v>1581962891.37097</v>
      </c>
      <c r="BY539">
        <v>400.86599999999999</v>
      </c>
      <c r="BZ539">
        <v>399.98880645161302</v>
      </c>
      <c r="CA539">
        <v>30.772722580645201</v>
      </c>
      <c r="CB539">
        <v>30.659554838709699</v>
      </c>
      <c r="CC539">
        <v>350.01196774193602</v>
      </c>
      <c r="CD539">
        <v>99.222577419354806</v>
      </c>
      <c r="CE539">
        <v>0.199977580645161</v>
      </c>
      <c r="CF539">
        <v>30.362612903225799</v>
      </c>
      <c r="CG539">
        <v>29.969358064516101</v>
      </c>
      <c r="CH539">
        <v>999.9</v>
      </c>
      <c r="CI539">
        <v>0</v>
      </c>
      <c r="CJ539">
        <v>0</v>
      </c>
      <c r="CK539">
        <v>10000.5012903226</v>
      </c>
      <c r="CL539">
        <v>0</v>
      </c>
      <c r="CM539">
        <v>0.21165100000000001</v>
      </c>
      <c r="CN539">
        <v>0</v>
      </c>
      <c r="CO539">
        <v>0</v>
      </c>
      <c r="CP539">
        <v>0</v>
      </c>
      <c r="CQ539">
        <v>0</v>
      </c>
      <c r="CR539">
        <v>3.9451612903225799</v>
      </c>
      <c r="CS539">
        <v>0</v>
      </c>
      <c r="CT539">
        <v>79.364516129032296</v>
      </c>
      <c r="CU539">
        <v>-1.8774193548387099</v>
      </c>
      <c r="CV539">
        <v>38.808</v>
      </c>
      <c r="CW539">
        <v>44.311999999999998</v>
      </c>
      <c r="CX539">
        <v>41.625</v>
      </c>
      <c r="CY539">
        <v>42.686999999999998</v>
      </c>
      <c r="CZ539">
        <v>39.878999999999998</v>
      </c>
      <c r="DA539">
        <v>0</v>
      </c>
      <c r="DB539">
        <v>0</v>
      </c>
      <c r="DC539">
        <v>0</v>
      </c>
      <c r="DD539">
        <v>1581962902</v>
      </c>
      <c r="DE539">
        <v>4.2269230769230797</v>
      </c>
      <c r="DF539">
        <v>10.820512698745</v>
      </c>
      <c r="DG539">
        <v>-16.441025458312701</v>
      </c>
      <c r="DH539">
        <v>78.665384615384596</v>
      </c>
      <c r="DI539">
        <v>15</v>
      </c>
      <c r="DJ539">
        <v>100</v>
      </c>
      <c r="DK539">
        <v>100</v>
      </c>
      <c r="DL539">
        <v>3.0489999999999999</v>
      </c>
      <c r="DM539">
        <v>0.47699999999999998</v>
      </c>
      <c r="DN539">
        <v>2</v>
      </c>
      <c r="DO539">
        <v>344.02800000000002</v>
      </c>
      <c r="DP539">
        <v>674.07100000000003</v>
      </c>
      <c r="DQ539">
        <v>29.796299999999999</v>
      </c>
      <c r="DR539">
        <v>31.317799999999998</v>
      </c>
      <c r="DS539">
        <v>30</v>
      </c>
      <c r="DT539">
        <v>31.258099999999999</v>
      </c>
      <c r="DU539">
        <v>31.273199999999999</v>
      </c>
      <c r="DV539">
        <v>20.994599999999998</v>
      </c>
      <c r="DW539">
        <v>24.372</v>
      </c>
      <c r="DX539">
        <v>88.434600000000003</v>
      </c>
      <c r="DY539">
        <v>29.8185</v>
      </c>
      <c r="DZ539">
        <v>400</v>
      </c>
      <c r="EA539">
        <v>30.6035</v>
      </c>
      <c r="EB539">
        <v>100.027</v>
      </c>
      <c r="EC539">
        <v>100.59099999999999</v>
      </c>
    </row>
    <row r="540" spans="1:133" x14ac:dyDescent="0.35">
      <c r="A540">
        <v>524</v>
      </c>
      <c r="B540">
        <v>1581962905</v>
      </c>
      <c r="C540">
        <v>2629.9000000953702</v>
      </c>
      <c r="D540" t="s">
        <v>1285</v>
      </c>
      <c r="E540" t="s">
        <v>1286</v>
      </c>
      <c r="F540" t="s">
        <v>232</v>
      </c>
      <c r="G540" t="s">
        <v>233</v>
      </c>
      <c r="H540" t="s">
        <v>234</v>
      </c>
      <c r="I540" t="s">
        <v>235</v>
      </c>
      <c r="J540" t="s">
        <v>236</v>
      </c>
      <c r="K540" t="s">
        <v>237</v>
      </c>
      <c r="L540" t="s">
        <v>1383</v>
      </c>
      <c r="M540" t="s">
        <v>238</v>
      </c>
      <c r="N540">
        <v>1581962896.37097</v>
      </c>
      <c r="O540">
        <f t="shared" si="344"/>
        <v>6.8815765228643632E-5</v>
      </c>
      <c r="P540">
        <f t="shared" si="345"/>
        <v>-0.52607020843255237</v>
      </c>
      <c r="Q540">
        <f t="shared" si="346"/>
        <v>400.85570967741899</v>
      </c>
      <c r="R540">
        <f t="shared" si="347"/>
        <v>543.8497005673604</v>
      </c>
      <c r="S540">
        <f t="shared" si="348"/>
        <v>54.071341828974695</v>
      </c>
      <c r="T540">
        <f t="shared" si="349"/>
        <v>39.854404772958688</v>
      </c>
      <c r="U540">
        <f t="shared" si="350"/>
        <v>5.5290940233066891E-3</v>
      </c>
      <c r="V540">
        <f t="shared" si="351"/>
        <v>2.2491671112666642</v>
      </c>
      <c r="W540">
        <f t="shared" si="352"/>
        <v>5.5215539829950797E-3</v>
      </c>
      <c r="X540">
        <f t="shared" si="353"/>
        <v>3.4516478105126739E-3</v>
      </c>
      <c r="Y540">
        <f t="shared" si="354"/>
        <v>0</v>
      </c>
      <c r="Z540">
        <f t="shared" si="355"/>
        <v>30.340924941844083</v>
      </c>
      <c r="AA540">
        <f t="shared" si="356"/>
        <v>29.970490322580599</v>
      </c>
      <c r="AB540">
        <f t="shared" si="357"/>
        <v>4.2532335918854329</v>
      </c>
      <c r="AC540">
        <f t="shared" si="358"/>
        <v>70.333173480661756</v>
      </c>
      <c r="AD540">
        <f t="shared" si="359"/>
        <v>3.0596801346002818</v>
      </c>
      <c r="AE540">
        <f t="shared" si="360"/>
        <v>4.3502660027725701</v>
      </c>
      <c r="AF540">
        <f t="shared" si="361"/>
        <v>1.1935534572851512</v>
      </c>
      <c r="AG540">
        <f t="shared" si="362"/>
        <v>-3.0347752465831843</v>
      </c>
      <c r="AH540">
        <f t="shared" si="363"/>
        <v>47.67868181131854</v>
      </c>
      <c r="AI540">
        <f t="shared" si="364"/>
        <v>4.7212835018901949</v>
      </c>
      <c r="AJ540">
        <f t="shared" si="365"/>
        <v>49.365190066625551</v>
      </c>
      <c r="AK540">
        <v>-4.1161328508781E-2</v>
      </c>
      <c r="AL540">
        <v>4.6207197181531698E-2</v>
      </c>
      <c r="AM540">
        <v>3.4537317544935902</v>
      </c>
      <c r="AN540">
        <v>0</v>
      </c>
      <c r="AO540">
        <v>0</v>
      </c>
      <c r="AP540">
        <f t="shared" si="366"/>
        <v>1</v>
      </c>
      <c r="AQ540">
        <f t="shared" si="367"/>
        <v>0</v>
      </c>
      <c r="AR540">
        <f t="shared" si="368"/>
        <v>51904.409596946323</v>
      </c>
      <c r="AS540" t="s">
        <v>239</v>
      </c>
      <c r="AT540">
        <v>0</v>
      </c>
      <c r="AU540">
        <v>0</v>
      </c>
      <c r="AV540">
        <f t="shared" si="369"/>
        <v>0</v>
      </c>
      <c r="AW540" t="e">
        <f t="shared" si="370"/>
        <v>#DIV/0!</v>
      </c>
      <c r="AX540">
        <v>0</v>
      </c>
      <c r="AY540" t="s">
        <v>239</v>
      </c>
      <c r="AZ540">
        <v>0</v>
      </c>
      <c r="BA540">
        <v>0</v>
      </c>
      <c r="BB540" t="e">
        <f t="shared" si="371"/>
        <v>#DIV/0!</v>
      </c>
      <c r="BC540">
        <v>0.5</v>
      </c>
      <c r="BD540">
        <f t="shared" si="372"/>
        <v>0</v>
      </c>
      <c r="BE540">
        <f t="shared" si="373"/>
        <v>-0.52607020843255237</v>
      </c>
      <c r="BF540" t="e">
        <f t="shared" si="374"/>
        <v>#DIV/0!</v>
      </c>
      <c r="BG540" t="e">
        <f t="shared" si="375"/>
        <v>#DIV/0!</v>
      </c>
      <c r="BH540" t="e">
        <f t="shared" si="376"/>
        <v>#DIV/0!</v>
      </c>
      <c r="BI540" t="e">
        <f t="shared" si="377"/>
        <v>#DIV/0!</v>
      </c>
      <c r="BJ540" t="s">
        <v>239</v>
      </c>
      <c r="BK540">
        <v>0</v>
      </c>
      <c r="BL540">
        <f t="shared" si="378"/>
        <v>0</v>
      </c>
      <c r="BM540" t="e">
        <f t="shared" si="379"/>
        <v>#DIV/0!</v>
      </c>
      <c r="BN540" t="e">
        <f t="shared" si="380"/>
        <v>#DIV/0!</v>
      </c>
      <c r="BO540" t="e">
        <f t="shared" si="381"/>
        <v>#DIV/0!</v>
      </c>
      <c r="BP540" t="e">
        <f t="shared" si="382"/>
        <v>#DIV/0!</v>
      </c>
      <c r="BQ540">
        <f t="shared" si="383"/>
        <v>0</v>
      </c>
      <c r="BR540">
        <f t="shared" si="384"/>
        <v>0</v>
      </c>
      <c r="BS540">
        <f t="shared" si="385"/>
        <v>0</v>
      </c>
      <c r="BT540">
        <f t="shared" si="386"/>
        <v>0</v>
      </c>
      <c r="BU540">
        <v>6</v>
      </c>
      <c r="BV540">
        <v>0.5</v>
      </c>
      <c r="BW540" t="s">
        <v>240</v>
      </c>
      <c r="BX540">
        <v>1581962896.37097</v>
      </c>
      <c r="BY540">
        <v>400.85570967741899</v>
      </c>
      <c r="BZ540">
        <v>400.00119354838699</v>
      </c>
      <c r="CA540">
        <v>30.774270967741899</v>
      </c>
      <c r="CB540">
        <v>30.659935483870999</v>
      </c>
      <c r="CC540">
        <v>350.01212903225797</v>
      </c>
      <c r="CD540">
        <v>99.2233612903226</v>
      </c>
      <c r="CE540">
        <v>0.199956903225806</v>
      </c>
      <c r="CF540">
        <v>30.363693548387101</v>
      </c>
      <c r="CG540">
        <v>29.970490322580599</v>
      </c>
      <c r="CH540">
        <v>999.9</v>
      </c>
      <c r="CI540">
        <v>0</v>
      </c>
      <c r="CJ540">
        <v>0</v>
      </c>
      <c r="CK540">
        <v>10003.9490322581</v>
      </c>
      <c r="CL540">
        <v>0</v>
      </c>
      <c r="CM540">
        <v>0.21165100000000001</v>
      </c>
      <c r="CN540">
        <v>0</v>
      </c>
      <c r="CO540">
        <v>0</v>
      </c>
      <c r="CP540">
        <v>0</v>
      </c>
      <c r="CQ540">
        <v>0</v>
      </c>
      <c r="CR540">
        <v>3.1612903225806499</v>
      </c>
      <c r="CS540">
        <v>0</v>
      </c>
      <c r="CT540">
        <v>79.435483870967701</v>
      </c>
      <c r="CU540">
        <v>-1.5516129032258099</v>
      </c>
      <c r="CV540">
        <v>38.808</v>
      </c>
      <c r="CW540">
        <v>44.311999999999998</v>
      </c>
      <c r="CX540">
        <v>41.625</v>
      </c>
      <c r="CY540">
        <v>42.686999999999998</v>
      </c>
      <c r="CZ540">
        <v>39.881</v>
      </c>
      <c r="DA540">
        <v>0</v>
      </c>
      <c r="DB540">
        <v>0</v>
      </c>
      <c r="DC540">
        <v>0</v>
      </c>
      <c r="DD540">
        <v>1581962906.8</v>
      </c>
      <c r="DE540">
        <v>4.3461538461538503</v>
      </c>
      <c r="DF540">
        <v>-17.155555749254798</v>
      </c>
      <c r="DG540">
        <v>-2.7350426189970798</v>
      </c>
      <c r="DH540">
        <v>77.938461538461496</v>
      </c>
      <c r="DI540">
        <v>15</v>
      </c>
      <c r="DJ540">
        <v>100</v>
      </c>
      <c r="DK540">
        <v>100</v>
      </c>
      <c r="DL540">
        <v>3.0489999999999999</v>
      </c>
      <c r="DM540">
        <v>0.47699999999999998</v>
      </c>
      <c r="DN540">
        <v>2</v>
      </c>
      <c r="DO540">
        <v>344.01600000000002</v>
      </c>
      <c r="DP540">
        <v>674.23099999999999</v>
      </c>
      <c r="DQ540">
        <v>29.819800000000001</v>
      </c>
      <c r="DR540">
        <v>31.317799999999998</v>
      </c>
      <c r="DS540">
        <v>29.9999</v>
      </c>
      <c r="DT540">
        <v>31.258099999999999</v>
      </c>
      <c r="DU540">
        <v>31.273099999999999</v>
      </c>
      <c r="DV540">
        <v>20.995999999999999</v>
      </c>
      <c r="DW540">
        <v>24.372</v>
      </c>
      <c r="DX540">
        <v>88.434600000000003</v>
      </c>
      <c r="DY540">
        <v>29.837599999999998</v>
      </c>
      <c r="DZ540">
        <v>400</v>
      </c>
      <c r="EA540">
        <v>30.6035</v>
      </c>
      <c r="EB540">
        <v>100.029</v>
      </c>
      <c r="EC540">
        <v>100.592</v>
      </c>
    </row>
    <row r="541" spans="1:133" x14ac:dyDescent="0.35">
      <c r="A541">
        <v>525</v>
      </c>
      <c r="B541">
        <v>1581962910</v>
      </c>
      <c r="C541">
        <v>2634.9000000953702</v>
      </c>
      <c r="D541" t="s">
        <v>1287</v>
      </c>
      <c r="E541" t="s">
        <v>1288</v>
      </c>
      <c r="F541" t="s">
        <v>232</v>
      </c>
      <c r="G541" t="s">
        <v>233</v>
      </c>
      <c r="H541" t="s">
        <v>234</v>
      </c>
      <c r="I541" t="s">
        <v>235</v>
      </c>
      <c r="J541" t="s">
        <v>236</v>
      </c>
      <c r="K541" t="s">
        <v>237</v>
      </c>
      <c r="L541" t="s">
        <v>1383</v>
      </c>
      <c r="M541" t="s">
        <v>238</v>
      </c>
      <c r="N541">
        <v>1581962901.37097</v>
      </c>
      <c r="O541">
        <f t="shared" si="344"/>
        <v>7.0688202405230256E-5</v>
      </c>
      <c r="P541">
        <f t="shared" si="345"/>
        <v>-0.53773930665965464</v>
      </c>
      <c r="Q541">
        <f t="shared" si="346"/>
        <v>400.86016129032299</v>
      </c>
      <c r="R541">
        <f t="shared" si="347"/>
        <v>543.15356000887721</v>
      </c>
      <c r="S541">
        <f t="shared" si="348"/>
        <v>54.002229007286481</v>
      </c>
      <c r="T541">
        <f t="shared" si="349"/>
        <v>39.854921008975836</v>
      </c>
      <c r="U541">
        <f t="shared" si="350"/>
        <v>5.678182927371149E-3</v>
      </c>
      <c r="V541">
        <f t="shared" si="351"/>
        <v>2.2479796157340814</v>
      </c>
      <c r="W541">
        <f t="shared" si="352"/>
        <v>5.6702269005110906E-3</v>
      </c>
      <c r="X541">
        <f t="shared" si="353"/>
        <v>3.5446056858548522E-3</v>
      </c>
      <c r="Y541">
        <f t="shared" si="354"/>
        <v>0</v>
      </c>
      <c r="Z541">
        <f t="shared" si="355"/>
        <v>30.342616811307881</v>
      </c>
      <c r="AA541">
        <f t="shared" si="356"/>
        <v>29.9733129032258</v>
      </c>
      <c r="AB541">
        <f t="shared" si="357"/>
        <v>4.2539233536485197</v>
      </c>
      <c r="AC541">
        <f t="shared" si="358"/>
        <v>70.332194982872878</v>
      </c>
      <c r="AD541">
        <f t="shared" si="359"/>
        <v>3.0600446749014512</v>
      </c>
      <c r="AE541">
        <f t="shared" si="360"/>
        <v>4.3508448380526525</v>
      </c>
      <c r="AF541">
        <f t="shared" si="361"/>
        <v>1.1938786787470685</v>
      </c>
      <c r="AG541">
        <f t="shared" si="362"/>
        <v>-3.1173497260706542</v>
      </c>
      <c r="AH541">
        <f t="shared" si="363"/>
        <v>47.592912300380746</v>
      </c>
      <c r="AI541">
        <f t="shared" si="364"/>
        <v>4.7153999175257093</v>
      </c>
      <c r="AJ541">
        <f t="shared" si="365"/>
        <v>49.190962491835805</v>
      </c>
      <c r="AK541">
        <v>-4.1129377728561303E-2</v>
      </c>
      <c r="AL541">
        <v>4.6171329631693098E-2</v>
      </c>
      <c r="AM541">
        <v>3.4516092361721298</v>
      </c>
      <c r="AN541">
        <v>0</v>
      </c>
      <c r="AO541">
        <v>0</v>
      </c>
      <c r="AP541">
        <f t="shared" si="366"/>
        <v>1</v>
      </c>
      <c r="AQ541">
        <f t="shared" si="367"/>
        <v>0</v>
      </c>
      <c r="AR541">
        <f t="shared" si="368"/>
        <v>51865.371349834859</v>
      </c>
      <c r="AS541" t="s">
        <v>239</v>
      </c>
      <c r="AT541">
        <v>0</v>
      </c>
      <c r="AU541">
        <v>0</v>
      </c>
      <c r="AV541">
        <f t="shared" si="369"/>
        <v>0</v>
      </c>
      <c r="AW541" t="e">
        <f t="shared" si="370"/>
        <v>#DIV/0!</v>
      </c>
      <c r="AX541">
        <v>0</v>
      </c>
      <c r="AY541" t="s">
        <v>239</v>
      </c>
      <c r="AZ541">
        <v>0</v>
      </c>
      <c r="BA541">
        <v>0</v>
      </c>
      <c r="BB541" t="e">
        <f t="shared" si="371"/>
        <v>#DIV/0!</v>
      </c>
      <c r="BC541">
        <v>0.5</v>
      </c>
      <c r="BD541">
        <f t="shared" si="372"/>
        <v>0</v>
      </c>
      <c r="BE541">
        <f t="shared" si="373"/>
        <v>-0.53773930665965464</v>
      </c>
      <c r="BF541" t="e">
        <f t="shared" si="374"/>
        <v>#DIV/0!</v>
      </c>
      <c r="BG541" t="e">
        <f t="shared" si="375"/>
        <v>#DIV/0!</v>
      </c>
      <c r="BH541" t="e">
        <f t="shared" si="376"/>
        <v>#DIV/0!</v>
      </c>
      <c r="BI541" t="e">
        <f t="shared" si="377"/>
        <v>#DIV/0!</v>
      </c>
      <c r="BJ541" t="s">
        <v>239</v>
      </c>
      <c r="BK541">
        <v>0</v>
      </c>
      <c r="BL541">
        <f t="shared" si="378"/>
        <v>0</v>
      </c>
      <c r="BM541" t="e">
        <f t="shared" si="379"/>
        <v>#DIV/0!</v>
      </c>
      <c r="BN541" t="e">
        <f t="shared" si="380"/>
        <v>#DIV/0!</v>
      </c>
      <c r="BO541" t="e">
        <f t="shared" si="381"/>
        <v>#DIV/0!</v>
      </c>
      <c r="BP541" t="e">
        <f t="shared" si="382"/>
        <v>#DIV/0!</v>
      </c>
      <c r="BQ541">
        <f t="shared" si="383"/>
        <v>0</v>
      </c>
      <c r="BR541">
        <f t="shared" si="384"/>
        <v>0</v>
      </c>
      <c r="BS541">
        <f t="shared" si="385"/>
        <v>0</v>
      </c>
      <c r="BT541">
        <f t="shared" si="386"/>
        <v>0</v>
      </c>
      <c r="BU541">
        <v>6</v>
      </c>
      <c r="BV541">
        <v>0.5</v>
      </c>
      <c r="BW541" t="s">
        <v>240</v>
      </c>
      <c r="BX541">
        <v>1581962901.37097</v>
      </c>
      <c r="BY541">
        <v>400.86016129032299</v>
      </c>
      <c r="BZ541">
        <v>399.98693548387098</v>
      </c>
      <c r="CA541">
        <v>30.7778806451613</v>
      </c>
      <c r="CB541">
        <v>30.660435483871002</v>
      </c>
      <c r="CC541">
        <v>350.01477419354802</v>
      </c>
      <c r="CD541">
        <v>99.223480645161303</v>
      </c>
      <c r="CE541">
        <v>0.20002125806451601</v>
      </c>
      <c r="CF541">
        <v>30.3660161290323</v>
      </c>
      <c r="CG541">
        <v>29.9733129032258</v>
      </c>
      <c r="CH541">
        <v>999.9</v>
      </c>
      <c r="CI541">
        <v>0</v>
      </c>
      <c r="CJ541">
        <v>0</v>
      </c>
      <c r="CK541">
        <v>9996.1716129032302</v>
      </c>
      <c r="CL541">
        <v>0</v>
      </c>
      <c r="CM541">
        <v>0.21165100000000001</v>
      </c>
      <c r="CN541">
        <v>0</v>
      </c>
      <c r="CO541">
        <v>0</v>
      </c>
      <c r="CP541">
        <v>0</v>
      </c>
      <c r="CQ541">
        <v>0</v>
      </c>
      <c r="CR541">
        <v>3.2</v>
      </c>
      <c r="CS541">
        <v>0</v>
      </c>
      <c r="CT541">
        <v>77.951612903225794</v>
      </c>
      <c r="CU541">
        <v>-1.71612903225806</v>
      </c>
      <c r="CV541">
        <v>38.808</v>
      </c>
      <c r="CW541">
        <v>44.308</v>
      </c>
      <c r="CX541">
        <v>41.625</v>
      </c>
      <c r="CY541">
        <v>42.686999999999998</v>
      </c>
      <c r="CZ541">
        <v>39.881</v>
      </c>
      <c r="DA541">
        <v>0</v>
      </c>
      <c r="DB541">
        <v>0</v>
      </c>
      <c r="DC541">
        <v>0</v>
      </c>
      <c r="DD541">
        <v>1581962912.2</v>
      </c>
      <c r="DE541">
        <v>3.85</v>
      </c>
      <c r="DF541">
        <v>-0.87863223830880399</v>
      </c>
      <c r="DG541">
        <v>-17.500854769806701</v>
      </c>
      <c r="DH541">
        <v>76.211538461538495</v>
      </c>
      <c r="DI541">
        <v>15</v>
      </c>
      <c r="DJ541">
        <v>100</v>
      </c>
      <c r="DK541">
        <v>100</v>
      </c>
      <c r="DL541">
        <v>3.0489999999999999</v>
      </c>
      <c r="DM541">
        <v>0.47699999999999998</v>
      </c>
      <c r="DN541">
        <v>2</v>
      </c>
      <c r="DO541">
        <v>344.11200000000002</v>
      </c>
      <c r="DP541">
        <v>673.97699999999998</v>
      </c>
      <c r="DQ541">
        <v>29.840399999999999</v>
      </c>
      <c r="DR541">
        <v>31.317799999999998</v>
      </c>
      <c r="DS541">
        <v>30</v>
      </c>
      <c r="DT541">
        <v>31.258099999999999</v>
      </c>
      <c r="DU541">
        <v>31.271100000000001</v>
      </c>
      <c r="DV541">
        <v>20.991900000000001</v>
      </c>
      <c r="DW541">
        <v>24.372</v>
      </c>
      <c r="DX541">
        <v>88.434600000000003</v>
      </c>
      <c r="DY541">
        <v>29.8522</v>
      </c>
      <c r="DZ541">
        <v>400</v>
      </c>
      <c r="EA541">
        <v>30.6035</v>
      </c>
      <c r="EB541">
        <v>100.02500000000001</v>
      </c>
      <c r="EC541">
        <v>100.59399999999999</v>
      </c>
    </row>
    <row r="542" spans="1:133" x14ac:dyDescent="0.35">
      <c r="A542">
        <v>526</v>
      </c>
      <c r="B542">
        <v>1581962915</v>
      </c>
      <c r="C542">
        <v>2639.9000000953702</v>
      </c>
      <c r="D542" t="s">
        <v>1289</v>
      </c>
      <c r="E542" t="s">
        <v>1290</v>
      </c>
      <c r="F542" t="s">
        <v>232</v>
      </c>
      <c r="G542" t="s">
        <v>233</v>
      </c>
      <c r="H542" t="s">
        <v>234</v>
      </c>
      <c r="I542" t="s">
        <v>235</v>
      </c>
      <c r="J542" t="s">
        <v>236</v>
      </c>
      <c r="K542" t="s">
        <v>237</v>
      </c>
      <c r="L542" t="s">
        <v>1383</v>
      </c>
      <c r="M542" t="s">
        <v>238</v>
      </c>
      <c r="N542">
        <v>1581962906.37097</v>
      </c>
      <c r="O542">
        <f t="shared" si="344"/>
        <v>7.2303740779326297E-5</v>
      </c>
      <c r="P542">
        <f t="shared" si="345"/>
        <v>-0.52557777061837674</v>
      </c>
      <c r="Q542">
        <f t="shared" si="346"/>
        <v>400.86529032258102</v>
      </c>
      <c r="R542">
        <f t="shared" si="347"/>
        <v>536.51610934685857</v>
      </c>
      <c r="S542">
        <f t="shared" si="348"/>
        <v>53.342824937707562</v>
      </c>
      <c r="T542">
        <f t="shared" si="349"/>
        <v>39.855815385137724</v>
      </c>
      <c r="U542">
        <f t="shared" si="350"/>
        <v>5.8066012976030999E-3</v>
      </c>
      <c r="V542">
        <f t="shared" si="351"/>
        <v>2.247560734239813</v>
      </c>
      <c r="W542">
        <f t="shared" si="352"/>
        <v>5.7982800692185921E-3</v>
      </c>
      <c r="X542">
        <f t="shared" si="353"/>
        <v>3.6246716627921587E-3</v>
      </c>
      <c r="Y542">
        <f t="shared" si="354"/>
        <v>0</v>
      </c>
      <c r="Z542">
        <f t="shared" si="355"/>
        <v>30.34547482237976</v>
      </c>
      <c r="AA542">
        <f t="shared" si="356"/>
        <v>29.975596774193601</v>
      </c>
      <c r="AB542">
        <f t="shared" si="357"/>
        <v>4.2544815408046963</v>
      </c>
      <c r="AC542">
        <f t="shared" si="358"/>
        <v>70.323906242673146</v>
      </c>
      <c r="AD542">
        <f t="shared" si="359"/>
        <v>3.0602794542921421</v>
      </c>
      <c r="AE542">
        <f t="shared" si="360"/>
        <v>4.3516915054913978</v>
      </c>
      <c r="AF542">
        <f t="shared" si="361"/>
        <v>1.1942020865125542</v>
      </c>
      <c r="AG542">
        <f t="shared" si="362"/>
        <v>-3.1885949683682897</v>
      </c>
      <c r="AH542">
        <f t="shared" si="363"/>
        <v>47.71889501985207</v>
      </c>
      <c r="AI542">
        <f t="shared" si="364"/>
        <v>4.7288960685129471</v>
      </c>
      <c r="AJ542">
        <f t="shared" si="365"/>
        <v>49.25919611999673</v>
      </c>
      <c r="AK542">
        <v>-4.11181109262675E-2</v>
      </c>
      <c r="AL542">
        <v>4.6158681659092198E-2</v>
      </c>
      <c r="AM542">
        <v>3.4508606376308899</v>
      </c>
      <c r="AN542">
        <v>0</v>
      </c>
      <c r="AO542">
        <v>0</v>
      </c>
      <c r="AP542">
        <f t="shared" si="366"/>
        <v>1</v>
      </c>
      <c r="AQ542">
        <f t="shared" si="367"/>
        <v>0</v>
      </c>
      <c r="AR542">
        <f t="shared" si="368"/>
        <v>51851.183406978875</v>
      </c>
      <c r="AS542" t="s">
        <v>239</v>
      </c>
      <c r="AT542">
        <v>0</v>
      </c>
      <c r="AU542">
        <v>0</v>
      </c>
      <c r="AV542">
        <f t="shared" si="369"/>
        <v>0</v>
      </c>
      <c r="AW542" t="e">
        <f t="shared" si="370"/>
        <v>#DIV/0!</v>
      </c>
      <c r="AX542">
        <v>0</v>
      </c>
      <c r="AY542" t="s">
        <v>239</v>
      </c>
      <c r="AZ542">
        <v>0</v>
      </c>
      <c r="BA542">
        <v>0</v>
      </c>
      <c r="BB542" t="e">
        <f t="shared" si="371"/>
        <v>#DIV/0!</v>
      </c>
      <c r="BC542">
        <v>0.5</v>
      </c>
      <c r="BD542">
        <f t="shared" si="372"/>
        <v>0</v>
      </c>
      <c r="BE542">
        <f t="shared" si="373"/>
        <v>-0.52557777061837674</v>
      </c>
      <c r="BF542" t="e">
        <f t="shared" si="374"/>
        <v>#DIV/0!</v>
      </c>
      <c r="BG542" t="e">
        <f t="shared" si="375"/>
        <v>#DIV/0!</v>
      </c>
      <c r="BH542" t="e">
        <f t="shared" si="376"/>
        <v>#DIV/0!</v>
      </c>
      <c r="BI542" t="e">
        <f t="shared" si="377"/>
        <v>#DIV/0!</v>
      </c>
      <c r="BJ542" t="s">
        <v>239</v>
      </c>
      <c r="BK542">
        <v>0</v>
      </c>
      <c r="BL542">
        <f t="shared" si="378"/>
        <v>0</v>
      </c>
      <c r="BM542" t="e">
        <f t="shared" si="379"/>
        <v>#DIV/0!</v>
      </c>
      <c r="BN542" t="e">
        <f t="shared" si="380"/>
        <v>#DIV/0!</v>
      </c>
      <c r="BO542" t="e">
        <f t="shared" si="381"/>
        <v>#DIV/0!</v>
      </c>
      <c r="BP542" t="e">
        <f t="shared" si="382"/>
        <v>#DIV/0!</v>
      </c>
      <c r="BQ542">
        <f t="shared" si="383"/>
        <v>0</v>
      </c>
      <c r="BR542">
        <f t="shared" si="384"/>
        <v>0</v>
      </c>
      <c r="BS542">
        <f t="shared" si="385"/>
        <v>0</v>
      </c>
      <c r="BT542">
        <f t="shared" si="386"/>
        <v>0</v>
      </c>
      <c r="BU542">
        <v>6</v>
      </c>
      <c r="BV542">
        <v>0.5</v>
      </c>
      <c r="BW542" t="s">
        <v>240</v>
      </c>
      <c r="BX542">
        <v>1581962906.37097</v>
      </c>
      <c r="BY542">
        <v>400.86529032258102</v>
      </c>
      <c r="BZ542">
        <v>400.01400000000001</v>
      </c>
      <c r="CA542">
        <v>30.7799451612903</v>
      </c>
      <c r="CB542">
        <v>30.659812903225799</v>
      </c>
      <c r="CC542">
        <v>350.00541935483898</v>
      </c>
      <c r="CD542">
        <v>99.224493548387102</v>
      </c>
      <c r="CE542">
        <v>0.19996735483871</v>
      </c>
      <c r="CF542">
        <v>30.3694129032258</v>
      </c>
      <c r="CG542">
        <v>29.975596774193601</v>
      </c>
      <c r="CH542">
        <v>999.9</v>
      </c>
      <c r="CI542">
        <v>0</v>
      </c>
      <c r="CJ542">
        <v>0</v>
      </c>
      <c r="CK542">
        <v>9993.3312903225797</v>
      </c>
      <c r="CL542">
        <v>0</v>
      </c>
      <c r="CM542">
        <v>0.21165100000000001</v>
      </c>
      <c r="CN542">
        <v>0</v>
      </c>
      <c r="CO542">
        <v>0</v>
      </c>
      <c r="CP542">
        <v>0</v>
      </c>
      <c r="CQ542">
        <v>0</v>
      </c>
      <c r="CR542">
        <v>2.0645161290322598</v>
      </c>
      <c r="CS542">
        <v>0</v>
      </c>
      <c r="CT542">
        <v>77.222580645161301</v>
      </c>
      <c r="CU542">
        <v>-2.0548387096774201</v>
      </c>
      <c r="CV542">
        <v>38.804000000000002</v>
      </c>
      <c r="CW542">
        <v>44.304000000000002</v>
      </c>
      <c r="CX542">
        <v>41.625</v>
      </c>
      <c r="CY542">
        <v>42.691064516129003</v>
      </c>
      <c r="CZ542">
        <v>39.883000000000003</v>
      </c>
      <c r="DA542">
        <v>0</v>
      </c>
      <c r="DB542">
        <v>0</v>
      </c>
      <c r="DC542">
        <v>0</v>
      </c>
      <c r="DD542">
        <v>1581962917</v>
      </c>
      <c r="DE542">
        <v>2.65</v>
      </c>
      <c r="DF542">
        <v>-2.4581195514659901</v>
      </c>
      <c r="DG542">
        <v>9.5760683739687806</v>
      </c>
      <c r="DH542">
        <v>76.473076923076903</v>
      </c>
      <c r="DI542">
        <v>15</v>
      </c>
      <c r="DJ542">
        <v>100</v>
      </c>
      <c r="DK542">
        <v>100</v>
      </c>
      <c r="DL542">
        <v>3.0489999999999999</v>
      </c>
      <c r="DM542">
        <v>0.47699999999999998</v>
      </c>
      <c r="DN542">
        <v>2</v>
      </c>
      <c r="DO542">
        <v>344.00400000000002</v>
      </c>
      <c r="DP542">
        <v>674.2</v>
      </c>
      <c r="DQ542">
        <v>29.8552</v>
      </c>
      <c r="DR542">
        <v>31.3155</v>
      </c>
      <c r="DS542">
        <v>29.9999</v>
      </c>
      <c r="DT542">
        <v>31.258099999999999</v>
      </c>
      <c r="DU542">
        <v>31.270499999999998</v>
      </c>
      <c r="DV542">
        <v>20.9908</v>
      </c>
      <c r="DW542">
        <v>24.372</v>
      </c>
      <c r="DX542">
        <v>88.434600000000003</v>
      </c>
      <c r="DY542">
        <v>29.867799999999999</v>
      </c>
      <c r="DZ542">
        <v>400</v>
      </c>
      <c r="EA542">
        <v>30.6035</v>
      </c>
      <c r="EB542">
        <v>100.02500000000001</v>
      </c>
      <c r="EC542">
        <v>100.59399999999999</v>
      </c>
    </row>
    <row r="543" spans="1:133" x14ac:dyDescent="0.35">
      <c r="A543">
        <v>527</v>
      </c>
      <c r="B543">
        <v>1581962920</v>
      </c>
      <c r="C543">
        <v>2644.9000000953702</v>
      </c>
      <c r="D543" t="s">
        <v>1291</v>
      </c>
      <c r="E543" t="s">
        <v>1292</v>
      </c>
      <c r="F543" t="s">
        <v>232</v>
      </c>
      <c r="G543" t="s">
        <v>233</v>
      </c>
      <c r="H543" t="s">
        <v>234</v>
      </c>
      <c r="I543" t="s">
        <v>235</v>
      </c>
      <c r="J543" t="s">
        <v>236</v>
      </c>
      <c r="K543" t="s">
        <v>237</v>
      </c>
      <c r="L543" t="s">
        <v>1383</v>
      </c>
      <c r="M543" t="s">
        <v>238</v>
      </c>
      <c r="N543">
        <v>1581962911.37097</v>
      </c>
      <c r="O543">
        <f t="shared" si="344"/>
        <v>7.4192147915054347E-5</v>
      </c>
      <c r="P543">
        <f t="shared" si="345"/>
        <v>-0.52660676988476307</v>
      </c>
      <c r="Q543">
        <f t="shared" si="346"/>
        <v>400.87632258064502</v>
      </c>
      <c r="R543">
        <f t="shared" si="347"/>
        <v>533.24376953575916</v>
      </c>
      <c r="S543">
        <f t="shared" si="348"/>
        <v>53.018067816412369</v>
      </c>
      <c r="T543">
        <f t="shared" si="349"/>
        <v>39.857358436795337</v>
      </c>
      <c r="U543">
        <f t="shared" si="350"/>
        <v>5.954024623270905E-3</v>
      </c>
      <c r="V543">
        <f t="shared" si="351"/>
        <v>2.2477932346139298</v>
      </c>
      <c r="W543">
        <f t="shared" si="352"/>
        <v>5.9452767442929591E-3</v>
      </c>
      <c r="X543">
        <f t="shared" si="353"/>
        <v>3.716582839504514E-3</v>
      </c>
      <c r="Y543">
        <f t="shared" si="354"/>
        <v>0</v>
      </c>
      <c r="Z543">
        <f t="shared" si="355"/>
        <v>30.348026189272719</v>
      </c>
      <c r="AA543">
        <f t="shared" si="356"/>
        <v>29.9799677419355</v>
      </c>
      <c r="AB543">
        <f t="shared" si="357"/>
        <v>4.2555500007088893</v>
      </c>
      <c r="AC543">
        <f t="shared" si="358"/>
        <v>70.315032254454735</v>
      </c>
      <c r="AD543">
        <f t="shared" si="359"/>
        <v>3.0604497008979967</v>
      </c>
      <c r="AE543">
        <f t="shared" si="360"/>
        <v>4.3524828230511199</v>
      </c>
      <c r="AF543">
        <f t="shared" si="361"/>
        <v>1.1951002998108926</v>
      </c>
      <c r="AG543">
        <f t="shared" si="362"/>
        <v>-3.2718737230538966</v>
      </c>
      <c r="AH543">
        <f t="shared" si="363"/>
        <v>47.578802610182038</v>
      </c>
      <c r="AI543">
        <f t="shared" si="364"/>
        <v>4.7147013380520617</v>
      </c>
      <c r="AJ543">
        <f t="shared" si="365"/>
        <v>49.021630225180203</v>
      </c>
      <c r="AK543">
        <v>-4.1124364336497E-2</v>
      </c>
      <c r="AL543">
        <v>4.61657016599036E-2</v>
      </c>
      <c r="AM543">
        <v>3.4512761407684001</v>
      </c>
      <c r="AN543">
        <v>0</v>
      </c>
      <c r="AO543">
        <v>0</v>
      </c>
      <c r="AP543">
        <f t="shared" si="366"/>
        <v>1</v>
      </c>
      <c r="AQ543">
        <f t="shared" si="367"/>
        <v>0</v>
      </c>
      <c r="AR543">
        <f t="shared" si="368"/>
        <v>51858.228554246387</v>
      </c>
      <c r="AS543" t="s">
        <v>239</v>
      </c>
      <c r="AT543">
        <v>0</v>
      </c>
      <c r="AU543">
        <v>0</v>
      </c>
      <c r="AV543">
        <f t="shared" si="369"/>
        <v>0</v>
      </c>
      <c r="AW543" t="e">
        <f t="shared" si="370"/>
        <v>#DIV/0!</v>
      </c>
      <c r="AX543">
        <v>0</v>
      </c>
      <c r="AY543" t="s">
        <v>239</v>
      </c>
      <c r="AZ543">
        <v>0</v>
      </c>
      <c r="BA543">
        <v>0</v>
      </c>
      <c r="BB543" t="e">
        <f t="shared" si="371"/>
        <v>#DIV/0!</v>
      </c>
      <c r="BC543">
        <v>0.5</v>
      </c>
      <c r="BD543">
        <f t="shared" si="372"/>
        <v>0</v>
      </c>
      <c r="BE543">
        <f t="shared" si="373"/>
        <v>-0.52660676988476307</v>
      </c>
      <c r="BF543" t="e">
        <f t="shared" si="374"/>
        <v>#DIV/0!</v>
      </c>
      <c r="BG543" t="e">
        <f t="shared" si="375"/>
        <v>#DIV/0!</v>
      </c>
      <c r="BH543" t="e">
        <f t="shared" si="376"/>
        <v>#DIV/0!</v>
      </c>
      <c r="BI543" t="e">
        <f t="shared" si="377"/>
        <v>#DIV/0!</v>
      </c>
      <c r="BJ543" t="s">
        <v>239</v>
      </c>
      <c r="BK543">
        <v>0</v>
      </c>
      <c r="BL543">
        <f t="shared" si="378"/>
        <v>0</v>
      </c>
      <c r="BM543" t="e">
        <f t="shared" si="379"/>
        <v>#DIV/0!</v>
      </c>
      <c r="BN543" t="e">
        <f t="shared" si="380"/>
        <v>#DIV/0!</v>
      </c>
      <c r="BO543" t="e">
        <f t="shared" si="381"/>
        <v>#DIV/0!</v>
      </c>
      <c r="BP543" t="e">
        <f t="shared" si="382"/>
        <v>#DIV/0!</v>
      </c>
      <c r="BQ543">
        <f t="shared" si="383"/>
        <v>0</v>
      </c>
      <c r="BR543">
        <f t="shared" si="384"/>
        <v>0</v>
      </c>
      <c r="BS543">
        <f t="shared" si="385"/>
        <v>0</v>
      </c>
      <c r="BT543">
        <f t="shared" si="386"/>
        <v>0</v>
      </c>
      <c r="BU543">
        <v>6</v>
      </c>
      <c r="BV543">
        <v>0.5</v>
      </c>
      <c r="BW543" t="s">
        <v>240</v>
      </c>
      <c r="BX543">
        <v>1581962911.37097</v>
      </c>
      <c r="BY543">
        <v>400.87632258064502</v>
      </c>
      <c r="BZ543">
        <v>400.024580645161</v>
      </c>
      <c r="CA543">
        <v>30.7813129032258</v>
      </c>
      <c r="CB543">
        <v>30.6580451612903</v>
      </c>
      <c r="CC543">
        <v>350.01087096774199</v>
      </c>
      <c r="CD543">
        <v>99.225583870967796</v>
      </c>
      <c r="CE543">
        <v>0.199990032258065</v>
      </c>
      <c r="CF543">
        <v>30.3725870967742</v>
      </c>
      <c r="CG543">
        <v>29.9799677419355</v>
      </c>
      <c r="CH543">
        <v>999.9</v>
      </c>
      <c r="CI543">
        <v>0</v>
      </c>
      <c r="CJ543">
        <v>0</v>
      </c>
      <c r="CK543">
        <v>9994.7412903225795</v>
      </c>
      <c r="CL543">
        <v>0</v>
      </c>
      <c r="CM543">
        <v>0.21165100000000001</v>
      </c>
      <c r="CN543">
        <v>0</v>
      </c>
      <c r="CO543">
        <v>0</v>
      </c>
      <c r="CP543">
        <v>0</v>
      </c>
      <c r="CQ543">
        <v>0</v>
      </c>
      <c r="CR543">
        <v>3.5193548387096798</v>
      </c>
      <c r="CS543">
        <v>0</v>
      </c>
      <c r="CT543">
        <v>76.525806451612894</v>
      </c>
      <c r="CU543">
        <v>-2.3903225806451598</v>
      </c>
      <c r="CV543">
        <v>38.808</v>
      </c>
      <c r="CW543">
        <v>44.304000000000002</v>
      </c>
      <c r="CX543">
        <v>41.625</v>
      </c>
      <c r="CY543">
        <v>42.691064516129003</v>
      </c>
      <c r="CZ543">
        <v>39.884999999999998</v>
      </c>
      <c r="DA543">
        <v>0</v>
      </c>
      <c r="DB543">
        <v>0</v>
      </c>
      <c r="DC543">
        <v>0</v>
      </c>
      <c r="DD543">
        <v>1581962921.8</v>
      </c>
      <c r="DE543">
        <v>3.6461538461538501</v>
      </c>
      <c r="DF543">
        <v>0.96410281617230298</v>
      </c>
      <c r="DG543">
        <v>7.9794871649563701</v>
      </c>
      <c r="DH543">
        <v>76.030769230769195</v>
      </c>
      <c r="DI543">
        <v>15</v>
      </c>
      <c r="DJ543">
        <v>100</v>
      </c>
      <c r="DK543">
        <v>100</v>
      </c>
      <c r="DL543">
        <v>3.0489999999999999</v>
      </c>
      <c r="DM543">
        <v>0.47699999999999998</v>
      </c>
      <c r="DN543">
        <v>2</v>
      </c>
      <c r="DO543">
        <v>344.12400000000002</v>
      </c>
      <c r="DP543">
        <v>673.97</v>
      </c>
      <c r="DQ543">
        <v>29.870699999999999</v>
      </c>
      <c r="DR543">
        <v>31.315100000000001</v>
      </c>
      <c r="DS543">
        <v>30</v>
      </c>
      <c r="DT543">
        <v>31.258099999999999</v>
      </c>
      <c r="DU543">
        <v>31.270499999999998</v>
      </c>
      <c r="DV543">
        <v>20.991900000000001</v>
      </c>
      <c r="DW543">
        <v>24.372</v>
      </c>
      <c r="DX543">
        <v>88.434600000000003</v>
      </c>
      <c r="DY543">
        <v>29.880500000000001</v>
      </c>
      <c r="DZ543">
        <v>400</v>
      </c>
      <c r="EA543">
        <v>30.6035</v>
      </c>
      <c r="EB543">
        <v>100.024</v>
      </c>
      <c r="EC543">
        <v>100.593</v>
      </c>
    </row>
    <row r="544" spans="1:133" x14ac:dyDescent="0.35">
      <c r="A544">
        <v>528</v>
      </c>
      <c r="B544">
        <v>1581962925</v>
      </c>
      <c r="C544">
        <v>2649.9000000953702</v>
      </c>
      <c r="D544" t="s">
        <v>1293</v>
      </c>
      <c r="E544" t="s">
        <v>1294</v>
      </c>
      <c r="F544" t="s">
        <v>232</v>
      </c>
      <c r="G544" t="s">
        <v>233</v>
      </c>
      <c r="H544" t="s">
        <v>234</v>
      </c>
      <c r="I544" t="s">
        <v>235</v>
      </c>
      <c r="J544" t="s">
        <v>236</v>
      </c>
      <c r="K544" t="s">
        <v>237</v>
      </c>
      <c r="L544" t="s">
        <v>1383</v>
      </c>
      <c r="M544" t="s">
        <v>238</v>
      </c>
      <c r="N544">
        <v>1581962916.37097</v>
      </c>
      <c r="O544">
        <f t="shared" si="344"/>
        <v>7.4905047624248026E-5</v>
      </c>
      <c r="P544">
        <f t="shared" si="345"/>
        <v>-0.53476002805726708</v>
      </c>
      <c r="Q544">
        <f t="shared" si="346"/>
        <v>400.86403225806498</v>
      </c>
      <c r="R544">
        <f t="shared" si="347"/>
        <v>534.11494513101991</v>
      </c>
      <c r="S544">
        <f t="shared" si="348"/>
        <v>53.105319306201324</v>
      </c>
      <c r="T544">
        <f t="shared" si="349"/>
        <v>39.8566125615787</v>
      </c>
      <c r="U544">
        <f t="shared" si="350"/>
        <v>6.0082502307075569E-3</v>
      </c>
      <c r="V544">
        <f t="shared" si="351"/>
        <v>2.2479749054568932</v>
      </c>
      <c r="W544">
        <f t="shared" si="352"/>
        <v>5.9993431329455347E-3</v>
      </c>
      <c r="X544">
        <f t="shared" si="353"/>
        <v>3.7503886079882616E-3</v>
      </c>
      <c r="Y544">
        <f t="shared" si="354"/>
        <v>0</v>
      </c>
      <c r="Z544">
        <f t="shared" si="355"/>
        <v>30.35009528749535</v>
      </c>
      <c r="AA544">
        <f t="shared" si="356"/>
        <v>29.982519354838701</v>
      </c>
      <c r="AB544">
        <f t="shared" si="357"/>
        <v>4.2561738370602162</v>
      </c>
      <c r="AC544">
        <f t="shared" si="358"/>
        <v>70.305829680644493</v>
      </c>
      <c r="AD544">
        <f t="shared" si="359"/>
        <v>3.060452903093414</v>
      </c>
      <c r="AE544">
        <f t="shared" si="360"/>
        <v>4.3530570892842624</v>
      </c>
      <c r="AF544">
        <f t="shared" si="361"/>
        <v>1.1957209339668022</v>
      </c>
      <c r="AG544">
        <f t="shared" si="362"/>
        <v>-3.3033126002293378</v>
      </c>
      <c r="AH544">
        <f t="shared" si="363"/>
        <v>47.552545284293942</v>
      </c>
      <c r="AI544">
        <f t="shared" si="364"/>
        <v>4.7118317980325362</v>
      </c>
      <c r="AJ544">
        <f t="shared" si="365"/>
        <v>48.961064482097143</v>
      </c>
      <c r="AK544">
        <v>-4.1129251024060301E-2</v>
      </c>
      <c r="AL544">
        <v>4.6171187394790703E-2</v>
      </c>
      <c r="AM544">
        <v>3.4516008179543198</v>
      </c>
      <c r="AN544">
        <v>0</v>
      </c>
      <c r="AO544">
        <v>0</v>
      </c>
      <c r="AP544">
        <f t="shared" si="366"/>
        <v>1</v>
      </c>
      <c r="AQ544">
        <f t="shared" si="367"/>
        <v>0</v>
      </c>
      <c r="AR544">
        <f t="shared" si="368"/>
        <v>51863.770937235771</v>
      </c>
      <c r="AS544" t="s">
        <v>239</v>
      </c>
      <c r="AT544">
        <v>0</v>
      </c>
      <c r="AU544">
        <v>0</v>
      </c>
      <c r="AV544">
        <f t="shared" si="369"/>
        <v>0</v>
      </c>
      <c r="AW544" t="e">
        <f t="shared" si="370"/>
        <v>#DIV/0!</v>
      </c>
      <c r="AX544">
        <v>0</v>
      </c>
      <c r="AY544" t="s">
        <v>239</v>
      </c>
      <c r="AZ544">
        <v>0</v>
      </c>
      <c r="BA544">
        <v>0</v>
      </c>
      <c r="BB544" t="e">
        <f t="shared" si="371"/>
        <v>#DIV/0!</v>
      </c>
      <c r="BC544">
        <v>0.5</v>
      </c>
      <c r="BD544">
        <f t="shared" si="372"/>
        <v>0</v>
      </c>
      <c r="BE544">
        <f t="shared" si="373"/>
        <v>-0.53476002805726708</v>
      </c>
      <c r="BF544" t="e">
        <f t="shared" si="374"/>
        <v>#DIV/0!</v>
      </c>
      <c r="BG544" t="e">
        <f t="shared" si="375"/>
        <v>#DIV/0!</v>
      </c>
      <c r="BH544" t="e">
        <f t="shared" si="376"/>
        <v>#DIV/0!</v>
      </c>
      <c r="BI544" t="e">
        <f t="shared" si="377"/>
        <v>#DIV/0!</v>
      </c>
      <c r="BJ544" t="s">
        <v>239</v>
      </c>
      <c r="BK544">
        <v>0</v>
      </c>
      <c r="BL544">
        <f t="shared" si="378"/>
        <v>0</v>
      </c>
      <c r="BM544" t="e">
        <f t="shared" si="379"/>
        <v>#DIV/0!</v>
      </c>
      <c r="BN544" t="e">
        <f t="shared" si="380"/>
        <v>#DIV/0!</v>
      </c>
      <c r="BO544" t="e">
        <f t="shared" si="381"/>
        <v>#DIV/0!</v>
      </c>
      <c r="BP544" t="e">
        <f t="shared" si="382"/>
        <v>#DIV/0!</v>
      </c>
      <c r="BQ544">
        <f t="shared" si="383"/>
        <v>0</v>
      </c>
      <c r="BR544">
        <f t="shared" si="384"/>
        <v>0</v>
      </c>
      <c r="BS544">
        <f t="shared" si="385"/>
        <v>0</v>
      </c>
      <c r="BT544">
        <f t="shared" si="386"/>
        <v>0</v>
      </c>
      <c r="BU544">
        <v>6</v>
      </c>
      <c r="BV544">
        <v>0.5</v>
      </c>
      <c r="BW544" t="s">
        <v>240</v>
      </c>
      <c r="BX544">
        <v>1581962916.37097</v>
      </c>
      <c r="BY544">
        <v>400.86403225806498</v>
      </c>
      <c r="BZ544">
        <v>399.99880645161301</v>
      </c>
      <c r="CA544">
        <v>30.780977419354802</v>
      </c>
      <c r="CB544">
        <v>30.656525806451601</v>
      </c>
      <c r="CC544">
        <v>350.01264516128998</v>
      </c>
      <c r="CD544">
        <v>99.226764516129094</v>
      </c>
      <c r="CE544">
        <v>0.199997064516129</v>
      </c>
      <c r="CF544">
        <v>30.374890322580601</v>
      </c>
      <c r="CG544">
        <v>29.982519354838701</v>
      </c>
      <c r="CH544">
        <v>999.9</v>
      </c>
      <c r="CI544">
        <v>0</v>
      </c>
      <c r="CJ544">
        <v>0</v>
      </c>
      <c r="CK544">
        <v>9995.81</v>
      </c>
      <c r="CL544">
        <v>0</v>
      </c>
      <c r="CM544">
        <v>0.21165100000000001</v>
      </c>
      <c r="CN544">
        <v>0</v>
      </c>
      <c r="CO544">
        <v>0</v>
      </c>
      <c r="CP544">
        <v>0</v>
      </c>
      <c r="CQ544">
        <v>0</v>
      </c>
      <c r="CR544">
        <v>3.59032258064516</v>
      </c>
      <c r="CS544">
        <v>0</v>
      </c>
      <c r="CT544">
        <v>78.080645161290306</v>
      </c>
      <c r="CU544">
        <v>-2.35161290322581</v>
      </c>
      <c r="CV544">
        <v>38.804000000000002</v>
      </c>
      <c r="CW544">
        <v>44.292000000000002</v>
      </c>
      <c r="CX544">
        <v>41.625</v>
      </c>
      <c r="CY544">
        <v>42.691064516129003</v>
      </c>
      <c r="CZ544">
        <v>39.881</v>
      </c>
      <c r="DA544">
        <v>0</v>
      </c>
      <c r="DB544">
        <v>0</v>
      </c>
      <c r="DC544">
        <v>0</v>
      </c>
      <c r="DD544">
        <v>1581962927.2</v>
      </c>
      <c r="DE544">
        <v>3.6192307692307701</v>
      </c>
      <c r="DF544">
        <v>4.51623909078865</v>
      </c>
      <c r="DG544">
        <v>20.700855007678701</v>
      </c>
      <c r="DH544">
        <v>78.311538461538504</v>
      </c>
      <c r="DI544">
        <v>15</v>
      </c>
      <c r="DJ544">
        <v>100</v>
      </c>
      <c r="DK544">
        <v>100</v>
      </c>
      <c r="DL544">
        <v>3.0489999999999999</v>
      </c>
      <c r="DM544">
        <v>0.47699999999999998</v>
      </c>
      <c r="DN544">
        <v>2</v>
      </c>
      <c r="DO544">
        <v>344.08</v>
      </c>
      <c r="DP544">
        <v>673.98400000000004</v>
      </c>
      <c r="DQ544">
        <v>29.883299999999998</v>
      </c>
      <c r="DR544">
        <v>31.315100000000001</v>
      </c>
      <c r="DS544">
        <v>30.0001</v>
      </c>
      <c r="DT544">
        <v>31.256499999999999</v>
      </c>
      <c r="DU544">
        <v>31.2697</v>
      </c>
      <c r="DV544">
        <v>20.995200000000001</v>
      </c>
      <c r="DW544">
        <v>24.372</v>
      </c>
      <c r="DX544">
        <v>88.434600000000003</v>
      </c>
      <c r="DY544">
        <v>29.8888</v>
      </c>
      <c r="DZ544">
        <v>400</v>
      </c>
      <c r="EA544">
        <v>30.6035</v>
      </c>
      <c r="EB544">
        <v>100.024</v>
      </c>
      <c r="EC544">
        <v>100.59</v>
      </c>
    </row>
    <row r="545" spans="1:133" x14ac:dyDescent="0.35">
      <c r="A545">
        <v>529</v>
      </c>
      <c r="B545">
        <v>1581962930</v>
      </c>
      <c r="C545">
        <v>2654.9000000953702</v>
      </c>
      <c r="D545" t="s">
        <v>1295</v>
      </c>
      <c r="E545" t="s">
        <v>1296</v>
      </c>
      <c r="F545" t="s">
        <v>232</v>
      </c>
      <c r="G545" t="s">
        <v>233</v>
      </c>
      <c r="H545" t="s">
        <v>234</v>
      </c>
      <c r="I545" t="s">
        <v>235</v>
      </c>
      <c r="J545" t="s">
        <v>236</v>
      </c>
      <c r="K545" t="s">
        <v>237</v>
      </c>
      <c r="L545" t="s">
        <v>1383</v>
      </c>
      <c r="M545" t="s">
        <v>238</v>
      </c>
      <c r="N545">
        <v>1581962921.37097</v>
      </c>
      <c r="O545">
        <f t="shared" si="344"/>
        <v>7.6299802470562774E-5</v>
      </c>
      <c r="P545">
        <f t="shared" si="345"/>
        <v>-0.5308815187519369</v>
      </c>
      <c r="Q545">
        <f t="shared" si="346"/>
        <v>400.840967741935</v>
      </c>
      <c r="R545">
        <f t="shared" si="347"/>
        <v>530.63049851840253</v>
      </c>
      <c r="S545">
        <f t="shared" si="348"/>
        <v>52.759559658031534</v>
      </c>
      <c r="T545">
        <f t="shared" si="349"/>
        <v>39.854838743744551</v>
      </c>
      <c r="U545">
        <f t="shared" si="350"/>
        <v>6.1143508398067868E-3</v>
      </c>
      <c r="V545">
        <f t="shared" si="351"/>
        <v>2.2483673996324214</v>
      </c>
      <c r="W545">
        <f t="shared" si="352"/>
        <v>6.1051282491954772E-3</v>
      </c>
      <c r="X545">
        <f t="shared" si="353"/>
        <v>3.8165325920142311E-3</v>
      </c>
      <c r="Y545">
        <f t="shared" si="354"/>
        <v>0</v>
      </c>
      <c r="Z545">
        <f t="shared" si="355"/>
        <v>30.352434444533817</v>
      </c>
      <c r="AA545">
        <f t="shared" si="356"/>
        <v>29.987122580645199</v>
      </c>
      <c r="AB545">
        <f t="shared" si="357"/>
        <v>4.2572994678179743</v>
      </c>
      <c r="AC545">
        <f t="shared" si="358"/>
        <v>70.293553658303082</v>
      </c>
      <c r="AD545">
        <f t="shared" si="359"/>
        <v>3.0604087565372677</v>
      </c>
      <c r="AE545">
        <f t="shared" si="360"/>
        <v>4.3537545013215757</v>
      </c>
      <c r="AF545">
        <f t="shared" si="361"/>
        <v>1.1968907112807066</v>
      </c>
      <c r="AG545">
        <f t="shared" si="362"/>
        <v>-3.3648212889518185</v>
      </c>
      <c r="AH545">
        <f t="shared" si="363"/>
        <v>47.341880715707845</v>
      </c>
      <c r="AI545">
        <f t="shared" si="364"/>
        <v>4.6903105162118051</v>
      </c>
      <c r="AJ545">
        <f t="shared" si="365"/>
        <v>48.667369942967831</v>
      </c>
      <c r="AK545">
        <v>-4.1139809775913298E-2</v>
      </c>
      <c r="AL545">
        <v>4.61830405187433E-2</v>
      </c>
      <c r="AM545">
        <v>3.4523023084528401</v>
      </c>
      <c r="AN545">
        <v>0</v>
      </c>
      <c r="AO545">
        <v>0</v>
      </c>
      <c r="AP545">
        <f t="shared" si="366"/>
        <v>1</v>
      </c>
      <c r="AQ545">
        <f t="shared" si="367"/>
        <v>0</v>
      </c>
      <c r="AR545">
        <f t="shared" si="368"/>
        <v>51876.091231533435</v>
      </c>
      <c r="AS545" t="s">
        <v>239</v>
      </c>
      <c r="AT545">
        <v>0</v>
      </c>
      <c r="AU545">
        <v>0</v>
      </c>
      <c r="AV545">
        <f t="shared" si="369"/>
        <v>0</v>
      </c>
      <c r="AW545" t="e">
        <f t="shared" si="370"/>
        <v>#DIV/0!</v>
      </c>
      <c r="AX545">
        <v>0</v>
      </c>
      <c r="AY545" t="s">
        <v>239</v>
      </c>
      <c r="AZ545">
        <v>0</v>
      </c>
      <c r="BA545">
        <v>0</v>
      </c>
      <c r="BB545" t="e">
        <f t="shared" si="371"/>
        <v>#DIV/0!</v>
      </c>
      <c r="BC545">
        <v>0.5</v>
      </c>
      <c r="BD545">
        <f t="shared" si="372"/>
        <v>0</v>
      </c>
      <c r="BE545">
        <f t="shared" si="373"/>
        <v>-0.5308815187519369</v>
      </c>
      <c r="BF545" t="e">
        <f t="shared" si="374"/>
        <v>#DIV/0!</v>
      </c>
      <c r="BG545" t="e">
        <f t="shared" si="375"/>
        <v>#DIV/0!</v>
      </c>
      <c r="BH545" t="e">
        <f t="shared" si="376"/>
        <v>#DIV/0!</v>
      </c>
      <c r="BI545" t="e">
        <f t="shared" si="377"/>
        <v>#DIV/0!</v>
      </c>
      <c r="BJ545" t="s">
        <v>239</v>
      </c>
      <c r="BK545">
        <v>0</v>
      </c>
      <c r="BL545">
        <f t="shared" si="378"/>
        <v>0</v>
      </c>
      <c r="BM545" t="e">
        <f t="shared" si="379"/>
        <v>#DIV/0!</v>
      </c>
      <c r="BN545" t="e">
        <f t="shared" si="380"/>
        <v>#DIV/0!</v>
      </c>
      <c r="BO545" t="e">
        <f t="shared" si="381"/>
        <v>#DIV/0!</v>
      </c>
      <c r="BP545" t="e">
        <f t="shared" si="382"/>
        <v>#DIV/0!</v>
      </c>
      <c r="BQ545">
        <f t="shared" si="383"/>
        <v>0</v>
      </c>
      <c r="BR545">
        <f t="shared" si="384"/>
        <v>0</v>
      </c>
      <c r="BS545">
        <f t="shared" si="385"/>
        <v>0</v>
      </c>
      <c r="BT545">
        <f t="shared" si="386"/>
        <v>0</v>
      </c>
      <c r="BU545">
        <v>6</v>
      </c>
      <c r="BV545">
        <v>0.5</v>
      </c>
      <c r="BW545" t="s">
        <v>240</v>
      </c>
      <c r="BX545">
        <v>1581962921.37097</v>
      </c>
      <c r="BY545">
        <v>400.840967741935</v>
      </c>
      <c r="BZ545">
        <v>399.98335483871</v>
      </c>
      <c r="CA545">
        <v>30.780132258064501</v>
      </c>
      <c r="CB545">
        <v>30.653364516128999</v>
      </c>
      <c r="CC545">
        <v>350.01625806451602</v>
      </c>
      <c r="CD545">
        <v>99.228045161290396</v>
      </c>
      <c r="CE545">
        <v>0.200012225806452</v>
      </c>
      <c r="CF545">
        <v>30.377687096774199</v>
      </c>
      <c r="CG545">
        <v>29.987122580645199</v>
      </c>
      <c r="CH545">
        <v>999.9</v>
      </c>
      <c r="CI545">
        <v>0</v>
      </c>
      <c r="CJ545">
        <v>0</v>
      </c>
      <c r="CK545">
        <v>9998.2470967741901</v>
      </c>
      <c r="CL545">
        <v>0</v>
      </c>
      <c r="CM545">
        <v>0.21165100000000001</v>
      </c>
      <c r="CN545">
        <v>0</v>
      </c>
      <c r="CO545">
        <v>0</v>
      </c>
      <c r="CP545">
        <v>0</v>
      </c>
      <c r="CQ545">
        <v>0</v>
      </c>
      <c r="CR545">
        <v>2.4612903225806502</v>
      </c>
      <c r="CS545">
        <v>0</v>
      </c>
      <c r="CT545">
        <v>79.358064516129005</v>
      </c>
      <c r="CU545">
        <v>-2.1967741935483902</v>
      </c>
      <c r="CV545">
        <v>38.802</v>
      </c>
      <c r="CW545">
        <v>44.286000000000001</v>
      </c>
      <c r="CX545">
        <v>41.625</v>
      </c>
      <c r="CY545">
        <v>42.686999999999998</v>
      </c>
      <c r="CZ545">
        <v>39.878999999999998</v>
      </c>
      <c r="DA545">
        <v>0</v>
      </c>
      <c r="DB545">
        <v>0</v>
      </c>
      <c r="DC545">
        <v>0</v>
      </c>
      <c r="DD545">
        <v>1581962932</v>
      </c>
      <c r="DE545">
        <v>3.8076923076923102</v>
      </c>
      <c r="DF545">
        <v>-8.0547009164963104</v>
      </c>
      <c r="DG545">
        <v>25.022222081409801</v>
      </c>
      <c r="DH545">
        <v>79.011538461538507</v>
      </c>
      <c r="DI545">
        <v>15</v>
      </c>
      <c r="DJ545">
        <v>100</v>
      </c>
      <c r="DK545">
        <v>100</v>
      </c>
      <c r="DL545">
        <v>3.0489999999999999</v>
      </c>
      <c r="DM545">
        <v>0.47699999999999998</v>
      </c>
      <c r="DN545">
        <v>2</v>
      </c>
      <c r="DO545">
        <v>343.93</v>
      </c>
      <c r="DP545">
        <v>674.351</v>
      </c>
      <c r="DQ545">
        <v>29.890699999999999</v>
      </c>
      <c r="DR545">
        <v>31.3123</v>
      </c>
      <c r="DS545">
        <v>30.0001</v>
      </c>
      <c r="DT545">
        <v>31.255400000000002</v>
      </c>
      <c r="DU545">
        <v>31.267700000000001</v>
      </c>
      <c r="DV545">
        <v>20.992599999999999</v>
      </c>
      <c r="DW545">
        <v>24.372</v>
      </c>
      <c r="DX545">
        <v>88.434600000000003</v>
      </c>
      <c r="DY545">
        <v>29.894500000000001</v>
      </c>
      <c r="DZ545">
        <v>400</v>
      </c>
      <c r="EA545">
        <v>30.6035</v>
      </c>
      <c r="EB545">
        <v>100.023</v>
      </c>
      <c r="EC545">
        <v>100.589</v>
      </c>
    </row>
    <row r="546" spans="1:133" x14ac:dyDescent="0.35">
      <c r="A546">
        <v>530</v>
      </c>
      <c r="B546">
        <v>1581962935</v>
      </c>
      <c r="C546">
        <v>2659.9000000953702</v>
      </c>
      <c r="D546" t="s">
        <v>1297</v>
      </c>
      <c r="E546" t="s">
        <v>1298</v>
      </c>
      <c r="F546" t="s">
        <v>232</v>
      </c>
      <c r="G546" t="s">
        <v>233</v>
      </c>
      <c r="H546" t="s">
        <v>234</v>
      </c>
      <c r="I546" t="s">
        <v>235</v>
      </c>
      <c r="J546" t="s">
        <v>236</v>
      </c>
      <c r="K546" t="s">
        <v>237</v>
      </c>
      <c r="L546" t="s">
        <v>1383</v>
      </c>
      <c r="M546" t="s">
        <v>238</v>
      </c>
      <c r="N546">
        <v>1581962926.37097</v>
      </c>
      <c r="O546">
        <f t="shared" si="344"/>
        <v>7.7732667727114209E-5</v>
      </c>
      <c r="P546">
        <f t="shared" si="345"/>
        <v>-0.52825650748062936</v>
      </c>
      <c r="Q546">
        <f t="shared" si="346"/>
        <v>400.83783870967699</v>
      </c>
      <c r="R546">
        <f t="shared" si="347"/>
        <v>527.5552625527871</v>
      </c>
      <c r="S546">
        <f t="shared" si="348"/>
        <v>52.45388336205049</v>
      </c>
      <c r="T546">
        <f t="shared" si="349"/>
        <v>39.854594828669718</v>
      </c>
      <c r="U546">
        <f t="shared" si="350"/>
        <v>6.2226127500009491E-3</v>
      </c>
      <c r="V546">
        <f t="shared" si="351"/>
        <v>2.249260984418656</v>
      </c>
      <c r="W546">
        <f t="shared" si="352"/>
        <v>6.213064737888482E-3</v>
      </c>
      <c r="X546">
        <f t="shared" si="353"/>
        <v>3.8840220730789413E-3</v>
      </c>
      <c r="Y546">
        <f t="shared" si="354"/>
        <v>0</v>
      </c>
      <c r="Z546">
        <f t="shared" si="355"/>
        <v>30.356221223281462</v>
      </c>
      <c r="AA546">
        <f t="shared" si="356"/>
        <v>29.992377419354799</v>
      </c>
      <c r="AB546">
        <f t="shared" si="357"/>
        <v>4.2585847551622269</v>
      </c>
      <c r="AC546">
        <f t="shared" si="358"/>
        <v>70.276386530737113</v>
      </c>
      <c r="AD546">
        <f t="shared" si="359"/>
        <v>3.0604065397446756</v>
      </c>
      <c r="AE546">
        <f t="shared" si="360"/>
        <v>4.3548148828143454</v>
      </c>
      <c r="AF546">
        <f t="shared" si="361"/>
        <v>1.1981782154175513</v>
      </c>
      <c r="AG546">
        <f t="shared" si="362"/>
        <v>-3.4280106467657365</v>
      </c>
      <c r="AH546">
        <f t="shared" si="363"/>
        <v>47.239042812570446</v>
      </c>
      <c r="AI546">
        <f t="shared" si="364"/>
        <v>4.6784827506334459</v>
      </c>
      <c r="AJ546">
        <f t="shared" si="365"/>
        <v>48.489514916438154</v>
      </c>
      <c r="AK546">
        <v>-4.1163854911555602E-2</v>
      </c>
      <c r="AL546">
        <v>4.6210033289971197E-2</v>
      </c>
      <c r="AM546">
        <v>3.45389956149483</v>
      </c>
      <c r="AN546">
        <v>0</v>
      </c>
      <c r="AO546">
        <v>0</v>
      </c>
      <c r="AP546">
        <f t="shared" si="366"/>
        <v>1</v>
      </c>
      <c r="AQ546">
        <f t="shared" si="367"/>
        <v>0</v>
      </c>
      <c r="AR546">
        <f t="shared" si="368"/>
        <v>51904.447855125953</v>
      </c>
      <c r="AS546" t="s">
        <v>239</v>
      </c>
      <c r="AT546">
        <v>0</v>
      </c>
      <c r="AU546">
        <v>0</v>
      </c>
      <c r="AV546">
        <f t="shared" si="369"/>
        <v>0</v>
      </c>
      <c r="AW546" t="e">
        <f t="shared" si="370"/>
        <v>#DIV/0!</v>
      </c>
      <c r="AX546">
        <v>0</v>
      </c>
      <c r="AY546" t="s">
        <v>239</v>
      </c>
      <c r="AZ546">
        <v>0</v>
      </c>
      <c r="BA546">
        <v>0</v>
      </c>
      <c r="BB546" t="e">
        <f t="shared" si="371"/>
        <v>#DIV/0!</v>
      </c>
      <c r="BC546">
        <v>0.5</v>
      </c>
      <c r="BD546">
        <f t="shared" si="372"/>
        <v>0</v>
      </c>
      <c r="BE546">
        <f t="shared" si="373"/>
        <v>-0.52825650748062936</v>
      </c>
      <c r="BF546" t="e">
        <f t="shared" si="374"/>
        <v>#DIV/0!</v>
      </c>
      <c r="BG546" t="e">
        <f t="shared" si="375"/>
        <v>#DIV/0!</v>
      </c>
      <c r="BH546" t="e">
        <f t="shared" si="376"/>
        <v>#DIV/0!</v>
      </c>
      <c r="BI546" t="e">
        <f t="shared" si="377"/>
        <v>#DIV/0!</v>
      </c>
      <c r="BJ546" t="s">
        <v>239</v>
      </c>
      <c r="BK546">
        <v>0</v>
      </c>
      <c r="BL546">
        <f t="shared" si="378"/>
        <v>0</v>
      </c>
      <c r="BM546" t="e">
        <f t="shared" si="379"/>
        <v>#DIV/0!</v>
      </c>
      <c r="BN546" t="e">
        <f t="shared" si="380"/>
        <v>#DIV/0!</v>
      </c>
      <c r="BO546" t="e">
        <f t="shared" si="381"/>
        <v>#DIV/0!</v>
      </c>
      <c r="BP546" t="e">
        <f t="shared" si="382"/>
        <v>#DIV/0!</v>
      </c>
      <c r="BQ546">
        <f t="shared" si="383"/>
        <v>0</v>
      </c>
      <c r="BR546">
        <f t="shared" si="384"/>
        <v>0</v>
      </c>
      <c r="BS546">
        <f t="shared" si="385"/>
        <v>0</v>
      </c>
      <c r="BT546">
        <f t="shared" si="386"/>
        <v>0</v>
      </c>
      <c r="BU546">
        <v>6</v>
      </c>
      <c r="BV546">
        <v>0.5</v>
      </c>
      <c r="BW546" t="s">
        <v>240</v>
      </c>
      <c r="BX546">
        <v>1581962926.37097</v>
      </c>
      <c r="BY546">
        <v>400.83783870967699</v>
      </c>
      <c r="BZ546">
        <v>399.98570967741898</v>
      </c>
      <c r="CA546">
        <v>30.780058064516101</v>
      </c>
      <c r="CB546">
        <v>30.650909677419399</v>
      </c>
      <c r="CC546">
        <v>350.01622580645198</v>
      </c>
      <c r="CD546">
        <v>99.228245161290303</v>
      </c>
      <c r="CE546">
        <v>0.199979870967742</v>
      </c>
      <c r="CF546">
        <v>30.381938709677399</v>
      </c>
      <c r="CG546">
        <v>29.992377419354799</v>
      </c>
      <c r="CH546">
        <v>999.9</v>
      </c>
      <c r="CI546">
        <v>0</v>
      </c>
      <c r="CJ546">
        <v>0</v>
      </c>
      <c r="CK546">
        <v>10004.0706451613</v>
      </c>
      <c r="CL546">
        <v>0</v>
      </c>
      <c r="CM546">
        <v>0.21165100000000001</v>
      </c>
      <c r="CN546">
        <v>0</v>
      </c>
      <c r="CO546">
        <v>0</v>
      </c>
      <c r="CP546">
        <v>0</v>
      </c>
      <c r="CQ546">
        <v>0</v>
      </c>
      <c r="CR546">
        <v>2.3129032258064499</v>
      </c>
      <c r="CS546">
        <v>0</v>
      </c>
      <c r="CT546">
        <v>79.632258064516094</v>
      </c>
      <c r="CU546">
        <v>-2.2903225806451601</v>
      </c>
      <c r="CV546">
        <v>38.802</v>
      </c>
      <c r="CW546">
        <v>44.274000000000001</v>
      </c>
      <c r="CX546">
        <v>41.625</v>
      </c>
      <c r="CY546">
        <v>42.686999999999998</v>
      </c>
      <c r="CZ546">
        <v>39.870935483871001</v>
      </c>
      <c r="DA546">
        <v>0</v>
      </c>
      <c r="DB546">
        <v>0</v>
      </c>
      <c r="DC546">
        <v>0</v>
      </c>
      <c r="DD546">
        <v>1581962936.8</v>
      </c>
      <c r="DE546">
        <v>2.33076923076923</v>
      </c>
      <c r="DF546">
        <v>2.4273501357569001</v>
      </c>
      <c r="DG546">
        <v>-30.3521365921506</v>
      </c>
      <c r="DH546">
        <v>79.830769230769207</v>
      </c>
      <c r="DI546">
        <v>15</v>
      </c>
      <c r="DJ546">
        <v>100</v>
      </c>
      <c r="DK546">
        <v>100</v>
      </c>
      <c r="DL546">
        <v>3.0489999999999999</v>
      </c>
      <c r="DM546">
        <v>0.47699999999999998</v>
      </c>
      <c r="DN546">
        <v>2</v>
      </c>
      <c r="DO546">
        <v>344.04899999999998</v>
      </c>
      <c r="DP546">
        <v>674.16600000000005</v>
      </c>
      <c r="DQ546">
        <v>29.896899999999999</v>
      </c>
      <c r="DR546">
        <v>31.312000000000001</v>
      </c>
      <c r="DS546">
        <v>30</v>
      </c>
      <c r="DT546">
        <v>31.255099999999999</v>
      </c>
      <c r="DU546">
        <v>31.267600000000002</v>
      </c>
      <c r="DV546">
        <v>20.9909</v>
      </c>
      <c r="DW546">
        <v>24.372</v>
      </c>
      <c r="DX546">
        <v>88.434600000000003</v>
      </c>
      <c r="DY546">
        <v>29.895199999999999</v>
      </c>
      <c r="DZ546">
        <v>400</v>
      </c>
      <c r="EA546">
        <v>30.6035</v>
      </c>
      <c r="EB546">
        <v>100.02500000000001</v>
      </c>
      <c r="EC546">
        <v>100.59099999999999</v>
      </c>
    </row>
    <row r="547" spans="1:133" x14ac:dyDescent="0.35">
      <c r="A547">
        <v>531</v>
      </c>
      <c r="B547">
        <v>1581962940</v>
      </c>
      <c r="C547">
        <v>2664.9000000953702</v>
      </c>
      <c r="D547" t="s">
        <v>1299</v>
      </c>
      <c r="E547" t="s">
        <v>1300</v>
      </c>
      <c r="F547" t="s">
        <v>232</v>
      </c>
      <c r="G547" t="s">
        <v>233</v>
      </c>
      <c r="H547" t="s">
        <v>234</v>
      </c>
      <c r="I547" t="s">
        <v>235</v>
      </c>
      <c r="J547" t="s">
        <v>236</v>
      </c>
      <c r="K547" t="s">
        <v>237</v>
      </c>
      <c r="L547" t="s">
        <v>1383</v>
      </c>
      <c r="M547" t="s">
        <v>238</v>
      </c>
      <c r="N547">
        <v>1581962931.37097</v>
      </c>
      <c r="O547">
        <f t="shared" si="344"/>
        <v>7.8842093596909698E-5</v>
      </c>
      <c r="P547">
        <f t="shared" si="345"/>
        <v>-0.51621163526558689</v>
      </c>
      <c r="Q547">
        <f t="shared" si="346"/>
        <v>400.84864516128999</v>
      </c>
      <c r="R547">
        <f t="shared" si="347"/>
        <v>522.79197590747913</v>
      </c>
      <c r="S547">
        <f t="shared" si="348"/>
        <v>51.980428739083969</v>
      </c>
      <c r="T547">
        <f t="shared" si="349"/>
        <v>39.855784700590512</v>
      </c>
      <c r="U547">
        <f t="shared" si="350"/>
        <v>6.3037866540982916E-3</v>
      </c>
      <c r="V547">
        <f t="shared" si="351"/>
        <v>2.248860319505495</v>
      </c>
      <c r="W547">
        <f t="shared" si="352"/>
        <v>6.2939863787669298E-3</v>
      </c>
      <c r="X547">
        <f t="shared" si="353"/>
        <v>3.9346207142408668E-3</v>
      </c>
      <c r="Y547">
        <f t="shared" si="354"/>
        <v>0</v>
      </c>
      <c r="Z547">
        <f t="shared" si="355"/>
        <v>30.361472658851127</v>
      </c>
      <c r="AA547">
        <f t="shared" si="356"/>
        <v>29.9984838709677</v>
      </c>
      <c r="AB547">
        <f t="shared" si="357"/>
        <v>4.2600787643419809</v>
      </c>
      <c r="AC547">
        <f t="shared" si="358"/>
        <v>70.254307754620143</v>
      </c>
      <c r="AD547">
        <f t="shared" si="359"/>
        <v>3.0604304760682006</v>
      </c>
      <c r="AE547">
        <f t="shared" si="360"/>
        <v>4.3562175386561082</v>
      </c>
      <c r="AF547">
        <f t="shared" si="361"/>
        <v>1.1996482882737802</v>
      </c>
      <c r="AG547">
        <f t="shared" si="362"/>
        <v>-3.4769363276237177</v>
      </c>
      <c r="AH547">
        <f t="shared" si="363"/>
        <v>47.171963250828149</v>
      </c>
      <c r="AI547">
        <f t="shared" si="364"/>
        <v>4.6729427938873318</v>
      </c>
      <c r="AJ547">
        <f t="shared" si="365"/>
        <v>48.367969717091761</v>
      </c>
      <c r="AK547">
        <v>-4.1153072503850002E-2</v>
      </c>
      <c r="AL547">
        <v>4.6197929092730898E-2</v>
      </c>
      <c r="AM547">
        <v>3.45318335508771</v>
      </c>
      <c r="AN547">
        <v>0</v>
      </c>
      <c r="AO547">
        <v>0</v>
      </c>
      <c r="AP547">
        <f t="shared" si="366"/>
        <v>1</v>
      </c>
      <c r="AQ547">
        <f t="shared" si="367"/>
        <v>0</v>
      </c>
      <c r="AR547">
        <f t="shared" si="368"/>
        <v>51890.452089729668</v>
      </c>
      <c r="AS547" t="s">
        <v>239</v>
      </c>
      <c r="AT547">
        <v>0</v>
      </c>
      <c r="AU547">
        <v>0</v>
      </c>
      <c r="AV547">
        <f t="shared" si="369"/>
        <v>0</v>
      </c>
      <c r="AW547" t="e">
        <f t="shared" si="370"/>
        <v>#DIV/0!</v>
      </c>
      <c r="AX547">
        <v>0</v>
      </c>
      <c r="AY547" t="s">
        <v>239</v>
      </c>
      <c r="AZ547">
        <v>0</v>
      </c>
      <c r="BA547">
        <v>0</v>
      </c>
      <c r="BB547" t="e">
        <f t="shared" si="371"/>
        <v>#DIV/0!</v>
      </c>
      <c r="BC547">
        <v>0.5</v>
      </c>
      <c r="BD547">
        <f t="shared" si="372"/>
        <v>0</v>
      </c>
      <c r="BE547">
        <f t="shared" si="373"/>
        <v>-0.51621163526558689</v>
      </c>
      <c r="BF547" t="e">
        <f t="shared" si="374"/>
        <v>#DIV/0!</v>
      </c>
      <c r="BG547" t="e">
        <f t="shared" si="375"/>
        <v>#DIV/0!</v>
      </c>
      <c r="BH547" t="e">
        <f t="shared" si="376"/>
        <v>#DIV/0!</v>
      </c>
      <c r="BI547" t="e">
        <f t="shared" si="377"/>
        <v>#DIV/0!</v>
      </c>
      <c r="BJ547" t="s">
        <v>239</v>
      </c>
      <c r="BK547">
        <v>0</v>
      </c>
      <c r="BL547">
        <f t="shared" si="378"/>
        <v>0</v>
      </c>
      <c r="BM547" t="e">
        <f t="shared" si="379"/>
        <v>#DIV/0!</v>
      </c>
      <c r="BN547" t="e">
        <f t="shared" si="380"/>
        <v>#DIV/0!</v>
      </c>
      <c r="BO547" t="e">
        <f t="shared" si="381"/>
        <v>#DIV/0!</v>
      </c>
      <c r="BP547" t="e">
        <f t="shared" si="382"/>
        <v>#DIV/0!</v>
      </c>
      <c r="BQ547">
        <f t="shared" si="383"/>
        <v>0</v>
      </c>
      <c r="BR547">
        <f t="shared" si="384"/>
        <v>0</v>
      </c>
      <c r="BS547">
        <f t="shared" si="385"/>
        <v>0</v>
      </c>
      <c r="BT547">
        <f t="shared" si="386"/>
        <v>0</v>
      </c>
      <c r="BU547">
        <v>6</v>
      </c>
      <c r="BV547">
        <v>0.5</v>
      </c>
      <c r="BW547" t="s">
        <v>240</v>
      </c>
      <c r="BX547">
        <v>1581962931.37097</v>
      </c>
      <c r="BY547">
        <v>400.84864516128999</v>
      </c>
      <c r="BZ547">
        <v>400.01793548387099</v>
      </c>
      <c r="CA547">
        <v>30.7802096774194</v>
      </c>
      <c r="CB547">
        <v>30.649219354838699</v>
      </c>
      <c r="CC547">
        <v>350.01967741935499</v>
      </c>
      <c r="CD547">
        <v>99.228487096774202</v>
      </c>
      <c r="CE547">
        <v>0.200025838709677</v>
      </c>
      <c r="CF547">
        <v>30.387561290322601</v>
      </c>
      <c r="CG547">
        <v>29.9984838709677</v>
      </c>
      <c r="CH547">
        <v>999.9</v>
      </c>
      <c r="CI547">
        <v>0</v>
      </c>
      <c r="CJ547">
        <v>0</v>
      </c>
      <c r="CK547">
        <v>10001.4258064516</v>
      </c>
      <c r="CL547">
        <v>0</v>
      </c>
      <c r="CM547">
        <v>0.21165100000000001</v>
      </c>
      <c r="CN547">
        <v>0</v>
      </c>
      <c r="CO547">
        <v>0</v>
      </c>
      <c r="CP547">
        <v>0</v>
      </c>
      <c r="CQ547">
        <v>0</v>
      </c>
      <c r="CR547">
        <v>1.2967741935483901</v>
      </c>
      <c r="CS547">
        <v>0</v>
      </c>
      <c r="CT547">
        <v>78.793548387096806</v>
      </c>
      <c r="CU547">
        <v>-2.2935483870967701</v>
      </c>
      <c r="CV547">
        <v>38.799999999999997</v>
      </c>
      <c r="CW547">
        <v>44.27</v>
      </c>
      <c r="CX547">
        <v>41.625</v>
      </c>
      <c r="CY547">
        <v>42.686999999999998</v>
      </c>
      <c r="CZ547">
        <v>39.870935483871001</v>
      </c>
      <c r="DA547">
        <v>0</v>
      </c>
      <c r="DB547">
        <v>0</v>
      </c>
      <c r="DC547">
        <v>0</v>
      </c>
      <c r="DD547">
        <v>1581962942.2</v>
      </c>
      <c r="DE547">
        <v>2.4269230769230798</v>
      </c>
      <c r="DF547">
        <v>20.400000005844198</v>
      </c>
      <c r="DG547">
        <v>-22.369230949397998</v>
      </c>
      <c r="DH547">
        <v>78.665384615384596</v>
      </c>
      <c r="DI547">
        <v>15</v>
      </c>
      <c r="DJ547">
        <v>100</v>
      </c>
      <c r="DK547">
        <v>100</v>
      </c>
      <c r="DL547">
        <v>3.0489999999999999</v>
      </c>
      <c r="DM547">
        <v>0.47699999999999998</v>
      </c>
      <c r="DN547">
        <v>2</v>
      </c>
      <c r="DO547">
        <v>344.11900000000003</v>
      </c>
      <c r="DP547">
        <v>674.25</v>
      </c>
      <c r="DQ547">
        <v>29.897600000000001</v>
      </c>
      <c r="DR547">
        <v>31.3095</v>
      </c>
      <c r="DS547">
        <v>30.0001</v>
      </c>
      <c r="DT547">
        <v>31.252600000000001</v>
      </c>
      <c r="DU547">
        <v>31.265000000000001</v>
      </c>
      <c r="DV547">
        <v>20.990500000000001</v>
      </c>
      <c r="DW547">
        <v>24.372</v>
      </c>
      <c r="DX547">
        <v>88.434600000000003</v>
      </c>
      <c r="DY547">
        <v>29.795400000000001</v>
      </c>
      <c r="DZ547">
        <v>400</v>
      </c>
      <c r="EA547">
        <v>30.6035</v>
      </c>
      <c r="EB547">
        <v>100.024</v>
      </c>
      <c r="EC547">
        <v>100.59099999999999</v>
      </c>
    </row>
    <row r="548" spans="1:133" x14ac:dyDescent="0.35">
      <c r="A548">
        <v>532</v>
      </c>
      <c r="B548">
        <v>1581962945</v>
      </c>
      <c r="C548">
        <v>2669.9000000953702</v>
      </c>
      <c r="D548" t="s">
        <v>1301</v>
      </c>
      <c r="E548" t="s">
        <v>1302</v>
      </c>
      <c r="F548" t="s">
        <v>232</v>
      </c>
      <c r="G548" t="s">
        <v>233</v>
      </c>
      <c r="H548" t="s">
        <v>234</v>
      </c>
      <c r="I548" t="s">
        <v>235</v>
      </c>
      <c r="J548" t="s">
        <v>236</v>
      </c>
      <c r="K548" t="s">
        <v>237</v>
      </c>
      <c r="L548" t="s">
        <v>1383</v>
      </c>
      <c r="M548" t="s">
        <v>238</v>
      </c>
      <c r="N548">
        <v>1581962936.37097</v>
      </c>
      <c r="O548">
        <f t="shared" si="344"/>
        <v>7.9442049355660349E-5</v>
      </c>
      <c r="P548">
        <f t="shared" si="345"/>
        <v>-0.49890168520801353</v>
      </c>
      <c r="Q548">
        <f t="shared" si="346"/>
        <v>400.847225806452</v>
      </c>
      <c r="R548">
        <f t="shared" si="347"/>
        <v>517.64321926240416</v>
      </c>
      <c r="S548">
        <f t="shared" si="348"/>
        <v>51.468054607261855</v>
      </c>
      <c r="T548">
        <f t="shared" si="349"/>
        <v>39.855302144927151</v>
      </c>
      <c r="U548">
        <f t="shared" si="350"/>
        <v>6.3432099453882649E-3</v>
      </c>
      <c r="V548">
        <f t="shared" si="351"/>
        <v>2.2497639607743212</v>
      </c>
      <c r="W548">
        <f t="shared" si="352"/>
        <v>6.3332907899287857E-3</v>
      </c>
      <c r="X548">
        <f t="shared" si="353"/>
        <v>3.9591966290134445E-3</v>
      </c>
      <c r="Y548">
        <f t="shared" si="354"/>
        <v>0</v>
      </c>
      <c r="Z548">
        <f t="shared" si="355"/>
        <v>30.36787421780949</v>
      </c>
      <c r="AA548">
        <f t="shared" si="356"/>
        <v>30.005209677419401</v>
      </c>
      <c r="AB548">
        <f t="shared" si="357"/>
        <v>4.261724833963485</v>
      </c>
      <c r="AC548">
        <f t="shared" si="358"/>
        <v>70.228716935894056</v>
      </c>
      <c r="AD548">
        <f t="shared" si="359"/>
        <v>3.0604706502988224</v>
      </c>
      <c r="AE548">
        <f t="shared" si="360"/>
        <v>4.3578621165647542</v>
      </c>
      <c r="AF548">
        <f t="shared" si="361"/>
        <v>1.2012541836646626</v>
      </c>
      <c r="AG548">
        <f t="shared" si="362"/>
        <v>-3.5033943765846214</v>
      </c>
      <c r="AH548">
        <f t="shared" si="363"/>
        <v>47.174485237067145</v>
      </c>
      <c r="AI548">
        <f t="shared" si="364"/>
        <v>4.6716233388659125</v>
      </c>
      <c r="AJ548">
        <f t="shared" si="365"/>
        <v>48.342714199348435</v>
      </c>
      <c r="AK548">
        <v>-4.1177393108197402E-2</v>
      </c>
      <c r="AL548">
        <v>4.6225231101712901E-2</v>
      </c>
      <c r="AM548">
        <v>3.4547987260591499</v>
      </c>
      <c r="AN548">
        <v>0</v>
      </c>
      <c r="AO548">
        <v>0</v>
      </c>
      <c r="AP548">
        <f t="shared" si="366"/>
        <v>1</v>
      </c>
      <c r="AQ548">
        <f t="shared" si="367"/>
        <v>0</v>
      </c>
      <c r="AR548">
        <f t="shared" si="368"/>
        <v>51918.716899511252</v>
      </c>
      <c r="AS548" t="s">
        <v>239</v>
      </c>
      <c r="AT548">
        <v>0</v>
      </c>
      <c r="AU548">
        <v>0</v>
      </c>
      <c r="AV548">
        <f t="shared" si="369"/>
        <v>0</v>
      </c>
      <c r="AW548" t="e">
        <f t="shared" si="370"/>
        <v>#DIV/0!</v>
      </c>
      <c r="AX548">
        <v>0</v>
      </c>
      <c r="AY548" t="s">
        <v>239</v>
      </c>
      <c r="AZ548">
        <v>0</v>
      </c>
      <c r="BA548">
        <v>0</v>
      </c>
      <c r="BB548" t="e">
        <f t="shared" si="371"/>
        <v>#DIV/0!</v>
      </c>
      <c r="BC548">
        <v>0.5</v>
      </c>
      <c r="BD548">
        <f t="shared" si="372"/>
        <v>0</v>
      </c>
      <c r="BE548">
        <f t="shared" si="373"/>
        <v>-0.49890168520801353</v>
      </c>
      <c r="BF548" t="e">
        <f t="shared" si="374"/>
        <v>#DIV/0!</v>
      </c>
      <c r="BG548" t="e">
        <f t="shared" si="375"/>
        <v>#DIV/0!</v>
      </c>
      <c r="BH548" t="e">
        <f t="shared" si="376"/>
        <v>#DIV/0!</v>
      </c>
      <c r="BI548" t="e">
        <f t="shared" si="377"/>
        <v>#DIV/0!</v>
      </c>
      <c r="BJ548" t="s">
        <v>239</v>
      </c>
      <c r="BK548">
        <v>0</v>
      </c>
      <c r="BL548">
        <f t="shared" si="378"/>
        <v>0</v>
      </c>
      <c r="BM548" t="e">
        <f t="shared" si="379"/>
        <v>#DIV/0!</v>
      </c>
      <c r="BN548" t="e">
        <f t="shared" si="380"/>
        <v>#DIV/0!</v>
      </c>
      <c r="BO548" t="e">
        <f t="shared" si="381"/>
        <v>#DIV/0!</v>
      </c>
      <c r="BP548" t="e">
        <f t="shared" si="382"/>
        <v>#DIV/0!</v>
      </c>
      <c r="BQ548">
        <f t="shared" si="383"/>
        <v>0</v>
      </c>
      <c r="BR548">
        <f t="shared" si="384"/>
        <v>0</v>
      </c>
      <c r="BS548">
        <f t="shared" si="385"/>
        <v>0</v>
      </c>
      <c r="BT548">
        <f t="shared" si="386"/>
        <v>0</v>
      </c>
      <c r="BU548">
        <v>6</v>
      </c>
      <c r="BV548">
        <v>0.5</v>
      </c>
      <c r="BW548" t="s">
        <v>240</v>
      </c>
      <c r="BX548">
        <v>1581962936.37097</v>
      </c>
      <c r="BY548">
        <v>400.847225806452</v>
      </c>
      <c r="BZ548">
        <v>400.04658064516099</v>
      </c>
      <c r="CA548">
        <v>30.780877419354798</v>
      </c>
      <c r="CB548">
        <v>30.6488870967742</v>
      </c>
      <c r="CC548">
        <v>350.01090322580598</v>
      </c>
      <c r="CD548">
        <v>99.227716129032302</v>
      </c>
      <c r="CE548">
        <v>0.19994503225806401</v>
      </c>
      <c r="CF548">
        <v>30.394151612903201</v>
      </c>
      <c r="CG548">
        <v>30.005209677419401</v>
      </c>
      <c r="CH548">
        <v>999.9</v>
      </c>
      <c r="CI548">
        <v>0</v>
      </c>
      <c r="CJ548">
        <v>0</v>
      </c>
      <c r="CK548">
        <v>10007.4141935484</v>
      </c>
      <c r="CL548">
        <v>0</v>
      </c>
      <c r="CM548">
        <v>0.21165100000000001</v>
      </c>
      <c r="CN548">
        <v>0</v>
      </c>
      <c r="CO548">
        <v>0</v>
      </c>
      <c r="CP548">
        <v>0</v>
      </c>
      <c r="CQ548">
        <v>0</v>
      </c>
      <c r="CR548">
        <v>1.64838709677419</v>
      </c>
      <c r="CS548">
        <v>0</v>
      </c>
      <c r="CT548">
        <v>77.219354838709705</v>
      </c>
      <c r="CU548">
        <v>-2.62903225806452</v>
      </c>
      <c r="CV548">
        <v>38.792000000000002</v>
      </c>
      <c r="CW548">
        <v>44.265999999999998</v>
      </c>
      <c r="CX548">
        <v>41.625</v>
      </c>
      <c r="CY548">
        <v>42.686999999999998</v>
      </c>
      <c r="CZ548">
        <v>39.870935483871001</v>
      </c>
      <c r="DA548">
        <v>0</v>
      </c>
      <c r="DB548">
        <v>0</v>
      </c>
      <c r="DC548">
        <v>0</v>
      </c>
      <c r="DD548">
        <v>1581962947</v>
      </c>
      <c r="DE548">
        <v>2.3038461538461501</v>
      </c>
      <c r="DF548">
        <v>-30.410256303186799</v>
      </c>
      <c r="DG548">
        <v>9.1760685636255594</v>
      </c>
      <c r="DH548">
        <v>77.923076923076906</v>
      </c>
      <c r="DI548">
        <v>15</v>
      </c>
      <c r="DJ548">
        <v>100</v>
      </c>
      <c r="DK548">
        <v>100</v>
      </c>
      <c r="DL548">
        <v>3.0489999999999999</v>
      </c>
      <c r="DM548">
        <v>0.47699999999999998</v>
      </c>
      <c r="DN548">
        <v>2</v>
      </c>
      <c r="DO548">
        <v>343.95100000000002</v>
      </c>
      <c r="DP548">
        <v>674.29600000000005</v>
      </c>
      <c r="DQ548">
        <v>29.817</v>
      </c>
      <c r="DR548">
        <v>31.308599999999998</v>
      </c>
      <c r="DS548">
        <v>30.000499999999999</v>
      </c>
      <c r="DT548">
        <v>31.252600000000001</v>
      </c>
      <c r="DU548">
        <v>31.265000000000001</v>
      </c>
      <c r="DV548">
        <v>20.988</v>
      </c>
      <c r="DW548">
        <v>24.372</v>
      </c>
      <c r="DX548">
        <v>88.434600000000003</v>
      </c>
      <c r="DY548">
        <v>29.7803</v>
      </c>
      <c r="DZ548">
        <v>400</v>
      </c>
      <c r="EA548">
        <v>30.6035</v>
      </c>
      <c r="EB548">
        <v>100.024</v>
      </c>
      <c r="EC548">
        <v>100.593</v>
      </c>
    </row>
    <row r="549" spans="1:133" x14ac:dyDescent="0.35">
      <c r="A549">
        <v>533</v>
      </c>
      <c r="B549">
        <v>1581962950</v>
      </c>
      <c r="C549">
        <v>2674.9000000953702</v>
      </c>
      <c r="D549" t="s">
        <v>1303</v>
      </c>
      <c r="E549" t="s">
        <v>1304</v>
      </c>
      <c r="F549" t="s">
        <v>232</v>
      </c>
      <c r="G549" t="s">
        <v>233</v>
      </c>
      <c r="H549" t="s">
        <v>234</v>
      </c>
      <c r="I549" t="s">
        <v>235</v>
      </c>
      <c r="J549" t="s">
        <v>236</v>
      </c>
      <c r="K549" t="s">
        <v>237</v>
      </c>
      <c r="L549" t="s">
        <v>1383</v>
      </c>
      <c r="M549" t="s">
        <v>238</v>
      </c>
      <c r="N549">
        <v>1581962941.37097</v>
      </c>
      <c r="O549">
        <f t="shared" si="344"/>
        <v>7.711992796959871E-5</v>
      </c>
      <c r="P549">
        <f t="shared" si="345"/>
        <v>-0.51106904704192802</v>
      </c>
      <c r="Q549">
        <f t="shared" si="346"/>
        <v>400.84980645161301</v>
      </c>
      <c r="R549">
        <f t="shared" si="347"/>
        <v>524.66327340851149</v>
      </c>
      <c r="S549">
        <f t="shared" si="348"/>
        <v>52.165932382213768</v>
      </c>
      <c r="T549">
        <f t="shared" si="349"/>
        <v>39.855474851385118</v>
      </c>
      <c r="U549">
        <f t="shared" si="350"/>
        <v>6.1511808709583289E-3</v>
      </c>
      <c r="V549">
        <f t="shared" si="351"/>
        <v>2.2502283656250555</v>
      </c>
      <c r="W549">
        <f t="shared" si="352"/>
        <v>6.1418546386700808E-3</v>
      </c>
      <c r="X549">
        <f t="shared" si="353"/>
        <v>3.8394958779447552E-3</v>
      </c>
      <c r="Y549">
        <f t="shared" si="354"/>
        <v>0</v>
      </c>
      <c r="Z549">
        <f t="shared" si="355"/>
        <v>30.373873030999043</v>
      </c>
      <c r="AA549">
        <f t="shared" si="356"/>
        <v>30.0093483870968</v>
      </c>
      <c r="AB549">
        <f t="shared" si="357"/>
        <v>4.2627380146188569</v>
      </c>
      <c r="AC549">
        <f t="shared" si="358"/>
        <v>70.202800577777978</v>
      </c>
      <c r="AD549">
        <f t="shared" si="359"/>
        <v>3.0602570151715742</v>
      </c>
      <c r="AE549">
        <f t="shared" si="360"/>
        <v>4.3591665716827102</v>
      </c>
      <c r="AF549">
        <f t="shared" si="361"/>
        <v>1.2024809994472827</v>
      </c>
      <c r="AG549">
        <f t="shared" si="362"/>
        <v>-3.4009888234593033</v>
      </c>
      <c r="AH549">
        <f t="shared" si="363"/>
        <v>47.316103570950155</v>
      </c>
      <c r="AI549">
        <f t="shared" si="364"/>
        <v>4.6848976230336179</v>
      </c>
      <c r="AJ549">
        <f t="shared" si="365"/>
        <v>48.600012370524468</v>
      </c>
      <c r="AK549">
        <v>-4.1189895537169299E-2</v>
      </c>
      <c r="AL549">
        <v>4.6239266173506703E-2</v>
      </c>
      <c r="AM549">
        <v>3.4556290079221101</v>
      </c>
      <c r="AN549">
        <v>0</v>
      </c>
      <c r="AO549">
        <v>0</v>
      </c>
      <c r="AP549">
        <f t="shared" si="366"/>
        <v>1</v>
      </c>
      <c r="AQ549">
        <f t="shared" si="367"/>
        <v>0</v>
      </c>
      <c r="AR549">
        <f t="shared" si="368"/>
        <v>51932.932924222725</v>
      </c>
      <c r="AS549" t="s">
        <v>239</v>
      </c>
      <c r="AT549">
        <v>0</v>
      </c>
      <c r="AU549">
        <v>0</v>
      </c>
      <c r="AV549">
        <f t="shared" si="369"/>
        <v>0</v>
      </c>
      <c r="AW549" t="e">
        <f t="shared" si="370"/>
        <v>#DIV/0!</v>
      </c>
      <c r="AX549">
        <v>0</v>
      </c>
      <c r="AY549" t="s">
        <v>239</v>
      </c>
      <c r="AZ549">
        <v>0</v>
      </c>
      <c r="BA549">
        <v>0</v>
      </c>
      <c r="BB549" t="e">
        <f t="shared" si="371"/>
        <v>#DIV/0!</v>
      </c>
      <c r="BC549">
        <v>0.5</v>
      </c>
      <c r="BD549">
        <f t="shared" si="372"/>
        <v>0</v>
      </c>
      <c r="BE549">
        <f t="shared" si="373"/>
        <v>-0.51106904704192802</v>
      </c>
      <c r="BF549" t="e">
        <f t="shared" si="374"/>
        <v>#DIV/0!</v>
      </c>
      <c r="BG549" t="e">
        <f t="shared" si="375"/>
        <v>#DIV/0!</v>
      </c>
      <c r="BH549" t="e">
        <f t="shared" si="376"/>
        <v>#DIV/0!</v>
      </c>
      <c r="BI549" t="e">
        <f t="shared" si="377"/>
        <v>#DIV/0!</v>
      </c>
      <c r="BJ549" t="s">
        <v>239</v>
      </c>
      <c r="BK549">
        <v>0</v>
      </c>
      <c r="BL549">
        <f t="shared" si="378"/>
        <v>0</v>
      </c>
      <c r="BM549" t="e">
        <f t="shared" si="379"/>
        <v>#DIV/0!</v>
      </c>
      <c r="BN549" t="e">
        <f t="shared" si="380"/>
        <v>#DIV/0!</v>
      </c>
      <c r="BO549" t="e">
        <f t="shared" si="381"/>
        <v>#DIV/0!</v>
      </c>
      <c r="BP549" t="e">
        <f t="shared" si="382"/>
        <v>#DIV/0!</v>
      </c>
      <c r="BQ549">
        <f t="shared" si="383"/>
        <v>0</v>
      </c>
      <c r="BR549">
        <f t="shared" si="384"/>
        <v>0</v>
      </c>
      <c r="BS549">
        <f t="shared" si="385"/>
        <v>0</v>
      </c>
      <c r="BT549">
        <f t="shared" si="386"/>
        <v>0</v>
      </c>
      <c r="BU549">
        <v>6</v>
      </c>
      <c r="BV549">
        <v>0.5</v>
      </c>
      <c r="BW549" t="s">
        <v>240</v>
      </c>
      <c r="BX549">
        <v>1581962941.37097</v>
      </c>
      <c r="BY549">
        <v>400.84980645161301</v>
      </c>
      <c r="BZ549">
        <v>400.02670967741898</v>
      </c>
      <c r="CA549">
        <v>30.7787935483871</v>
      </c>
      <c r="CB549">
        <v>30.650661290322599</v>
      </c>
      <c r="CC549">
        <v>350.01148387096799</v>
      </c>
      <c r="CD549">
        <v>99.227464516129004</v>
      </c>
      <c r="CE549">
        <v>0.19998738709677399</v>
      </c>
      <c r="CF549">
        <v>30.399377419354799</v>
      </c>
      <c r="CG549">
        <v>30.0093483870968</v>
      </c>
      <c r="CH549">
        <v>999.9</v>
      </c>
      <c r="CI549">
        <v>0</v>
      </c>
      <c r="CJ549">
        <v>0</v>
      </c>
      <c r="CK549">
        <v>10010.478064516101</v>
      </c>
      <c r="CL549">
        <v>0</v>
      </c>
      <c r="CM549">
        <v>0.21165100000000001</v>
      </c>
      <c r="CN549">
        <v>0</v>
      </c>
      <c r="CO549">
        <v>0</v>
      </c>
      <c r="CP549">
        <v>0</v>
      </c>
      <c r="CQ549">
        <v>0</v>
      </c>
      <c r="CR549">
        <v>2.8161290322580599</v>
      </c>
      <c r="CS549">
        <v>0</v>
      </c>
      <c r="CT549">
        <v>76.374193548387098</v>
      </c>
      <c r="CU549">
        <v>-2.5709677419354802</v>
      </c>
      <c r="CV549">
        <v>38.783999999999999</v>
      </c>
      <c r="CW549">
        <v>44.264000000000003</v>
      </c>
      <c r="CX549">
        <v>41.625</v>
      </c>
      <c r="CY549">
        <v>42.686999999999998</v>
      </c>
      <c r="CZ549">
        <v>39.858741935483899</v>
      </c>
      <c r="DA549">
        <v>0</v>
      </c>
      <c r="DB549">
        <v>0</v>
      </c>
      <c r="DC549">
        <v>0</v>
      </c>
      <c r="DD549">
        <v>1581962951.8</v>
      </c>
      <c r="DE549">
        <v>2.4307692307692301</v>
      </c>
      <c r="DF549">
        <v>4.5333337368870898</v>
      </c>
      <c r="DG549">
        <v>-16.078632385465198</v>
      </c>
      <c r="DH549">
        <v>77.665384615384596</v>
      </c>
      <c r="DI549">
        <v>15</v>
      </c>
      <c r="DJ549">
        <v>100</v>
      </c>
      <c r="DK549">
        <v>100</v>
      </c>
      <c r="DL549">
        <v>3.0489999999999999</v>
      </c>
      <c r="DM549">
        <v>0.47699999999999998</v>
      </c>
      <c r="DN549">
        <v>2</v>
      </c>
      <c r="DO549">
        <v>344.03300000000002</v>
      </c>
      <c r="DP549">
        <v>674.03300000000002</v>
      </c>
      <c r="DQ549">
        <v>29.7758</v>
      </c>
      <c r="DR549">
        <v>31.306799999999999</v>
      </c>
      <c r="DS549">
        <v>30.0002</v>
      </c>
      <c r="DT549">
        <v>31.2498</v>
      </c>
      <c r="DU549">
        <v>31.2622</v>
      </c>
      <c r="DV549">
        <v>20.990200000000002</v>
      </c>
      <c r="DW549">
        <v>24.372</v>
      </c>
      <c r="DX549">
        <v>88.434600000000003</v>
      </c>
      <c r="DY549">
        <v>29.767800000000001</v>
      </c>
      <c r="DZ549">
        <v>400</v>
      </c>
      <c r="EA549">
        <v>30.6035</v>
      </c>
      <c r="EB549">
        <v>100.026</v>
      </c>
      <c r="EC549">
        <v>100.592</v>
      </c>
    </row>
    <row r="550" spans="1:133" x14ac:dyDescent="0.35">
      <c r="A550">
        <v>534</v>
      </c>
      <c r="B550">
        <v>1581962955</v>
      </c>
      <c r="C550">
        <v>2679.9000000953702</v>
      </c>
      <c r="D550" t="s">
        <v>1305</v>
      </c>
      <c r="E550" t="s">
        <v>1306</v>
      </c>
      <c r="F550" t="s">
        <v>232</v>
      </c>
      <c r="G550" t="s">
        <v>233</v>
      </c>
      <c r="H550" t="s">
        <v>234</v>
      </c>
      <c r="I550" t="s">
        <v>235</v>
      </c>
      <c r="J550" t="s">
        <v>236</v>
      </c>
      <c r="K550" t="s">
        <v>237</v>
      </c>
      <c r="L550" t="s">
        <v>1383</v>
      </c>
      <c r="M550" t="s">
        <v>238</v>
      </c>
      <c r="N550">
        <v>1581962946.37097</v>
      </c>
      <c r="O550">
        <f t="shared" si="344"/>
        <v>7.3894435702414368E-5</v>
      </c>
      <c r="P550">
        <f t="shared" si="345"/>
        <v>-0.50497381987354584</v>
      </c>
      <c r="Q550">
        <f t="shared" si="346"/>
        <v>400.82877419354799</v>
      </c>
      <c r="R550">
        <f t="shared" si="347"/>
        <v>528.89427821230595</v>
      </c>
      <c r="S550">
        <f t="shared" si="348"/>
        <v>52.58693968818632</v>
      </c>
      <c r="T550">
        <f t="shared" si="349"/>
        <v>39.853633215794787</v>
      </c>
      <c r="U550">
        <f t="shared" si="350"/>
        <v>5.8871009377942729E-3</v>
      </c>
      <c r="V550">
        <f t="shared" si="351"/>
        <v>2.2490371030608709</v>
      </c>
      <c r="W550">
        <f t="shared" si="352"/>
        <v>5.8785531774203821E-3</v>
      </c>
      <c r="X550">
        <f t="shared" si="353"/>
        <v>3.6748626675149371E-3</v>
      </c>
      <c r="Y550">
        <f t="shared" si="354"/>
        <v>0</v>
      </c>
      <c r="Z550">
        <f t="shared" si="355"/>
        <v>30.377650600709106</v>
      </c>
      <c r="AA550">
        <f t="shared" si="356"/>
        <v>30.013458064516101</v>
      </c>
      <c r="AB550">
        <f t="shared" si="357"/>
        <v>4.2637442957153695</v>
      </c>
      <c r="AC550">
        <f t="shared" si="358"/>
        <v>70.184724914128722</v>
      </c>
      <c r="AD550">
        <f t="shared" si="359"/>
        <v>3.059946140392579</v>
      </c>
      <c r="AE550">
        <f t="shared" si="360"/>
        <v>4.3598463114822135</v>
      </c>
      <c r="AF550">
        <f t="shared" si="361"/>
        <v>1.2037981553227906</v>
      </c>
      <c r="AG550">
        <f t="shared" si="362"/>
        <v>-3.2587446144764738</v>
      </c>
      <c r="AH550">
        <f t="shared" si="363"/>
        <v>47.12286899459037</v>
      </c>
      <c r="AI550">
        <f t="shared" si="364"/>
        <v>4.6683940585061592</v>
      </c>
      <c r="AJ550">
        <f t="shared" si="365"/>
        <v>48.532518438620052</v>
      </c>
      <c r="AK550">
        <v>-4.1157829762657E-2</v>
      </c>
      <c r="AL550">
        <v>4.62032695325005E-2</v>
      </c>
      <c r="AM550">
        <v>3.4534993573215198</v>
      </c>
      <c r="AN550">
        <v>0</v>
      </c>
      <c r="AO550">
        <v>0</v>
      </c>
      <c r="AP550">
        <f t="shared" si="366"/>
        <v>1</v>
      </c>
      <c r="AQ550">
        <f t="shared" si="367"/>
        <v>0</v>
      </c>
      <c r="AR550">
        <f t="shared" si="368"/>
        <v>51893.710418289593</v>
      </c>
      <c r="AS550" t="s">
        <v>239</v>
      </c>
      <c r="AT550">
        <v>0</v>
      </c>
      <c r="AU550">
        <v>0</v>
      </c>
      <c r="AV550">
        <f t="shared" si="369"/>
        <v>0</v>
      </c>
      <c r="AW550" t="e">
        <f t="shared" si="370"/>
        <v>#DIV/0!</v>
      </c>
      <c r="AX550">
        <v>0</v>
      </c>
      <c r="AY550" t="s">
        <v>239</v>
      </c>
      <c r="AZ550">
        <v>0</v>
      </c>
      <c r="BA550">
        <v>0</v>
      </c>
      <c r="BB550" t="e">
        <f t="shared" si="371"/>
        <v>#DIV/0!</v>
      </c>
      <c r="BC550">
        <v>0.5</v>
      </c>
      <c r="BD550">
        <f t="shared" si="372"/>
        <v>0</v>
      </c>
      <c r="BE550">
        <f t="shared" si="373"/>
        <v>-0.50497381987354584</v>
      </c>
      <c r="BF550" t="e">
        <f t="shared" si="374"/>
        <v>#DIV/0!</v>
      </c>
      <c r="BG550" t="e">
        <f t="shared" si="375"/>
        <v>#DIV/0!</v>
      </c>
      <c r="BH550" t="e">
        <f t="shared" si="376"/>
        <v>#DIV/0!</v>
      </c>
      <c r="BI550" t="e">
        <f t="shared" si="377"/>
        <v>#DIV/0!</v>
      </c>
      <c r="BJ550" t="s">
        <v>239</v>
      </c>
      <c r="BK550">
        <v>0</v>
      </c>
      <c r="BL550">
        <f t="shared" si="378"/>
        <v>0</v>
      </c>
      <c r="BM550" t="e">
        <f t="shared" si="379"/>
        <v>#DIV/0!</v>
      </c>
      <c r="BN550" t="e">
        <f t="shared" si="380"/>
        <v>#DIV/0!</v>
      </c>
      <c r="BO550" t="e">
        <f t="shared" si="381"/>
        <v>#DIV/0!</v>
      </c>
      <c r="BP550" t="e">
        <f t="shared" si="382"/>
        <v>#DIV/0!</v>
      </c>
      <c r="BQ550">
        <f t="shared" si="383"/>
        <v>0</v>
      </c>
      <c r="BR550">
        <f t="shared" si="384"/>
        <v>0</v>
      </c>
      <c r="BS550">
        <f t="shared" si="385"/>
        <v>0</v>
      </c>
      <c r="BT550">
        <f t="shared" si="386"/>
        <v>0</v>
      </c>
      <c r="BU550">
        <v>6</v>
      </c>
      <c r="BV550">
        <v>0.5</v>
      </c>
      <c r="BW550" t="s">
        <v>240</v>
      </c>
      <c r="BX550">
        <v>1581962946.37097</v>
      </c>
      <c r="BY550">
        <v>400.82877419354799</v>
      </c>
      <c r="BZ550">
        <v>400.01390322580602</v>
      </c>
      <c r="CA550">
        <v>30.775474193548401</v>
      </c>
      <c r="CB550">
        <v>30.652699999999999</v>
      </c>
      <c r="CC550">
        <v>350.00987096774202</v>
      </c>
      <c r="CD550">
        <v>99.228119354838697</v>
      </c>
      <c r="CE550">
        <v>0.19995512903225801</v>
      </c>
      <c r="CF550">
        <v>30.402100000000001</v>
      </c>
      <c r="CG550">
        <v>30.013458064516101</v>
      </c>
      <c r="CH550">
        <v>999.9</v>
      </c>
      <c r="CI550">
        <v>0</v>
      </c>
      <c r="CJ550">
        <v>0</v>
      </c>
      <c r="CK550">
        <v>10002.619032258101</v>
      </c>
      <c r="CL550">
        <v>0</v>
      </c>
      <c r="CM550">
        <v>0.21165100000000001</v>
      </c>
      <c r="CN550">
        <v>0</v>
      </c>
      <c r="CO550">
        <v>0</v>
      </c>
      <c r="CP550">
        <v>0</v>
      </c>
      <c r="CQ550">
        <v>0</v>
      </c>
      <c r="CR550">
        <v>1.4903225806451601</v>
      </c>
      <c r="CS550">
        <v>0</v>
      </c>
      <c r="CT550">
        <v>78.341935483870998</v>
      </c>
      <c r="CU550">
        <v>-2.2774193548387101</v>
      </c>
      <c r="CV550">
        <v>38.771999999999998</v>
      </c>
      <c r="CW550">
        <v>44.258000000000003</v>
      </c>
      <c r="CX550">
        <v>41.625</v>
      </c>
      <c r="CY550">
        <v>42.686999999999998</v>
      </c>
      <c r="CZ550">
        <v>39.862806451612897</v>
      </c>
      <c r="DA550">
        <v>0</v>
      </c>
      <c r="DB550">
        <v>0</v>
      </c>
      <c r="DC550">
        <v>0</v>
      </c>
      <c r="DD550">
        <v>1581962957.2</v>
      </c>
      <c r="DE550">
        <v>0.85384615384615403</v>
      </c>
      <c r="DF550">
        <v>-0.16410215869066799</v>
      </c>
      <c r="DG550">
        <v>17.2717951671289</v>
      </c>
      <c r="DH550">
        <v>79.369230769230796</v>
      </c>
      <c r="DI550">
        <v>15</v>
      </c>
      <c r="DJ550">
        <v>100</v>
      </c>
      <c r="DK550">
        <v>100</v>
      </c>
      <c r="DL550">
        <v>3.0489999999999999</v>
      </c>
      <c r="DM550">
        <v>0.47699999999999998</v>
      </c>
      <c r="DN550">
        <v>2</v>
      </c>
      <c r="DO550">
        <v>344.05700000000002</v>
      </c>
      <c r="DP550">
        <v>674.17100000000005</v>
      </c>
      <c r="DQ550">
        <v>29.758900000000001</v>
      </c>
      <c r="DR550">
        <v>31.304500000000001</v>
      </c>
      <c r="DS550">
        <v>30</v>
      </c>
      <c r="DT550">
        <v>31.2498</v>
      </c>
      <c r="DU550">
        <v>31.2622</v>
      </c>
      <c r="DV550">
        <v>20.989699999999999</v>
      </c>
      <c r="DW550">
        <v>24.372</v>
      </c>
      <c r="DX550">
        <v>88.434600000000003</v>
      </c>
      <c r="DY550">
        <v>29.755199999999999</v>
      </c>
      <c r="DZ550">
        <v>400</v>
      </c>
      <c r="EA550">
        <v>30.6035</v>
      </c>
      <c r="EB550">
        <v>100.027</v>
      </c>
      <c r="EC550">
        <v>100.59099999999999</v>
      </c>
    </row>
    <row r="551" spans="1:133" x14ac:dyDescent="0.35">
      <c r="A551">
        <v>535</v>
      </c>
      <c r="B551">
        <v>1581962960</v>
      </c>
      <c r="C551">
        <v>2684.9000000953702</v>
      </c>
      <c r="D551" t="s">
        <v>1307</v>
      </c>
      <c r="E551" t="s">
        <v>1308</v>
      </c>
      <c r="F551" t="s">
        <v>232</v>
      </c>
      <c r="G551" t="s">
        <v>233</v>
      </c>
      <c r="H551" t="s">
        <v>234</v>
      </c>
      <c r="I551" t="s">
        <v>235</v>
      </c>
      <c r="J551" t="s">
        <v>236</v>
      </c>
      <c r="K551" t="s">
        <v>237</v>
      </c>
      <c r="L551" t="s">
        <v>1383</v>
      </c>
      <c r="M551" t="s">
        <v>238</v>
      </c>
      <c r="N551">
        <v>1581962951.37097</v>
      </c>
      <c r="O551">
        <f t="shared" si="344"/>
        <v>7.0766826274162365E-5</v>
      </c>
      <c r="P551">
        <f t="shared" si="345"/>
        <v>-0.50838992389561322</v>
      </c>
      <c r="Q551">
        <f t="shared" si="346"/>
        <v>400.82658064516102</v>
      </c>
      <c r="R551">
        <f t="shared" si="347"/>
        <v>535.78371294335341</v>
      </c>
      <c r="S551">
        <f t="shared" si="348"/>
        <v>53.272078211805862</v>
      </c>
      <c r="T551">
        <f t="shared" si="349"/>
        <v>39.853516330678936</v>
      </c>
      <c r="U551">
        <f t="shared" si="350"/>
        <v>5.6410971932026668E-3</v>
      </c>
      <c r="V551">
        <f t="shared" si="351"/>
        <v>2.2490652931846919</v>
      </c>
      <c r="W551">
        <f t="shared" si="352"/>
        <v>5.6332484601494147E-3</v>
      </c>
      <c r="X551">
        <f t="shared" si="353"/>
        <v>3.5214845398392688E-3</v>
      </c>
      <c r="Y551">
        <f t="shared" si="354"/>
        <v>0</v>
      </c>
      <c r="Z551">
        <f t="shared" si="355"/>
        <v>30.379772817093883</v>
      </c>
      <c r="AA551">
        <f t="shared" si="356"/>
        <v>30.008980645161301</v>
      </c>
      <c r="AB551">
        <f t="shared" si="357"/>
        <v>4.2626479807170981</v>
      </c>
      <c r="AC551">
        <f t="shared" si="358"/>
        <v>70.172118381767589</v>
      </c>
      <c r="AD551">
        <f t="shared" si="359"/>
        <v>3.0595869890959015</v>
      </c>
      <c r="AE551">
        <f t="shared" si="360"/>
        <v>4.3601177499735506</v>
      </c>
      <c r="AF551">
        <f t="shared" si="361"/>
        <v>1.2030609916211965</v>
      </c>
      <c r="AG551">
        <f t="shared" si="362"/>
        <v>-3.1208170386905603</v>
      </c>
      <c r="AH551">
        <f t="shared" si="363"/>
        <v>47.798166176008166</v>
      </c>
      <c r="AI551">
        <f t="shared" si="364"/>
        <v>4.7351560505771664</v>
      </c>
      <c r="AJ551">
        <f t="shared" si="365"/>
        <v>49.412505187894773</v>
      </c>
      <c r="AK551">
        <v>-4.11585883922332E-2</v>
      </c>
      <c r="AL551">
        <v>4.62041211606595E-2</v>
      </c>
      <c r="AM551">
        <v>3.4535497483411302</v>
      </c>
      <c r="AN551">
        <v>0</v>
      </c>
      <c r="AO551">
        <v>0</v>
      </c>
      <c r="AP551">
        <f t="shared" si="366"/>
        <v>1</v>
      </c>
      <c r="AQ551">
        <f t="shared" si="367"/>
        <v>0</v>
      </c>
      <c r="AR551">
        <f t="shared" si="368"/>
        <v>51894.446533227558</v>
      </c>
      <c r="AS551" t="s">
        <v>239</v>
      </c>
      <c r="AT551">
        <v>0</v>
      </c>
      <c r="AU551">
        <v>0</v>
      </c>
      <c r="AV551">
        <f t="shared" si="369"/>
        <v>0</v>
      </c>
      <c r="AW551" t="e">
        <f t="shared" si="370"/>
        <v>#DIV/0!</v>
      </c>
      <c r="AX551">
        <v>0</v>
      </c>
      <c r="AY551" t="s">
        <v>239</v>
      </c>
      <c r="AZ551">
        <v>0</v>
      </c>
      <c r="BA551">
        <v>0</v>
      </c>
      <c r="BB551" t="e">
        <f t="shared" si="371"/>
        <v>#DIV/0!</v>
      </c>
      <c r="BC551">
        <v>0.5</v>
      </c>
      <c r="BD551">
        <f t="shared" si="372"/>
        <v>0</v>
      </c>
      <c r="BE551">
        <f t="shared" si="373"/>
        <v>-0.50838992389561322</v>
      </c>
      <c r="BF551" t="e">
        <f t="shared" si="374"/>
        <v>#DIV/0!</v>
      </c>
      <c r="BG551" t="e">
        <f t="shared" si="375"/>
        <v>#DIV/0!</v>
      </c>
      <c r="BH551" t="e">
        <f t="shared" si="376"/>
        <v>#DIV/0!</v>
      </c>
      <c r="BI551" t="e">
        <f t="shared" si="377"/>
        <v>#DIV/0!</v>
      </c>
      <c r="BJ551" t="s">
        <v>239</v>
      </c>
      <c r="BK551">
        <v>0</v>
      </c>
      <c r="BL551">
        <f t="shared" si="378"/>
        <v>0</v>
      </c>
      <c r="BM551" t="e">
        <f t="shared" si="379"/>
        <v>#DIV/0!</v>
      </c>
      <c r="BN551" t="e">
        <f t="shared" si="380"/>
        <v>#DIV/0!</v>
      </c>
      <c r="BO551" t="e">
        <f t="shared" si="381"/>
        <v>#DIV/0!</v>
      </c>
      <c r="BP551" t="e">
        <f t="shared" si="382"/>
        <v>#DIV/0!</v>
      </c>
      <c r="BQ551">
        <f t="shared" si="383"/>
        <v>0</v>
      </c>
      <c r="BR551">
        <f t="shared" si="384"/>
        <v>0</v>
      </c>
      <c r="BS551">
        <f t="shared" si="385"/>
        <v>0</v>
      </c>
      <c r="BT551">
        <f t="shared" si="386"/>
        <v>0</v>
      </c>
      <c r="BU551">
        <v>6</v>
      </c>
      <c r="BV551">
        <v>0.5</v>
      </c>
      <c r="BW551" t="s">
        <v>240</v>
      </c>
      <c r="BX551">
        <v>1581962951.37097</v>
      </c>
      <c r="BY551">
        <v>400.82658064516102</v>
      </c>
      <c r="BZ551">
        <v>400.00370967741901</v>
      </c>
      <c r="CA551">
        <v>30.771783870967699</v>
      </c>
      <c r="CB551">
        <v>30.6542064516129</v>
      </c>
      <c r="CC551">
        <v>350.01212903225797</v>
      </c>
      <c r="CD551">
        <v>99.228338709677402</v>
      </c>
      <c r="CE551">
        <v>0.199988290322581</v>
      </c>
      <c r="CF551">
        <v>30.4031870967742</v>
      </c>
      <c r="CG551">
        <v>30.008980645161301</v>
      </c>
      <c r="CH551">
        <v>999.9</v>
      </c>
      <c r="CI551">
        <v>0</v>
      </c>
      <c r="CJ551">
        <v>0</v>
      </c>
      <c r="CK551">
        <v>10002.7812903226</v>
      </c>
      <c r="CL551">
        <v>0</v>
      </c>
      <c r="CM551">
        <v>0.21165100000000001</v>
      </c>
      <c r="CN551">
        <v>0</v>
      </c>
      <c r="CO551">
        <v>0</v>
      </c>
      <c r="CP551">
        <v>0</v>
      </c>
      <c r="CQ551">
        <v>0</v>
      </c>
      <c r="CR551">
        <v>3.8354838709677401</v>
      </c>
      <c r="CS551">
        <v>0</v>
      </c>
      <c r="CT551">
        <v>78.748387096774195</v>
      </c>
      <c r="CU551">
        <v>-2.1806451612903199</v>
      </c>
      <c r="CV551">
        <v>38.76</v>
      </c>
      <c r="CW551">
        <v>44.258000000000003</v>
      </c>
      <c r="CX551">
        <v>41.620935483871001</v>
      </c>
      <c r="CY551">
        <v>42.686999999999998</v>
      </c>
      <c r="CZ551">
        <v>39.862806451612897</v>
      </c>
      <c r="DA551">
        <v>0</v>
      </c>
      <c r="DB551">
        <v>0</v>
      </c>
      <c r="DC551">
        <v>0</v>
      </c>
      <c r="DD551">
        <v>1581962962</v>
      </c>
      <c r="DE551">
        <v>2.91923076923077</v>
      </c>
      <c r="DF551">
        <v>16.290598499020199</v>
      </c>
      <c r="DG551">
        <v>3.7230771145663502</v>
      </c>
      <c r="DH551">
        <v>79.388461538461598</v>
      </c>
      <c r="DI551">
        <v>15</v>
      </c>
      <c r="DJ551">
        <v>100</v>
      </c>
      <c r="DK551">
        <v>100</v>
      </c>
      <c r="DL551">
        <v>3.0489999999999999</v>
      </c>
      <c r="DM551">
        <v>0.47699999999999998</v>
      </c>
      <c r="DN551">
        <v>2</v>
      </c>
      <c r="DO551">
        <v>344.04899999999998</v>
      </c>
      <c r="DP551">
        <v>674.19399999999996</v>
      </c>
      <c r="DQ551">
        <v>29.7498</v>
      </c>
      <c r="DR551">
        <v>31.303999999999998</v>
      </c>
      <c r="DS551">
        <v>29.9999</v>
      </c>
      <c r="DT551">
        <v>31.248200000000001</v>
      </c>
      <c r="DU551">
        <v>31.2622</v>
      </c>
      <c r="DV551">
        <v>20.9878</v>
      </c>
      <c r="DW551">
        <v>24.372</v>
      </c>
      <c r="DX551">
        <v>88.434600000000003</v>
      </c>
      <c r="DY551">
        <v>29.752300000000002</v>
      </c>
      <c r="DZ551">
        <v>400</v>
      </c>
      <c r="EA551">
        <v>30.6035</v>
      </c>
      <c r="EB551">
        <v>100.02800000000001</v>
      </c>
      <c r="EC551">
        <v>100.59099999999999</v>
      </c>
    </row>
    <row r="552" spans="1:133" x14ac:dyDescent="0.35">
      <c r="A552">
        <v>536</v>
      </c>
      <c r="B552">
        <v>1581962965</v>
      </c>
      <c r="C552">
        <v>2689.9000000953702</v>
      </c>
      <c r="D552" t="s">
        <v>1309</v>
      </c>
      <c r="E552" t="s">
        <v>1310</v>
      </c>
      <c r="F552" t="s">
        <v>232</v>
      </c>
      <c r="G552" t="s">
        <v>233</v>
      </c>
      <c r="H552" t="s">
        <v>234</v>
      </c>
      <c r="I552" t="s">
        <v>235</v>
      </c>
      <c r="J552" t="s">
        <v>236</v>
      </c>
      <c r="K552" t="s">
        <v>237</v>
      </c>
      <c r="L552" t="s">
        <v>1383</v>
      </c>
      <c r="M552" t="s">
        <v>238</v>
      </c>
      <c r="N552">
        <v>1581962956.37097</v>
      </c>
      <c r="O552">
        <f t="shared" si="344"/>
        <v>6.8418520485840105E-5</v>
      </c>
      <c r="P552">
        <f t="shared" si="345"/>
        <v>-0.50034201636611408</v>
      </c>
      <c r="Q552">
        <f t="shared" si="346"/>
        <v>400.80445161290299</v>
      </c>
      <c r="R552">
        <f t="shared" si="347"/>
        <v>538.33549173168956</v>
      </c>
      <c r="S552">
        <f t="shared" si="348"/>
        <v>53.526041364604261</v>
      </c>
      <c r="T552">
        <f t="shared" si="349"/>
        <v>39.851497784660921</v>
      </c>
      <c r="U552">
        <f t="shared" si="350"/>
        <v>5.4533720076624815E-3</v>
      </c>
      <c r="V552">
        <f t="shared" si="351"/>
        <v>2.24816559432728</v>
      </c>
      <c r="W552">
        <f t="shared" si="352"/>
        <v>5.4460336669592112E-3</v>
      </c>
      <c r="X552">
        <f t="shared" si="353"/>
        <v>3.4044295254025384E-3</v>
      </c>
      <c r="Y552">
        <f t="shared" si="354"/>
        <v>0</v>
      </c>
      <c r="Z552">
        <f t="shared" si="355"/>
        <v>30.380009279950805</v>
      </c>
      <c r="AA552">
        <f t="shared" si="356"/>
        <v>30.008093548387102</v>
      </c>
      <c r="AB552">
        <f t="shared" si="357"/>
        <v>4.2624308004940987</v>
      </c>
      <c r="AC552">
        <f t="shared" si="358"/>
        <v>70.167640264019042</v>
      </c>
      <c r="AD552">
        <f t="shared" si="359"/>
        <v>3.059298483697944</v>
      </c>
      <c r="AE552">
        <f t="shared" si="360"/>
        <v>4.3599848479822807</v>
      </c>
      <c r="AF552">
        <f t="shared" si="361"/>
        <v>1.2031323167961547</v>
      </c>
      <c r="AG552">
        <f t="shared" si="362"/>
        <v>-3.0172567534255488</v>
      </c>
      <c r="AH552">
        <f t="shared" si="363"/>
        <v>47.822052916496233</v>
      </c>
      <c r="AI552">
        <f t="shared" si="364"/>
        <v>4.7393850512515625</v>
      </c>
      <c r="AJ552">
        <f t="shared" si="365"/>
        <v>49.544181214322244</v>
      </c>
      <c r="AK552">
        <v>-4.1134380666907798E-2</v>
      </c>
      <c r="AL552">
        <v>4.6176945868268503E-2</v>
      </c>
      <c r="AM552">
        <v>3.4519416231263498</v>
      </c>
      <c r="AN552">
        <v>0</v>
      </c>
      <c r="AO552">
        <v>0</v>
      </c>
      <c r="AP552">
        <f t="shared" si="366"/>
        <v>1</v>
      </c>
      <c r="AQ552">
        <f t="shared" si="367"/>
        <v>0</v>
      </c>
      <c r="AR552">
        <f t="shared" si="368"/>
        <v>51865.272171306933</v>
      </c>
      <c r="AS552" t="s">
        <v>239</v>
      </c>
      <c r="AT552">
        <v>0</v>
      </c>
      <c r="AU552">
        <v>0</v>
      </c>
      <c r="AV552">
        <f t="shared" si="369"/>
        <v>0</v>
      </c>
      <c r="AW552" t="e">
        <f t="shared" si="370"/>
        <v>#DIV/0!</v>
      </c>
      <c r="AX552">
        <v>0</v>
      </c>
      <c r="AY552" t="s">
        <v>239</v>
      </c>
      <c r="AZ552">
        <v>0</v>
      </c>
      <c r="BA552">
        <v>0</v>
      </c>
      <c r="BB552" t="e">
        <f t="shared" si="371"/>
        <v>#DIV/0!</v>
      </c>
      <c r="BC552">
        <v>0.5</v>
      </c>
      <c r="BD552">
        <f t="shared" si="372"/>
        <v>0</v>
      </c>
      <c r="BE552">
        <f t="shared" si="373"/>
        <v>-0.50034201636611408</v>
      </c>
      <c r="BF552" t="e">
        <f t="shared" si="374"/>
        <v>#DIV/0!</v>
      </c>
      <c r="BG552" t="e">
        <f t="shared" si="375"/>
        <v>#DIV/0!</v>
      </c>
      <c r="BH552" t="e">
        <f t="shared" si="376"/>
        <v>#DIV/0!</v>
      </c>
      <c r="BI552" t="e">
        <f t="shared" si="377"/>
        <v>#DIV/0!</v>
      </c>
      <c r="BJ552" t="s">
        <v>239</v>
      </c>
      <c r="BK552">
        <v>0</v>
      </c>
      <c r="BL552">
        <f t="shared" si="378"/>
        <v>0</v>
      </c>
      <c r="BM552" t="e">
        <f t="shared" si="379"/>
        <v>#DIV/0!</v>
      </c>
      <c r="BN552" t="e">
        <f t="shared" si="380"/>
        <v>#DIV/0!</v>
      </c>
      <c r="BO552" t="e">
        <f t="shared" si="381"/>
        <v>#DIV/0!</v>
      </c>
      <c r="BP552" t="e">
        <f t="shared" si="382"/>
        <v>#DIV/0!</v>
      </c>
      <c r="BQ552">
        <f t="shared" si="383"/>
        <v>0</v>
      </c>
      <c r="BR552">
        <f t="shared" si="384"/>
        <v>0</v>
      </c>
      <c r="BS552">
        <f t="shared" si="385"/>
        <v>0</v>
      </c>
      <c r="BT552">
        <f t="shared" si="386"/>
        <v>0</v>
      </c>
      <c r="BU552">
        <v>6</v>
      </c>
      <c r="BV552">
        <v>0.5</v>
      </c>
      <c r="BW552" t="s">
        <v>240</v>
      </c>
      <c r="BX552">
        <v>1581962956.37097</v>
      </c>
      <c r="BY552">
        <v>400.80445161290299</v>
      </c>
      <c r="BZ552">
        <v>399.99377419354801</v>
      </c>
      <c r="CA552">
        <v>30.768741935483899</v>
      </c>
      <c r="CB552">
        <v>30.6550677419355</v>
      </c>
      <c r="CC552">
        <v>350.01806451612902</v>
      </c>
      <c r="CD552">
        <v>99.228793548387102</v>
      </c>
      <c r="CE552">
        <v>0.19998680645161299</v>
      </c>
      <c r="CF552">
        <v>30.402654838709701</v>
      </c>
      <c r="CG552">
        <v>30.008093548387102</v>
      </c>
      <c r="CH552">
        <v>999.9</v>
      </c>
      <c r="CI552">
        <v>0</v>
      </c>
      <c r="CJ552">
        <v>0</v>
      </c>
      <c r="CK552">
        <v>9996.8522580645204</v>
      </c>
      <c r="CL552">
        <v>0</v>
      </c>
      <c r="CM552">
        <v>0.21165100000000001</v>
      </c>
      <c r="CN552">
        <v>0</v>
      </c>
      <c r="CO552">
        <v>0</v>
      </c>
      <c r="CP552">
        <v>0</v>
      </c>
      <c r="CQ552">
        <v>0</v>
      </c>
      <c r="CR552">
        <v>3.6258064516128998</v>
      </c>
      <c r="CS552">
        <v>0</v>
      </c>
      <c r="CT552">
        <v>78.477419354838702</v>
      </c>
      <c r="CU552">
        <v>-2.3741935483871002</v>
      </c>
      <c r="CV552">
        <v>38.762</v>
      </c>
      <c r="CW552">
        <v>44.25</v>
      </c>
      <c r="CX552">
        <v>41.620935483871001</v>
      </c>
      <c r="CY552">
        <v>42.686999999999998</v>
      </c>
      <c r="CZ552">
        <v>39.868903225806399</v>
      </c>
      <c r="DA552">
        <v>0</v>
      </c>
      <c r="DB552">
        <v>0</v>
      </c>
      <c r="DC552">
        <v>0</v>
      </c>
      <c r="DD552">
        <v>1581962966.8</v>
      </c>
      <c r="DE552">
        <v>2.7884615384615401</v>
      </c>
      <c r="DF552">
        <v>11.9829063132175</v>
      </c>
      <c r="DG552">
        <v>-39.627350356618102</v>
      </c>
      <c r="DH552">
        <v>78.826923076923094</v>
      </c>
      <c r="DI552">
        <v>15</v>
      </c>
      <c r="DJ552">
        <v>100</v>
      </c>
      <c r="DK552">
        <v>100</v>
      </c>
      <c r="DL552">
        <v>3.0489999999999999</v>
      </c>
      <c r="DM552">
        <v>0.47699999999999998</v>
      </c>
      <c r="DN552">
        <v>2</v>
      </c>
      <c r="DO552">
        <v>344.05500000000001</v>
      </c>
      <c r="DP552">
        <v>674.13900000000001</v>
      </c>
      <c r="DQ552">
        <v>29.7471</v>
      </c>
      <c r="DR552">
        <v>31.3017</v>
      </c>
      <c r="DS552">
        <v>29.9999</v>
      </c>
      <c r="DT552">
        <v>31.2471</v>
      </c>
      <c r="DU552">
        <v>31.259499999999999</v>
      </c>
      <c r="DV552">
        <v>20.990500000000001</v>
      </c>
      <c r="DW552">
        <v>24.372</v>
      </c>
      <c r="DX552">
        <v>88.434600000000003</v>
      </c>
      <c r="DY552">
        <v>29.744399999999999</v>
      </c>
      <c r="DZ552">
        <v>400</v>
      </c>
      <c r="EA552">
        <v>30.6035</v>
      </c>
      <c r="EB552">
        <v>100.027</v>
      </c>
      <c r="EC552">
        <v>100.59</v>
      </c>
    </row>
    <row r="553" spans="1:133" x14ac:dyDescent="0.35">
      <c r="A553">
        <v>537</v>
      </c>
      <c r="B553">
        <v>1581962970</v>
      </c>
      <c r="C553">
        <v>2694.9000000953702</v>
      </c>
      <c r="D553" t="s">
        <v>1311</v>
      </c>
      <c r="E553" t="s">
        <v>1312</v>
      </c>
      <c r="F553" t="s">
        <v>232</v>
      </c>
      <c r="G553" t="s">
        <v>233</v>
      </c>
      <c r="H553" t="s">
        <v>234</v>
      </c>
      <c r="I553" t="s">
        <v>235</v>
      </c>
      <c r="J553" t="s">
        <v>236</v>
      </c>
      <c r="K553" t="s">
        <v>237</v>
      </c>
      <c r="L553" t="s">
        <v>1383</v>
      </c>
      <c r="M553" t="s">
        <v>238</v>
      </c>
      <c r="N553">
        <v>1581962961.37097</v>
      </c>
      <c r="O553">
        <f t="shared" si="344"/>
        <v>6.8090777760433877E-5</v>
      </c>
      <c r="P553">
        <f t="shared" si="345"/>
        <v>-0.50501690246950004</v>
      </c>
      <c r="Q553">
        <f t="shared" si="346"/>
        <v>400.795064516129</v>
      </c>
      <c r="R553">
        <f t="shared" si="347"/>
        <v>540.3161844705661</v>
      </c>
      <c r="S553">
        <f t="shared" si="348"/>
        <v>53.722413394836387</v>
      </c>
      <c r="T553">
        <f t="shared" si="349"/>
        <v>39.850144714142921</v>
      </c>
      <c r="U553">
        <f t="shared" si="350"/>
        <v>5.4302288598991706E-3</v>
      </c>
      <c r="V553">
        <f t="shared" si="351"/>
        <v>2.2483466967113035</v>
      </c>
      <c r="W553">
        <f t="shared" si="352"/>
        <v>5.4229532126522277E-3</v>
      </c>
      <c r="X553">
        <f t="shared" si="353"/>
        <v>3.3899986193678738E-3</v>
      </c>
      <c r="Y553">
        <f t="shared" si="354"/>
        <v>0</v>
      </c>
      <c r="Z553">
        <f t="shared" si="355"/>
        <v>30.38030651005576</v>
      </c>
      <c r="AA553">
        <f t="shared" si="356"/>
        <v>30.004887096774201</v>
      </c>
      <c r="AB553">
        <f t="shared" si="357"/>
        <v>4.2616458731270264</v>
      </c>
      <c r="AC553">
        <f t="shared" si="358"/>
        <v>70.164361840211697</v>
      </c>
      <c r="AD553">
        <f t="shared" si="359"/>
        <v>3.0591883233639616</v>
      </c>
      <c r="AE553">
        <f t="shared" si="360"/>
        <v>4.3600315646435748</v>
      </c>
      <c r="AF553">
        <f t="shared" si="361"/>
        <v>1.2024575497630647</v>
      </c>
      <c r="AG553">
        <f t="shared" si="362"/>
        <v>-3.0028032992351341</v>
      </c>
      <c r="AH553">
        <f t="shared" si="363"/>
        <v>48.237246981533637</v>
      </c>
      <c r="AI553">
        <f t="shared" si="364"/>
        <v>4.7800762553877494</v>
      </c>
      <c r="AJ553">
        <f t="shared" si="365"/>
        <v>50.014519937686252</v>
      </c>
      <c r="AK553">
        <v>-4.1139252791051503E-2</v>
      </c>
      <c r="AL553">
        <v>4.6182415254441299E-2</v>
      </c>
      <c r="AM553">
        <v>3.4522653056625101</v>
      </c>
      <c r="AN553">
        <v>0</v>
      </c>
      <c r="AO553">
        <v>0</v>
      </c>
      <c r="AP553">
        <f t="shared" si="366"/>
        <v>1</v>
      </c>
      <c r="AQ553">
        <f t="shared" si="367"/>
        <v>0</v>
      </c>
      <c r="AR553">
        <f t="shared" si="368"/>
        <v>51871.110910208328</v>
      </c>
      <c r="AS553" t="s">
        <v>239</v>
      </c>
      <c r="AT553">
        <v>0</v>
      </c>
      <c r="AU553">
        <v>0</v>
      </c>
      <c r="AV553">
        <f t="shared" si="369"/>
        <v>0</v>
      </c>
      <c r="AW553" t="e">
        <f t="shared" si="370"/>
        <v>#DIV/0!</v>
      </c>
      <c r="AX553">
        <v>0</v>
      </c>
      <c r="AY553" t="s">
        <v>239</v>
      </c>
      <c r="AZ553">
        <v>0</v>
      </c>
      <c r="BA553">
        <v>0</v>
      </c>
      <c r="BB553" t="e">
        <f t="shared" si="371"/>
        <v>#DIV/0!</v>
      </c>
      <c r="BC553">
        <v>0.5</v>
      </c>
      <c r="BD553">
        <f t="shared" si="372"/>
        <v>0</v>
      </c>
      <c r="BE553">
        <f t="shared" si="373"/>
        <v>-0.50501690246950004</v>
      </c>
      <c r="BF553" t="e">
        <f t="shared" si="374"/>
        <v>#DIV/0!</v>
      </c>
      <c r="BG553" t="e">
        <f t="shared" si="375"/>
        <v>#DIV/0!</v>
      </c>
      <c r="BH553" t="e">
        <f t="shared" si="376"/>
        <v>#DIV/0!</v>
      </c>
      <c r="BI553" t="e">
        <f t="shared" si="377"/>
        <v>#DIV/0!</v>
      </c>
      <c r="BJ553" t="s">
        <v>239</v>
      </c>
      <c r="BK553">
        <v>0</v>
      </c>
      <c r="BL553">
        <f t="shared" si="378"/>
        <v>0</v>
      </c>
      <c r="BM553" t="e">
        <f t="shared" si="379"/>
        <v>#DIV/0!</v>
      </c>
      <c r="BN553" t="e">
        <f t="shared" si="380"/>
        <v>#DIV/0!</v>
      </c>
      <c r="BO553" t="e">
        <f t="shared" si="381"/>
        <v>#DIV/0!</v>
      </c>
      <c r="BP553" t="e">
        <f t="shared" si="382"/>
        <v>#DIV/0!</v>
      </c>
      <c r="BQ553">
        <f t="shared" si="383"/>
        <v>0</v>
      </c>
      <c r="BR553">
        <f t="shared" si="384"/>
        <v>0</v>
      </c>
      <c r="BS553">
        <f t="shared" si="385"/>
        <v>0</v>
      </c>
      <c r="BT553">
        <f t="shared" si="386"/>
        <v>0</v>
      </c>
      <c r="BU553">
        <v>6</v>
      </c>
      <c r="BV553">
        <v>0.5</v>
      </c>
      <c r="BW553" t="s">
        <v>240</v>
      </c>
      <c r="BX553">
        <v>1581962961.37097</v>
      </c>
      <c r="BY553">
        <v>400.795064516129</v>
      </c>
      <c r="BZ553">
        <v>399.97612903225797</v>
      </c>
      <c r="CA553">
        <v>30.767958064516101</v>
      </c>
      <c r="CB553">
        <v>30.654825806451601</v>
      </c>
      <c r="CC553">
        <v>350.01032258064498</v>
      </c>
      <c r="CD553">
        <v>99.227777419354794</v>
      </c>
      <c r="CE553">
        <v>0.19995570967741899</v>
      </c>
      <c r="CF553">
        <v>30.402841935483899</v>
      </c>
      <c r="CG553">
        <v>30.004887096774201</v>
      </c>
      <c r="CH553">
        <v>999.9</v>
      </c>
      <c r="CI553">
        <v>0</v>
      </c>
      <c r="CJ553">
        <v>0</v>
      </c>
      <c r="CK553">
        <v>9998.1387096774197</v>
      </c>
      <c r="CL553">
        <v>0</v>
      </c>
      <c r="CM553">
        <v>0.21165100000000001</v>
      </c>
      <c r="CN553">
        <v>0</v>
      </c>
      <c r="CO553">
        <v>0</v>
      </c>
      <c r="CP553">
        <v>0</v>
      </c>
      <c r="CQ553">
        <v>0</v>
      </c>
      <c r="CR553">
        <v>4.2258064516129004</v>
      </c>
      <c r="CS553">
        <v>0</v>
      </c>
      <c r="CT553">
        <v>77.519354838709702</v>
      </c>
      <c r="CU553">
        <v>-2.4451612903225799</v>
      </c>
      <c r="CV553">
        <v>38.768000000000001</v>
      </c>
      <c r="CW553">
        <v>44.25</v>
      </c>
      <c r="CX553">
        <v>41.612806451612897</v>
      </c>
      <c r="CY553">
        <v>42.686999999999998</v>
      </c>
      <c r="CZ553">
        <v>39.872967741935497</v>
      </c>
      <c r="DA553">
        <v>0</v>
      </c>
      <c r="DB553">
        <v>0</v>
      </c>
      <c r="DC553">
        <v>0</v>
      </c>
      <c r="DD553">
        <v>1581962972.2</v>
      </c>
      <c r="DE553">
        <v>4.0307692307692298</v>
      </c>
      <c r="DF553">
        <v>-16.4649568750425</v>
      </c>
      <c r="DG553">
        <v>-10.9435898125673</v>
      </c>
      <c r="DH553">
        <v>76.957692307692298</v>
      </c>
      <c r="DI553">
        <v>15</v>
      </c>
      <c r="DJ553">
        <v>100</v>
      </c>
      <c r="DK553">
        <v>100</v>
      </c>
      <c r="DL553">
        <v>3.0489999999999999</v>
      </c>
      <c r="DM553">
        <v>0.47699999999999998</v>
      </c>
      <c r="DN553">
        <v>2</v>
      </c>
      <c r="DO553">
        <v>344.11500000000001</v>
      </c>
      <c r="DP553">
        <v>674.23099999999999</v>
      </c>
      <c r="DQ553">
        <v>29.7424</v>
      </c>
      <c r="DR553">
        <v>31.301300000000001</v>
      </c>
      <c r="DS553">
        <v>30</v>
      </c>
      <c r="DT553">
        <v>31.2471</v>
      </c>
      <c r="DU553">
        <v>31.259499999999999</v>
      </c>
      <c r="DV553">
        <v>20.993400000000001</v>
      </c>
      <c r="DW553">
        <v>24.372</v>
      </c>
      <c r="DX553">
        <v>88.434600000000003</v>
      </c>
      <c r="DY553">
        <v>29.742100000000001</v>
      </c>
      <c r="DZ553">
        <v>400</v>
      </c>
      <c r="EA553">
        <v>30.6035</v>
      </c>
      <c r="EB553">
        <v>100.027</v>
      </c>
      <c r="EC553">
        <v>100.592</v>
      </c>
    </row>
    <row r="554" spans="1:133" x14ac:dyDescent="0.35">
      <c r="A554">
        <v>538</v>
      </c>
      <c r="B554">
        <v>1581962975</v>
      </c>
      <c r="C554">
        <v>2699.9000000953702</v>
      </c>
      <c r="D554" t="s">
        <v>1313</v>
      </c>
      <c r="E554" t="s">
        <v>1314</v>
      </c>
      <c r="F554" t="s">
        <v>232</v>
      </c>
      <c r="G554" t="s">
        <v>233</v>
      </c>
      <c r="H554" t="s">
        <v>234</v>
      </c>
      <c r="I554" t="s">
        <v>235</v>
      </c>
      <c r="J554" t="s">
        <v>236</v>
      </c>
      <c r="K554" t="s">
        <v>237</v>
      </c>
      <c r="L554" t="s">
        <v>1383</v>
      </c>
      <c r="M554" t="s">
        <v>238</v>
      </c>
      <c r="N554">
        <v>1581962966.37097</v>
      </c>
      <c r="O554">
        <f t="shared" si="344"/>
        <v>6.8392471981292447E-5</v>
      </c>
      <c r="P554">
        <f t="shared" si="345"/>
        <v>-0.50314780683327942</v>
      </c>
      <c r="Q554">
        <f t="shared" si="346"/>
        <v>400.78448387096802</v>
      </c>
      <c r="R554">
        <f t="shared" si="347"/>
        <v>539.10705548031706</v>
      </c>
      <c r="S554">
        <f t="shared" si="348"/>
        <v>53.60155323321306</v>
      </c>
      <c r="T554">
        <f t="shared" si="349"/>
        <v>39.848617503466997</v>
      </c>
      <c r="U554">
        <f t="shared" si="350"/>
        <v>5.4545034036973692E-3</v>
      </c>
      <c r="V554">
        <f t="shared" si="351"/>
        <v>2.2482544454734867</v>
      </c>
      <c r="W554">
        <f t="shared" si="352"/>
        <v>5.4471623096711223E-3</v>
      </c>
      <c r="X554">
        <f t="shared" si="353"/>
        <v>3.4051351740208412E-3</v>
      </c>
      <c r="Y554">
        <f t="shared" si="354"/>
        <v>0</v>
      </c>
      <c r="Z554">
        <f t="shared" si="355"/>
        <v>30.379860647731036</v>
      </c>
      <c r="AA554">
        <f t="shared" si="356"/>
        <v>30.004429032258098</v>
      </c>
      <c r="AB554">
        <f t="shared" si="357"/>
        <v>4.2615337509299529</v>
      </c>
      <c r="AC554">
        <f t="shared" si="358"/>
        <v>70.164411835743607</v>
      </c>
      <c r="AD554">
        <f t="shared" si="359"/>
        <v>3.0591300327965678</v>
      </c>
      <c r="AE554">
        <f t="shared" si="360"/>
        <v>4.3599453807979698</v>
      </c>
      <c r="AF554">
        <f t="shared" si="361"/>
        <v>1.2024037181333851</v>
      </c>
      <c r="AG554">
        <f t="shared" si="362"/>
        <v>-3.0161080143749968</v>
      </c>
      <c r="AH554">
        <f t="shared" si="363"/>
        <v>48.248952535732926</v>
      </c>
      <c r="AI554">
        <f t="shared" si="364"/>
        <v>4.7814134055788582</v>
      </c>
      <c r="AJ554">
        <f t="shared" si="365"/>
        <v>50.014257926936786</v>
      </c>
      <c r="AK554">
        <v>-4.11367709490894E-2</v>
      </c>
      <c r="AL554">
        <v>4.6179629169417501E-2</v>
      </c>
      <c r="AM554">
        <v>3.4521004246242</v>
      </c>
      <c r="AN554">
        <v>0</v>
      </c>
      <c r="AO554">
        <v>0</v>
      </c>
      <c r="AP554">
        <f t="shared" si="366"/>
        <v>1</v>
      </c>
      <c r="AQ554">
        <f t="shared" si="367"/>
        <v>0</v>
      </c>
      <c r="AR554">
        <f t="shared" si="368"/>
        <v>51868.142710081062</v>
      </c>
      <c r="AS554" t="s">
        <v>239</v>
      </c>
      <c r="AT554">
        <v>0</v>
      </c>
      <c r="AU554">
        <v>0</v>
      </c>
      <c r="AV554">
        <f t="shared" si="369"/>
        <v>0</v>
      </c>
      <c r="AW554" t="e">
        <f t="shared" si="370"/>
        <v>#DIV/0!</v>
      </c>
      <c r="AX554">
        <v>0</v>
      </c>
      <c r="AY554" t="s">
        <v>239</v>
      </c>
      <c r="AZ554">
        <v>0</v>
      </c>
      <c r="BA554">
        <v>0</v>
      </c>
      <c r="BB554" t="e">
        <f t="shared" si="371"/>
        <v>#DIV/0!</v>
      </c>
      <c r="BC554">
        <v>0.5</v>
      </c>
      <c r="BD554">
        <f t="shared" si="372"/>
        <v>0</v>
      </c>
      <c r="BE554">
        <f t="shared" si="373"/>
        <v>-0.50314780683327942</v>
      </c>
      <c r="BF554" t="e">
        <f t="shared" si="374"/>
        <v>#DIV/0!</v>
      </c>
      <c r="BG554" t="e">
        <f t="shared" si="375"/>
        <v>#DIV/0!</v>
      </c>
      <c r="BH554" t="e">
        <f t="shared" si="376"/>
        <v>#DIV/0!</v>
      </c>
      <c r="BI554" t="e">
        <f t="shared" si="377"/>
        <v>#DIV/0!</v>
      </c>
      <c r="BJ554" t="s">
        <v>239</v>
      </c>
      <c r="BK554">
        <v>0</v>
      </c>
      <c r="BL554">
        <f t="shared" si="378"/>
        <v>0</v>
      </c>
      <c r="BM554" t="e">
        <f t="shared" si="379"/>
        <v>#DIV/0!</v>
      </c>
      <c r="BN554" t="e">
        <f t="shared" si="380"/>
        <v>#DIV/0!</v>
      </c>
      <c r="BO554" t="e">
        <f t="shared" si="381"/>
        <v>#DIV/0!</v>
      </c>
      <c r="BP554" t="e">
        <f t="shared" si="382"/>
        <v>#DIV/0!</v>
      </c>
      <c r="BQ554">
        <f t="shared" si="383"/>
        <v>0</v>
      </c>
      <c r="BR554">
        <f t="shared" si="384"/>
        <v>0</v>
      </c>
      <c r="BS554">
        <f t="shared" si="385"/>
        <v>0</v>
      </c>
      <c r="BT554">
        <f t="shared" si="386"/>
        <v>0</v>
      </c>
      <c r="BU554">
        <v>6</v>
      </c>
      <c r="BV554">
        <v>0.5</v>
      </c>
      <c r="BW554" t="s">
        <v>240</v>
      </c>
      <c r="BX554">
        <v>1581962966.37097</v>
      </c>
      <c r="BY554">
        <v>400.78448387096802</v>
      </c>
      <c r="BZ554">
        <v>399.96896774193601</v>
      </c>
      <c r="CA554">
        <v>30.767738709677399</v>
      </c>
      <c r="CB554">
        <v>30.6541064516129</v>
      </c>
      <c r="CC554">
        <v>350.01429032258102</v>
      </c>
      <c r="CD554">
        <v>99.226574193548402</v>
      </c>
      <c r="CE554">
        <v>0.19997325806451599</v>
      </c>
      <c r="CF554">
        <v>30.402496774193601</v>
      </c>
      <c r="CG554">
        <v>30.004429032258098</v>
      </c>
      <c r="CH554">
        <v>999.9</v>
      </c>
      <c r="CI554">
        <v>0</v>
      </c>
      <c r="CJ554">
        <v>0</v>
      </c>
      <c r="CK554">
        <v>9997.6567741935505</v>
      </c>
      <c r="CL554">
        <v>0</v>
      </c>
      <c r="CM554">
        <v>0.21165100000000001</v>
      </c>
      <c r="CN554">
        <v>0</v>
      </c>
      <c r="CO554">
        <v>0</v>
      </c>
      <c r="CP554">
        <v>0</v>
      </c>
      <c r="CQ554">
        <v>0</v>
      </c>
      <c r="CR554">
        <v>4.1612903225806503</v>
      </c>
      <c r="CS554">
        <v>0</v>
      </c>
      <c r="CT554">
        <v>76.406451612903197</v>
      </c>
      <c r="CU554">
        <v>-2.2870967741935502</v>
      </c>
      <c r="CV554">
        <v>38.776000000000003</v>
      </c>
      <c r="CW554">
        <v>44.25</v>
      </c>
      <c r="CX554">
        <v>41.608741935483899</v>
      </c>
      <c r="CY554">
        <v>42.686999999999998</v>
      </c>
      <c r="CZ554">
        <v>39.868903225806399</v>
      </c>
      <c r="DA554">
        <v>0</v>
      </c>
      <c r="DB554">
        <v>0</v>
      </c>
      <c r="DC554">
        <v>0</v>
      </c>
      <c r="DD554">
        <v>1581962977</v>
      </c>
      <c r="DE554">
        <v>3.2115384615384599</v>
      </c>
      <c r="DF554">
        <v>-4.4410251974900801</v>
      </c>
      <c r="DG554">
        <v>19.8358973754804</v>
      </c>
      <c r="DH554">
        <v>76.853846153846106</v>
      </c>
      <c r="DI554">
        <v>15</v>
      </c>
      <c r="DJ554">
        <v>100</v>
      </c>
      <c r="DK554">
        <v>100</v>
      </c>
      <c r="DL554">
        <v>3.0489999999999999</v>
      </c>
      <c r="DM554">
        <v>0.47699999999999998</v>
      </c>
      <c r="DN554">
        <v>2</v>
      </c>
      <c r="DO554">
        <v>344.029</v>
      </c>
      <c r="DP554">
        <v>674.09199999999998</v>
      </c>
      <c r="DQ554">
        <v>29.739899999999999</v>
      </c>
      <c r="DR554">
        <v>31.2986</v>
      </c>
      <c r="DS554">
        <v>29.9999</v>
      </c>
      <c r="DT554">
        <v>31.244399999999999</v>
      </c>
      <c r="DU554">
        <v>31.259399999999999</v>
      </c>
      <c r="DV554">
        <v>20.994</v>
      </c>
      <c r="DW554">
        <v>24.372</v>
      </c>
      <c r="DX554">
        <v>88.434600000000003</v>
      </c>
      <c r="DY554">
        <v>29.736999999999998</v>
      </c>
      <c r="DZ554">
        <v>400</v>
      </c>
      <c r="EA554">
        <v>30.6035</v>
      </c>
      <c r="EB554">
        <v>100.027</v>
      </c>
      <c r="EC554">
        <v>100.59</v>
      </c>
    </row>
    <row r="555" spans="1:133" x14ac:dyDescent="0.35">
      <c r="A555">
        <v>539</v>
      </c>
      <c r="B555">
        <v>1581962980</v>
      </c>
      <c r="C555">
        <v>2704.9000000953702</v>
      </c>
      <c r="D555" t="s">
        <v>1315</v>
      </c>
      <c r="E555" t="s">
        <v>1316</v>
      </c>
      <c r="F555" t="s">
        <v>232</v>
      </c>
      <c r="G555" t="s">
        <v>233</v>
      </c>
      <c r="H555" t="s">
        <v>234</v>
      </c>
      <c r="I555" t="s">
        <v>235</v>
      </c>
      <c r="J555" t="s">
        <v>236</v>
      </c>
      <c r="K555" t="s">
        <v>237</v>
      </c>
      <c r="L555" t="s">
        <v>1383</v>
      </c>
      <c r="M555" t="s">
        <v>238</v>
      </c>
      <c r="N555">
        <v>1581962971.37097</v>
      </c>
      <c r="O555">
        <f t="shared" si="344"/>
        <v>6.8507009271864214E-5</v>
      </c>
      <c r="P555">
        <f t="shared" si="345"/>
        <v>-0.50441734096994018</v>
      </c>
      <c r="Q555">
        <f t="shared" si="346"/>
        <v>400.789290322581</v>
      </c>
      <c r="R555">
        <f t="shared" si="347"/>
        <v>539.25050273233478</v>
      </c>
      <c r="S555">
        <f t="shared" si="348"/>
        <v>53.615374052060851</v>
      </c>
      <c r="T555">
        <f t="shared" si="349"/>
        <v>39.848767145927582</v>
      </c>
      <c r="U555">
        <f t="shared" si="350"/>
        <v>5.4630564849114669E-3</v>
      </c>
      <c r="V555">
        <f t="shared" si="351"/>
        <v>2.2485711708685145</v>
      </c>
      <c r="W555">
        <f t="shared" si="352"/>
        <v>5.455693402588513E-3</v>
      </c>
      <c r="X555">
        <f t="shared" si="353"/>
        <v>3.4104690789729659E-3</v>
      </c>
      <c r="Y555">
        <f t="shared" si="354"/>
        <v>0</v>
      </c>
      <c r="Z555">
        <f t="shared" si="355"/>
        <v>30.379170792242913</v>
      </c>
      <c r="AA555">
        <f t="shared" si="356"/>
        <v>30.0046322580645</v>
      </c>
      <c r="AB555">
        <f t="shared" si="357"/>
        <v>4.2615834949677058</v>
      </c>
      <c r="AC555">
        <f t="shared" si="358"/>
        <v>70.165427938972869</v>
      </c>
      <c r="AD555">
        <f t="shared" si="359"/>
        <v>3.0590596113485233</v>
      </c>
      <c r="AE555">
        <f t="shared" si="360"/>
        <v>4.3597818772076371</v>
      </c>
      <c r="AF555">
        <f t="shared" si="361"/>
        <v>1.2025238836191825</v>
      </c>
      <c r="AG555">
        <f t="shared" si="362"/>
        <v>-3.0211591088892118</v>
      </c>
      <c r="AH555">
        <f t="shared" si="363"/>
        <v>48.151730817313023</v>
      </c>
      <c r="AI555">
        <f t="shared" si="364"/>
        <v>4.7710960461785632</v>
      </c>
      <c r="AJ555">
        <f t="shared" si="365"/>
        <v>49.901667754602371</v>
      </c>
      <c r="AK555">
        <v>-4.1145292219964102E-2</v>
      </c>
      <c r="AL555">
        <v>4.6189195042478703E-2</v>
      </c>
      <c r="AM555">
        <v>3.4526665205323499</v>
      </c>
      <c r="AN555">
        <v>0</v>
      </c>
      <c r="AO555">
        <v>0</v>
      </c>
      <c r="AP555">
        <f t="shared" si="366"/>
        <v>1</v>
      </c>
      <c r="AQ555">
        <f t="shared" si="367"/>
        <v>0</v>
      </c>
      <c r="AR555">
        <f t="shared" si="368"/>
        <v>51878.542197701769</v>
      </c>
      <c r="AS555" t="s">
        <v>239</v>
      </c>
      <c r="AT555">
        <v>0</v>
      </c>
      <c r="AU555">
        <v>0</v>
      </c>
      <c r="AV555">
        <f t="shared" si="369"/>
        <v>0</v>
      </c>
      <c r="AW555" t="e">
        <f t="shared" si="370"/>
        <v>#DIV/0!</v>
      </c>
      <c r="AX555">
        <v>0</v>
      </c>
      <c r="AY555" t="s">
        <v>239</v>
      </c>
      <c r="AZ555">
        <v>0</v>
      </c>
      <c r="BA555">
        <v>0</v>
      </c>
      <c r="BB555" t="e">
        <f t="shared" si="371"/>
        <v>#DIV/0!</v>
      </c>
      <c r="BC555">
        <v>0.5</v>
      </c>
      <c r="BD555">
        <f t="shared" si="372"/>
        <v>0</v>
      </c>
      <c r="BE555">
        <f t="shared" si="373"/>
        <v>-0.50441734096994018</v>
      </c>
      <c r="BF555" t="e">
        <f t="shared" si="374"/>
        <v>#DIV/0!</v>
      </c>
      <c r="BG555" t="e">
        <f t="shared" si="375"/>
        <v>#DIV/0!</v>
      </c>
      <c r="BH555" t="e">
        <f t="shared" si="376"/>
        <v>#DIV/0!</v>
      </c>
      <c r="BI555" t="e">
        <f t="shared" si="377"/>
        <v>#DIV/0!</v>
      </c>
      <c r="BJ555" t="s">
        <v>239</v>
      </c>
      <c r="BK555">
        <v>0</v>
      </c>
      <c r="BL555">
        <f t="shared" si="378"/>
        <v>0</v>
      </c>
      <c r="BM555" t="e">
        <f t="shared" si="379"/>
        <v>#DIV/0!</v>
      </c>
      <c r="BN555" t="e">
        <f t="shared" si="380"/>
        <v>#DIV/0!</v>
      </c>
      <c r="BO555" t="e">
        <f t="shared" si="381"/>
        <v>#DIV/0!</v>
      </c>
      <c r="BP555" t="e">
        <f t="shared" si="382"/>
        <v>#DIV/0!</v>
      </c>
      <c r="BQ555">
        <f t="shared" si="383"/>
        <v>0</v>
      </c>
      <c r="BR555">
        <f t="shared" si="384"/>
        <v>0</v>
      </c>
      <c r="BS555">
        <f t="shared" si="385"/>
        <v>0</v>
      </c>
      <c r="BT555">
        <f t="shared" si="386"/>
        <v>0</v>
      </c>
      <c r="BU555">
        <v>6</v>
      </c>
      <c r="BV555">
        <v>0.5</v>
      </c>
      <c r="BW555" t="s">
        <v>240</v>
      </c>
      <c r="BX555">
        <v>1581962971.37097</v>
      </c>
      <c r="BY555">
        <v>400.789290322581</v>
      </c>
      <c r="BZ555">
        <v>399.97167741935499</v>
      </c>
      <c r="CA555">
        <v>30.767283870967699</v>
      </c>
      <c r="CB555">
        <v>30.6534612903226</v>
      </c>
      <c r="CC555">
        <v>350.01438709677399</v>
      </c>
      <c r="CD555">
        <v>99.225738709677401</v>
      </c>
      <c r="CE555">
        <v>0.19998974193548399</v>
      </c>
      <c r="CF555">
        <v>30.401841935483901</v>
      </c>
      <c r="CG555">
        <v>30.0046322580645</v>
      </c>
      <c r="CH555">
        <v>999.9</v>
      </c>
      <c r="CI555">
        <v>0</v>
      </c>
      <c r="CJ555">
        <v>0</v>
      </c>
      <c r="CK555">
        <v>9999.8119354838691</v>
      </c>
      <c r="CL555">
        <v>0</v>
      </c>
      <c r="CM555">
        <v>0.21165100000000001</v>
      </c>
      <c r="CN555">
        <v>0</v>
      </c>
      <c r="CO555">
        <v>0</v>
      </c>
      <c r="CP555">
        <v>0</v>
      </c>
      <c r="CQ555">
        <v>0</v>
      </c>
      <c r="CR555">
        <v>3.6225806451612899</v>
      </c>
      <c r="CS555">
        <v>0</v>
      </c>
      <c r="CT555">
        <v>77.438709677419396</v>
      </c>
      <c r="CU555">
        <v>-2.1354838709677399</v>
      </c>
      <c r="CV555">
        <v>38.771999999999998</v>
      </c>
      <c r="CW555">
        <v>44.25</v>
      </c>
      <c r="CX555">
        <v>41.6046774193548</v>
      </c>
      <c r="CY555">
        <v>42.686999999999998</v>
      </c>
      <c r="CZ555">
        <v>39.866870967741903</v>
      </c>
      <c r="DA555">
        <v>0</v>
      </c>
      <c r="DB555">
        <v>0</v>
      </c>
      <c r="DC555">
        <v>0</v>
      </c>
      <c r="DD555">
        <v>1581962981.8</v>
      </c>
      <c r="DE555">
        <v>2.75</v>
      </c>
      <c r="DF555">
        <v>-3.49743558946001</v>
      </c>
      <c r="DG555">
        <v>26.7829058377915</v>
      </c>
      <c r="DH555">
        <v>78.900000000000006</v>
      </c>
      <c r="DI555">
        <v>15</v>
      </c>
      <c r="DJ555">
        <v>100</v>
      </c>
      <c r="DK555">
        <v>100</v>
      </c>
      <c r="DL555">
        <v>3.0489999999999999</v>
      </c>
      <c r="DM555">
        <v>0.47699999999999998</v>
      </c>
      <c r="DN555">
        <v>2</v>
      </c>
      <c r="DO555">
        <v>344.14800000000002</v>
      </c>
      <c r="DP555">
        <v>673.85400000000004</v>
      </c>
      <c r="DQ555">
        <v>29.736000000000001</v>
      </c>
      <c r="DR555">
        <v>31.298300000000001</v>
      </c>
      <c r="DS555">
        <v>29.9999</v>
      </c>
      <c r="DT555">
        <v>31.244399999999999</v>
      </c>
      <c r="DU555">
        <v>31.256799999999998</v>
      </c>
      <c r="DV555">
        <v>20.989100000000001</v>
      </c>
      <c r="DW555">
        <v>24.642800000000001</v>
      </c>
      <c r="DX555">
        <v>88.434600000000003</v>
      </c>
      <c r="DY555">
        <v>29.732199999999999</v>
      </c>
      <c r="DZ555">
        <v>400</v>
      </c>
      <c r="EA555">
        <v>30.6035</v>
      </c>
      <c r="EB555">
        <v>100.027</v>
      </c>
      <c r="EC555">
        <v>100.59</v>
      </c>
    </row>
    <row r="556" spans="1:133" x14ac:dyDescent="0.35">
      <c r="A556">
        <v>540</v>
      </c>
      <c r="B556">
        <v>1581962985</v>
      </c>
      <c r="C556">
        <v>2709.9000000953702</v>
      </c>
      <c r="D556" t="s">
        <v>1317</v>
      </c>
      <c r="E556" t="s">
        <v>1318</v>
      </c>
      <c r="F556" t="s">
        <v>232</v>
      </c>
      <c r="G556" t="s">
        <v>233</v>
      </c>
      <c r="H556" t="s">
        <v>234</v>
      </c>
      <c r="I556" t="s">
        <v>235</v>
      </c>
      <c r="J556" t="s">
        <v>236</v>
      </c>
      <c r="K556" t="s">
        <v>237</v>
      </c>
      <c r="L556" t="s">
        <v>1383</v>
      </c>
      <c r="M556" t="s">
        <v>238</v>
      </c>
      <c r="N556">
        <v>1581962976.37097</v>
      </c>
      <c r="O556">
        <f t="shared" si="344"/>
        <v>7.0099783991173963E-5</v>
      </c>
      <c r="P556">
        <f t="shared" si="345"/>
        <v>-0.48912921281620975</v>
      </c>
      <c r="Q556">
        <f t="shared" si="346"/>
        <v>400.80587096774201</v>
      </c>
      <c r="R556">
        <f t="shared" si="347"/>
        <v>531.63210539230374</v>
      </c>
      <c r="S556">
        <f t="shared" si="348"/>
        <v>52.858148478445337</v>
      </c>
      <c r="T556">
        <f t="shared" si="349"/>
        <v>39.850595973717532</v>
      </c>
      <c r="U556">
        <f t="shared" si="350"/>
        <v>5.5889354123754764E-3</v>
      </c>
      <c r="V556">
        <f t="shared" si="351"/>
        <v>2.2481067314871495</v>
      </c>
      <c r="W556">
        <f t="shared" si="352"/>
        <v>5.5812277715111503E-3</v>
      </c>
      <c r="X556">
        <f t="shared" si="353"/>
        <v>3.4889589573519949E-3</v>
      </c>
      <c r="Y556">
        <f t="shared" si="354"/>
        <v>0</v>
      </c>
      <c r="Z556">
        <f t="shared" si="355"/>
        <v>30.378168355400085</v>
      </c>
      <c r="AA556">
        <f t="shared" si="356"/>
        <v>30.005516129032301</v>
      </c>
      <c r="AB556">
        <f t="shared" si="357"/>
        <v>4.2617998479390824</v>
      </c>
      <c r="AC556">
        <f t="shared" si="358"/>
        <v>70.165703080618115</v>
      </c>
      <c r="AD556">
        <f t="shared" si="359"/>
        <v>3.0589890987845996</v>
      </c>
      <c r="AE556">
        <f t="shared" si="360"/>
        <v>4.3596642867953888</v>
      </c>
      <c r="AF556">
        <f t="shared" si="361"/>
        <v>1.2028107491544828</v>
      </c>
      <c r="AG556">
        <f t="shared" si="362"/>
        <v>-3.0914004740107717</v>
      </c>
      <c r="AH556">
        <f t="shared" si="363"/>
        <v>47.977578784491421</v>
      </c>
      <c r="AI556">
        <f t="shared" si="364"/>
        <v>4.7548320588760564</v>
      </c>
      <c r="AJ556">
        <f t="shared" si="365"/>
        <v>49.641010369356707</v>
      </c>
      <c r="AK556">
        <v>-4.1132797179984998E-2</v>
      </c>
      <c r="AL556">
        <v>4.6175168265476497E-2</v>
      </c>
      <c r="AM556">
        <v>3.4518364203737502</v>
      </c>
      <c r="AN556">
        <v>0</v>
      </c>
      <c r="AO556">
        <v>0</v>
      </c>
      <c r="AP556">
        <f t="shared" si="366"/>
        <v>1</v>
      </c>
      <c r="AQ556">
        <f t="shared" si="367"/>
        <v>0</v>
      </c>
      <c r="AR556">
        <f t="shared" si="368"/>
        <v>51863.521206707621</v>
      </c>
      <c r="AS556" t="s">
        <v>239</v>
      </c>
      <c r="AT556">
        <v>0</v>
      </c>
      <c r="AU556">
        <v>0</v>
      </c>
      <c r="AV556">
        <f t="shared" si="369"/>
        <v>0</v>
      </c>
      <c r="AW556" t="e">
        <f t="shared" si="370"/>
        <v>#DIV/0!</v>
      </c>
      <c r="AX556">
        <v>0</v>
      </c>
      <c r="AY556" t="s">
        <v>239</v>
      </c>
      <c r="AZ556">
        <v>0</v>
      </c>
      <c r="BA556">
        <v>0</v>
      </c>
      <c r="BB556" t="e">
        <f t="shared" si="371"/>
        <v>#DIV/0!</v>
      </c>
      <c r="BC556">
        <v>0.5</v>
      </c>
      <c r="BD556">
        <f t="shared" si="372"/>
        <v>0</v>
      </c>
      <c r="BE556">
        <f t="shared" si="373"/>
        <v>-0.48912921281620975</v>
      </c>
      <c r="BF556" t="e">
        <f t="shared" si="374"/>
        <v>#DIV/0!</v>
      </c>
      <c r="BG556" t="e">
        <f t="shared" si="375"/>
        <v>#DIV/0!</v>
      </c>
      <c r="BH556" t="e">
        <f t="shared" si="376"/>
        <v>#DIV/0!</v>
      </c>
      <c r="BI556" t="e">
        <f t="shared" si="377"/>
        <v>#DIV/0!</v>
      </c>
      <c r="BJ556" t="s">
        <v>239</v>
      </c>
      <c r="BK556">
        <v>0</v>
      </c>
      <c r="BL556">
        <f t="shared" si="378"/>
        <v>0</v>
      </c>
      <c r="BM556" t="e">
        <f t="shared" si="379"/>
        <v>#DIV/0!</v>
      </c>
      <c r="BN556" t="e">
        <f t="shared" si="380"/>
        <v>#DIV/0!</v>
      </c>
      <c r="BO556" t="e">
        <f t="shared" si="381"/>
        <v>#DIV/0!</v>
      </c>
      <c r="BP556" t="e">
        <f t="shared" si="382"/>
        <v>#DIV/0!</v>
      </c>
      <c r="BQ556">
        <f t="shared" si="383"/>
        <v>0</v>
      </c>
      <c r="BR556">
        <f t="shared" si="384"/>
        <v>0</v>
      </c>
      <c r="BS556">
        <f t="shared" si="385"/>
        <v>0</v>
      </c>
      <c r="BT556">
        <f t="shared" si="386"/>
        <v>0</v>
      </c>
      <c r="BU556">
        <v>6</v>
      </c>
      <c r="BV556">
        <v>0.5</v>
      </c>
      <c r="BW556" t="s">
        <v>240</v>
      </c>
      <c r="BX556">
        <v>1581962976.37097</v>
      </c>
      <c r="BY556">
        <v>400.80587096774201</v>
      </c>
      <c r="BZ556">
        <v>400.015548387097</v>
      </c>
      <c r="CA556">
        <v>30.766435483871</v>
      </c>
      <c r="CB556">
        <v>30.649964516129</v>
      </c>
      <c r="CC556">
        <v>350.00858064516098</v>
      </c>
      <c r="CD556">
        <v>99.226200000000006</v>
      </c>
      <c r="CE556">
        <v>0.199978258064516</v>
      </c>
      <c r="CF556">
        <v>30.401370967741901</v>
      </c>
      <c r="CG556">
        <v>30.005516129032301</v>
      </c>
      <c r="CH556">
        <v>999.9</v>
      </c>
      <c r="CI556">
        <v>0</v>
      </c>
      <c r="CJ556">
        <v>0</v>
      </c>
      <c r="CK556">
        <v>9996.7287096774198</v>
      </c>
      <c r="CL556">
        <v>0</v>
      </c>
      <c r="CM556">
        <v>0.21165100000000001</v>
      </c>
      <c r="CN556">
        <v>0</v>
      </c>
      <c r="CO556">
        <v>0</v>
      </c>
      <c r="CP556">
        <v>0</v>
      </c>
      <c r="CQ556">
        <v>0</v>
      </c>
      <c r="CR556">
        <v>2.99677419354839</v>
      </c>
      <c r="CS556">
        <v>0</v>
      </c>
      <c r="CT556">
        <v>79.358064516129005</v>
      </c>
      <c r="CU556">
        <v>-1.93548387096774</v>
      </c>
      <c r="CV556">
        <v>38.78</v>
      </c>
      <c r="CW556">
        <v>44.25</v>
      </c>
      <c r="CX556">
        <v>41.6046774193548</v>
      </c>
      <c r="CY556">
        <v>42.686999999999998</v>
      </c>
      <c r="CZ556">
        <v>39.8546774193548</v>
      </c>
      <c r="DA556">
        <v>0</v>
      </c>
      <c r="DB556">
        <v>0</v>
      </c>
      <c r="DC556">
        <v>0</v>
      </c>
      <c r="DD556">
        <v>1581962987.2</v>
      </c>
      <c r="DE556">
        <v>2.7730769230769199</v>
      </c>
      <c r="DF556">
        <v>-12.2085467864355</v>
      </c>
      <c r="DG556">
        <v>10.8102564811244</v>
      </c>
      <c r="DH556">
        <v>79.561538461538504</v>
      </c>
      <c r="DI556">
        <v>15</v>
      </c>
      <c r="DJ556">
        <v>100</v>
      </c>
      <c r="DK556">
        <v>100</v>
      </c>
      <c r="DL556">
        <v>3.0489999999999999</v>
      </c>
      <c r="DM556">
        <v>0.47699999999999998</v>
      </c>
      <c r="DN556">
        <v>2</v>
      </c>
      <c r="DO556">
        <v>343.99299999999999</v>
      </c>
      <c r="DP556">
        <v>674.00599999999997</v>
      </c>
      <c r="DQ556">
        <v>29.731300000000001</v>
      </c>
      <c r="DR556">
        <v>31.2958</v>
      </c>
      <c r="DS556">
        <v>30</v>
      </c>
      <c r="DT556">
        <v>31.242000000000001</v>
      </c>
      <c r="DU556">
        <v>31.256</v>
      </c>
      <c r="DV556">
        <v>20.989000000000001</v>
      </c>
      <c r="DW556">
        <v>24.642800000000001</v>
      </c>
      <c r="DX556">
        <v>88.434600000000003</v>
      </c>
      <c r="DY556">
        <v>29.7242</v>
      </c>
      <c r="DZ556">
        <v>400</v>
      </c>
      <c r="EA556">
        <v>30.6035</v>
      </c>
      <c r="EB556">
        <v>100.03</v>
      </c>
      <c r="EC556">
        <v>100.59099999999999</v>
      </c>
    </row>
    <row r="557" spans="1:133" x14ac:dyDescent="0.35">
      <c r="A557">
        <v>541</v>
      </c>
      <c r="B557">
        <v>1581962990</v>
      </c>
      <c r="C557">
        <v>2714.9000000953702</v>
      </c>
      <c r="D557" t="s">
        <v>1319</v>
      </c>
      <c r="E557" t="s">
        <v>1320</v>
      </c>
      <c r="F557" t="s">
        <v>232</v>
      </c>
      <c r="G557" t="s">
        <v>233</v>
      </c>
      <c r="H557" t="s">
        <v>234</v>
      </c>
      <c r="I557" t="s">
        <v>235</v>
      </c>
      <c r="J557" t="s">
        <v>236</v>
      </c>
      <c r="K557" t="s">
        <v>237</v>
      </c>
      <c r="L557" t="s">
        <v>1383</v>
      </c>
      <c r="M557" t="s">
        <v>238</v>
      </c>
      <c r="N557">
        <v>1581962981.37097</v>
      </c>
      <c r="O557">
        <f t="shared" si="344"/>
        <v>7.8879754134385528E-5</v>
      </c>
      <c r="P557">
        <f t="shared" si="345"/>
        <v>-0.50125277637756127</v>
      </c>
      <c r="Q557">
        <f t="shared" si="346"/>
        <v>400.81712903225798</v>
      </c>
      <c r="R557">
        <f t="shared" si="347"/>
        <v>519.2576213785369</v>
      </c>
      <c r="S557">
        <f t="shared" si="348"/>
        <v>51.628347368812854</v>
      </c>
      <c r="T557">
        <f t="shared" si="349"/>
        <v>39.852137199469617</v>
      </c>
      <c r="U557">
        <f t="shared" si="350"/>
        <v>6.2895185034180937E-3</v>
      </c>
      <c r="V557">
        <f t="shared" si="351"/>
        <v>2.2493100830638886</v>
      </c>
      <c r="W557">
        <f t="shared" si="352"/>
        <v>6.2797644526981968E-3</v>
      </c>
      <c r="X557">
        <f t="shared" si="353"/>
        <v>3.9257278665250266E-3</v>
      </c>
      <c r="Y557">
        <f t="shared" si="354"/>
        <v>0</v>
      </c>
      <c r="Z557">
        <f t="shared" si="355"/>
        <v>30.374716866622862</v>
      </c>
      <c r="AA557">
        <f t="shared" si="356"/>
        <v>30.0053451612903</v>
      </c>
      <c r="AB557">
        <f t="shared" si="357"/>
        <v>4.2617579978949811</v>
      </c>
      <c r="AC557">
        <f t="shared" si="358"/>
        <v>70.164413978501827</v>
      </c>
      <c r="AD557">
        <f t="shared" si="359"/>
        <v>3.058835136072132</v>
      </c>
      <c r="AE557">
        <f t="shared" si="360"/>
        <v>4.3595249537883269</v>
      </c>
      <c r="AF557">
        <f t="shared" si="361"/>
        <v>1.2029228618228491</v>
      </c>
      <c r="AG557">
        <f t="shared" si="362"/>
        <v>-3.4785971573264018</v>
      </c>
      <c r="AH557">
        <f t="shared" si="363"/>
        <v>47.956318687956603</v>
      </c>
      <c r="AI557">
        <f t="shared" si="364"/>
        <v>4.7501652886178238</v>
      </c>
      <c r="AJ557">
        <f t="shared" si="365"/>
        <v>49.227886819248027</v>
      </c>
      <c r="AK557">
        <v>-4.1165176338526302E-2</v>
      </c>
      <c r="AL557">
        <v>4.6211516707509198E-2</v>
      </c>
      <c r="AM557">
        <v>3.4539873310057798</v>
      </c>
      <c r="AN557">
        <v>0</v>
      </c>
      <c r="AO557">
        <v>0</v>
      </c>
      <c r="AP557">
        <f t="shared" si="366"/>
        <v>1</v>
      </c>
      <c r="AQ557">
        <f t="shared" si="367"/>
        <v>0</v>
      </c>
      <c r="AR557">
        <f t="shared" si="368"/>
        <v>51902.796251237633</v>
      </c>
      <c r="AS557" t="s">
        <v>239</v>
      </c>
      <c r="AT557">
        <v>0</v>
      </c>
      <c r="AU557">
        <v>0</v>
      </c>
      <c r="AV557">
        <f t="shared" si="369"/>
        <v>0</v>
      </c>
      <c r="AW557" t="e">
        <f t="shared" si="370"/>
        <v>#DIV/0!</v>
      </c>
      <c r="AX557">
        <v>0</v>
      </c>
      <c r="AY557" t="s">
        <v>239</v>
      </c>
      <c r="AZ557">
        <v>0</v>
      </c>
      <c r="BA557">
        <v>0</v>
      </c>
      <c r="BB557" t="e">
        <f t="shared" si="371"/>
        <v>#DIV/0!</v>
      </c>
      <c r="BC557">
        <v>0.5</v>
      </c>
      <c r="BD557">
        <f t="shared" si="372"/>
        <v>0</v>
      </c>
      <c r="BE557">
        <f t="shared" si="373"/>
        <v>-0.50125277637756127</v>
      </c>
      <c r="BF557" t="e">
        <f t="shared" si="374"/>
        <v>#DIV/0!</v>
      </c>
      <c r="BG557" t="e">
        <f t="shared" si="375"/>
        <v>#DIV/0!</v>
      </c>
      <c r="BH557" t="e">
        <f t="shared" si="376"/>
        <v>#DIV/0!</v>
      </c>
      <c r="BI557" t="e">
        <f t="shared" si="377"/>
        <v>#DIV/0!</v>
      </c>
      <c r="BJ557" t="s">
        <v>239</v>
      </c>
      <c r="BK557">
        <v>0</v>
      </c>
      <c r="BL557">
        <f t="shared" si="378"/>
        <v>0</v>
      </c>
      <c r="BM557" t="e">
        <f t="shared" si="379"/>
        <v>#DIV/0!</v>
      </c>
      <c r="BN557" t="e">
        <f t="shared" si="380"/>
        <v>#DIV/0!</v>
      </c>
      <c r="BO557" t="e">
        <f t="shared" si="381"/>
        <v>#DIV/0!</v>
      </c>
      <c r="BP557" t="e">
        <f t="shared" si="382"/>
        <v>#DIV/0!</v>
      </c>
      <c r="BQ557">
        <f t="shared" si="383"/>
        <v>0</v>
      </c>
      <c r="BR557">
        <f t="shared" si="384"/>
        <v>0</v>
      </c>
      <c r="BS557">
        <f t="shared" si="385"/>
        <v>0</v>
      </c>
      <c r="BT557">
        <f t="shared" si="386"/>
        <v>0</v>
      </c>
      <c r="BU557">
        <v>6</v>
      </c>
      <c r="BV557">
        <v>0.5</v>
      </c>
      <c r="BW557" t="s">
        <v>240</v>
      </c>
      <c r="BX557">
        <v>1581962981.37097</v>
      </c>
      <c r="BY557">
        <v>400.81712903225798</v>
      </c>
      <c r="BZ557">
        <v>400.01206451612899</v>
      </c>
      <c r="CA557">
        <v>30.7645612903226</v>
      </c>
      <c r="CB557">
        <v>30.6335032258064</v>
      </c>
      <c r="CC557">
        <v>350.01151612903197</v>
      </c>
      <c r="CD557">
        <v>99.227287096774205</v>
      </c>
      <c r="CE557">
        <v>0.19994370967741901</v>
      </c>
      <c r="CF557">
        <v>30.400812903225798</v>
      </c>
      <c r="CG557">
        <v>30.0053451612903</v>
      </c>
      <c r="CH557">
        <v>999.9</v>
      </c>
      <c r="CI557">
        <v>0</v>
      </c>
      <c r="CJ557">
        <v>0</v>
      </c>
      <c r="CK557">
        <v>10004.488387096801</v>
      </c>
      <c r="CL557">
        <v>0</v>
      </c>
      <c r="CM557">
        <v>0.21165100000000001</v>
      </c>
      <c r="CN557">
        <v>0</v>
      </c>
      <c r="CO557">
        <v>0</v>
      </c>
      <c r="CP557">
        <v>0</v>
      </c>
      <c r="CQ557">
        <v>0</v>
      </c>
      <c r="CR557">
        <v>2.2451612903225802</v>
      </c>
      <c r="CS557">
        <v>0</v>
      </c>
      <c r="CT557">
        <v>81.054838709677398</v>
      </c>
      <c r="CU557">
        <v>-1.69677419354839</v>
      </c>
      <c r="CV557">
        <v>38.793999999999997</v>
      </c>
      <c r="CW557">
        <v>44.25</v>
      </c>
      <c r="CX557">
        <v>41.612806451612897</v>
      </c>
      <c r="CY557">
        <v>42.686999999999998</v>
      </c>
      <c r="CZ557">
        <v>39.8546774193548</v>
      </c>
      <c r="DA557">
        <v>0</v>
      </c>
      <c r="DB557">
        <v>0</v>
      </c>
      <c r="DC557">
        <v>0</v>
      </c>
      <c r="DD557">
        <v>1581962992</v>
      </c>
      <c r="DE557">
        <v>2.08076923076923</v>
      </c>
      <c r="DF557">
        <v>7.4085475579064601</v>
      </c>
      <c r="DG557">
        <v>-1.3777780902997001</v>
      </c>
      <c r="DH557">
        <v>80.642307692307696</v>
      </c>
      <c r="DI557">
        <v>15</v>
      </c>
      <c r="DJ557">
        <v>100</v>
      </c>
      <c r="DK557">
        <v>100</v>
      </c>
      <c r="DL557">
        <v>3.0489999999999999</v>
      </c>
      <c r="DM557">
        <v>0.47699999999999998</v>
      </c>
      <c r="DN557">
        <v>2</v>
      </c>
      <c r="DO557">
        <v>344.10899999999998</v>
      </c>
      <c r="DP557">
        <v>674.02800000000002</v>
      </c>
      <c r="DQ557">
        <v>29.724</v>
      </c>
      <c r="DR557">
        <v>31.294899999999998</v>
      </c>
      <c r="DS557">
        <v>30.0001</v>
      </c>
      <c r="DT557">
        <v>31.241299999999999</v>
      </c>
      <c r="DU557">
        <v>31.254000000000001</v>
      </c>
      <c r="DV557">
        <v>20.992699999999999</v>
      </c>
      <c r="DW557">
        <v>24.642800000000001</v>
      </c>
      <c r="DX557">
        <v>88.434600000000003</v>
      </c>
      <c r="DY557">
        <v>29.720300000000002</v>
      </c>
      <c r="DZ557">
        <v>400</v>
      </c>
      <c r="EA557">
        <v>30.6035</v>
      </c>
      <c r="EB557">
        <v>100.02800000000001</v>
      </c>
      <c r="EC557">
        <v>100.59</v>
      </c>
    </row>
    <row r="558" spans="1:133" x14ac:dyDescent="0.35">
      <c r="A558">
        <v>542</v>
      </c>
      <c r="B558">
        <v>1581962995</v>
      </c>
      <c r="C558">
        <v>2719.9000000953702</v>
      </c>
      <c r="D558" t="s">
        <v>1321</v>
      </c>
      <c r="E558" t="s">
        <v>1322</v>
      </c>
      <c r="F558" t="s">
        <v>232</v>
      </c>
      <c r="G558" t="s">
        <v>233</v>
      </c>
      <c r="H558" t="s">
        <v>234</v>
      </c>
      <c r="I558" t="s">
        <v>235</v>
      </c>
      <c r="J558" t="s">
        <v>236</v>
      </c>
      <c r="K558" t="s">
        <v>237</v>
      </c>
      <c r="L558" t="s">
        <v>1383</v>
      </c>
      <c r="M558" t="s">
        <v>238</v>
      </c>
      <c r="N558">
        <v>1581962986.37097</v>
      </c>
      <c r="O558">
        <f t="shared" si="344"/>
        <v>8.7089558066019007E-5</v>
      </c>
      <c r="P558">
        <f t="shared" si="345"/>
        <v>-0.51221999793094797</v>
      </c>
      <c r="Q558">
        <f t="shared" si="346"/>
        <v>400.83048387096801</v>
      </c>
      <c r="R558">
        <f t="shared" si="347"/>
        <v>509.88973375006759</v>
      </c>
      <c r="S558">
        <f t="shared" si="348"/>
        <v>50.697531982626565</v>
      </c>
      <c r="T558">
        <f t="shared" si="349"/>
        <v>39.853942785247121</v>
      </c>
      <c r="U558">
        <f t="shared" si="350"/>
        <v>6.9431180772259564E-3</v>
      </c>
      <c r="V558">
        <f t="shared" si="351"/>
        <v>2.2482364041169047</v>
      </c>
      <c r="W558">
        <f t="shared" si="352"/>
        <v>6.9312278346962772E-3</v>
      </c>
      <c r="X558">
        <f t="shared" si="353"/>
        <v>4.3330839687382525E-3</v>
      </c>
      <c r="Y558">
        <f t="shared" si="354"/>
        <v>0</v>
      </c>
      <c r="Z558">
        <f t="shared" si="355"/>
        <v>30.372004404051168</v>
      </c>
      <c r="AA558">
        <f t="shared" si="356"/>
        <v>30.005087096774201</v>
      </c>
      <c r="AB558">
        <f t="shared" si="357"/>
        <v>4.2616948286954299</v>
      </c>
      <c r="AC558">
        <f t="shared" si="358"/>
        <v>70.153985345055375</v>
      </c>
      <c r="AD558">
        <f t="shared" si="359"/>
        <v>3.0583833222333059</v>
      </c>
      <c r="AE558">
        <f t="shared" si="360"/>
        <v>4.3595289806994098</v>
      </c>
      <c r="AF558">
        <f t="shared" si="361"/>
        <v>1.203311506462124</v>
      </c>
      <c r="AG558">
        <f t="shared" si="362"/>
        <v>-3.840649510711438</v>
      </c>
      <c r="AH558">
        <f t="shared" si="363"/>
        <v>47.966661518004258</v>
      </c>
      <c r="AI558">
        <f t="shared" si="364"/>
        <v>4.7534530809505009</v>
      </c>
      <c r="AJ558">
        <f t="shared" si="365"/>
        <v>48.879465088243322</v>
      </c>
      <c r="AK558">
        <v>-4.1136285591863497E-2</v>
      </c>
      <c r="AL558">
        <v>4.6179084313411799E-2</v>
      </c>
      <c r="AM558">
        <v>3.4520681795435202</v>
      </c>
      <c r="AN558">
        <v>0</v>
      </c>
      <c r="AO558">
        <v>0</v>
      </c>
      <c r="AP558">
        <f t="shared" si="366"/>
        <v>1</v>
      </c>
      <c r="AQ558">
        <f t="shared" si="367"/>
        <v>0</v>
      </c>
      <c r="AR558">
        <f t="shared" si="368"/>
        <v>51867.880390586412</v>
      </c>
      <c r="AS558" t="s">
        <v>239</v>
      </c>
      <c r="AT558">
        <v>0</v>
      </c>
      <c r="AU558">
        <v>0</v>
      </c>
      <c r="AV558">
        <f t="shared" si="369"/>
        <v>0</v>
      </c>
      <c r="AW558" t="e">
        <f t="shared" si="370"/>
        <v>#DIV/0!</v>
      </c>
      <c r="AX558">
        <v>0</v>
      </c>
      <c r="AY558" t="s">
        <v>239</v>
      </c>
      <c r="AZ558">
        <v>0</v>
      </c>
      <c r="BA558">
        <v>0</v>
      </c>
      <c r="BB558" t="e">
        <f t="shared" si="371"/>
        <v>#DIV/0!</v>
      </c>
      <c r="BC558">
        <v>0.5</v>
      </c>
      <c r="BD558">
        <f t="shared" si="372"/>
        <v>0</v>
      </c>
      <c r="BE558">
        <f t="shared" si="373"/>
        <v>-0.51221999793094797</v>
      </c>
      <c r="BF558" t="e">
        <f t="shared" si="374"/>
        <v>#DIV/0!</v>
      </c>
      <c r="BG558" t="e">
        <f t="shared" si="375"/>
        <v>#DIV/0!</v>
      </c>
      <c r="BH558" t="e">
        <f t="shared" si="376"/>
        <v>#DIV/0!</v>
      </c>
      <c r="BI558" t="e">
        <f t="shared" si="377"/>
        <v>#DIV/0!</v>
      </c>
      <c r="BJ558" t="s">
        <v>239</v>
      </c>
      <c r="BK558">
        <v>0</v>
      </c>
      <c r="BL558">
        <f t="shared" si="378"/>
        <v>0</v>
      </c>
      <c r="BM558" t="e">
        <f t="shared" si="379"/>
        <v>#DIV/0!</v>
      </c>
      <c r="BN558" t="e">
        <f t="shared" si="380"/>
        <v>#DIV/0!</v>
      </c>
      <c r="BO558" t="e">
        <f t="shared" si="381"/>
        <v>#DIV/0!</v>
      </c>
      <c r="BP558" t="e">
        <f t="shared" si="382"/>
        <v>#DIV/0!</v>
      </c>
      <c r="BQ558">
        <f t="shared" si="383"/>
        <v>0</v>
      </c>
      <c r="BR558">
        <f t="shared" si="384"/>
        <v>0</v>
      </c>
      <c r="BS558">
        <f t="shared" si="385"/>
        <v>0</v>
      </c>
      <c r="BT558">
        <f t="shared" si="386"/>
        <v>0</v>
      </c>
      <c r="BU558">
        <v>6</v>
      </c>
      <c r="BV558">
        <v>0.5</v>
      </c>
      <c r="BW558" t="s">
        <v>240</v>
      </c>
      <c r="BX558">
        <v>1581962986.37097</v>
      </c>
      <c r="BY558">
        <v>400.83048387096801</v>
      </c>
      <c r="BZ558">
        <v>400.012258064516</v>
      </c>
      <c r="CA558">
        <v>30.759648387096799</v>
      </c>
      <c r="CB558">
        <v>30.614948387096799</v>
      </c>
      <c r="CC558">
        <v>350.00987096774202</v>
      </c>
      <c r="CD558">
        <v>99.228429032258006</v>
      </c>
      <c r="CE558">
        <v>0.199993677419355</v>
      </c>
      <c r="CF558">
        <v>30.400829032258098</v>
      </c>
      <c r="CG558">
        <v>30.005087096774201</v>
      </c>
      <c r="CH558">
        <v>999.9</v>
      </c>
      <c r="CI558">
        <v>0</v>
      </c>
      <c r="CJ558">
        <v>0</v>
      </c>
      <c r="CK558">
        <v>9997.35193548387</v>
      </c>
      <c r="CL558">
        <v>0</v>
      </c>
      <c r="CM558">
        <v>0.21165100000000001</v>
      </c>
      <c r="CN558">
        <v>0</v>
      </c>
      <c r="CO558">
        <v>0</v>
      </c>
      <c r="CP558">
        <v>0</v>
      </c>
      <c r="CQ558">
        <v>0</v>
      </c>
      <c r="CR558">
        <v>2.1580645161290302</v>
      </c>
      <c r="CS558">
        <v>0</v>
      </c>
      <c r="CT558">
        <v>81.941935483871006</v>
      </c>
      <c r="CU558">
        <v>-1.28387096774194</v>
      </c>
      <c r="CV558">
        <v>38.804000000000002</v>
      </c>
      <c r="CW558">
        <v>44.25</v>
      </c>
      <c r="CX558">
        <v>41.616870967741903</v>
      </c>
      <c r="CY558">
        <v>42.686999999999998</v>
      </c>
      <c r="CZ558">
        <v>39.858741935483899</v>
      </c>
      <c r="DA558">
        <v>0</v>
      </c>
      <c r="DB558">
        <v>0</v>
      </c>
      <c r="DC558">
        <v>0</v>
      </c>
      <c r="DD558">
        <v>1581962996.8</v>
      </c>
      <c r="DE558">
        <v>1.56538461538462</v>
      </c>
      <c r="DF558">
        <v>-19.1829052239327</v>
      </c>
      <c r="DG558">
        <v>22.799999561778201</v>
      </c>
      <c r="DH558">
        <v>81.457692307692298</v>
      </c>
      <c r="DI558">
        <v>15</v>
      </c>
      <c r="DJ558">
        <v>100</v>
      </c>
      <c r="DK558">
        <v>100</v>
      </c>
      <c r="DL558">
        <v>3.0489999999999999</v>
      </c>
      <c r="DM558">
        <v>0.47699999999999998</v>
      </c>
      <c r="DN558">
        <v>2</v>
      </c>
      <c r="DO558">
        <v>344.14400000000001</v>
      </c>
      <c r="DP558">
        <v>673.95799999999997</v>
      </c>
      <c r="DQ558">
        <v>29.719000000000001</v>
      </c>
      <c r="DR558">
        <v>31.293099999999999</v>
      </c>
      <c r="DS558">
        <v>30</v>
      </c>
      <c r="DT558">
        <v>31.238900000000001</v>
      </c>
      <c r="DU558">
        <v>31.253900000000002</v>
      </c>
      <c r="DV558">
        <v>20.989599999999999</v>
      </c>
      <c r="DW558">
        <v>24.642800000000001</v>
      </c>
      <c r="DX558">
        <v>88.434600000000003</v>
      </c>
      <c r="DY558">
        <v>29.715800000000002</v>
      </c>
      <c r="DZ558">
        <v>400</v>
      </c>
      <c r="EA558">
        <v>30.6035</v>
      </c>
      <c r="EB558">
        <v>100.029</v>
      </c>
      <c r="EC558">
        <v>100.59099999999999</v>
      </c>
    </row>
    <row r="559" spans="1:133" x14ac:dyDescent="0.35">
      <c r="A559">
        <v>543</v>
      </c>
      <c r="B559">
        <v>1581963000</v>
      </c>
      <c r="C559">
        <v>2724.9000000953702</v>
      </c>
      <c r="D559" t="s">
        <v>1323</v>
      </c>
      <c r="E559" t="s">
        <v>1324</v>
      </c>
      <c r="F559" t="s">
        <v>232</v>
      </c>
      <c r="G559" t="s">
        <v>233</v>
      </c>
      <c r="H559" t="s">
        <v>234</v>
      </c>
      <c r="I559" t="s">
        <v>235</v>
      </c>
      <c r="J559" t="s">
        <v>236</v>
      </c>
      <c r="K559" t="s">
        <v>237</v>
      </c>
      <c r="L559" t="s">
        <v>1383</v>
      </c>
      <c r="M559" t="s">
        <v>238</v>
      </c>
      <c r="N559">
        <v>1581962991.37097</v>
      </c>
      <c r="O559">
        <f t="shared" si="344"/>
        <v>9.364637468011795E-5</v>
      </c>
      <c r="P559">
        <f t="shared" si="345"/>
        <v>-0.52572122448784631</v>
      </c>
      <c r="Q559">
        <f t="shared" si="346"/>
        <v>400.83532258064503</v>
      </c>
      <c r="R559">
        <f t="shared" si="347"/>
        <v>504.59713180929606</v>
      </c>
      <c r="S559">
        <f t="shared" si="348"/>
        <v>50.171367693442548</v>
      </c>
      <c r="T559">
        <f t="shared" si="349"/>
        <v>39.854480110904788</v>
      </c>
      <c r="U559">
        <f t="shared" si="350"/>
        <v>7.4646148749403706E-3</v>
      </c>
      <c r="V559">
        <f t="shared" si="351"/>
        <v>2.2498484426217535</v>
      </c>
      <c r="W559">
        <f t="shared" si="352"/>
        <v>7.4508831391691573E-3</v>
      </c>
      <c r="X559">
        <f t="shared" si="353"/>
        <v>4.6580335736736492E-3</v>
      </c>
      <c r="Y559">
        <f t="shared" si="354"/>
        <v>0</v>
      </c>
      <c r="Z559">
        <f t="shared" si="355"/>
        <v>30.369399601651487</v>
      </c>
      <c r="AA559">
        <f t="shared" si="356"/>
        <v>30.003345161290301</v>
      </c>
      <c r="AB559">
        <f t="shared" si="357"/>
        <v>4.2612684579414148</v>
      </c>
      <c r="AC559">
        <f t="shared" si="358"/>
        <v>70.137724378132958</v>
      </c>
      <c r="AD559">
        <f t="shared" si="359"/>
        <v>3.0575947739167102</v>
      </c>
      <c r="AE559">
        <f t="shared" si="360"/>
        <v>4.359415423050117</v>
      </c>
      <c r="AF559">
        <f t="shared" si="361"/>
        <v>1.2036736840247046</v>
      </c>
      <c r="AG559">
        <f t="shared" si="362"/>
        <v>-4.1298051233932016</v>
      </c>
      <c r="AH559">
        <f t="shared" si="363"/>
        <v>48.157171641490123</v>
      </c>
      <c r="AI559">
        <f t="shared" si="364"/>
        <v>4.7688612256753009</v>
      </c>
      <c r="AJ559">
        <f t="shared" si="365"/>
        <v>48.796227743772221</v>
      </c>
      <c r="AK559">
        <v>-4.1179667304233301E-2</v>
      </c>
      <c r="AL559">
        <v>4.6227784085993699E-2</v>
      </c>
      <c r="AM559">
        <v>3.4549497610581898</v>
      </c>
      <c r="AN559">
        <v>0</v>
      </c>
      <c r="AO559">
        <v>0</v>
      </c>
      <c r="AP559">
        <f t="shared" si="366"/>
        <v>1</v>
      </c>
      <c r="AQ559">
        <f t="shared" si="367"/>
        <v>0</v>
      </c>
      <c r="AR559">
        <f t="shared" si="368"/>
        <v>51920.420914282644</v>
      </c>
      <c r="AS559" t="s">
        <v>239</v>
      </c>
      <c r="AT559">
        <v>0</v>
      </c>
      <c r="AU559">
        <v>0</v>
      </c>
      <c r="AV559">
        <f t="shared" si="369"/>
        <v>0</v>
      </c>
      <c r="AW559" t="e">
        <f t="shared" si="370"/>
        <v>#DIV/0!</v>
      </c>
      <c r="AX559">
        <v>0</v>
      </c>
      <c r="AY559" t="s">
        <v>239</v>
      </c>
      <c r="AZ559">
        <v>0</v>
      </c>
      <c r="BA559">
        <v>0</v>
      </c>
      <c r="BB559" t="e">
        <f t="shared" si="371"/>
        <v>#DIV/0!</v>
      </c>
      <c r="BC559">
        <v>0.5</v>
      </c>
      <c r="BD559">
        <f t="shared" si="372"/>
        <v>0</v>
      </c>
      <c r="BE559">
        <f t="shared" si="373"/>
        <v>-0.52572122448784631</v>
      </c>
      <c r="BF559" t="e">
        <f t="shared" si="374"/>
        <v>#DIV/0!</v>
      </c>
      <c r="BG559" t="e">
        <f t="shared" si="375"/>
        <v>#DIV/0!</v>
      </c>
      <c r="BH559" t="e">
        <f t="shared" si="376"/>
        <v>#DIV/0!</v>
      </c>
      <c r="BI559" t="e">
        <f t="shared" si="377"/>
        <v>#DIV/0!</v>
      </c>
      <c r="BJ559" t="s">
        <v>239</v>
      </c>
      <c r="BK559">
        <v>0</v>
      </c>
      <c r="BL559">
        <f t="shared" si="378"/>
        <v>0</v>
      </c>
      <c r="BM559" t="e">
        <f t="shared" si="379"/>
        <v>#DIV/0!</v>
      </c>
      <c r="BN559" t="e">
        <f t="shared" si="380"/>
        <v>#DIV/0!</v>
      </c>
      <c r="BO559" t="e">
        <f t="shared" si="381"/>
        <v>#DIV/0!</v>
      </c>
      <c r="BP559" t="e">
        <f t="shared" si="382"/>
        <v>#DIV/0!</v>
      </c>
      <c r="BQ559">
        <f t="shared" si="383"/>
        <v>0</v>
      </c>
      <c r="BR559">
        <f t="shared" si="384"/>
        <v>0</v>
      </c>
      <c r="BS559">
        <f t="shared" si="385"/>
        <v>0</v>
      </c>
      <c r="BT559">
        <f t="shared" si="386"/>
        <v>0</v>
      </c>
      <c r="BU559">
        <v>6</v>
      </c>
      <c r="BV559">
        <v>0.5</v>
      </c>
      <c r="BW559" t="s">
        <v>240</v>
      </c>
      <c r="BX559">
        <v>1581962991.37097</v>
      </c>
      <c r="BY559">
        <v>400.83532258064503</v>
      </c>
      <c r="BZ559">
        <v>399.99845161290301</v>
      </c>
      <c r="CA559">
        <v>30.7516741935484</v>
      </c>
      <c r="CB559">
        <v>30.596077419354799</v>
      </c>
      <c r="CC559">
        <v>350.006967741935</v>
      </c>
      <c r="CD559">
        <v>99.2286096774193</v>
      </c>
      <c r="CE559">
        <v>0.199953290322581</v>
      </c>
      <c r="CF559">
        <v>30.400374193548402</v>
      </c>
      <c r="CG559">
        <v>30.003345161290301</v>
      </c>
      <c r="CH559">
        <v>999.9</v>
      </c>
      <c r="CI559">
        <v>0</v>
      </c>
      <c r="CJ559">
        <v>0</v>
      </c>
      <c r="CK559">
        <v>10007.876774193501</v>
      </c>
      <c r="CL559">
        <v>0</v>
      </c>
      <c r="CM559">
        <v>0.21165100000000001</v>
      </c>
      <c r="CN559">
        <v>0</v>
      </c>
      <c r="CO559">
        <v>0</v>
      </c>
      <c r="CP559">
        <v>0</v>
      </c>
      <c r="CQ559">
        <v>0</v>
      </c>
      <c r="CR559">
        <v>1.4709677419354801</v>
      </c>
      <c r="CS559">
        <v>0</v>
      </c>
      <c r="CT559">
        <v>81.683870967741896</v>
      </c>
      <c r="CU559">
        <v>-1.2677419354838699</v>
      </c>
      <c r="CV559">
        <v>38.811999999999998</v>
      </c>
      <c r="CW559">
        <v>44.25</v>
      </c>
      <c r="CX559">
        <v>41.620935483871001</v>
      </c>
      <c r="CY559">
        <v>42.686999999999998</v>
      </c>
      <c r="CZ559">
        <v>39.866870967741903</v>
      </c>
      <c r="DA559">
        <v>0</v>
      </c>
      <c r="DB559">
        <v>0</v>
      </c>
      <c r="DC559">
        <v>0</v>
      </c>
      <c r="DD559">
        <v>1581963002.2</v>
      </c>
      <c r="DE559">
        <v>1.62307692307692</v>
      </c>
      <c r="DF559">
        <v>-8.4102557610353106</v>
      </c>
      <c r="DG559">
        <v>-13.388034894754799</v>
      </c>
      <c r="DH559">
        <v>81.407692307692301</v>
      </c>
      <c r="DI559">
        <v>15</v>
      </c>
      <c r="DJ559">
        <v>100</v>
      </c>
      <c r="DK559">
        <v>100</v>
      </c>
      <c r="DL559">
        <v>3.0489999999999999</v>
      </c>
      <c r="DM559">
        <v>0.47699999999999998</v>
      </c>
      <c r="DN559">
        <v>2</v>
      </c>
      <c r="DO559">
        <v>344.07100000000003</v>
      </c>
      <c r="DP559">
        <v>673.88099999999997</v>
      </c>
      <c r="DQ559">
        <v>29.714700000000001</v>
      </c>
      <c r="DR559">
        <v>31.290400000000002</v>
      </c>
      <c r="DS559">
        <v>29.9999</v>
      </c>
      <c r="DT559">
        <v>31.238600000000002</v>
      </c>
      <c r="DU559">
        <v>31.251300000000001</v>
      </c>
      <c r="DV559">
        <v>20.991499999999998</v>
      </c>
      <c r="DW559">
        <v>24.642800000000001</v>
      </c>
      <c r="DX559">
        <v>88.434600000000003</v>
      </c>
      <c r="DY559">
        <v>29.715199999999999</v>
      </c>
      <c r="DZ559">
        <v>400</v>
      </c>
      <c r="EA559">
        <v>30.603999999999999</v>
      </c>
      <c r="EB559">
        <v>100.029</v>
      </c>
      <c r="EC559">
        <v>100.592</v>
      </c>
    </row>
    <row r="560" spans="1:133" x14ac:dyDescent="0.35">
      <c r="A560">
        <v>544</v>
      </c>
      <c r="B560">
        <v>1581963005</v>
      </c>
      <c r="C560">
        <v>2729.9000000953702</v>
      </c>
      <c r="D560" t="s">
        <v>1325</v>
      </c>
      <c r="E560" t="s">
        <v>1326</v>
      </c>
      <c r="F560" t="s">
        <v>232</v>
      </c>
      <c r="G560" t="s">
        <v>233</v>
      </c>
      <c r="H560" t="s">
        <v>234</v>
      </c>
      <c r="I560" t="s">
        <v>235</v>
      </c>
      <c r="J560" t="s">
        <v>236</v>
      </c>
      <c r="K560" t="s">
        <v>237</v>
      </c>
      <c r="L560" t="s">
        <v>1383</v>
      </c>
      <c r="M560" t="s">
        <v>238</v>
      </c>
      <c r="N560">
        <v>1581962996.37097</v>
      </c>
      <c r="O560">
        <f t="shared" si="344"/>
        <v>9.2090217625935767E-5</v>
      </c>
      <c r="P560">
        <f t="shared" si="345"/>
        <v>-0.53049949020714871</v>
      </c>
      <c r="Q560">
        <f t="shared" si="346"/>
        <v>400.833387096774</v>
      </c>
      <c r="R560">
        <f t="shared" si="347"/>
        <v>507.58759914818722</v>
      </c>
      <c r="S560">
        <f t="shared" si="348"/>
        <v>50.468647682190415</v>
      </c>
      <c r="T560">
        <f t="shared" si="349"/>
        <v>39.854241960588652</v>
      </c>
      <c r="U560">
        <f t="shared" si="350"/>
        <v>7.3354279675447876E-3</v>
      </c>
      <c r="V560">
        <f t="shared" si="351"/>
        <v>2.2470800803185398</v>
      </c>
      <c r="W560">
        <f t="shared" si="352"/>
        <v>7.3221506562077899E-3</v>
      </c>
      <c r="X560">
        <f t="shared" si="353"/>
        <v>4.577535046693706E-3</v>
      </c>
      <c r="Y560">
        <f t="shared" si="354"/>
        <v>0</v>
      </c>
      <c r="Z560">
        <f t="shared" si="355"/>
        <v>30.368670472798438</v>
      </c>
      <c r="AA560">
        <f t="shared" si="356"/>
        <v>30.002529032258099</v>
      </c>
      <c r="AB560">
        <f t="shared" si="357"/>
        <v>4.2610687081367242</v>
      </c>
      <c r="AC560">
        <f t="shared" si="358"/>
        <v>70.119311188420355</v>
      </c>
      <c r="AD560">
        <f t="shared" si="359"/>
        <v>3.0565803044240423</v>
      </c>
      <c r="AE560">
        <f t="shared" si="360"/>
        <v>4.3591134205676738</v>
      </c>
      <c r="AF560">
        <f t="shared" si="361"/>
        <v>1.204488403712682</v>
      </c>
      <c r="AG560">
        <f t="shared" si="362"/>
        <v>-4.0611785973037673</v>
      </c>
      <c r="AH560">
        <f t="shared" si="363"/>
        <v>48.050239618349806</v>
      </c>
      <c r="AI560">
        <f t="shared" si="364"/>
        <v>4.7640864214031593</v>
      </c>
      <c r="AJ560">
        <f t="shared" si="365"/>
        <v>48.753147442449198</v>
      </c>
      <c r="AK560">
        <v>-4.1105184941281098E-2</v>
      </c>
      <c r="AL560">
        <v>4.6144171108566501E-2</v>
      </c>
      <c r="AM560">
        <v>3.4500017115532602</v>
      </c>
      <c r="AN560">
        <v>0</v>
      </c>
      <c r="AO560">
        <v>0</v>
      </c>
      <c r="AP560">
        <f t="shared" si="366"/>
        <v>1</v>
      </c>
      <c r="AQ560">
        <f t="shared" si="367"/>
        <v>0</v>
      </c>
      <c r="AR560">
        <f t="shared" si="368"/>
        <v>51830.54658605982</v>
      </c>
      <c r="AS560" t="s">
        <v>239</v>
      </c>
      <c r="AT560">
        <v>0</v>
      </c>
      <c r="AU560">
        <v>0</v>
      </c>
      <c r="AV560">
        <f t="shared" si="369"/>
        <v>0</v>
      </c>
      <c r="AW560" t="e">
        <f t="shared" si="370"/>
        <v>#DIV/0!</v>
      </c>
      <c r="AX560">
        <v>0</v>
      </c>
      <c r="AY560" t="s">
        <v>239</v>
      </c>
      <c r="AZ560">
        <v>0</v>
      </c>
      <c r="BA560">
        <v>0</v>
      </c>
      <c r="BB560" t="e">
        <f t="shared" si="371"/>
        <v>#DIV/0!</v>
      </c>
      <c r="BC560">
        <v>0.5</v>
      </c>
      <c r="BD560">
        <f t="shared" si="372"/>
        <v>0</v>
      </c>
      <c r="BE560">
        <f t="shared" si="373"/>
        <v>-0.53049949020714871</v>
      </c>
      <c r="BF560" t="e">
        <f t="shared" si="374"/>
        <v>#DIV/0!</v>
      </c>
      <c r="BG560" t="e">
        <f t="shared" si="375"/>
        <v>#DIV/0!</v>
      </c>
      <c r="BH560" t="e">
        <f t="shared" si="376"/>
        <v>#DIV/0!</v>
      </c>
      <c r="BI560" t="e">
        <f t="shared" si="377"/>
        <v>#DIV/0!</v>
      </c>
      <c r="BJ560" t="s">
        <v>239</v>
      </c>
      <c r="BK560">
        <v>0</v>
      </c>
      <c r="BL560">
        <f t="shared" si="378"/>
        <v>0</v>
      </c>
      <c r="BM560" t="e">
        <f t="shared" si="379"/>
        <v>#DIV/0!</v>
      </c>
      <c r="BN560" t="e">
        <f t="shared" si="380"/>
        <v>#DIV/0!</v>
      </c>
      <c r="BO560" t="e">
        <f t="shared" si="381"/>
        <v>#DIV/0!</v>
      </c>
      <c r="BP560" t="e">
        <f t="shared" si="382"/>
        <v>#DIV/0!</v>
      </c>
      <c r="BQ560">
        <f t="shared" si="383"/>
        <v>0</v>
      </c>
      <c r="BR560">
        <f t="shared" si="384"/>
        <v>0</v>
      </c>
      <c r="BS560">
        <f t="shared" si="385"/>
        <v>0</v>
      </c>
      <c r="BT560">
        <f t="shared" si="386"/>
        <v>0</v>
      </c>
      <c r="BU560">
        <v>6</v>
      </c>
      <c r="BV560">
        <v>0.5</v>
      </c>
      <c r="BW560" t="s">
        <v>240</v>
      </c>
      <c r="BX560">
        <v>1581962996.37097</v>
      </c>
      <c r="BY560">
        <v>400.833387096774</v>
      </c>
      <c r="BZ560">
        <v>399.98729032258098</v>
      </c>
      <c r="CA560">
        <v>30.741506451612899</v>
      </c>
      <c r="CB560">
        <v>30.5885</v>
      </c>
      <c r="CC560">
        <v>350.021419354839</v>
      </c>
      <c r="CD560">
        <v>99.228422580645201</v>
      </c>
      <c r="CE560">
        <v>0.20002635483871001</v>
      </c>
      <c r="CF560">
        <v>30.399164516129002</v>
      </c>
      <c r="CG560">
        <v>30.002529032258099</v>
      </c>
      <c r="CH560">
        <v>999.9</v>
      </c>
      <c r="CI560">
        <v>0</v>
      </c>
      <c r="CJ560">
        <v>0</v>
      </c>
      <c r="CK560">
        <v>9989.7941935483905</v>
      </c>
      <c r="CL560">
        <v>0</v>
      </c>
      <c r="CM560">
        <v>0.21165100000000001</v>
      </c>
      <c r="CN560">
        <v>0</v>
      </c>
      <c r="CO560">
        <v>0</v>
      </c>
      <c r="CP560">
        <v>0</v>
      </c>
      <c r="CQ560">
        <v>0</v>
      </c>
      <c r="CR560">
        <v>1.7741935483871001</v>
      </c>
      <c r="CS560">
        <v>0</v>
      </c>
      <c r="CT560">
        <v>80.341935483870998</v>
      </c>
      <c r="CU560">
        <v>-1.3387096774193501</v>
      </c>
      <c r="CV560">
        <v>38.811999999999998</v>
      </c>
      <c r="CW560">
        <v>44.25</v>
      </c>
      <c r="CX560">
        <v>41.625</v>
      </c>
      <c r="CY560">
        <v>42.686999999999998</v>
      </c>
      <c r="CZ560">
        <v>39.875</v>
      </c>
      <c r="DA560">
        <v>0</v>
      </c>
      <c r="DB560">
        <v>0</v>
      </c>
      <c r="DC560">
        <v>0</v>
      </c>
      <c r="DD560">
        <v>1581963007</v>
      </c>
      <c r="DE560">
        <v>1.3076923076923099</v>
      </c>
      <c r="DF560">
        <v>-3.2410253208478199</v>
      </c>
      <c r="DG560">
        <v>-7.8324789122373701</v>
      </c>
      <c r="DH560">
        <v>80.026923076923097</v>
      </c>
      <c r="DI560">
        <v>15</v>
      </c>
      <c r="DJ560">
        <v>100</v>
      </c>
      <c r="DK560">
        <v>100</v>
      </c>
      <c r="DL560">
        <v>3.0489999999999999</v>
      </c>
      <c r="DM560">
        <v>0.47699999999999998</v>
      </c>
      <c r="DN560">
        <v>2</v>
      </c>
      <c r="DO560">
        <v>344.10599999999999</v>
      </c>
      <c r="DP560">
        <v>673.89499999999998</v>
      </c>
      <c r="DQ560">
        <v>29.7135</v>
      </c>
      <c r="DR560">
        <v>31.289400000000001</v>
      </c>
      <c r="DS560">
        <v>29.9999</v>
      </c>
      <c r="DT560">
        <v>31.2361</v>
      </c>
      <c r="DU560">
        <v>31.250499999999999</v>
      </c>
      <c r="DV560">
        <v>20.991</v>
      </c>
      <c r="DW560">
        <v>24.642800000000001</v>
      </c>
      <c r="DX560">
        <v>88.434600000000003</v>
      </c>
      <c r="DY560">
        <v>29.712800000000001</v>
      </c>
      <c r="DZ560">
        <v>400</v>
      </c>
      <c r="EA560">
        <v>30.6052</v>
      </c>
      <c r="EB560">
        <v>100.03</v>
      </c>
      <c r="EC560">
        <v>100.59399999999999</v>
      </c>
    </row>
    <row r="561" spans="1:133" x14ac:dyDescent="0.35">
      <c r="A561">
        <v>545</v>
      </c>
      <c r="B561">
        <v>1581963010</v>
      </c>
      <c r="C561">
        <v>2734.9000000953702</v>
      </c>
      <c r="D561" t="s">
        <v>1327</v>
      </c>
      <c r="E561" t="s">
        <v>1328</v>
      </c>
      <c r="F561" t="s">
        <v>232</v>
      </c>
      <c r="G561" t="s">
        <v>233</v>
      </c>
      <c r="H561" t="s">
        <v>234</v>
      </c>
      <c r="I561" t="s">
        <v>235</v>
      </c>
      <c r="J561" t="s">
        <v>236</v>
      </c>
      <c r="K561" t="s">
        <v>237</v>
      </c>
      <c r="L561" t="s">
        <v>1383</v>
      </c>
      <c r="M561" t="s">
        <v>238</v>
      </c>
      <c r="N561">
        <v>1581963001.37097</v>
      </c>
      <c r="O561">
        <f t="shared" si="344"/>
        <v>8.7485626507594833E-5</v>
      </c>
      <c r="P561">
        <f t="shared" si="345"/>
        <v>-0.51646601256351821</v>
      </c>
      <c r="Q561">
        <f t="shared" si="346"/>
        <v>400.84309677419299</v>
      </c>
      <c r="R561">
        <f t="shared" si="347"/>
        <v>510.47304649387274</v>
      </c>
      <c r="S561">
        <f t="shared" si="348"/>
        <v>50.755579117572005</v>
      </c>
      <c r="T561">
        <f t="shared" si="349"/>
        <v>39.855235554144635</v>
      </c>
      <c r="U561">
        <f t="shared" si="350"/>
        <v>6.9660567408729107E-3</v>
      </c>
      <c r="V561">
        <f t="shared" si="351"/>
        <v>2.246922079383773</v>
      </c>
      <c r="W561">
        <f t="shared" si="352"/>
        <v>6.954080887623967E-3</v>
      </c>
      <c r="X561">
        <f t="shared" si="353"/>
        <v>4.3473747996056701E-3</v>
      </c>
      <c r="Y561">
        <f t="shared" si="354"/>
        <v>0</v>
      </c>
      <c r="Z561">
        <f t="shared" si="355"/>
        <v>30.368812667636277</v>
      </c>
      <c r="AA561">
        <f t="shared" si="356"/>
        <v>30.000396774193501</v>
      </c>
      <c r="AB561">
        <f t="shared" si="357"/>
        <v>4.260546870674613</v>
      </c>
      <c r="AC561">
        <f t="shared" si="358"/>
        <v>70.10489040131506</v>
      </c>
      <c r="AD561">
        <f t="shared" si="359"/>
        <v>3.0557100601825282</v>
      </c>
      <c r="AE561">
        <f t="shared" si="360"/>
        <v>4.3587687573436495</v>
      </c>
      <c r="AF561">
        <f t="shared" si="361"/>
        <v>1.2048368104920848</v>
      </c>
      <c r="AG561">
        <f t="shared" si="362"/>
        <v>-3.8581161289849319</v>
      </c>
      <c r="AH561">
        <f t="shared" si="363"/>
        <v>48.137908447346142</v>
      </c>
      <c r="AI561">
        <f t="shared" si="364"/>
        <v>4.7730312848486856</v>
      </c>
      <c r="AJ561">
        <f t="shared" si="365"/>
        <v>49.052823603209895</v>
      </c>
      <c r="AK561">
        <v>-4.11009364453441E-2</v>
      </c>
      <c r="AL561">
        <v>4.6139401799688402E-2</v>
      </c>
      <c r="AM561">
        <v>3.44971938061803</v>
      </c>
      <c r="AN561">
        <v>0</v>
      </c>
      <c r="AO561">
        <v>0</v>
      </c>
      <c r="AP561">
        <f t="shared" si="366"/>
        <v>1</v>
      </c>
      <c r="AQ561">
        <f t="shared" si="367"/>
        <v>0</v>
      </c>
      <c r="AR561">
        <f t="shared" si="368"/>
        <v>51825.645140297485</v>
      </c>
      <c r="AS561" t="s">
        <v>239</v>
      </c>
      <c r="AT561">
        <v>0</v>
      </c>
      <c r="AU561">
        <v>0</v>
      </c>
      <c r="AV561">
        <f t="shared" si="369"/>
        <v>0</v>
      </c>
      <c r="AW561" t="e">
        <f t="shared" si="370"/>
        <v>#DIV/0!</v>
      </c>
      <c r="AX561">
        <v>0</v>
      </c>
      <c r="AY561" t="s">
        <v>239</v>
      </c>
      <c r="AZ561">
        <v>0</v>
      </c>
      <c r="BA561">
        <v>0</v>
      </c>
      <c r="BB561" t="e">
        <f t="shared" si="371"/>
        <v>#DIV/0!</v>
      </c>
      <c r="BC561">
        <v>0.5</v>
      </c>
      <c r="BD561">
        <f t="shared" si="372"/>
        <v>0</v>
      </c>
      <c r="BE561">
        <f t="shared" si="373"/>
        <v>-0.51646601256351821</v>
      </c>
      <c r="BF561" t="e">
        <f t="shared" si="374"/>
        <v>#DIV/0!</v>
      </c>
      <c r="BG561" t="e">
        <f t="shared" si="375"/>
        <v>#DIV/0!</v>
      </c>
      <c r="BH561" t="e">
        <f t="shared" si="376"/>
        <v>#DIV/0!</v>
      </c>
      <c r="BI561" t="e">
        <f t="shared" si="377"/>
        <v>#DIV/0!</v>
      </c>
      <c r="BJ561" t="s">
        <v>239</v>
      </c>
      <c r="BK561">
        <v>0</v>
      </c>
      <c r="BL561">
        <f t="shared" si="378"/>
        <v>0</v>
      </c>
      <c r="BM561" t="e">
        <f t="shared" si="379"/>
        <v>#DIV/0!</v>
      </c>
      <c r="BN561" t="e">
        <f t="shared" si="380"/>
        <v>#DIV/0!</v>
      </c>
      <c r="BO561" t="e">
        <f t="shared" si="381"/>
        <v>#DIV/0!</v>
      </c>
      <c r="BP561" t="e">
        <f t="shared" si="382"/>
        <v>#DIV/0!</v>
      </c>
      <c r="BQ561">
        <f t="shared" si="383"/>
        <v>0</v>
      </c>
      <c r="BR561">
        <f t="shared" si="384"/>
        <v>0</v>
      </c>
      <c r="BS561">
        <f t="shared" si="385"/>
        <v>0</v>
      </c>
      <c r="BT561">
        <f t="shared" si="386"/>
        <v>0</v>
      </c>
      <c r="BU561">
        <v>6</v>
      </c>
      <c r="BV561">
        <v>0.5</v>
      </c>
      <c r="BW561" t="s">
        <v>240</v>
      </c>
      <c r="BX561">
        <v>1581963001.37097</v>
      </c>
      <c r="BY561">
        <v>400.84309677419299</v>
      </c>
      <c r="BZ561">
        <v>400.017870967742</v>
      </c>
      <c r="CA561">
        <v>30.732732258064502</v>
      </c>
      <c r="CB561">
        <v>30.587370967741901</v>
      </c>
      <c r="CC561">
        <v>350.01183870967702</v>
      </c>
      <c r="CD561">
        <v>99.2285258064516</v>
      </c>
      <c r="CE561">
        <v>0.199993419354839</v>
      </c>
      <c r="CF561">
        <v>30.3977838709677</v>
      </c>
      <c r="CG561">
        <v>30.000396774193501</v>
      </c>
      <c r="CH561">
        <v>999.9</v>
      </c>
      <c r="CI561">
        <v>0</v>
      </c>
      <c r="CJ561">
        <v>0</v>
      </c>
      <c r="CK561">
        <v>9988.7512903225797</v>
      </c>
      <c r="CL561">
        <v>0</v>
      </c>
      <c r="CM561">
        <v>0.21165100000000001</v>
      </c>
      <c r="CN561">
        <v>0</v>
      </c>
      <c r="CO561">
        <v>0</v>
      </c>
      <c r="CP561">
        <v>0</v>
      </c>
      <c r="CQ561">
        <v>0</v>
      </c>
      <c r="CR561">
        <v>1.1161290322580599</v>
      </c>
      <c r="CS561">
        <v>0</v>
      </c>
      <c r="CT561">
        <v>79.441935483871006</v>
      </c>
      <c r="CU561">
        <v>-1.65161290322581</v>
      </c>
      <c r="CV561">
        <v>38.811999999999998</v>
      </c>
      <c r="CW561">
        <v>44.25</v>
      </c>
      <c r="CX561">
        <v>41.625</v>
      </c>
      <c r="CY561">
        <v>42.686999999999998</v>
      </c>
      <c r="CZ561">
        <v>39.875</v>
      </c>
      <c r="DA561">
        <v>0</v>
      </c>
      <c r="DB561">
        <v>0</v>
      </c>
      <c r="DC561">
        <v>0</v>
      </c>
      <c r="DD561">
        <v>1581963011.8</v>
      </c>
      <c r="DE561">
        <v>1.6653846153846199</v>
      </c>
      <c r="DF561">
        <v>-2.0410256108418401</v>
      </c>
      <c r="DG561">
        <v>6.9162391188893499</v>
      </c>
      <c r="DH561">
        <v>79.349999999999994</v>
      </c>
      <c r="DI561">
        <v>15</v>
      </c>
      <c r="DJ561">
        <v>100</v>
      </c>
      <c r="DK561">
        <v>100</v>
      </c>
      <c r="DL561">
        <v>3.0489999999999999</v>
      </c>
      <c r="DM561">
        <v>0.47699999999999998</v>
      </c>
      <c r="DN561">
        <v>2</v>
      </c>
      <c r="DO561">
        <v>344.137</v>
      </c>
      <c r="DP561">
        <v>673.84900000000005</v>
      </c>
      <c r="DQ561">
        <v>29.712399999999999</v>
      </c>
      <c r="DR561">
        <v>31.287700000000001</v>
      </c>
      <c r="DS561">
        <v>29.9999</v>
      </c>
      <c r="DT561">
        <v>31.235199999999999</v>
      </c>
      <c r="DU561">
        <v>31.2486</v>
      </c>
      <c r="DV561">
        <v>20.986499999999999</v>
      </c>
      <c r="DW561">
        <v>24.642800000000001</v>
      </c>
      <c r="DX561">
        <v>88.434600000000003</v>
      </c>
      <c r="DY561">
        <v>29.754000000000001</v>
      </c>
      <c r="DZ561">
        <v>400</v>
      </c>
      <c r="EA561">
        <v>30.6112</v>
      </c>
      <c r="EB561">
        <v>100.03</v>
      </c>
      <c r="EC561">
        <v>100.595</v>
      </c>
    </row>
    <row r="562" spans="1:133" x14ac:dyDescent="0.35">
      <c r="A562">
        <v>546</v>
      </c>
      <c r="B562">
        <v>1581963015</v>
      </c>
      <c r="C562">
        <v>2739.9000000953702</v>
      </c>
      <c r="D562" t="s">
        <v>1329</v>
      </c>
      <c r="E562" t="s">
        <v>1330</v>
      </c>
      <c r="F562" t="s">
        <v>232</v>
      </c>
      <c r="G562" t="s">
        <v>233</v>
      </c>
      <c r="H562" t="s">
        <v>234</v>
      </c>
      <c r="I562" t="s">
        <v>235</v>
      </c>
      <c r="J562" t="s">
        <v>236</v>
      </c>
      <c r="K562" t="s">
        <v>237</v>
      </c>
      <c r="L562" t="s">
        <v>1383</v>
      </c>
      <c r="M562" t="s">
        <v>238</v>
      </c>
      <c r="N562">
        <v>1581963006.37097</v>
      </c>
      <c r="O562">
        <f t="shared" si="344"/>
        <v>8.3949951283818298E-5</v>
      </c>
      <c r="P562">
        <f t="shared" si="345"/>
        <v>-0.52808447899385436</v>
      </c>
      <c r="Q562">
        <f t="shared" si="346"/>
        <v>400.855161290323</v>
      </c>
      <c r="R562">
        <f t="shared" si="347"/>
        <v>518.32134630100188</v>
      </c>
      <c r="S562">
        <f t="shared" si="348"/>
        <v>51.53602035360548</v>
      </c>
      <c r="T562">
        <f t="shared" si="349"/>
        <v>39.856509670178646</v>
      </c>
      <c r="U562">
        <f t="shared" si="350"/>
        <v>6.6769038609893099E-3</v>
      </c>
      <c r="V562">
        <f t="shared" si="351"/>
        <v>2.2466499835302898</v>
      </c>
      <c r="W562">
        <f t="shared" si="352"/>
        <v>6.6658994028186182E-3</v>
      </c>
      <c r="X562">
        <f t="shared" si="353"/>
        <v>4.1671743015455273E-3</v>
      </c>
      <c r="Y562">
        <f t="shared" si="354"/>
        <v>0</v>
      </c>
      <c r="Z562">
        <f t="shared" si="355"/>
        <v>30.368544937967084</v>
      </c>
      <c r="AA562">
        <f t="shared" si="356"/>
        <v>30.003261290322602</v>
      </c>
      <c r="AB562">
        <f t="shared" si="357"/>
        <v>4.2612479299172907</v>
      </c>
      <c r="AC562">
        <f t="shared" si="358"/>
        <v>70.097104769347084</v>
      </c>
      <c r="AD562">
        <f t="shared" si="359"/>
        <v>3.0551195249771386</v>
      </c>
      <c r="AE562">
        <f t="shared" si="360"/>
        <v>4.3584104294035244</v>
      </c>
      <c r="AF562">
        <f t="shared" si="361"/>
        <v>1.2061284049401522</v>
      </c>
      <c r="AG562">
        <f t="shared" si="362"/>
        <v>-3.7021928516163869</v>
      </c>
      <c r="AH562">
        <f t="shared" si="363"/>
        <v>47.611257090145614</v>
      </c>
      <c r="AI562">
        <f t="shared" si="364"/>
        <v>4.7214171595269736</v>
      </c>
      <c r="AJ562">
        <f t="shared" si="365"/>
        <v>48.630481398056197</v>
      </c>
      <c r="AK562">
        <v>-4.10936206754587E-2</v>
      </c>
      <c r="AL562">
        <v>4.6131189207095503E-2</v>
      </c>
      <c r="AM562">
        <v>3.4492331926042299</v>
      </c>
      <c r="AN562">
        <v>0</v>
      </c>
      <c r="AO562">
        <v>0</v>
      </c>
      <c r="AP562">
        <f t="shared" si="366"/>
        <v>1</v>
      </c>
      <c r="AQ562">
        <f t="shared" si="367"/>
        <v>0</v>
      </c>
      <c r="AR562">
        <f t="shared" si="368"/>
        <v>51817.043655679248</v>
      </c>
      <c r="AS562" t="s">
        <v>239</v>
      </c>
      <c r="AT562">
        <v>0</v>
      </c>
      <c r="AU562">
        <v>0</v>
      </c>
      <c r="AV562">
        <f t="shared" si="369"/>
        <v>0</v>
      </c>
      <c r="AW562" t="e">
        <f t="shared" si="370"/>
        <v>#DIV/0!</v>
      </c>
      <c r="AX562">
        <v>0</v>
      </c>
      <c r="AY562" t="s">
        <v>239</v>
      </c>
      <c r="AZ562">
        <v>0</v>
      </c>
      <c r="BA562">
        <v>0</v>
      </c>
      <c r="BB562" t="e">
        <f t="shared" si="371"/>
        <v>#DIV/0!</v>
      </c>
      <c r="BC562">
        <v>0.5</v>
      </c>
      <c r="BD562">
        <f t="shared" si="372"/>
        <v>0</v>
      </c>
      <c r="BE562">
        <f t="shared" si="373"/>
        <v>-0.52808447899385436</v>
      </c>
      <c r="BF562" t="e">
        <f t="shared" si="374"/>
        <v>#DIV/0!</v>
      </c>
      <c r="BG562" t="e">
        <f t="shared" si="375"/>
        <v>#DIV/0!</v>
      </c>
      <c r="BH562" t="e">
        <f t="shared" si="376"/>
        <v>#DIV/0!</v>
      </c>
      <c r="BI562" t="e">
        <f t="shared" si="377"/>
        <v>#DIV/0!</v>
      </c>
      <c r="BJ562" t="s">
        <v>239</v>
      </c>
      <c r="BK562">
        <v>0</v>
      </c>
      <c r="BL562">
        <f t="shared" si="378"/>
        <v>0</v>
      </c>
      <c r="BM562" t="e">
        <f t="shared" si="379"/>
        <v>#DIV/0!</v>
      </c>
      <c r="BN562" t="e">
        <f t="shared" si="380"/>
        <v>#DIV/0!</v>
      </c>
      <c r="BO562" t="e">
        <f t="shared" si="381"/>
        <v>#DIV/0!</v>
      </c>
      <c r="BP562" t="e">
        <f t="shared" si="382"/>
        <v>#DIV/0!</v>
      </c>
      <c r="BQ562">
        <f t="shared" si="383"/>
        <v>0</v>
      </c>
      <c r="BR562">
        <f t="shared" si="384"/>
        <v>0</v>
      </c>
      <c r="BS562">
        <f t="shared" si="385"/>
        <v>0</v>
      </c>
      <c r="BT562">
        <f t="shared" si="386"/>
        <v>0</v>
      </c>
      <c r="BU562">
        <v>6</v>
      </c>
      <c r="BV562">
        <v>0.5</v>
      </c>
      <c r="BW562" t="s">
        <v>240</v>
      </c>
      <c r="BX562">
        <v>1581963006.37097</v>
      </c>
      <c r="BY562">
        <v>400.855161290323</v>
      </c>
      <c r="BZ562">
        <v>400.007612903226</v>
      </c>
      <c r="CA562">
        <v>30.726735483871</v>
      </c>
      <c r="CB562">
        <v>30.587251612903199</v>
      </c>
      <c r="CC562">
        <v>350.02087096774198</v>
      </c>
      <c r="CD562">
        <v>99.228703225806498</v>
      </c>
      <c r="CE562">
        <v>0.20000200000000001</v>
      </c>
      <c r="CF562">
        <v>30.396348387096801</v>
      </c>
      <c r="CG562">
        <v>30.003261290322602</v>
      </c>
      <c r="CH562">
        <v>999.9</v>
      </c>
      <c r="CI562">
        <v>0</v>
      </c>
      <c r="CJ562">
        <v>0</v>
      </c>
      <c r="CK562">
        <v>9986.9554838709701</v>
      </c>
      <c r="CL562">
        <v>0</v>
      </c>
      <c r="CM562">
        <v>0.21165100000000001</v>
      </c>
      <c r="CN562">
        <v>0</v>
      </c>
      <c r="CO562">
        <v>0</v>
      </c>
      <c r="CP562">
        <v>0</v>
      </c>
      <c r="CQ562">
        <v>0</v>
      </c>
      <c r="CR562">
        <v>2.3129032258064499</v>
      </c>
      <c r="CS562">
        <v>0</v>
      </c>
      <c r="CT562">
        <v>80.690322580645201</v>
      </c>
      <c r="CU562">
        <v>-1.49677419354839</v>
      </c>
      <c r="CV562">
        <v>38.811999999999998</v>
      </c>
      <c r="CW562">
        <v>44.25</v>
      </c>
      <c r="CX562">
        <v>41.625</v>
      </c>
      <c r="CY562">
        <v>42.686999999999998</v>
      </c>
      <c r="CZ562">
        <v>39.875</v>
      </c>
      <c r="DA562">
        <v>0</v>
      </c>
      <c r="DB562">
        <v>0</v>
      </c>
      <c r="DC562">
        <v>0</v>
      </c>
      <c r="DD562">
        <v>1581963017.2</v>
      </c>
      <c r="DE562">
        <v>3.5346153846153801</v>
      </c>
      <c r="DF562">
        <v>26.054700682323599</v>
      </c>
      <c r="DG562">
        <v>40.998290628244298</v>
      </c>
      <c r="DH562">
        <v>80.838461538461502</v>
      </c>
      <c r="DI562">
        <v>15</v>
      </c>
      <c r="DJ562">
        <v>100</v>
      </c>
      <c r="DK562">
        <v>100</v>
      </c>
      <c r="DL562">
        <v>3.0489999999999999</v>
      </c>
      <c r="DM562">
        <v>0.47699999999999998</v>
      </c>
      <c r="DN562">
        <v>2</v>
      </c>
      <c r="DO562">
        <v>343.971</v>
      </c>
      <c r="DP562">
        <v>674.101</v>
      </c>
      <c r="DQ562">
        <v>29.745100000000001</v>
      </c>
      <c r="DR562">
        <v>31.285299999999999</v>
      </c>
      <c r="DS562">
        <v>29.999700000000001</v>
      </c>
      <c r="DT562">
        <v>31.2334</v>
      </c>
      <c r="DU562">
        <v>31.2484</v>
      </c>
      <c r="DV562">
        <v>20.991499999999998</v>
      </c>
      <c r="DW562">
        <v>24.642800000000001</v>
      </c>
      <c r="DX562">
        <v>88.434600000000003</v>
      </c>
      <c r="DY562">
        <v>29.745999999999999</v>
      </c>
      <c r="DZ562">
        <v>400</v>
      </c>
      <c r="EA562">
        <v>30.613</v>
      </c>
      <c r="EB562">
        <v>100.03400000000001</v>
      </c>
      <c r="EC562">
        <v>100.595</v>
      </c>
    </row>
    <row r="563" spans="1:133" x14ac:dyDescent="0.35">
      <c r="A563">
        <v>547</v>
      </c>
      <c r="B563">
        <v>1581963020</v>
      </c>
      <c r="C563">
        <v>2744.9000000953702</v>
      </c>
      <c r="D563" t="s">
        <v>1331</v>
      </c>
      <c r="E563" t="s">
        <v>1332</v>
      </c>
      <c r="F563" t="s">
        <v>232</v>
      </c>
      <c r="G563" t="s">
        <v>233</v>
      </c>
      <c r="H563" t="s">
        <v>234</v>
      </c>
      <c r="I563" t="s">
        <v>235</v>
      </c>
      <c r="J563" t="s">
        <v>236</v>
      </c>
      <c r="K563" t="s">
        <v>237</v>
      </c>
      <c r="L563" t="s">
        <v>1383</v>
      </c>
      <c r="M563" t="s">
        <v>238</v>
      </c>
      <c r="N563">
        <v>1581963011.37097</v>
      </c>
      <c r="O563">
        <f t="shared" si="344"/>
        <v>8.1334434516911185E-5</v>
      </c>
      <c r="P563">
        <f t="shared" si="345"/>
        <v>-0.52621483148638737</v>
      </c>
      <c r="Q563">
        <f t="shared" si="346"/>
        <v>400.85229032258098</v>
      </c>
      <c r="R563">
        <f t="shared" si="347"/>
        <v>521.92112678544709</v>
      </c>
      <c r="S563">
        <f t="shared" si="348"/>
        <v>51.893927235643282</v>
      </c>
      <c r="T563">
        <f t="shared" si="349"/>
        <v>39.856212976778465</v>
      </c>
      <c r="U563">
        <f t="shared" si="350"/>
        <v>6.4671555513331333E-3</v>
      </c>
      <c r="V563">
        <f t="shared" si="351"/>
        <v>2.2480938437565503</v>
      </c>
      <c r="W563">
        <f t="shared" si="352"/>
        <v>6.4568376641731297E-3</v>
      </c>
      <c r="X563">
        <f t="shared" si="353"/>
        <v>4.0364491699927839E-3</v>
      </c>
      <c r="Y563">
        <f t="shared" si="354"/>
        <v>0</v>
      </c>
      <c r="Z563">
        <f t="shared" si="355"/>
        <v>30.368120427940678</v>
      </c>
      <c r="AA563">
        <f t="shared" si="356"/>
        <v>30.002716129032301</v>
      </c>
      <c r="AB563">
        <f t="shared" si="357"/>
        <v>4.2611144998611303</v>
      </c>
      <c r="AC563">
        <f t="shared" si="358"/>
        <v>70.093299832885364</v>
      </c>
      <c r="AD563">
        <f t="shared" si="359"/>
        <v>3.0547251185182671</v>
      </c>
      <c r="AE563">
        <f t="shared" si="360"/>
        <v>4.3580843330265004</v>
      </c>
      <c r="AF563">
        <f t="shared" si="361"/>
        <v>1.2063893813428632</v>
      </c>
      <c r="AG563">
        <f t="shared" si="362"/>
        <v>-3.5868485621957831</v>
      </c>
      <c r="AH563">
        <f t="shared" si="363"/>
        <v>47.549587732195469</v>
      </c>
      <c r="AI563">
        <f t="shared" si="364"/>
        <v>4.7122300347856383</v>
      </c>
      <c r="AJ563">
        <f t="shared" si="365"/>
        <v>48.674969204785327</v>
      </c>
      <c r="AK563">
        <v>-4.1132450488268198E-2</v>
      </c>
      <c r="AL563">
        <v>4.6174779073652597E-2</v>
      </c>
      <c r="AM563">
        <v>3.4518133868922898</v>
      </c>
      <c r="AN563">
        <v>0</v>
      </c>
      <c r="AO563">
        <v>0</v>
      </c>
      <c r="AP563">
        <f t="shared" si="366"/>
        <v>1</v>
      </c>
      <c r="AQ563">
        <f t="shared" si="367"/>
        <v>0</v>
      </c>
      <c r="AR563">
        <f t="shared" si="368"/>
        <v>51864.237445219878</v>
      </c>
      <c r="AS563" t="s">
        <v>239</v>
      </c>
      <c r="AT563">
        <v>0</v>
      </c>
      <c r="AU563">
        <v>0</v>
      </c>
      <c r="AV563">
        <f t="shared" si="369"/>
        <v>0</v>
      </c>
      <c r="AW563" t="e">
        <f t="shared" si="370"/>
        <v>#DIV/0!</v>
      </c>
      <c r="AX563">
        <v>0</v>
      </c>
      <c r="AY563" t="s">
        <v>239</v>
      </c>
      <c r="AZ563">
        <v>0</v>
      </c>
      <c r="BA563">
        <v>0</v>
      </c>
      <c r="BB563" t="e">
        <f t="shared" si="371"/>
        <v>#DIV/0!</v>
      </c>
      <c r="BC563">
        <v>0.5</v>
      </c>
      <c r="BD563">
        <f t="shared" si="372"/>
        <v>0</v>
      </c>
      <c r="BE563">
        <f t="shared" si="373"/>
        <v>-0.52621483148638737</v>
      </c>
      <c r="BF563" t="e">
        <f t="shared" si="374"/>
        <v>#DIV/0!</v>
      </c>
      <c r="BG563" t="e">
        <f t="shared" si="375"/>
        <v>#DIV/0!</v>
      </c>
      <c r="BH563" t="e">
        <f t="shared" si="376"/>
        <v>#DIV/0!</v>
      </c>
      <c r="BI563" t="e">
        <f t="shared" si="377"/>
        <v>#DIV/0!</v>
      </c>
      <c r="BJ563" t="s">
        <v>239</v>
      </c>
      <c r="BK563">
        <v>0</v>
      </c>
      <c r="BL563">
        <f t="shared" si="378"/>
        <v>0</v>
      </c>
      <c r="BM563" t="e">
        <f t="shared" si="379"/>
        <v>#DIV/0!</v>
      </c>
      <c r="BN563" t="e">
        <f t="shared" si="380"/>
        <v>#DIV/0!</v>
      </c>
      <c r="BO563" t="e">
        <f t="shared" si="381"/>
        <v>#DIV/0!</v>
      </c>
      <c r="BP563" t="e">
        <f t="shared" si="382"/>
        <v>#DIV/0!</v>
      </c>
      <c r="BQ563">
        <f t="shared" si="383"/>
        <v>0</v>
      </c>
      <c r="BR563">
        <f t="shared" si="384"/>
        <v>0</v>
      </c>
      <c r="BS563">
        <f t="shared" si="385"/>
        <v>0</v>
      </c>
      <c r="BT563">
        <f t="shared" si="386"/>
        <v>0</v>
      </c>
      <c r="BU563">
        <v>6</v>
      </c>
      <c r="BV563">
        <v>0.5</v>
      </c>
      <c r="BW563" t="s">
        <v>240</v>
      </c>
      <c r="BX563">
        <v>1581963011.37097</v>
      </c>
      <c r="BY563">
        <v>400.85229032258098</v>
      </c>
      <c r="BZ563">
        <v>400.006129032258</v>
      </c>
      <c r="CA563">
        <v>30.722777419354799</v>
      </c>
      <c r="CB563">
        <v>30.587635483871001</v>
      </c>
      <c r="CC563">
        <v>350.01251612903201</v>
      </c>
      <c r="CD563">
        <v>99.228716129032307</v>
      </c>
      <c r="CE563">
        <v>0.19996106451612899</v>
      </c>
      <c r="CF563">
        <v>30.395041935483899</v>
      </c>
      <c r="CG563">
        <v>30.002716129032301</v>
      </c>
      <c r="CH563">
        <v>999.9</v>
      </c>
      <c r="CI563">
        <v>0</v>
      </c>
      <c r="CJ563">
        <v>0</v>
      </c>
      <c r="CK563">
        <v>9996.3909677419397</v>
      </c>
      <c r="CL563">
        <v>0</v>
      </c>
      <c r="CM563">
        <v>0.21165100000000001</v>
      </c>
      <c r="CN563">
        <v>0</v>
      </c>
      <c r="CO563">
        <v>0</v>
      </c>
      <c r="CP563">
        <v>0</v>
      </c>
      <c r="CQ563">
        <v>0</v>
      </c>
      <c r="CR563">
        <v>3.0064516129032302</v>
      </c>
      <c r="CS563">
        <v>0</v>
      </c>
      <c r="CT563">
        <v>80.329032258064501</v>
      </c>
      <c r="CU563">
        <v>-1.71935483870968</v>
      </c>
      <c r="CV563">
        <v>38.808</v>
      </c>
      <c r="CW563">
        <v>44.25</v>
      </c>
      <c r="CX563">
        <v>41.625</v>
      </c>
      <c r="CY563">
        <v>42.686999999999998</v>
      </c>
      <c r="CZ563">
        <v>39.875</v>
      </c>
      <c r="DA563">
        <v>0</v>
      </c>
      <c r="DB563">
        <v>0</v>
      </c>
      <c r="DC563">
        <v>0</v>
      </c>
      <c r="DD563">
        <v>1581963022</v>
      </c>
      <c r="DE563">
        <v>4.0153846153846198</v>
      </c>
      <c r="DF563">
        <v>16.136751940758799</v>
      </c>
      <c r="DG563">
        <v>-19.0256410880564</v>
      </c>
      <c r="DH563">
        <v>80.2961538461538</v>
      </c>
      <c r="DI563">
        <v>15</v>
      </c>
      <c r="DJ563">
        <v>100</v>
      </c>
      <c r="DK563">
        <v>100</v>
      </c>
      <c r="DL563">
        <v>3.0489999999999999</v>
      </c>
      <c r="DM563">
        <v>0.47699999999999998</v>
      </c>
      <c r="DN563">
        <v>2</v>
      </c>
      <c r="DO563">
        <v>343.99099999999999</v>
      </c>
      <c r="DP563">
        <v>674.024</v>
      </c>
      <c r="DQ563">
        <v>29.750699999999998</v>
      </c>
      <c r="DR563">
        <v>31.2849</v>
      </c>
      <c r="DS563">
        <v>29.9999</v>
      </c>
      <c r="DT563">
        <v>31.232399999999998</v>
      </c>
      <c r="DU563">
        <v>31.245799999999999</v>
      </c>
      <c r="DV563">
        <v>20.989699999999999</v>
      </c>
      <c r="DW563">
        <v>24.642800000000001</v>
      </c>
      <c r="DX563">
        <v>88.434600000000003</v>
      </c>
      <c r="DY563">
        <v>29.742000000000001</v>
      </c>
      <c r="DZ563">
        <v>400</v>
      </c>
      <c r="EA563">
        <v>30.614599999999999</v>
      </c>
      <c r="EB563">
        <v>100.03400000000001</v>
      </c>
      <c r="EC563">
        <v>100.59699999999999</v>
      </c>
    </row>
    <row r="564" spans="1:133" x14ac:dyDescent="0.35">
      <c r="A564">
        <v>548</v>
      </c>
      <c r="B564">
        <v>1581963025</v>
      </c>
      <c r="C564">
        <v>2749.9000000953702</v>
      </c>
      <c r="D564" t="s">
        <v>1333</v>
      </c>
      <c r="E564" t="s">
        <v>1334</v>
      </c>
      <c r="F564" t="s">
        <v>232</v>
      </c>
      <c r="G564" t="s">
        <v>233</v>
      </c>
      <c r="H564" t="s">
        <v>234</v>
      </c>
      <c r="I564" t="s">
        <v>235</v>
      </c>
      <c r="J564" t="s">
        <v>236</v>
      </c>
      <c r="K564" t="s">
        <v>237</v>
      </c>
      <c r="L564" t="s">
        <v>1383</v>
      </c>
      <c r="M564" t="s">
        <v>238</v>
      </c>
      <c r="N564">
        <v>1581963016.37097</v>
      </c>
      <c r="O564">
        <f t="shared" si="344"/>
        <v>7.9151843081019685E-5</v>
      </c>
      <c r="P564">
        <f t="shared" si="345"/>
        <v>-0.51356960199060608</v>
      </c>
      <c r="Q564">
        <f t="shared" si="346"/>
        <v>400.84303225806502</v>
      </c>
      <c r="R564">
        <f t="shared" si="347"/>
        <v>522.31608872525146</v>
      </c>
      <c r="S564">
        <f t="shared" si="348"/>
        <v>51.932637013567366</v>
      </c>
      <c r="T564">
        <f t="shared" si="349"/>
        <v>39.854862109418633</v>
      </c>
      <c r="U564">
        <f t="shared" si="350"/>
        <v>6.2916962444605831E-3</v>
      </c>
      <c r="V564">
        <f t="shared" si="351"/>
        <v>2.2481383206696894</v>
      </c>
      <c r="W564">
        <f t="shared" si="352"/>
        <v>6.2819303646211863E-3</v>
      </c>
      <c r="X564">
        <f t="shared" si="353"/>
        <v>3.9270826216349164E-3</v>
      </c>
      <c r="Y564">
        <f t="shared" si="354"/>
        <v>0</v>
      </c>
      <c r="Z564">
        <f t="shared" si="355"/>
        <v>30.367998151036964</v>
      </c>
      <c r="AA564">
        <f t="shared" si="356"/>
        <v>30.002896774193498</v>
      </c>
      <c r="AB564">
        <f t="shared" si="357"/>
        <v>4.2611587129674708</v>
      </c>
      <c r="AC564">
        <f t="shared" si="358"/>
        <v>70.090761844732569</v>
      </c>
      <c r="AD564">
        <f t="shared" si="359"/>
        <v>3.0544666580018278</v>
      </c>
      <c r="AE564">
        <f t="shared" si="360"/>
        <v>4.3578733881765848</v>
      </c>
      <c r="AF564">
        <f t="shared" si="361"/>
        <v>1.206692054965643</v>
      </c>
      <c r="AG564">
        <f t="shared" si="362"/>
        <v>-3.4905962798729679</v>
      </c>
      <c r="AH564">
        <f t="shared" si="363"/>
        <v>47.426199049237596</v>
      </c>
      <c r="AI564">
        <f t="shared" si="364"/>
        <v>4.6998935996890765</v>
      </c>
      <c r="AJ564">
        <f t="shared" si="365"/>
        <v>48.635496369053705</v>
      </c>
      <c r="AK564">
        <v>-4.1133646965412003E-2</v>
      </c>
      <c r="AL564">
        <v>4.6176122224063601E-2</v>
      </c>
      <c r="AM564">
        <v>3.4518928780801401</v>
      </c>
      <c r="AN564">
        <v>0</v>
      </c>
      <c r="AO564">
        <v>0</v>
      </c>
      <c r="AP564">
        <f t="shared" si="366"/>
        <v>1</v>
      </c>
      <c r="AQ564">
        <f t="shared" si="367"/>
        <v>0</v>
      </c>
      <c r="AR564">
        <f t="shared" si="368"/>
        <v>51865.805169103449</v>
      </c>
      <c r="AS564" t="s">
        <v>239</v>
      </c>
      <c r="AT564">
        <v>0</v>
      </c>
      <c r="AU564">
        <v>0</v>
      </c>
      <c r="AV564">
        <f t="shared" si="369"/>
        <v>0</v>
      </c>
      <c r="AW564" t="e">
        <f t="shared" si="370"/>
        <v>#DIV/0!</v>
      </c>
      <c r="AX564">
        <v>0</v>
      </c>
      <c r="AY564" t="s">
        <v>239</v>
      </c>
      <c r="AZ564">
        <v>0</v>
      </c>
      <c r="BA564">
        <v>0</v>
      </c>
      <c r="BB564" t="e">
        <f t="shared" si="371"/>
        <v>#DIV/0!</v>
      </c>
      <c r="BC564">
        <v>0.5</v>
      </c>
      <c r="BD564">
        <f t="shared" si="372"/>
        <v>0</v>
      </c>
      <c r="BE564">
        <f t="shared" si="373"/>
        <v>-0.51356960199060608</v>
      </c>
      <c r="BF564" t="e">
        <f t="shared" si="374"/>
        <v>#DIV/0!</v>
      </c>
      <c r="BG564" t="e">
        <f t="shared" si="375"/>
        <v>#DIV/0!</v>
      </c>
      <c r="BH564" t="e">
        <f t="shared" si="376"/>
        <v>#DIV/0!</v>
      </c>
      <c r="BI564" t="e">
        <f t="shared" si="377"/>
        <v>#DIV/0!</v>
      </c>
      <c r="BJ564" t="s">
        <v>239</v>
      </c>
      <c r="BK564">
        <v>0</v>
      </c>
      <c r="BL564">
        <f t="shared" si="378"/>
        <v>0</v>
      </c>
      <c r="BM564" t="e">
        <f t="shared" si="379"/>
        <v>#DIV/0!</v>
      </c>
      <c r="BN564" t="e">
        <f t="shared" si="380"/>
        <v>#DIV/0!</v>
      </c>
      <c r="BO564" t="e">
        <f t="shared" si="381"/>
        <v>#DIV/0!</v>
      </c>
      <c r="BP564" t="e">
        <f t="shared" si="382"/>
        <v>#DIV/0!</v>
      </c>
      <c r="BQ564">
        <f t="shared" si="383"/>
        <v>0</v>
      </c>
      <c r="BR564">
        <f t="shared" si="384"/>
        <v>0</v>
      </c>
      <c r="BS564">
        <f t="shared" si="385"/>
        <v>0</v>
      </c>
      <c r="BT564">
        <f t="shared" si="386"/>
        <v>0</v>
      </c>
      <c r="BU564">
        <v>6</v>
      </c>
      <c r="BV564">
        <v>0.5</v>
      </c>
      <c r="BW564" t="s">
        <v>240</v>
      </c>
      <c r="BX564">
        <v>1581963016.37097</v>
      </c>
      <c r="BY564">
        <v>400.84303225806502</v>
      </c>
      <c r="BZ564">
        <v>400.01706451612898</v>
      </c>
      <c r="CA564">
        <v>30.7205096774194</v>
      </c>
      <c r="CB564">
        <v>30.5889967741936</v>
      </c>
      <c r="CC564">
        <v>350.02006451612903</v>
      </c>
      <c r="CD564">
        <v>99.227596774193501</v>
      </c>
      <c r="CE564">
        <v>0.20000680645161301</v>
      </c>
      <c r="CF564">
        <v>30.394196774193599</v>
      </c>
      <c r="CG564">
        <v>30.002896774193498</v>
      </c>
      <c r="CH564">
        <v>999.9</v>
      </c>
      <c r="CI564">
        <v>0</v>
      </c>
      <c r="CJ564">
        <v>0</v>
      </c>
      <c r="CK564">
        <v>9996.7945161290299</v>
      </c>
      <c r="CL564">
        <v>0</v>
      </c>
      <c r="CM564">
        <v>0.21165100000000001</v>
      </c>
      <c r="CN564">
        <v>0</v>
      </c>
      <c r="CO564">
        <v>0</v>
      </c>
      <c r="CP564">
        <v>0</v>
      </c>
      <c r="CQ564">
        <v>0</v>
      </c>
      <c r="CR564">
        <v>4.2838709677419304</v>
      </c>
      <c r="CS564">
        <v>0</v>
      </c>
      <c r="CT564">
        <v>78.548387096774206</v>
      </c>
      <c r="CU564">
        <v>-1.9451612903225799</v>
      </c>
      <c r="CV564">
        <v>38.804000000000002</v>
      </c>
      <c r="CW564">
        <v>44.25</v>
      </c>
      <c r="CX564">
        <v>41.625</v>
      </c>
      <c r="CY564">
        <v>42.686999999999998</v>
      </c>
      <c r="CZ564">
        <v>39.875</v>
      </c>
      <c r="DA564">
        <v>0</v>
      </c>
      <c r="DB564">
        <v>0</v>
      </c>
      <c r="DC564">
        <v>0</v>
      </c>
      <c r="DD564">
        <v>1581963026.8</v>
      </c>
      <c r="DE564">
        <v>5.0730769230769202</v>
      </c>
      <c r="DF564">
        <v>0.776068415012657</v>
      </c>
      <c r="DG564">
        <v>-46.6017094806868</v>
      </c>
      <c r="DH564">
        <v>78.719230769230805</v>
      </c>
      <c r="DI564">
        <v>15</v>
      </c>
      <c r="DJ564">
        <v>100</v>
      </c>
      <c r="DK564">
        <v>100</v>
      </c>
      <c r="DL564">
        <v>3.0489999999999999</v>
      </c>
      <c r="DM564">
        <v>0.47699999999999998</v>
      </c>
      <c r="DN564">
        <v>2</v>
      </c>
      <c r="DO564">
        <v>344.041</v>
      </c>
      <c r="DP564">
        <v>674.024</v>
      </c>
      <c r="DQ564">
        <v>29.745799999999999</v>
      </c>
      <c r="DR564">
        <v>31.2822</v>
      </c>
      <c r="DS564">
        <v>29.9999</v>
      </c>
      <c r="DT564">
        <v>31.230599999999999</v>
      </c>
      <c r="DU564">
        <v>31.245799999999999</v>
      </c>
      <c r="DV564">
        <v>20.989599999999999</v>
      </c>
      <c r="DW564">
        <v>24.642800000000001</v>
      </c>
      <c r="DX564">
        <v>88.434600000000003</v>
      </c>
      <c r="DY564">
        <v>29.746500000000001</v>
      </c>
      <c r="DZ564">
        <v>400</v>
      </c>
      <c r="EA564">
        <v>30.622399999999999</v>
      </c>
      <c r="EB564">
        <v>100.03700000000001</v>
      </c>
      <c r="EC564">
        <v>100.596</v>
      </c>
    </row>
    <row r="565" spans="1:133" x14ac:dyDescent="0.35">
      <c r="A565">
        <v>549</v>
      </c>
      <c r="B565">
        <v>1581963030</v>
      </c>
      <c r="C565">
        <v>2754.9000000953702</v>
      </c>
      <c r="D565" t="s">
        <v>1335</v>
      </c>
      <c r="E565" t="s">
        <v>1336</v>
      </c>
      <c r="F565" t="s">
        <v>232</v>
      </c>
      <c r="G565" t="s">
        <v>233</v>
      </c>
      <c r="H565" t="s">
        <v>234</v>
      </c>
      <c r="I565" t="s">
        <v>235</v>
      </c>
      <c r="J565" t="s">
        <v>236</v>
      </c>
      <c r="K565" t="s">
        <v>237</v>
      </c>
      <c r="L565" t="s">
        <v>1383</v>
      </c>
      <c r="M565" t="s">
        <v>238</v>
      </c>
      <c r="N565">
        <v>1581963021.37097</v>
      </c>
      <c r="O565">
        <f t="shared" si="344"/>
        <v>7.6718162839795406E-5</v>
      </c>
      <c r="P565">
        <f t="shared" si="345"/>
        <v>-0.51624381625854066</v>
      </c>
      <c r="Q565">
        <f t="shared" si="346"/>
        <v>400.814387096774</v>
      </c>
      <c r="R565">
        <f t="shared" si="347"/>
        <v>527.02731412012395</v>
      </c>
      <c r="S565">
        <f t="shared" si="348"/>
        <v>52.400659144584353</v>
      </c>
      <c r="T565">
        <f t="shared" si="349"/>
        <v>39.851706952927302</v>
      </c>
      <c r="U565">
        <f t="shared" si="350"/>
        <v>6.1010935744822128E-3</v>
      </c>
      <c r="V565">
        <f t="shared" si="351"/>
        <v>2.2483244891608871</v>
      </c>
      <c r="W565">
        <f t="shared" si="352"/>
        <v>6.0919107263473571E-3</v>
      </c>
      <c r="X565">
        <f t="shared" si="353"/>
        <v>3.8082680770715506E-3</v>
      </c>
      <c r="Y565">
        <f t="shared" si="354"/>
        <v>0</v>
      </c>
      <c r="Z565">
        <f t="shared" si="355"/>
        <v>30.36736685004151</v>
      </c>
      <c r="AA565">
        <f t="shared" si="356"/>
        <v>29.9993709677419</v>
      </c>
      <c r="AB565">
        <f t="shared" si="357"/>
        <v>4.2602958401199462</v>
      </c>
      <c r="AC565">
        <f t="shared" si="358"/>
        <v>70.091029136554781</v>
      </c>
      <c r="AD565">
        <f t="shared" si="359"/>
        <v>3.0542266311799584</v>
      </c>
      <c r="AE565">
        <f t="shared" si="360"/>
        <v>4.3575143193140509</v>
      </c>
      <c r="AF565">
        <f t="shared" si="361"/>
        <v>1.2060692089399878</v>
      </c>
      <c r="AG565">
        <f t="shared" si="362"/>
        <v>-3.3832709812349773</v>
      </c>
      <c r="AH565">
        <f t="shared" si="363"/>
        <v>47.683106901237473</v>
      </c>
      <c r="AI565">
        <f t="shared" si="364"/>
        <v>4.7248456355421613</v>
      </c>
      <c r="AJ565">
        <f t="shared" si="365"/>
        <v>49.02468155554466</v>
      </c>
      <c r="AK565">
        <v>-4.1138655331261799E-2</v>
      </c>
      <c r="AL565">
        <v>4.6181744553487003E-2</v>
      </c>
      <c r="AM565">
        <v>3.4522256137653899</v>
      </c>
      <c r="AN565">
        <v>0</v>
      </c>
      <c r="AO565">
        <v>0</v>
      </c>
      <c r="AP565">
        <f t="shared" si="366"/>
        <v>1</v>
      </c>
      <c r="AQ565">
        <f t="shared" si="367"/>
        <v>0</v>
      </c>
      <c r="AR565">
        <f t="shared" si="368"/>
        <v>51872.093088424146</v>
      </c>
      <c r="AS565" t="s">
        <v>239</v>
      </c>
      <c r="AT565">
        <v>0</v>
      </c>
      <c r="AU565">
        <v>0</v>
      </c>
      <c r="AV565">
        <f t="shared" si="369"/>
        <v>0</v>
      </c>
      <c r="AW565" t="e">
        <f t="shared" si="370"/>
        <v>#DIV/0!</v>
      </c>
      <c r="AX565">
        <v>0</v>
      </c>
      <c r="AY565" t="s">
        <v>239</v>
      </c>
      <c r="AZ565">
        <v>0</v>
      </c>
      <c r="BA565">
        <v>0</v>
      </c>
      <c r="BB565" t="e">
        <f t="shared" si="371"/>
        <v>#DIV/0!</v>
      </c>
      <c r="BC565">
        <v>0.5</v>
      </c>
      <c r="BD565">
        <f t="shared" si="372"/>
        <v>0</v>
      </c>
      <c r="BE565">
        <f t="shared" si="373"/>
        <v>-0.51624381625854066</v>
      </c>
      <c r="BF565" t="e">
        <f t="shared" si="374"/>
        <v>#DIV/0!</v>
      </c>
      <c r="BG565" t="e">
        <f t="shared" si="375"/>
        <v>#DIV/0!</v>
      </c>
      <c r="BH565" t="e">
        <f t="shared" si="376"/>
        <v>#DIV/0!</v>
      </c>
      <c r="BI565" t="e">
        <f t="shared" si="377"/>
        <v>#DIV/0!</v>
      </c>
      <c r="BJ565" t="s">
        <v>239</v>
      </c>
      <c r="BK565">
        <v>0</v>
      </c>
      <c r="BL565">
        <f t="shared" si="378"/>
        <v>0</v>
      </c>
      <c r="BM565" t="e">
        <f t="shared" si="379"/>
        <v>#DIV/0!</v>
      </c>
      <c r="BN565" t="e">
        <f t="shared" si="380"/>
        <v>#DIV/0!</v>
      </c>
      <c r="BO565" t="e">
        <f t="shared" si="381"/>
        <v>#DIV/0!</v>
      </c>
      <c r="BP565" t="e">
        <f t="shared" si="382"/>
        <v>#DIV/0!</v>
      </c>
      <c r="BQ565">
        <f t="shared" si="383"/>
        <v>0</v>
      </c>
      <c r="BR565">
        <f t="shared" si="384"/>
        <v>0</v>
      </c>
      <c r="BS565">
        <f t="shared" si="385"/>
        <v>0</v>
      </c>
      <c r="BT565">
        <f t="shared" si="386"/>
        <v>0</v>
      </c>
      <c r="BU565">
        <v>6</v>
      </c>
      <c r="BV565">
        <v>0.5</v>
      </c>
      <c r="BW565" t="s">
        <v>240</v>
      </c>
      <c r="BX565">
        <v>1581963021.37097</v>
      </c>
      <c r="BY565">
        <v>400.814387096774</v>
      </c>
      <c r="BZ565">
        <v>399.982129032258</v>
      </c>
      <c r="CA565">
        <v>30.7183322580645</v>
      </c>
      <c r="CB565">
        <v>30.590858064516102</v>
      </c>
      <c r="CC565">
        <v>350.00735483871</v>
      </c>
      <c r="CD565">
        <v>99.226874193548397</v>
      </c>
      <c r="CE565">
        <v>0.19996335483871</v>
      </c>
      <c r="CF565">
        <v>30.392758064516102</v>
      </c>
      <c r="CG565">
        <v>29.9993709677419</v>
      </c>
      <c r="CH565">
        <v>999.9</v>
      </c>
      <c r="CI565">
        <v>0</v>
      </c>
      <c r="CJ565">
        <v>0</v>
      </c>
      <c r="CK565">
        <v>9998.0845161290308</v>
      </c>
      <c r="CL565">
        <v>0</v>
      </c>
      <c r="CM565">
        <v>0.21165100000000001</v>
      </c>
      <c r="CN565">
        <v>0</v>
      </c>
      <c r="CO565">
        <v>0</v>
      </c>
      <c r="CP565">
        <v>0</v>
      </c>
      <c r="CQ565">
        <v>0</v>
      </c>
      <c r="CR565">
        <v>4.8645161290322596</v>
      </c>
      <c r="CS565">
        <v>0</v>
      </c>
      <c r="CT565">
        <v>76.083870967741902</v>
      </c>
      <c r="CU565">
        <v>-2.0806451612903198</v>
      </c>
      <c r="CV565">
        <v>38.799999999999997</v>
      </c>
      <c r="CW565">
        <v>44.25</v>
      </c>
      <c r="CX565">
        <v>41.625</v>
      </c>
      <c r="CY565">
        <v>42.686999999999998</v>
      </c>
      <c r="CZ565">
        <v>39.878999999999998</v>
      </c>
      <c r="DA565">
        <v>0</v>
      </c>
      <c r="DB565">
        <v>0</v>
      </c>
      <c r="DC565">
        <v>0</v>
      </c>
      <c r="DD565">
        <v>1581963032.2</v>
      </c>
      <c r="DE565">
        <v>5.35769230769231</v>
      </c>
      <c r="DF565">
        <v>-1.3641024391107801</v>
      </c>
      <c r="DG565">
        <v>-22.591453181442599</v>
      </c>
      <c r="DH565">
        <v>75.015384615384605</v>
      </c>
      <c r="DI565">
        <v>15</v>
      </c>
      <c r="DJ565">
        <v>100</v>
      </c>
      <c r="DK565">
        <v>100</v>
      </c>
      <c r="DL565">
        <v>3.0489999999999999</v>
      </c>
      <c r="DM565">
        <v>0.47699999999999998</v>
      </c>
      <c r="DN565">
        <v>2</v>
      </c>
      <c r="DO565">
        <v>343.98</v>
      </c>
      <c r="DP565">
        <v>674.02099999999996</v>
      </c>
      <c r="DQ565">
        <v>29.746600000000001</v>
      </c>
      <c r="DR565">
        <v>31.281199999999998</v>
      </c>
      <c r="DS565">
        <v>29.9999</v>
      </c>
      <c r="DT565">
        <v>31.2303</v>
      </c>
      <c r="DU565">
        <v>31.243600000000001</v>
      </c>
      <c r="DV565">
        <v>20.991099999999999</v>
      </c>
      <c r="DW565">
        <v>24.642800000000001</v>
      </c>
      <c r="DX565">
        <v>88.434600000000003</v>
      </c>
      <c r="DY565">
        <v>29.7515</v>
      </c>
      <c r="DZ565">
        <v>400</v>
      </c>
      <c r="EA565">
        <v>30.623000000000001</v>
      </c>
      <c r="EB565">
        <v>100.03700000000001</v>
      </c>
      <c r="EC565">
        <v>100.595</v>
      </c>
    </row>
    <row r="566" spans="1:133" x14ac:dyDescent="0.35">
      <c r="A566">
        <v>550</v>
      </c>
      <c r="B566">
        <v>1581963035</v>
      </c>
      <c r="C566">
        <v>2759.9000000953702</v>
      </c>
      <c r="D566" t="s">
        <v>1337</v>
      </c>
      <c r="E566" t="s">
        <v>1338</v>
      </c>
      <c r="F566" t="s">
        <v>232</v>
      </c>
      <c r="G566" t="s">
        <v>233</v>
      </c>
      <c r="H566" t="s">
        <v>234</v>
      </c>
      <c r="I566" t="s">
        <v>235</v>
      </c>
      <c r="J566" t="s">
        <v>236</v>
      </c>
      <c r="K566" t="s">
        <v>237</v>
      </c>
      <c r="L566" t="s">
        <v>1383</v>
      </c>
      <c r="M566" t="s">
        <v>238</v>
      </c>
      <c r="N566">
        <v>1581963026.37097</v>
      </c>
      <c r="O566">
        <f t="shared" si="344"/>
        <v>7.5257898667485874E-5</v>
      </c>
      <c r="P566">
        <f t="shared" si="345"/>
        <v>-0.49677400886968276</v>
      </c>
      <c r="Q566">
        <f t="shared" si="346"/>
        <v>400.78887096774201</v>
      </c>
      <c r="R566">
        <f t="shared" si="347"/>
        <v>524.3467460576212</v>
      </c>
      <c r="S566">
        <f t="shared" si="348"/>
        <v>52.134019729499506</v>
      </c>
      <c r="T566">
        <f t="shared" si="349"/>
        <v>39.849078998766103</v>
      </c>
      <c r="U566">
        <f t="shared" si="350"/>
        <v>5.9897126974109514E-3</v>
      </c>
      <c r="V566">
        <f t="shared" si="351"/>
        <v>2.247935610684519</v>
      </c>
      <c r="W566">
        <f t="shared" si="352"/>
        <v>5.9808602796071449E-3</v>
      </c>
      <c r="X566">
        <f t="shared" si="353"/>
        <v>3.738831922074989E-3</v>
      </c>
      <c r="Y566">
        <f t="shared" si="354"/>
        <v>0</v>
      </c>
      <c r="Z566">
        <f t="shared" si="355"/>
        <v>30.366939758473688</v>
      </c>
      <c r="AA566">
        <f t="shared" si="356"/>
        <v>29.995054838709699</v>
      </c>
      <c r="AB566">
        <f t="shared" si="357"/>
        <v>4.2592397584319786</v>
      </c>
      <c r="AC566">
        <f t="shared" si="358"/>
        <v>70.093028506165254</v>
      </c>
      <c r="AD566">
        <f t="shared" si="359"/>
        <v>3.0541551921780687</v>
      </c>
      <c r="AE566">
        <f t="shared" si="360"/>
        <v>4.3572881030663853</v>
      </c>
      <c r="AF566">
        <f t="shared" si="361"/>
        <v>1.2050845662539098</v>
      </c>
      <c r="AG566">
        <f t="shared" si="362"/>
        <v>-3.3188733312361269</v>
      </c>
      <c r="AH566">
        <f t="shared" si="363"/>
        <v>48.088080664668496</v>
      </c>
      <c r="AI566">
        <f t="shared" si="364"/>
        <v>4.7656750711627129</v>
      </c>
      <c r="AJ566">
        <f t="shared" si="365"/>
        <v>49.534882404595081</v>
      </c>
      <c r="AK566">
        <v>-4.1128194020324901E-2</v>
      </c>
      <c r="AL566">
        <v>4.6170000815499199E-2</v>
      </c>
      <c r="AM566">
        <v>3.4515305905232201</v>
      </c>
      <c r="AN566">
        <v>0</v>
      </c>
      <c r="AO566">
        <v>0</v>
      </c>
      <c r="AP566">
        <f t="shared" si="366"/>
        <v>1</v>
      </c>
      <c r="AQ566">
        <f t="shared" si="367"/>
        <v>0</v>
      </c>
      <c r="AR566">
        <f t="shared" si="368"/>
        <v>51859.589699561002</v>
      </c>
      <c r="AS566" t="s">
        <v>239</v>
      </c>
      <c r="AT566">
        <v>0</v>
      </c>
      <c r="AU566">
        <v>0</v>
      </c>
      <c r="AV566">
        <f t="shared" si="369"/>
        <v>0</v>
      </c>
      <c r="AW566" t="e">
        <f t="shared" si="370"/>
        <v>#DIV/0!</v>
      </c>
      <c r="AX566">
        <v>0</v>
      </c>
      <c r="AY566" t="s">
        <v>239</v>
      </c>
      <c r="AZ566">
        <v>0</v>
      </c>
      <c r="BA566">
        <v>0</v>
      </c>
      <c r="BB566" t="e">
        <f t="shared" si="371"/>
        <v>#DIV/0!</v>
      </c>
      <c r="BC566">
        <v>0.5</v>
      </c>
      <c r="BD566">
        <f t="shared" si="372"/>
        <v>0</v>
      </c>
      <c r="BE566">
        <f t="shared" si="373"/>
        <v>-0.49677400886968276</v>
      </c>
      <c r="BF566" t="e">
        <f t="shared" si="374"/>
        <v>#DIV/0!</v>
      </c>
      <c r="BG566" t="e">
        <f t="shared" si="375"/>
        <v>#DIV/0!</v>
      </c>
      <c r="BH566" t="e">
        <f t="shared" si="376"/>
        <v>#DIV/0!</v>
      </c>
      <c r="BI566" t="e">
        <f t="shared" si="377"/>
        <v>#DIV/0!</v>
      </c>
      <c r="BJ566" t="s">
        <v>239</v>
      </c>
      <c r="BK566">
        <v>0</v>
      </c>
      <c r="BL566">
        <f t="shared" si="378"/>
        <v>0</v>
      </c>
      <c r="BM566" t="e">
        <f t="shared" si="379"/>
        <v>#DIV/0!</v>
      </c>
      <c r="BN566" t="e">
        <f t="shared" si="380"/>
        <v>#DIV/0!</v>
      </c>
      <c r="BO566" t="e">
        <f t="shared" si="381"/>
        <v>#DIV/0!</v>
      </c>
      <c r="BP566" t="e">
        <f t="shared" si="382"/>
        <v>#DIV/0!</v>
      </c>
      <c r="BQ566">
        <f t="shared" si="383"/>
        <v>0</v>
      </c>
      <c r="BR566">
        <f t="shared" si="384"/>
        <v>0</v>
      </c>
      <c r="BS566">
        <f t="shared" si="385"/>
        <v>0</v>
      </c>
      <c r="BT566">
        <f t="shared" si="386"/>
        <v>0</v>
      </c>
      <c r="BU566">
        <v>6</v>
      </c>
      <c r="BV566">
        <v>0.5</v>
      </c>
      <c r="BW566" t="s">
        <v>240</v>
      </c>
      <c r="BX566">
        <v>1581963026.37097</v>
      </c>
      <c r="BY566">
        <v>400.78887096774201</v>
      </c>
      <c r="BZ566">
        <v>399.98899999999998</v>
      </c>
      <c r="CA566">
        <v>30.717683870967701</v>
      </c>
      <c r="CB566">
        <v>30.592638709677399</v>
      </c>
      <c r="CC566">
        <v>350.01506451612897</v>
      </c>
      <c r="CD566">
        <v>99.226609677419304</v>
      </c>
      <c r="CE566">
        <v>0.20000090322580599</v>
      </c>
      <c r="CF566">
        <v>30.391851612903199</v>
      </c>
      <c r="CG566">
        <v>29.995054838709699</v>
      </c>
      <c r="CH566">
        <v>999.9</v>
      </c>
      <c r="CI566">
        <v>0</v>
      </c>
      <c r="CJ566">
        <v>0</v>
      </c>
      <c r="CK566">
        <v>9995.56870967742</v>
      </c>
      <c r="CL566">
        <v>0</v>
      </c>
      <c r="CM566">
        <v>0.21165100000000001</v>
      </c>
      <c r="CN566">
        <v>0</v>
      </c>
      <c r="CO566">
        <v>0</v>
      </c>
      <c r="CP566">
        <v>0</v>
      </c>
      <c r="CQ566">
        <v>0</v>
      </c>
      <c r="CR566">
        <v>4.8</v>
      </c>
      <c r="CS566">
        <v>0</v>
      </c>
      <c r="CT566">
        <v>76.409677419354793</v>
      </c>
      <c r="CU566">
        <v>-1.7935483870967699</v>
      </c>
      <c r="CV566">
        <v>38.799999999999997</v>
      </c>
      <c r="CW566">
        <v>44.25</v>
      </c>
      <c r="CX566">
        <v>41.625</v>
      </c>
      <c r="CY566">
        <v>42.686999999999998</v>
      </c>
      <c r="CZ566">
        <v>39.878999999999998</v>
      </c>
      <c r="DA566">
        <v>0</v>
      </c>
      <c r="DB566">
        <v>0</v>
      </c>
      <c r="DC566">
        <v>0</v>
      </c>
      <c r="DD566">
        <v>1581963037</v>
      </c>
      <c r="DE566">
        <v>5.1769230769230798</v>
      </c>
      <c r="DF566">
        <v>-16.0683757992064</v>
      </c>
      <c r="DG566">
        <v>-3.5452992242358601</v>
      </c>
      <c r="DH566">
        <v>75.696153846153805</v>
      </c>
      <c r="DI566">
        <v>15</v>
      </c>
      <c r="DJ566">
        <v>100</v>
      </c>
      <c r="DK566">
        <v>100</v>
      </c>
      <c r="DL566">
        <v>3.0489999999999999</v>
      </c>
      <c r="DM566">
        <v>0.47699999999999998</v>
      </c>
      <c r="DN566">
        <v>2</v>
      </c>
      <c r="DO566">
        <v>343.99099999999999</v>
      </c>
      <c r="DP566">
        <v>673.94500000000005</v>
      </c>
      <c r="DQ566">
        <v>29.750299999999999</v>
      </c>
      <c r="DR566">
        <v>31.279399999999999</v>
      </c>
      <c r="DS566">
        <v>30</v>
      </c>
      <c r="DT566">
        <v>31.227900000000002</v>
      </c>
      <c r="DU566">
        <v>31.243099999999998</v>
      </c>
      <c r="DV566">
        <v>20.9924</v>
      </c>
      <c r="DW566">
        <v>24.642800000000001</v>
      </c>
      <c r="DX566">
        <v>88.063999999999993</v>
      </c>
      <c r="DY566">
        <v>29.756699999999999</v>
      </c>
      <c r="DZ566">
        <v>400</v>
      </c>
      <c r="EA566">
        <v>30.626300000000001</v>
      </c>
      <c r="EB566">
        <v>100.035</v>
      </c>
      <c r="EC566">
        <v>100.595</v>
      </c>
    </row>
    <row r="567" spans="1:133" x14ac:dyDescent="0.35">
      <c r="A567">
        <v>551</v>
      </c>
      <c r="B567">
        <v>1581963040</v>
      </c>
      <c r="C567">
        <v>2764.9000000953702</v>
      </c>
      <c r="D567" t="s">
        <v>1339</v>
      </c>
      <c r="E567" t="s">
        <v>1340</v>
      </c>
      <c r="F567" t="s">
        <v>232</v>
      </c>
      <c r="G567" t="s">
        <v>233</v>
      </c>
      <c r="H567" t="s">
        <v>234</v>
      </c>
      <c r="I567" t="s">
        <v>235</v>
      </c>
      <c r="J567" t="s">
        <v>236</v>
      </c>
      <c r="K567" t="s">
        <v>237</v>
      </c>
      <c r="L567" t="s">
        <v>1383</v>
      </c>
      <c r="M567" t="s">
        <v>238</v>
      </c>
      <c r="N567">
        <v>1581963031.37097</v>
      </c>
      <c r="O567">
        <f t="shared" si="344"/>
        <v>7.591336267150828E-5</v>
      </c>
      <c r="P567">
        <f t="shared" si="345"/>
        <v>-0.5063662832556709</v>
      </c>
      <c r="Q567">
        <f t="shared" si="346"/>
        <v>400.79238709677401</v>
      </c>
      <c r="R567">
        <f t="shared" si="347"/>
        <v>525.71636207789618</v>
      </c>
      <c r="S567">
        <f t="shared" si="348"/>
        <v>52.270233774977548</v>
      </c>
      <c r="T567">
        <f t="shared" si="349"/>
        <v>39.849457387966083</v>
      </c>
      <c r="U567">
        <f t="shared" si="350"/>
        <v>6.0427363028563944E-3</v>
      </c>
      <c r="V567">
        <f t="shared" si="351"/>
        <v>2.2476004045205138</v>
      </c>
      <c r="W567">
        <f t="shared" si="352"/>
        <v>6.0337252459788373E-3</v>
      </c>
      <c r="X567">
        <f t="shared" si="353"/>
        <v>3.771886749358278E-3</v>
      </c>
      <c r="Y567">
        <f t="shared" si="354"/>
        <v>0</v>
      </c>
      <c r="Z567">
        <f t="shared" si="355"/>
        <v>30.365661289508044</v>
      </c>
      <c r="AA567">
        <f t="shared" si="356"/>
        <v>29.994258064516099</v>
      </c>
      <c r="AB567">
        <f t="shared" si="357"/>
        <v>4.2590448265964573</v>
      </c>
      <c r="AC567">
        <f t="shared" si="358"/>
        <v>70.096296289561195</v>
      </c>
      <c r="AD567">
        <f t="shared" si="359"/>
        <v>3.0541124965241413</v>
      </c>
      <c r="AE567">
        <f t="shared" si="360"/>
        <v>4.3570240628804271</v>
      </c>
      <c r="AF567">
        <f t="shared" si="361"/>
        <v>1.204932330072316</v>
      </c>
      <c r="AG567">
        <f t="shared" si="362"/>
        <v>-3.3477792938135149</v>
      </c>
      <c r="AH567">
        <f t="shared" si="363"/>
        <v>48.049248661952845</v>
      </c>
      <c r="AI567">
        <f t="shared" si="364"/>
        <v>4.7624931723604318</v>
      </c>
      <c r="AJ567">
        <f t="shared" si="365"/>
        <v>49.463962540499764</v>
      </c>
      <c r="AK567">
        <v>-4.1119177870552699E-2</v>
      </c>
      <c r="AL567">
        <v>4.6159879397521801E-2</v>
      </c>
      <c r="AM567">
        <v>3.45093153147528</v>
      </c>
      <c r="AN567">
        <v>0</v>
      </c>
      <c r="AO567">
        <v>0</v>
      </c>
      <c r="AP567">
        <f t="shared" si="366"/>
        <v>1</v>
      </c>
      <c r="AQ567">
        <f t="shared" si="367"/>
        <v>0</v>
      </c>
      <c r="AR567">
        <f t="shared" si="368"/>
        <v>51848.866580867703</v>
      </c>
      <c r="AS567" t="s">
        <v>239</v>
      </c>
      <c r="AT567">
        <v>0</v>
      </c>
      <c r="AU567">
        <v>0</v>
      </c>
      <c r="AV567">
        <f t="shared" si="369"/>
        <v>0</v>
      </c>
      <c r="AW567" t="e">
        <f t="shared" si="370"/>
        <v>#DIV/0!</v>
      </c>
      <c r="AX567">
        <v>0</v>
      </c>
      <c r="AY567" t="s">
        <v>239</v>
      </c>
      <c r="AZ567">
        <v>0</v>
      </c>
      <c r="BA567">
        <v>0</v>
      </c>
      <c r="BB567" t="e">
        <f t="shared" si="371"/>
        <v>#DIV/0!</v>
      </c>
      <c r="BC567">
        <v>0.5</v>
      </c>
      <c r="BD567">
        <f t="shared" si="372"/>
        <v>0</v>
      </c>
      <c r="BE567">
        <f t="shared" si="373"/>
        <v>-0.5063662832556709</v>
      </c>
      <c r="BF567" t="e">
        <f t="shared" si="374"/>
        <v>#DIV/0!</v>
      </c>
      <c r="BG567" t="e">
        <f t="shared" si="375"/>
        <v>#DIV/0!</v>
      </c>
      <c r="BH567" t="e">
        <f t="shared" si="376"/>
        <v>#DIV/0!</v>
      </c>
      <c r="BI567" t="e">
        <f t="shared" si="377"/>
        <v>#DIV/0!</v>
      </c>
      <c r="BJ567" t="s">
        <v>239</v>
      </c>
      <c r="BK567">
        <v>0</v>
      </c>
      <c r="BL567">
        <f t="shared" si="378"/>
        <v>0</v>
      </c>
      <c r="BM567" t="e">
        <f t="shared" si="379"/>
        <v>#DIV/0!</v>
      </c>
      <c r="BN567" t="e">
        <f t="shared" si="380"/>
        <v>#DIV/0!</v>
      </c>
      <c r="BO567" t="e">
        <f t="shared" si="381"/>
        <v>#DIV/0!</v>
      </c>
      <c r="BP567" t="e">
        <f t="shared" si="382"/>
        <v>#DIV/0!</v>
      </c>
      <c r="BQ567">
        <f t="shared" si="383"/>
        <v>0</v>
      </c>
      <c r="BR567">
        <f t="shared" si="384"/>
        <v>0</v>
      </c>
      <c r="BS567">
        <f t="shared" si="385"/>
        <v>0</v>
      </c>
      <c r="BT567">
        <f t="shared" si="386"/>
        <v>0</v>
      </c>
      <c r="BU567">
        <v>6</v>
      </c>
      <c r="BV567">
        <v>0.5</v>
      </c>
      <c r="BW567" t="s">
        <v>240</v>
      </c>
      <c r="BX567">
        <v>1581963031.37097</v>
      </c>
      <c r="BY567">
        <v>400.79238709677401</v>
      </c>
      <c r="BZ567">
        <v>399.97651612903201</v>
      </c>
      <c r="CA567">
        <v>30.717232258064499</v>
      </c>
      <c r="CB567">
        <v>30.591096774193598</v>
      </c>
      <c r="CC567">
        <v>350.01180645161298</v>
      </c>
      <c r="CD567">
        <v>99.226687096774199</v>
      </c>
      <c r="CE567">
        <v>0.19999532258064501</v>
      </c>
      <c r="CF567">
        <v>30.390793548387101</v>
      </c>
      <c r="CG567">
        <v>29.994258064516099</v>
      </c>
      <c r="CH567">
        <v>999.9</v>
      </c>
      <c r="CI567">
        <v>0</v>
      </c>
      <c r="CJ567">
        <v>0</v>
      </c>
      <c r="CK567">
        <v>9993.3696774193504</v>
      </c>
      <c r="CL567">
        <v>0</v>
      </c>
      <c r="CM567">
        <v>0.21165100000000001</v>
      </c>
      <c r="CN567">
        <v>0</v>
      </c>
      <c r="CO567">
        <v>0</v>
      </c>
      <c r="CP567">
        <v>0</v>
      </c>
      <c r="CQ567">
        <v>0</v>
      </c>
      <c r="CR567">
        <v>4.5064516129032297</v>
      </c>
      <c r="CS567">
        <v>0</v>
      </c>
      <c r="CT567">
        <v>77.812903225806494</v>
      </c>
      <c r="CU567">
        <v>-1.6387096774193499</v>
      </c>
      <c r="CV567">
        <v>38.808</v>
      </c>
      <c r="CW567">
        <v>44.25</v>
      </c>
      <c r="CX567">
        <v>41.616870967741903</v>
      </c>
      <c r="CY567">
        <v>42.686999999999998</v>
      </c>
      <c r="CZ567">
        <v>39.878999999999998</v>
      </c>
      <c r="DA567">
        <v>0</v>
      </c>
      <c r="DB567">
        <v>0</v>
      </c>
      <c r="DC567">
        <v>0</v>
      </c>
      <c r="DD567">
        <v>1581963041.8</v>
      </c>
      <c r="DE567">
        <v>4.2038461538461496</v>
      </c>
      <c r="DF567">
        <v>-7.5726494693418704</v>
      </c>
      <c r="DG567">
        <v>20.4205126113849</v>
      </c>
      <c r="DH567">
        <v>76.811538461538504</v>
      </c>
      <c r="DI567">
        <v>15</v>
      </c>
      <c r="DJ567">
        <v>100</v>
      </c>
      <c r="DK567">
        <v>100</v>
      </c>
      <c r="DL567">
        <v>3.0489999999999999</v>
      </c>
      <c r="DM567">
        <v>0.47699999999999998</v>
      </c>
      <c r="DN567">
        <v>2</v>
      </c>
      <c r="DO567">
        <v>344.02199999999999</v>
      </c>
      <c r="DP567">
        <v>674.005</v>
      </c>
      <c r="DQ567">
        <v>29.756</v>
      </c>
      <c r="DR567">
        <v>31.277100000000001</v>
      </c>
      <c r="DS567">
        <v>30</v>
      </c>
      <c r="DT567">
        <v>31.226900000000001</v>
      </c>
      <c r="DU567">
        <v>31.2423</v>
      </c>
      <c r="DV567">
        <v>20.990300000000001</v>
      </c>
      <c r="DW567">
        <v>24.642800000000001</v>
      </c>
      <c r="DX567">
        <v>88.063999999999993</v>
      </c>
      <c r="DY567">
        <v>29.759699999999999</v>
      </c>
      <c r="DZ567">
        <v>400</v>
      </c>
      <c r="EA567">
        <v>30.630199999999999</v>
      </c>
      <c r="EB567">
        <v>100.035</v>
      </c>
      <c r="EC567">
        <v>100.596</v>
      </c>
    </row>
    <row r="568" spans="1:133" x14ac:dyDescent="0.35">
      <c r="A568">
        <v>552</v>
      </c>
      <c r="B568">
        <v>1581963045</v>
      </c>
      <c r="C568">
        <v>2769.9000000953702</v>
      </c>
      <c r="D568" t="s">
        <v>1341</v>
      </c>
      <c r="E568" t="s">
        <v>1342</v>
      </c>
      <c r="F568" t="s">
        <v>232</v>
      </c>
      <c r="G568" t="s">
        <v>233</v>
      </c>
      <c r="H568" t="s">
        <v>234</v>
      </c>
      <c r="I568" t="s">
        <v>235</v>
      </c>
      <c r="J568" t="s">
        <v>236</v>
      </c>
      <c r="K568" t="s">
        <v>237</v>
      </c>
      <c r="L568" t="s">
        <v>1383</v>
      </c>
      <c r="M568" t="s">
        <v>238</v>
      </c>
      <c r="N568">
        <v>1581963036.37097</v>
      </c>
      <c r="O568">
        <f t="shared" si="344"/>
        <v>7.7992165965076813E-5</v>
      </c>
      <c r="P568">
        <f t="shared" si="345"/>
        <v>-0.50696483167425554</v>
      </c>
      <c r="Q568">
        <f t="shared" si="346"/>
        <v>400.80270967741899</v>
      </c>
      <c r="R568">
        <f t="shared" si="347"/>
        <v>522.33692777693011</v>
      </c>
      <c r="S568">
        <f t="shared" si="348"/>
        <v>51.934490737948771</v>
      </c>
      <c r="T568">
        <f t="shared" si="349"/>
        <v>39.850685460967782</v>
      </c>
      <c r="U568">
        <f t="shared" si="350"/>
        <v>6.2084230824390914E-3</v>
      </c>
      <c r="V568">
        <f t="shared" si="351"/>
        <v>2.2471492076938495</v>
      </c>
      <c r="W568">
        <f t="shared" si="352"/>
        <v>6.1989096129779295E-3</v>
      </c>
      <c r="X568">
        <f t="shared" si="353"/>
        <v>3.8751720225985498E-3</v>
      </c>
      <c r="Y568">
        <f t="shared" si="354"/>
        <v>0</v>
      </c>
      <c r="Z568">
        <f t="shared" si="355"/>
        <v>30.364626411125492</v>
      </c>
      <c r="AA568">
        <f t="shared" si="356"/>
        <v>29.994258064516099</v>
      </c>
      <c r="AB568">
        <f t="shared" si="357"/>
        <v>4.2590448265964573</v>
      </c>
      <c r="AC568">
        <f t="shared" si="358"/>
        <v>70.097331945858798</v>
      </c>
      <c r="AD568">
        <f t="shared" si="359"/>
        <v>3.0540978083121768</v>
      </c>
      <c r="AE568">
        <f t="shared" si="360"/>
        <v>4.3569387358010658</v>
      </c>
      <c r="AF568">
        <f t="shared" si="361"/>
        <v>1.2049470182842805</v>
      </c>
      <c r="AG568">
        <f t="shared" si="362"/>
        <v>-3.4394545190598875</v>
      </c>
      <c r="AH568">
        <f t="shared" si="363"/>
        <v>47.998178061365287</v>
      </c>
      <c r="AI568">
        <f t="shared" si="364"/>
        <v>4.7583783860893814</v>
      </c>
      <c r="AJ568">
        <f t="shared" si="365"/>
        <v>49.317101928394784</v>
      </c>
      <c r="AK568">
        <v>-4.1107043795757699E-2</v>
      </c>
      <c r="AL568">
        <v>4.6146257835561103E-2</v>
      </c>
      <c r="AM568">
        <v>3.45012523732776</v>
      </c>
      <c r="AN568">
        <v>0</v>
      </c>
      <c r="AO568">
        <v>0</v>
      </c>
      <c r="AP568">
        <f t="shared" si="366"/>
        <v>1</v>
      </c>
      <c r="AQ568">
        <f t="shared" si="367"/>
        <v>0</v>
      </c>
      <c r="AR568">
        <f t="shared" si="368"/>
        <v>51834.258099975865</v>
      </c>
      <c r="AS568" t="s">
        <v>239</v>
      </c>
      <c r="AT568">
        <v>0</v>
      </c>
      <c r="AU568">
        <v>0</v>
      </c>
      <c r="AV568">
        <f t="shared" si="369"/>
        <v>0</v>
      </c>
      <c r="AW568" t="e">
        <f t="shared" si="370"/>
        <v>#DIV/0!</v>
      </c>
      <c r="AX568">
        <v>0</v>
      </c>
      <c r="AY568" t="s">
        <v>239</v>
      </c>
      <c r="AZ568">
        <v>0</v>
      </c>
      <c r="BA568">
        <v>0</v>
      </c>
      <c r="BB568" t="e">
        <f t="shared" si="371"/>
        <v>#DIV/0!</v>
      </c>
      <c r="BC568">
        <v>0.5</v>
      </c>
      <c r="BD568">
        <f t="shared" si="372"/>
        <v>0</v>
      </c>
      <c r="BE568">
        <f t="shared" si="373"/>
        <v>-0.50696483167425554</v>
      </c>
      <c r="BF568" t="e">
        <f t="shared" si="374"/>
        <v>#DIV/0!</v>
      </c>
      <c r="BG568" t="e">
        <f t="shared" si="375"/>
        <v>#DIV/0!</v>
      </c>
      <c r="BH568" t="e">
        <f t="shared" si="376"/>
        <v>#DIV/0!</v>
      </c>
      <c r="BI568" t="e">
        <f t="shared" si="377"/>
        <v>#DIV/0!</v>
      </c>
      <c r="BJ568" t="s">
        <v>239</v>
      </c>
      <c r="BK568">
        <v>0</v>
      </c>
      <c r="BL568">
        <f t="shared" si="378"/>
        <v>0</v>
      </c>
      <c r="BM568" t="e">
        <f t="shared" si="379"/>
        <v>#DIV/0!</v>
      </c>
      <c r="BN568" t="e">
        <f t="shared" si="380"/>
        <v>#DIV/0!</v>
      </c>
      <c r="BO568" t="e">
        <f t="shared" si="381"/>
        <v>#DIV/0!</v>
      </c>
      <c r="BP568" t="e">
        <f t="shared" si="382"/>
        <v>#DIV/0!</v>
      </c>
      <c r="BQ568">
        <f t="shared" si="383"/>
        <v>0</v>
      </c>
      <c r="BR568">
        <f t="shared" si="384"/>
        <v>0</v>
      </c>
      <c r="BS568">
        <f t="shared" si="385"/>
        <v>0</v>
      </c>
      <c r="BT568">
        <f t="shared" si="386"/>
        <v>0</v>
      </c>
      <c r="BU568">
        <v>6</v>
      </c>
      <c r="BV568">
        <v>0.5</v>
      </c>
      <c r="BW568" t="s">
        <v>240</v>
      </c>
      <c r="BX568">
        <v>1581963036.37097</v>
      </c>
      <c r="BY568">
        <v>400.80270967741899</v>
      </c>
      <c r="BZ568">
        <v>399.98725806451603</v>
      </c>
      <c r="CA568">
        <v>30.716929032258101</v>
      </c>
      <c r="CB568">
        <v>30.587341935483899</v>
      </c>
      <c r="CC568">
        <v>350.01858064516102</v>
      </c>
      <c r="CD568">
        <v>99.227212903225805</v>
      </c>
      <c r="CE568">
        <v>0.199972838709677</v>
      </c>
      <c r="CF568">
        <v>30.390451612903199</v>
      </c>
      <c r="CG568">
        <v>29.994258064516099</v>
      </c>
      <c r="CH568">
        <v>999.9</v>
      </c>
      <c r="CI568">
        <v>0</v>
      </c>
      <c r="CJ568">
        <v>0</v>
      </c>
      <c r="CK568">
        <v>9990.3677419354808</v>
      </c>
      <c r="CL568">
        <v>0</v>
      </c>
      <c r="CM568">
        <v>0.21165100000000001</v>
      </c>
      <c r="CN568">
        <v>0</v>
      </c>
      <c r="CO568">
        <v>0</v>
      </c>
      <c r="CP568">
        <v>0</v>
      </c>
      <c r="CQ568">
        <v>0</v>
      </c>
      <c r="CR568">
        <v>3</v>
      </c>
      <c r="CS568">
        <v>0</v>
      </c>
      <c r="CT568">
        <v>80.080645161290306</v>
      </c>
      <c r="CU568">
        <v>-1.3193548387096801</v>
      </c>
      <c r="CV568">
        <v>38.808</v>
      </c>
      <c r="CW568">
        <v>44.25</v>
      </c>
      <c r="CX568">
        <v>41.612806451612897</v>
      </c>
      <c r="CY568">
        <v>42.686999999999998</v>
      </c>
      <c r="CZ568">
        <v>39.878999999999998</v>
      </c>
      <c r="DA568">
        <v>0</v>
      </c>
      <c r="DB568">
        <v>0</v>
      </c>
      <c r="DC568">
        <v>0</v>
      </c>
      <c r="DD568">
        <v>1581963047.2</v>
      </c>
      <c r="DE568">
        <v>3.20384615384615</v>
      </c>
      <c r="DF568">
        <v>1.68546998611975</v>
      </c>
      <c r="DG568">
        <v>18.5025640258735</v>
      </c>
      <c r="DH568">
        <v>79.238461538461493</v>
      </c>
      <c r="DI568">
        <v>15</v>
      </c>
      <c r="DJ568">
        <v>100</v>
      </c>
      <c r="DK568">
        <v>100</v>
      </c>
      <c r="DL568">
        <v>3.0489999999999999</v>
      </c>
      <c r="DM568">
        <v>0.47699999999999998</v>
      </c>
      <c r="DN568">
        <v>2</v>
      </c>
      <c r="DO568">
        <v>344.048</v>
      </c>
      <c r="DP568">
        <v>673.98199999999997</v>
      </c>
      <c r="DQ568">
        <v>29.7605</v>
      </c>
      <c r="DR568">
        <v>31.276700000000002</v>
      </c>
      <c r="DS568">
        <v>29.9999</v>
      </c>
      <c r="DT568">
        <v>31.225100000000001</v>
      </c>
      <c r="DU568">
        <v>31.240400000000001</v>
      </c>
      <c r="DV568">
        <v>20.9907</v>
      </c>
      <c r="DW568">
        <v>24.642800000000001</v>
      </c>
      <c r="DX568">
        <v>88.063999999999993</v>
      </c>
      <c r="DY568">
        <v>29.7638</v>
      </c>
      <c r="DZ568">
        <v>400</v>
      </c>
      <c r="EA568">
        <v>30.636600000000001</v>
      </c>
      <c r="EB568">
        <v>100.03700000000001</v>
      </c>
      <c r="EC568">
        <v>100.598</v>
      </c>
    </row>
    <row r="569" spans="1:133" x14ac:dyDescent="0.35">
      <c r="A569">
        <v>553</v>
      </c>
      <c r="B569">
        <v>1581963050</v>
      </c>
      <c r="C569">
        <v>2774.9000000953702</v>
      </c>
      <c r="D569" t="s">
        <v>1343</v>
      </c>
      <c r="E569" t="s">
        <v>1344</v>
      </c>
      <c r="F569" t="s">
        <v>232</v>
      </c>
      <c r="G569" t="s">
        <v>233</v>
      </c>
      <c r="H569" t="s">
        <v>234</v>
      </c>
      <c r="I569" t="s">
        <v>235</v>
      </c>
      <c r="J569" t="s">
        <v>236</v>
      </c>
      <c r="K569" t="s">
        <v>237</v>
      </c>
      <c r="L569" t="s">
        <v>1383</v>
      </c>
      <c r="M569" t="s">
        <v>238</v>
      </c>
      <c r="N569">
        <v>1581963041.37097</v>
      </c>
      <c r="O569">
        <f t="shared" si="344"/>
        <v>7.9979701394798024E-5</v>
      </c>
      <c r="P569">
        <f t="shared" si="345"/>
        <v>-0.51389497435776588</v>
      </c>
      <c r="Q569">
        <f t="shared" si="346"/>
        <v>400.823225806452</v>
      </c>
      <c r="R569">
        <f t="shared" si="347"/>
        <v>520.90006681875946</v>
      </c>
      <c r="S569">
        <f t="shared" si="348"/>
        <v>51.791605331478969</v>
      </c>
      <c r="T569">
        <f t="shared" si="349"/>
        <v>39.852708112400691</v>
      </c>
      <c r="U569">
        <f t="shared" si="350"/>
        <v>6.3649649238591999E-3</v>
      </c>
      <c r="V569">
        <f t="shared" si="351"/>
        <v>2.2472491524491174</v>
      </c>
      <c r="W569">
        <f t="shared" si="352"/>
        <v>6.3549665137518155E-3</v>
      </c>
      <c r="X569">
        <f t="shared" si="353"/>
        <v>3.9727510607351366E-3</v>
      </c>
      <c r="Y569">
        <f t="shared" si="354"/>
        <v>0</v>
      </c>
      <c r="Z569">
        <f t="shared" si="355"/>
        <v>30.364527436415763</v>
      </c>
      <c r="AA569">
        <f t="shared" si="356"/>
        <v>29.995512903225801</v>
      </c>
      <c r="AB569">
        <f t="shared" si="357"/>
        <v>4.2593518280273592</v>
      </c>
      <c r="AC569">
        <f t="shared" si="358"/>
        <v>70.093853990067274</v>
      </c>
      <c r="AD569">
        <f t="shared" si="359"/>
        <v>3.0540438893000896</v>
      </c>
      <c r="AE569">
        <f t="shared" si="360"/>
        <v>4.3570779967853763</v>
      </c>
      <c r="AF569">
        <f t="shared" si="361"/>
        <v>1.2053079387272696</v>
      </c>
      <c r="AG569">
        <f t="shared" si="362"/>
        <v>-3.5271048315105928</v>
      </c>
      <c r="AH569">
        <f t="shared" si="363"/>
        <v>47.915896070984978</v>
      </c>
      <c r="AI569">
        <f t="shared" si="364"/>
        <v>4.7500525591218956</v>
      </c>
      <c r="AJ569">
        <f t="shared" si="365"/>
        <v>49.138843798596284</v>
      </c>
      <c r="AK569">
        <v>-4.1109731429304901E-2</v>
      </c>
      <c r="AL569">
        <v>4.6149274939667299E-2</v>
      </c>
      <c r="AM569">
        <v>3.4503038342660899</v>
      </c>
      <c r="AN569">
        <v>0</v>
      </c>
      <c r="AO569">
        <v>0</v>
      </c>
      <c r="AP569">
        <f t="shared" si="366"/>
        <v>1</v>
      </c>
      <c r="AQ569">
        <f t="shared" si="367"/>
        <v>0</v>
      </c>
      <c r="AR569">
        <f t="shared" si="368"/>
        <v>51837.412678342851</v>
      </c>
      <c r="AS569" t="s">
        <v>239</v>
      </c>
      <c r="AT569">
        <v>0</v>
      </c>
      <c r="AU569">
        <v>0</v>
      </c>
      <c r="AV569">
        <f t="shared" si="369"/>
        <v>0</v>
      </c>
      <c r="AW569" t="e">
        <f t="shared" si="370"/>
        <v>#DIV/0!</v>
      </c>
      <c r="AX569">
        <v>0</v>
      </c>
      <c r="AY569" t="s">
        <v>239</v>
      </c>
      <c r="AZ569">
        <v>0</v>
      </c>
      <c r="BA569">
        <v>0</v>
      </c>
      <c r="BB569" t="e">
        <f t="shared" si="371"/>
        <v>#DIV/0!</v>
      </c>
      <c r="BC569">
        <v>0.5</v>
      </c>
      <c r="BD569">
        <f t="shared" si="372"/>
        <v>0</v>
      </c>
      <c r="BE569">
        <f t="shared" si="373"/>
        <v>-0.51389497435776588</v>
      </c>
      <c r="BF569" t="e">
        <f t="shared" si="374"/>
        <v>#DIV/0!</v>
      </c>
      <c r="BG569" t="e">
        <f t="shared" si="375"/>
        <v>#DIV/0!</v>
      </c>
      <c r="BH569" t="e">
        <f t="shared" si="376"/>
        <v>#DIV/0!</v>
      </c>
      <c r="BI569" t="e">
        <f t="shared" si="377"/>
        <v>#DIV/0!</v>
      </c>
      <c r="BJ569" t="s">
        <v>239</v>
      </c>
      <c r="BK569">
        <v>0</v>
      </c>
      <c r="BL569">
        <f t="shared" si="378"/>
        <v>0</v>
      </c>
      <c r="BM569" t="e">
        <f t="shared" si="379"/>
        <v>#DIV/0!</v>
      </c>
      <c r="BN569" t="e">
        <f t="shared" si="380"/>
        <v>#DIV/0!</v>
      </c>
      <c r="BO569" t="e">
        <f t="shared" si="381"/>
        <v>#DIV/0!</v>
      </c>
      <c r="BP569" t="e">
        <f t="shared" si="382"/>
        <v>#DIV/0!</v>
      </c>
      <c r="BQ569">
        <f t="shared" si="383"/>
        <v>0</v>
      </c>
      <c r="BR569">
        <f t="shared" si="384"/>
        <v>0</v>
      </c>
      <c r="BS569">
        <f t="shared" si="385"/>
        <v>0</v>
      </c>
      <c r="BT569">
        <f t="shared" si="386"/>
        <v>0</v>
      </c>
      <c r="BU569">
        <v>6</v>
      </c>
      <c r="BV569">
        <v>0.5</v>
      </c>
      <c r="BW569" t="s">
        <v>240</v>
      </c>
      <c r="BX569">
        <v>1581963041.37097</v>
      </c>
      <c r="BY569">
        <v>400.823225806452</v>
      </c>
      <c r="BZ569">
        <v>399.99725806451602</v>
      </c>
      <c r="CA569">
        <v>30.7164</v>
      </c>
      <c r="CB569">
        <v>30.5835096774194</v>
      </c>
      <c r="CC569">
        <v>350.01651612903203</v>
      </c>
      <c r="CD569">
        <v>99.227151612903199</v>
      </c>
      <c r="CE569">
        <v>0.19999119354838699</v>
      </c>
      <c r="CF569">
        <v>30.391009677419401</v>
      </c>
      <c r="CG569">
        <v>29.995512903225801</v>
      </c>
      <c r="CH569">
        <v>999.9</v>
      </c>
      <c r="CI569">
        <v>0</v>
      </c>
      <c r="CJ569">
        <v>0</v>
      </c>
      <c r="CK569">
        <v>9991.0270967741908</v>
      </c>
      <c r="CL569">
        <v>0</v>
      </c>
      <c r="CM569">
        <v>0.21165100000000001</v>
      </c>
      <c r="CN569">
        <v>0</v>
      </c>
      <c r="CO569">
        <v>0</v>
      </c>
      <c r="CP569">
        <v>0</v>
      </c>
      <c r="CQ569">
        <v>0</v>
      </c>
      <c r="CR569">
        <v>3.5290322580645199</v>
      </c>
      <c r="CS569">
        <v>0</v>
      </c>
      <c r="CT569">
        <v>79.848387096774204</v>
      </c>
      <c r="CU569">
        <v>-1.21612903225806</v>
      </c>
      <c r="CV569">
        <v>38.808</v>
      </c>
      <c r="CW569">
        <v>44.25</v>
      </c>
      <c r="CX569">
        <v>41.612806451612897</v>
      </c>
      <c r="CY569">
        <v>42.686999999999998</v>
      </c>
      <c r="CZ569">
        <v>39.875</v>
      </c>
      <c r="DA569">
        <v>0</v>
      </c>
      <c r="DB569">
        <v>0</v>
      </c>
      <c r="DC569">
        <v>0</v>
      </c>
      <c r="DD569">
        <v>1581963052</v>
      </c>
      <c r="DE569">
        <v>3.62692307692308</v>
      </c>
      <c r="DF569">
        <v>3.2444441780587101</v>
      </c>
      <c r="DG569">
        <v>0.441025338777775</v>
      </c>
      <c r="DH569">
        <v>79.219230769230805</v>
      </c>
      <c r="DI569">
        <v>15</v>
      </c>
      <c r="DJ569">
        <v>100</v>
      </c>
      <c r="DK569">
        <v>100</v>
      </c>
      <c r="DL569">
        <v>3.0489999999999999</v>
      </c>
      <c r="DM569">
        <v>0.47699999999999998</v>
      </c>
      <c r="DN569">
        <v>2</v>
      </c>
      <c r="DO569">
        <v>344.03500000000003</v>
      </c>
      <c r="DP569">
        <v>674.02700000000004</v>
      </c>
      <c r="DQ569">
        <v>29.764800000000001</v>
      </c>
      <c r="DR569">
        <v>31.274000000000001</v>
      </c>
      <c r="DS569">
        <v>29.9999</v>
      </c>
      <c r="DT569">
        <v>31.224900000000002</v>
      </c>
      <c r="DU569">
        <v>31.240200000000002</v>
      </c>
      <c r="DV569">
        <v>20.9924</v>
      </c>
      <c r="DW569">
        <v>24.642800000000001</v>
      </c>
      <c r="DX569">
        <v>88.063999999999993</v>
      </c>
      <c r="DY569">
        <v>29.765999999999998</v>
      </c>
      <c r="DZ569">
        <v>400</v>
      </c>
      <c r="EA569">
        <v>30.638200000000001</v>
      </c>
      <c r="EB569">
        <v>100.038</v>
      </c>
      <c r="EC569">
        <v>100.599</v>
      </c>
    </row>
    <row r="570" spans="1:133" x14ac:dyDescent="0.35">
      <c r="A570">
        <v>554</v>
      </c>
      <c r="B570">
        <v>1581963055</v>
      </c>
      <c r="C570">
        <v>2779.9000000953702</v>
      </c>
      <c r="D570" t="s">
        <v>1345</v>
      </c>
      <c r="E570" t="s">
        <v>1346</v>
      </c>
      <c r="F570" t="s">
        <v>232</v>
      </c>
      <c r="G570" t="s">
        <v>233</v>
      </c>
      <c r="H570" t="s">
        <v>234</v>
      </c>
      <c r="I570" t="s">
        <v>235</v>
      </c>
      <c r="J570" t="s">
        <v>236</v>
      </c>
      <c r="K570" t="s">
        <v>237</v>
      </c>
      <c r="L570" t="s">
        <v>1383</v>
      </c>
      <c r="M570" t="s">
        <v>238</v>
      </c>
      <c r="N570">
        <v>1581963046.37097</v>
      </c>
      <c r="O570">
        <f t="shared" si="344"/>
        <v>8.1151594466718984E-5</v>
      </c>
      <c r="P570">
        <f t="shared" si="345"/>
        <v>-0.51957398645200437</v>
      </c>
      <c r="Q570">
        <f t="shared" si="346"/>
        <v>400.83041935483902</v>
      </c>
      <c r="R570">
        <f t="shared" si="347"/>
        <v>520.50831537757904</v>
      </c>
      <c r="S570">
        <f t="shared" si="348"/>
        <v>51.752745139857815</v>
      </c>
      <c r="T570">
        <f t="shared" si="349"/>
        <v>39.853493064996414</v>
      </c>
      <c r="U570">
        <f t="shared" si="350"/>
        <v>6.4553101293140279E-3</v>
      </c>
      <c r="V570">
        <f t="shared" si="351"/>
        <v>2.247387516903764</v>
      </c>
      <c r="W570">
        <f t="shared" si="352"/>
        <v>6.4450267467865262E-3</v>
      </c>
      <c r="X570">
        <f t="shared" si="353"/>
        <v>4.0290642532405576E-3</v>
      </c>
      <c r="Y570">
        <f t="shared" si="354"/>
        <v>0</v>
      </c>
      <c r="Z570">
        <f t="shared" si="355"/>
        <v>30.365211906828225</v>
      </c>
      <c r="AA570">
        <f t="shared" si="356"/>
        <v>29.997441935483899</v>
      </c>
      <c r="AB570">
        <f t="shared" si="357"/>
        <v>4.2598238112837929</v>
      </c>
      <c r="AC570">
        <f t="shared" si="358"/>
        <v>70.08727770549153</v>
      </c>
      <c r="AD570">
        <f t="shared" si="359"/>
        <v>3.0539446729227717</v>
      </c>
      <c r="AE570">
        <f t="shared" si="360"/>
        <v>4.3573452599422149</v>
      </c>
      <c r="AF570">
        <f t="shared" si="361"/>
        <v>1.2058791383610212</v>
      </c>
      <c r="AG570">
        <f t="shared" si="362"/>
        <v>-3.5787853159823073</v>
      </c>
      <c r="AH570">
        <f t="shared" si="363"/>
        <v>47.814882192400276</v>
      </c>
      <c r="AI570">
        <f t="shared" si="364"/>
        <v>4.739817247565461</v>
      </c>
      <c r="AJ570">
        <f t="shared" si="365"/>
        <v>48.975914123983429</v>
      </c>
      <c r="AK570">
        <v>-4.1113452392122898E-2</v>
      </c>
      <c r="AL570">
        <v>4.6153452046404801E-2</v>
      </c>
      <c r="AM570">
        <v>3.4505510907417598</v>
      </c>
      <c r="AN570">
        <v>0</v>
      </c>
      <c r="AO570">
        <v>0</v>
      </c>
      <c r="AP570">
        <f t="shared" si="366"/>
        <v>1</v>
      </c>
      <c r="AQ570">
        <f t="shared" si="367"/>
        <v>0</v>
      </c>
      <c r="AR570">
        <f t="shared" si="368"/>
        <v>51841.73458668992</v>
      </c>
      <c r="AS570" t="s">
        <v>239</v>
      </c>
      <c r="AT570">
        <v>0</v>
      </c>
      <c r="AU570">
        <v>0</v>
      </c>
      <c r="AV570">
        <f t="shared" si="369"/>
        <v>0</v>
      </c>
      <c r="AW570" t="e">
        <f t="shared" si="370"/>
        <v>#DIV/0!</v>
      </c>
      <c r="AX570">
        <v>0</v>
      </c>
      <c r="AY570" t="s">
        <v>239</v>
      </c>
      <c r="AZ570">
        <v>0</v>
      </c>
      <c r="BA570">
        <v>0</v>
      </c>
      <c r="BB570" t="e">
        <f t="shared" si="371"/>
        <v>#DIV/0!</v>
      </c>
      <c r="BC570">
        <v>0.5</v>
      </c>
      <c r="BD570">
        <f t="shared" si="372"/>
        <v>0</v>
      </c>
      <c r="BE570">
        <f t="shared" si="373"/>
        <v>-0.51957398645200437</v>
      </c>
      <c r="BF570" t="e">
        <f t="shared" si="374"/>
        <v>#DIV/0!</v>
      </c>
      <c r="BG570" t="e">
        <f t="shared" si="375"/>
        <v>#DIV/0!</v>
      </c>
      <c r="BH570" t="e">
        <f t="shared" si="376"/>
        <v>#DIV/0!</v>
      </c>
      <c r="BI570" t="e">
        <f t="shared" si="377"/>
        <v>#DIV/0!</v>
      </c>
      <c r="BJ570" t="s">
        <v>239</v>
      </c>
      <c r="BK570">
        <v>0</v>
      </c>
      <c r="BL570">
        <f t="shared" si="378"/>
        <v>0</v>
      </c>
      <c r="BM570" t="e">
        <f t="shared" si="379"/>
        <v>#DIV/0!</v>
      </c>
      <c r="BN570" t="e">
        <f t="shared" si="380"/>
        <v>#DIV/0!</v>
      </c>
      <c r="BO570" t="e">
        <f t="shared" si="381"/>
        <v>#DIV/0!</v>
      </c>
      <c r="BP570" t="e">
        <f t="shared" si="382"/>
        <v>#DIV/0!</v>
      </c>
      <c r="BQ570">
        <f t="shared" si="383"/>
        <v>0</v>
      </c>
      <c r="BR570">
        <f t="shared" si="384"/>
        <v>0</v>
      </c>
      <c r="BS570">
        <f t="shared" si="385"/>
        <v>0</v>
      </c>
      <c r="BT570">
        <f t="shared" si="386"/>
        <v>0</v>
      </c>
      <c r="BU570">
        <v>6</v>
      </c>
      <c r="BV570">
        <v>0.5</v>
      </c>
      <c r="BW570" t="s">
        <v>240</v>
      </c>
      <c r="BX570">
        <v>1581963046.37097</v>
      </c>
      <c r="BY570">
        <v>400.83041935483902</v>
      </c>
      <c r="BZ570">
        <v>399.99551612903201</v>
      </c>
      <c r="CA570">
        <v>30.7153483870968</v>
      </c>
      <c r="CB570">
        <v>30.5805096774194</v>
      </c>
      <c r="CC570">
        <v>350.013709677419</v>
      </c>
      <c r="CD570">
        <v>99.227329032258098</v>
      </c>
      <c r="CE570">
        <v>0.199987709677419</v>
      </c>
      <c r="CF570">
        <v>30.3920806451613</v>
      </c>
      <c r="CG570">
        <v>29.997441935483899</v>
      </c>
      <c r="CH570">
        <v>999.9</v>
      </c>
      <c r="CI570">
        <v>0</v>
      </c>
      <c r="CJ570">
        <v>0</v>
      </c>
      <c r="CK570">
        <v>9991.9135483870996</v>
      </c>
      <c r="CL570">
        <v>0</v>
      </c>
      <c r="CM570">
        <v>0.21165100000000001</v>
      </c>
      <c r="CN570">
        <v>0</v>
      </c>
      <c r="CO570">
        <v>0</v>
      </c>
      <c r="CP570">
        <v>0</v>
      </c>
      <c r="CQ570">
        <v>0</v>
      </c>
      <c r="CR570">
        <v>3.69354838709677</v>
      </c>
      <c r="CS570">
        <v>0</v>
      </c>
      <c r="CT570">
        <v>80.590322580645207</v>
      </c>
      <c r="CU570">
        <v>-0.77096774193548401</v>
      </c>
      <c r="CV570">
        <v>38.808</v>
      </c>
      <c r="CW570">
        <v>44.25</v>
      </c>
      <c r="CX570">
        <v>41.612806451612897</v>
      </c>
      <c r="CY570">
        <v>42.686999999999998</v>
      </c>
      <c r="CZ570">
        <v>39.875</v>
      </c>
      <c r="DA570">
        <v>0</v>
      </c>
      <c r="DB570">
        <v>0</v>
      </c>
      <c r="DC570">
        <v>0</v>
      </c>
      <c r="DD570">
        <v>1581963056.8</v>
      </c>
      <c r="DE570">
        <v>3.5846153846153901</v>
      </c>
      <c r="DF570">
        <v>16.294017150281</v>
      </c>
      <c r="DG570">
        <v>-2.6017095594600499</v>
      </c>
      <c r="DH570">
        <v>80.319230769230799</v>
      </c>
      <c r="DI570">
        <v>15</v>
      </c>
      <c r="DJ570">
        <v>100</v>
      </c>
      <c r="DK570">
        <v>100</v>
      </c>
      <c r="DL570">
        <v>3.0489999999999999</v>
      </c>
      <c r="DM570">
        <v>0.47699999999999998</v>
      </c>
      <c r="DN570">
        <v>2</v>
      </c>
      <c r="DO570">
        <v>343.96300000000002</v>
      </c>
      <c r="DP570">
        <v>673.94899999999996</v>
      </c>
      <c r="DQ570">
        <v>29.767199999999999</v>
      </c>
      <c r="DR570">
        <v>31.274000000000001</v>
      </c>
      <c r="DS570">
        <v>30</v>
      </c>
      <c r="DT570">
        <v>31.2224</v>
      </c>
      <c r="DU570">
        <v>31.2376</v>
      </c>
      <c r="DV570">
        <v>20.991</v>
      </c>
      <c r="DW570">
        <v>24.642800000000001</v>
      </c>
      <c r="DX570">
        <v>88.063999999999993</v>
      </c>
      <c r="DY570">
        <v>29.756699999999999</v>
      </c>
      <c r="DZ570">
        <v>400</v>
      </c>
      <c r="EA570">
        <v>30.639399999999998</v>
      </c>
      <c r="EB570">
        <v>100.038</v>
      </c>
      <c r="EC570">
        <v>100.599</v>
      </c>
    </row>
    <row r="571" spans="1:133" x14ac:dyDescent="0.35">
      <c r="A571">
        <v>555</v>
      </c>
      <c r="B571">
        <v>1581963060</v>
      </c>
      <c r="C571">
        <v>2784.9000000953702</v>
      </c>
      <c r="D571" t="s">
        <v>1347</v>
      </c>
      <c r="E571" t="s">
        <v>1348</v>
      </c>
      <c r="F571" t="s">
        <v>232</v>
      </c>
      <c r="G571" t="s">
        <v>233</v>
      </c>
      <c r="H571" t="s">
        <v>234</v>
      </c>
      <c r="I571" t="s">
        <v>235</v>
      </c>
      <c r="J571" t="s">
        <v>236</v>
      </c>
      <c r="K571" t="s">
        <v>237</v>
      </c>
      <c r="L571" t="s">
        <v>1383</v>
      </c>
      <c r="M571" t="s">
        <v>238</v>
      </c>
      <c r="N571">
        <v>1581963051.37097</v>
      </c>
      <c r="O571">
        <f t="shared" si="344"/>
        <v>8.0375647758950146E-5</v>
      </c>
      <c r="P571">
        <f t="shared" si="345"/>
        <v>-0.51746871787016846</v>
      </c>
      <c r="Q571">
        <f t="shared" si="346"/>
        <v>400.84029032258098</v>
      </c>
      <c r="R571">
        <f t="shared" si="347"/>
        <v>521.34463078437932</v>
      </c>
      <c r="S571">
        <f t="shared" si="348"/>
        <v>51.835817886889529</v>
      </c>
      <c r="T571">
        <f t="shared" si="349"/>
        <v>39.854413115616552</v>
      </c>
      <c r="U571">
        <f t="shared" si="350"/>
        <v>6.3872492968452699E-3</v>
      </c>
      <c r="V571">
        <f t="shared" si="351"/>
        <v>2.2491031826254355</v>
      </c>
      <c r="W571">
        <f t="shared" si="352"/>
        <v>6.3771890988823703E-3</v>
      </c>
      <c r="X571">
        <f t="shared" si="353"/>
        <v>3.9866457161243174E-3</v>
      </c>
      <c r="Y571">
        <f t="shared" si="354"/>
        <v>0</v>
      </c>
      <c r="Z571">
        <f t="shared" si="355"/>
        <v>30.36674537914622</v>
      </c>
      <c r="AA571">
        <f t="shared" si="356"/>
        <v>30.001687096774202</v>
      </c>
      <c r="AB571">
        <f t="shared" si="357"/>
        <v>4.2608626506840324</v>
      </c>
      <c r="AC571">
        <f t="shared" si="358"/>
        <v>70.079286238021282</v>
      </c>
      <c r="AD571">
        <f t="shared" si="359"/>
        <v>3.0538164863978641</v>
      </c>
      <c r="AE571">
        <f t="shared" si="360"/>
        <v>4.3576592318958669</v>
      </c>
      <c r="AF571">
        <f t="shared" si="361"/>
        <v>1.2070461642861683</v>
      </c>
      <c r="AG571">
        <f t="shared" si="362"/>
        <v>-3.5445660661697014</v>
      </c>
      <c r="AH571">
        <f t="shared" si="363"/>
        <v>47.489187899055096</v>
      </c>
      <c r="AI571">
        <f t="shared" si="364"/>
        <v>4.7040686949163319</v>
      </c>
      <c r="AJ571">
        <f t="shared" si="365"/>
        <v>48.648690527801726</v>
      </c>
      <c r="AK571">
        <v>-4.1159608055429502E-2</v>
      </c>
      <c r="AL571">
        <v>4.62052658219246E-2</v>
      </c>
      <c r="AM571">
        <v>3.4536174776893498</v>
      </c>
      <c r="AN571">
        <v>0</v>
      </c>
      <c r="AO571">
        <v>0</v>
      </c>
      <c r="AP571">
        <f t="shared" si="366"/>
        <v>1</v>
      </c>
      <c r="AQ571">
        <f t="shared" si="367"/>
        <v>0</v>
      </c>
      <c r="AR571">
        <f t="shared" si="368"/>
        <v>51897.340269787943</v>
      </c>
      <c r="AS571" t="s">
        <v>239</v>
      </c>
      <c r="AT571">
        <v>0</v>
      </c>
      <c r="AU571">
        <v>0</v>
      </c>
      <c r="AV571">
        <f t="shared" si="369"/>
        <v>0</v>
      </c>
      <c r="AW571" t="e">
        <f t="shared" si="370"/>
        <v>#DIV/0!</v>
      </c>
      <c r="AX571">
        <v>0</v>
      </c>
      <c r="AY571" t="s">
        <v>239</v>
      </c>
      <c r="AZ571">
        <v>0</v>
      </c>
      <c r="BA571">
        <v>0</v>
      </c>
      <c r="BB571" t="e">
        <f t="shared" si="371"/>
        <v>#DIV/0!</v>
      </c>
      <c r="BC571">
        <v>0.5</v>
      </c>
      <c r="BD571">
        <f t="shared" si="372"/>
        <v>0</v>
      </c>
      <c r="BE571">
        <f t="shared" si="373"/>
        <v>-0.51746871787016846</v>
      </c>
      <c r="BF571" t="e">
        <f t="shared" si="374"/>
        <v>#DIV/0!</v>
      </c>
      <c r="BG571" t="e">
        <f t="shared" si="375"/>
        <v>#DIV/0!</v>
      </c>
      <c r="BH571" t="e">
        <f t="shared" si="376"/>
        <v>#DIV/0!</v>
      </c>
      <c r="BI571" t="e">
        <f t="shared" si="377"/>
        <v>#DIV/0!</v>
      </c>
      <c r="BJ571" t="s">
        <v>239</v>
      </c>
      <c r="BK571">
        <v>0</v>
      </c>
      <c r="BL571">
        <f t="shared" si="378"/>
        <v>0</v>
      </c>
      <c r="BM571" t="e">
        <f t="shared" si="379"/>
        <v>#DIV/0!</v>
      </c>
      <c r="BN571" t="e">
        <f t="shared" si="380"/>
        <v>#DIV/0!</v>
      </c>
      <c r="BO571" t="e">
        <f t="shared" si="381"/>
        <v>#DIV/0!</v>
      </c>
      <c r="BP571" t="e">
        <f t="shared" si="382"/>
        <v>#DIV/0!</v>
      </c>
      <c r="BQ571">
        <f t="shared" si="383"/>
        <v>0</v>
      </c>
      <c r="BR571">
        <f t="shared" si="384"/>
        <v>0</v>
      </c>
      <c r="BS571">
        <f t="shared" si="385"/>
        <v>0</v>
      </c>
      <c r="BT571">
        <f t="shared" si="386"/>
        <v>0</v>
      </c>
      <c r="BU571">
        <v>6</v>
      </c>
      <c r="BV571">
        <v>0.5</v>
      </c>
      <c r="BW571" t="s">
        <v>240</v>
      </c>
      <c r="BX571">
        <v>1581963051.37097</v>
      </c>
      <c r="BY571">
        <v>400.84029032258098</v>
      </c>
      <c r="BZ571">
        <v>400.008451612903</v>
      </c>
      <c r="CA571">
        <v>30.714106451612899</v>
      </c>
      <c r="CB571">
        <v>30.580554838709698</v>
      </c>
      <c r="CC571">
        <v>350.00841935483902</v>
      </c>
      <c r="CD571">
        <v>99.2272258064516</v>
      </c>
      <c r="CE571">
        <v>0.199937774193548</v>
      </c>
      <c r="CF571">
        <v>30.393338709677401</v>
      </c>
      <c r="CG571">
        <v>30.001687096774202</v>
      </c>
      <c r="CH571">
        <v>999.9</v>
      </c>
      <c r="CI571">
        <v>0</v>
      </c>
      <c r="CJ571">
        <v>0</v>
      </c>
      <c r="CK571">
        <v>10003.141290322599</v>
      </c>
      <c r="CL571">
        <v>0</v>
      </c>
      <c r="CM571">
        <v>0.21165100000000001</v>
      </c>
      <c r="CN571">
        <v>0</v>
      </c>
      <c r="CO571">
        <v>0</v>
      </c>
      <c r="CP571">
        <v>0</v>
      </c>
      <c r="CQ571">
        <v>0</v>
      </c>
      <c r="CR571">
        <v>3.50322580645161</v>
      </c>
      <c r="CS571">
        <v>0</v>
      </c>
      <c r="CT571">
        <v>81.158064516129002</v>
      </c>
      <c r="CU571">
        <v>-0.80967741935483895</v>
      </c>
      <c r="CV571">
        <v>38.808</v>
      </c>
      <c r="CW571">
        <v>44.25</v>
      </c>
      <c r="CX571">
        <v>41.616870967741903</v>
      </c>
      <c r="CY571">
        <v>42.686999999999998</v>
      </c>
      <c r="CZ571">
        <v>39.875</v>
      </c>
      <c r="DA571">
        <v>0</v>
      </c>
      <c r="DB571">
        <v>0</v>
      </c>
      <c r="DC571">
        <v>0</v>
      </c>
      <c r="DD571">
        <v>1581963062.2</v>
      </c>
      <c r="DE571">
        <v>3.64230769230769</v>
      </c>
      <c r="DF571">
        <v>-17.158974154280699</v>
      </c>
      <c r="DG571">
        <v>31.3777775330711</v>
      </c>
      <c r="DH571">
        <v>79.9769230769231</v>
      </c>
      <c r="DI571">
        <v>15</v>
      </c>
      <c r="DJ571">
        <v>100</v>
      </c>
      <c r="DK571">
        <v>100</v>
      </c>
      <c r="DL571">
        <v>3.0489999999999999</v>
      </c>
      <c r="DM571">
        <v>0.47699999999999998</v>
      </c>
      <c r="DN571">
        <v>2</v>
      </c>
      <c r="DO571">
        <v>344.02199999999999</v>
      </c>
      <c r="DP571">
        <v>673.995</v>
      </c>
      <c r="DQ571">
        <v>29.759499999999999</v>
      </c>
      <c r="DR571">
        <v>31.2712</v>
      </c>
      <c r="DS571">
        <v>30.0001</v>
      </c>
      <c r="DT571">
        <v>31.2224</v>
      </c>
      <c r="DU571">
        <v>31.2376</v>
      </c>
      <c r="DV571">
        <v>20.988700000000001</v>
      </c>
      <c r="DW571">
        <v>24.642800000000001</v>
      </c>
      <c r="DX571">
        <v>88.063999999999993</v>
      </c>
      <c r="DY571">
        <v>29.748999999999999</v>
      </c>
      <c r="DZ571">
        <v>400</v>
      </c>
      <c r="EA571">
        <v>30.648099999999999</v>
      </c>
      <c r="EB571">
        <v>100.039</v>
      </c>
      <c r="EC571">
        <v>100.599</v>
      </c>
    </row>
    <row r="572" spans="1:133" x14ac:dyDescent="0.35">
      <c r="A572">
        <v>556</v>
      </c>
      <c r="B572">
        <v>1581963065</v>
      </c>
      <c r="C572">
        <v>2789.9000000953702</v>
      </c>
      <c r="D572" t="s">
        <v>1349</v>
      </c>
      <c r="E572" t="s">
        <v>1350</v>
      </c>
      <c r="F572" t="s">
        <v>232</v>
      </c>
      <c r="G572" t="s">
        <v>233</v>
      </c>
      <c r="H572" t="s">
        <v>234</v>
      </c>
      <c r="I572" t="s">
        <v>235</v>
      </c>
      <c r="J572" t="s">
        <v>236</v>
      </c>
      <c r="K572" t="s">
        <v>237</v>
      </c>
      <c r="L572" t="s">
        <v>1383</v>
      </c>
      <c r="M572" t="s">
        <v>238</v>
      </c>
      <c r="N572">
        <v>1581963056.37097</v>
      </c>
      <c r="O572">
        <f t="shared" si="344"/>
        <v>7.9088642279591192E-5</v>
      </c>
      <c r="P572">
        <f t="shared" si="345"/>
        <v>-0.52319573794625551</v>
      </c>
      <c r="Q572">
        <f t="shared" si="346"/>
        <v>400.85048387096799</v>
      </c>
      <c r="R572">
        <f t="shared" si="347"/>
        <v>524.9845064690453</v>
      </c>
      <c r="S572">
        <f t="shared" si="348"/>
        <v>52.19726356387153</v>
      </c>
      <c r="T572">
        <f t="shared" si="349"/>
        <v>39.85507781371458</v>
      </c>
      <c r="U572">
        <f t="shared" si="350"/>
        <v>6.2800584643594986E-3</v>
      </c>
      <c r="V572">
        <f t="shared" si="351"/>
        <v>2.2487130113028746</v>
      </c>
      <c r="W572">
        <f t="shared" si="352"/>
        <v>6.2703311313636505E-3</v>
      </c>
      <c r="X572">
        <f t="shared" si="353"/>
        <v>3.9198296452638073E-3</v>
      </c>
      <c r="Y572">
        <f t="shared" si="354"/>
        <v>0</v>
      </c>
      <c r="Z572">
        <f t="shared" si="355"/>
        <v>30.368567104100499</v>
      </c>
      <c r="AA572">
        <f t="shared" si="356"/>
        <v>30.004825806451599</v>
      </c>
      <c r="AB572">
        <f t="shared" si="357"/>
        <v>4.2616308707122332</v>
      </c>
      <c r="AC572">
        <f t="shared" si="358"/>
        <v>70.070684336021543</v>
      </c>
      <c r="AD572">
        <f t="shared" si="359"/>
        <v>3.053686484127458</v>
      </c>
      <c r="AE572">
        <f t="shared" si="360"/>
        <v>4.3580086494997117</v>
      </c>
      <c r="AF572">
        <f t="shared" si="361"/>
        <v>1.2079443865847752</v>
      </c>
      <c r="AG572">
        <f t="shared" si="362"/>
        <v>-3.4878091245299716</v>
      </c>
      <c r="AH572">
        <f t="shared" si="363"/>
        <v>47.270161217721217</v>
      </c>
      <c r="AI572">
        <f t="shared" si="364"/>
        <v>4.6832904548805967</v>
      </c>
      <c r="AJ572">
        <f t="shared" si="365"/>
        <v>48.465642548071841</v>
      </c>
      <c r="AK572">
        <v>-4.1149108686909103E-2</v>
      </c>
      <c r="AL572">
        <v>4.6193479360965399E-2</v>
      </c>
      <c r="AM572">
        <v>3.4529200478658102</v>
      </c>
      <c r="AN572">
        <v>0</v>
      </c>
      <c r="AO572">
        <v>0</v>
      </c>
      <c r="AP572">
        <f t="shared" si="366"/>
        <v>1</v>
      </c>
      <c r="AQ572">
        <f t="shared" si="367"/>
        <v>0</v>
      </c>
      <c r="AR572">
        <f t="shared" si="368"/>
        <v>51884.384298375015</v>
      </c>
      <c r="AS572" t="s">
        <v>239</v>
      </c>
      <c r="AT572">
        <v>0</v>
      </c>
      <c r="AU572">
        <v>0</v>
      </c>
      <c r="AV572">
        <f t="shared" si="369"/>
        <v>0</v>
      </c>
      <c r="AW572" t="e">
        <f t="shared" si="370"/>
        <v>#DIV/0!</v>
      </c>
      <c r="AX572">
        <v>0</v>
      </c>
      <c r="AY572" t="s">
        <v>239</v>
      </c>
      <c r="AZ572">
        <v>0</v>
      </c>
      <c r="BA572">
        <v>0</v>
      </c>
      <c r="BB572" t="e">
        <f t="shared" si="371"/>
        <v>#DIV/0!</v>
      </c>
      <c r="BC572">
        <v>0.5</v>
      </c>
      <c r="BD572">
        <f t="shared" si="372"/>
        <v>0</v>
      </c>
      <c r="BE572">
        <f t="shared" si="373"/>
        <v>-0.52319573794625551</v>
      </c>
      <c r="BF572" t="e">
        <f t="shared" si="374"/>
        <v>#DIV/0!</v>
      </c>
      <c r="BG572" t="e">
        <f t="shared" si="375"/>
        <v>#DIV/0!</v>
      </c>
      <c r="BH572" t="e">
        <f t="shared" si="376"/>
        <v>#DIV/0!</v>
      </c>
      <c r="BI572" t="e">
        <f t="shared" si="377"/>
        <v>#DIV/0!</v>
      </c>
      <c r="BJ572" t="s">
        <v>239</v>
      </c>
      <c r="BK572">
        <v>0</v>
      </c>
      <c r="BL572">
        <f t="shared" si="378"/>
        <v>0</v>
      </c>
      <c r="BM572" t="e">
        <f t="shared" si="379"/>
        <v>#DIV/0!</v>
      </c>
      <c r="BN572" t="e">
        <f t="shared" si="380"/>
        <v>#DIV/0!</v>
      </c>
      <c r="BO572" t="e">
        <f t="shared" si="381"/>
        <v>#DIV/0!</v>
      </c>
      <c r="BP572" t="e">
        <f t="shared" si="382"/>
        <v>#DIV/0!</v>
      </c>
      <c r="BQ572">
        <f t="shared" si="383"/>
        <v>0</v>
      </c>
      <c r="BR572">
        <f t="shared" si="384"/>
        <v>0</v>
      </c>
      <c r="BS572">
        <f t="shared" si="385"/>
        <v>0</v>
      </c>
      <c r="BT572">
        <f t="shared" si="386"/>
        <v>0</v>
      </c>
      <c r="BU572">
        <v>6</v>
      </c>
      <c r="BV572">
        <v>0.5</v>
      </c>
      <c r="BW572" t="s">
        <v>240</v>
      </c>
      <c r="BX572">
        <v>1581963056.37097</v>
      </c>
      <c r="BY572">
        <v>400.85048387096799</v>
      </c>
      <c r="BZ572">
        <v>400.00796774193498</v>
      </c>
      <c r="CA572">
        <v>30.7130677419355</v>
      </c>
      <c r="CB572">
        <v>30.581658064516098</v>
      </c>
      <c r="CC572">
        <v>350.01799999999997</v>
      </c>
      <c r="CD572">
        <v>99.226303225806504</v>
      </c>
      <c r="CE572">
        <v>0.19999016129032299</v>
      </c>
      <c r="CF572">
        <v>30.394738709677402</v>
      </c>
      <c r="CG572">
        <v>30.004825806451599</v>
      </c>
      <c r="CH572">
        <v>999.9</v>
      </c>
      <c r="CI572">
        <v>0</v>
      </c>
      <c r="CJ572">
        <v>0</v>
      </c>
      <c r="CK572">
        <v>10000.6825806452</v>
      </c>
      <c r="CL572">
        <v>0</v>
      </c>
      <c r="CM572">
        <v>0.21165100000000001</v>
      </c>
      <c r="CN572">
        <v>0</v>
      </c>
      <c r="CO572">
        <v>0</v>
      </c>
      <c r="CP572">
        <v>0</v>
      </c>
      <c r="CQ572">
        <v>0</v>
      </c>
      <c r="CR572">
        <v>3.6129032258064502</v>
      </c>
      <c r="CS572">
        <v>0</v>
      </c>
      <c r="CT572">
        <v>79.735483870967698</v>
      </c>
      <c r="CU572">
        <v>-1.17741935483871</v>
      </c>
      <c r="CV572">
        <v>38.811999999999998</v>
      </c>
      <c r="CW572">
        <v>44.25</v>
      </c>
      <c r="CX572">
        <v>41.606709677419403</v>
      </c>
      <c r="CY572">
        <v>42.686999999999998</v>
      </c>
      <c r="CZ572">
        <v>39.875</v>
      </c>
      <c r="DA572">
        <v>0</v>
      </c>
      <c r="DB572">
        <v>0</v>
      </c>
      <c r="DC572">
        <v>0</v>
      </c>
      <c r="DD572">
        <v>1581963067</v>
      </c>
      <c r="DE572">
        <v>3.1961538461538499</v>
      </c>
      <c r="DF572">
        <v>-0.44102538494614801</v>
      </c>
      <c r="DG572">
        <v>-20.9470086792399</v>
      </c>
      <c r="DH572">
        <v>80.065384615384602</v>
      </c>
      <c r="DI572">
        <v>15</v>
      </c>
      <c r="DJ572">
        <v>100</v>
      </c>
      <c r="DK572">
        <v>100</v>
      </c>
      <c r="DL572">
        <v>3.0489999999999999</v>
      </c>
      <c r="DM572">
        <v>0.47699999999999998</v>
      </c>
      <c r="DN572">
        <v>2</v>
      </c>
      <c r="DO572">
        <v>344.02</v>
      </c>
      <c r="DP572">
        <v>674.07799999999997</v>
      </c>
      <c r="DQ572">
        <v>29.750800000000002</v>
      </c>
      <c r="DR572">
        <v>31.2712</v>
      </c>
      <c r="DS572">
        <v>30.0001</v>
      </c>
      <c r="DT572">
        <v>31.2197</v>
      </c>
      <c r="DU572">
        <v>31.236799999999999</v>
      </c>
      <c r="DV572">
        <v>20.992000000000001</v>
      </c>
      <c r="DW572">
        <v>24.642800000000001</v>
      </c>
      <c r="DX572">
        <v>88.063999999999993</v>
      </c>
      <c r="DY572">
        <v>29.740600000000001</v>
      </c>
      <c r="DZ572">
        <v>400</v>
      </c>
      <c r="EA572">
        <v>30.654499999999999</v>
      </c>
      <c r="EB572">
        <v>100.03700000000001</v>
      </c>
      <c r="EC572">
        <v>100.602</v>
      </c>
    </row>
    <row r="573" spans="1:133" x14ac:dyDescent="0.35">
      <c r="A573">
        <v>557</v>
      </c>
      <c r="B573">
        <v>1581963070</v>
      </c>
      <c r="C573">
        <v>2794.9000000953702</v>
      </c>
      <c r="D573" t="s">
        <v>1351</v>
      </c>
      <c r="E573" t="s">
        <v>1352</v>
      </c>
      <c r="F573" t="s">
        <v>232</v>
      </c>
      <c r="G573" t="s">
        <v>233</v>
      </c>
      <c r="H573" t="s">
        <v>234</v>
      </c>
      <c r="I573" t="s">
        <v>235</v>
      </c>
      <c r="J573" t="s">
        <v>236</v>
      </c>
      <c r="K573" t="s">
        <v>237</v>
      </c>
      <c r="L573" t="s">
        <v>1383</v>
      </c>
      <c r="M573" t="s">
        <v>238</v>
      </c>
      <c r="N573">
        <v>1581963061.37097</v>
      </c>
      <c r="O573">
        <f t="shared" si="344"/>
        <v>7.7773640832560589E-5</v>
      </c>
      <c r="P573">
        <f t="shared" si="345"/>
        <v>-0.52482831860729817</v>
      </c>
      <c r="Q573">
        <f t="shared" si="346"/>
        <v>400.84141935483899</v>
      </c>
      <c r="R573">
        <f t="shared" si="347"/>
        <v>527.78328254146629</v>
      </c>
      <c r="S573">
        <f t="shared" si="348"/>
        <v>52.474962151875317</v>
      </c>
      <c r="T573">
        <f t="shared" si="349"/>
        <v>39.853741119389426</v>
      </c>
      <c r="U573">
        <f t="shared" si="350"/>
        <v>6.1679188099787192E-3</v>
      </c>
      <c r="V573">
        <f t="shared" si="351"/>
        <v>2.2494557962655843</v>
      </c>
      <c r="W573">
        <f t="shared" si="352"/>
        <v>6.1585385800867788E-3</v>
      </c>
      <c r="X573">
        <f t="shared" si="353"/>
        <v>3.8499281822579933E-3</v>
      </c>
      <c r="Y573">
        <f t="shared" si="354"/>
        <v>0</v>
      </c>
      <c r="Z573">
        <f t="shared" si="355"/>
        <v>30.370745512481705</v>
      </c>
      <c r="AA573">
        <f t="shared" si="356"/>
        <v>30.010322580645202</v>
      </c>
      <c r="AB573">
        <f t="shared" si="357"/>
        <v>4.2629765334919396</v>
      </c>
      <c r="AC573">
        <f t="shared" si="358"/>
        <v>70.061173727786951</v>
      </c>
      <c r="AD573">
        <f t="shared" si="359"/>
        <v>3.0535755040216426</v>
      </c>
      <c r="AE573">
        <f t="shared" si="360"/>
        <v>4.3584418323990546</v>
      </c>
      <c r="AF573">
        <f t="shared" si="361"/>
        <v>1.209401029470297</v>
      </c>
      <c r="AG573">
        <f t="shared" si="362"/>
        <v>-3.429817560715922</v>
      </c>
      <c r="AH573">
        <f t="shared" si="363"/>
        <v>46.829633603068153</v>
      </c>
      <c r="AI573">
        <f t="shared" si="364"/>
        <v>4.6382790627945107</v>
      </c>
      <c r="AJ573">
        <f t="shared" si="365"/>
        <v>48.038095105146745</v>
      </c>
      <c r="AK573">
        <v>-4.1169098175619603E-2</v>
      </c>
      <c r="AL573">
        <v>4.62159193132183E-2</v>
      </c>
      <c r="AM573">
        <v>3.4542478147085802</v>
      </c>
      <c r="AN573">
        <v>0</v>
      </c>
      <c r="AO573">
        <v>0</v>
      </c>
      <c r="AP573">
        <f t="shared" si="366"/>
        <v>1</v>
      </c>
      <c r="AQ573">
        <f t="shared" si="367"/>
        <v>0</v>
      </c>
      <c r="AR573">
        <f t="shared" si="368"/>
        <v>51908.236929279657</v>
      </c>
      <c r="AS573" t="s">
        <v>239</v>
      </c>
      <c r="AT573">
        <v>0</v>
      </c>
      <c r="AU573">
        <v>0</v>
      </c>
      <c r="AV573">
        <f t="shared" si="369"/>
        <v>0</v>
      </c>
      <c r="AW573" t="e">
        <f t="shared" si="370"/>
        <v>#DIV/0!</v>
      </c>
      <c r="AX573">
        <v>0</v>
      </c>
      <c r="AY573" t="s">
        <v>239</v>
      </c>
      <c r="AZ573">
        <v>0</v>
      </c>
      <c r="BA573">
        <v>0</v>
      </c>
      <c r="BB573" t="e">
        <f t="shared" si="371"/>
        <v>#DIV/0!</v>
      </c>
      <c r="BC573">
        <v>0.5</v>
      </c>
      <c r="BD573">
        <f t="shared" si="372"/>
        <v>0</v>
      </c>
      <c r="BE573">
        <f t="shared" si="373"/>
        <v>-0.52482831860729817</v>
      </c>
      <c r="BF573" t="e">
        <f t="shared" si="374"/>
        <v>#DIV/0!</v>
      </c>
      <c r="BG573" t="e">
        <f t="shared" si="375"/>
        <v>#DIV/0!</v>
      </c>
      <c r="BH573" t="e">
        <f t="shared" si="376"/>
        <v>#DIV/0!</v>
      </c>
      <c r="BI573" t="e">
        <f t="shared" si="377"/>
        <v>#DIV/0!</v>
      </c>
      <c r="BJ573" t="s">
        <v>239</v>
      </c>
      <c r="BK573">
        <v>0</v>
      </c>
      <c r="BL573">
        <f t="shared" si="378"/>
        <v>0</v>
      </c>
      <c r="BM573" t="e">
        <f t="shared" si="379"/>
        <v>#DIV/0!</v>
      </c>
      <c r="BN573" t="e">
        <f t="shared" si="380"/>
        <v>#DIV/0!</v>
      </c>
      <c r="BO573" t="e">
        <f t="shared" si="381"/>
        <v>#DIV/0!</v>
      </c>
      <c r="BP573" t="e">
        <f t="shared" si="382"/>
        <v>#DIV/0!</v>
      </c>
      <c r="BQ573">
        <f t="shared" si="383"/>
        <v>0</v>
      </c>
      <c r="BR573">
        <f t="shared" si="384"/>
        <v>0</v>
      </c>
      <c r="BS573">
        <f t="shared" si="385"/>
        <v>0</v>
      </c>
      <c r="BT573">
        <f t="shared" si="386"/>
        <v>0</v>
      </c>
      <c r="BU573">
        <v>6</v>
      </c>
      <c r="BV573">
        <v>0.5</v>
      </c>
      <c r="BW573" t="s">
        <v>240</v>
      </c>
      <c r="BX573">
        <v>1581963061.37097</v>
      </c>
      <c r="BY573">
        <v>400.84141935483899</v>
      </c>
      <c r="BZ573">
        <v>399.99519354838702</v>
      </c>
      <c r="CA573">
        <v>30.712287096774201</v>
      </c>
      <c r="CB573">
        <v>30.5830612903226</v>
      </c>
      <c r="CC573">
        <v>350.01538709677402</v>
      </c>
      <c r="CD573">
        <v>99.225248387096798</v>
      </c>
      <c r="CE573">
        <v>0.199958677419355</v>
      </c>
      <c r="CF573">
        <v>30.3964741935484</v>
      </c>
      <c r="CG573">
        <v>30.010322580645202</v>
      </c>
      <c r="CH573">
        <v>999.9</v>
      </c>
      <c r="CI573">
        <v>0</v>
      </c>
      <c r="CJ573">
        <v>0</v>
      </c>
      <c r="CK573">
        <v>10005.647096774201</v>
      </c>
      <c r="CL573">
        <v>0</v>
      </c>
      <c r="CM573">
        <v>0.21165100000000001</v>
      </c>
      <c r="CN573">
        <v>0</v>
      </c>
      <c r="CO573">
        <v>0</v>
      </c>
      <c r="CP573">
        <v>0</v>
      </c>
      <c r="CQ573">
        <v>0</v>
      </c>
      <c r="CR573">
        <v>2.2290322580645201</v>
      </c>
      <c r="CS573">
        <v>0</v>
      </c>
      <c r="CT573">
        <v>78.116129032258101</v>
      </c>
      <c r="CU573">
        <v>-1.6451612903225801</v>
      </c>
      <c r="CV573">
        <v>38.811999999999998</v>
      </c>
      <c r="CW573">
        <v>44.25</v>
      </c>
      <c r="CX573">
        <v>41.606709677419403</v>
      </c>
      <c r="CY573">
        <v>42.686999999999998</v>
      </c>
      <c r="CZ573">
        <v>39.883000000000003</v>
      </c>
      <c r="DA573">
        <v>0</v>
      </c>
      <c r="DB573">
        <v>0</v>
      </c>
      <c r="DC573">
        <v>0</v>
      </c>
      <c r="DD573">
        <v>1581963071.8</v>
      </c>
      <c r="DE573">
        <v>2.7</v>
      </c>
      <c r="DF573">
        <v>-2.39316257300371</v>
      </c>
      <c r="DG573">
        <v>-34.611965786818999</v>
      </c>
      <c r="DH573">
        <v>78.584615384615404</v>
      </c>
      <c r="DI573">
        <v>15</v>
      </c>
      <c r="DJ573">
        <v>100</v>
      </c>
      <c r="DK573">
        <v>100</v>
      </c>
      <c r="DL573">
        <v>3.0489999999999999</v>
      </c>
      <c r="DM573">
        <v>0.47699999999999998</v>
      </c>
      <c r="DN573">
        <v>2</v>
      </c>
      <c r="DO573">
        <v>344.04399999999998</v>
      </c>
      <c r="DP573">
        <v>673.91700000000003</v>
      </c>
      <c r="DQ573">
        <v>29.7409</v>
      </c>
      <c r="DR573">
        <v>31.2685</v>
      </c>
      <c r="DS573">
        <v>30.0001</v>
      </c>
      <c r="DT573">
        <v>31.2197</v>
      </c>
      <c r="DU573">
        <v>31.2348</v>
      </c>
      <c r="DV573">
        <v>20.994199999999999</v>
      </c>
      <c r="DW573">
        <v>24.642800000000001</v>
      </c>
      <c r="DX573">
        <v>88.063999999999993</v>
      </c>
      <c r="DY573">
        <v>29.724499999999999</v>
      </c>
      <c r="DZ573">
        <v>400</v>
      </c>
      <c r="EA573">
        <v>30.654499999999999</v>
      </c>
      <c r="EB573">
        <v>100.038</v>
      </c>
      <c r="EC573">
        <v>100.6</v>
      </c>
    </row>
    <row r="574" spans="1:133" x14ac:dyDescent="0.35">
      <c r="A574">
        <v>558</v>
      </c>
      <c r="B574">
        <v>1581963075</v>
      </c>
      <c r="C574">
        <v>2799.9000000953702</v>
      </c>
      <c r="D574" t="s">
        <v>1353</v>
      </c>
      <c r="E574" t="s">
        <v>1354</v>
      </c>
      <c r="F574" t="s">
        <v>232</v>
      </c>
      <c r="G574" t="s">
        <v>233</v>
      </c>
      <c r="H574" t="s">
        <v>234</v>
      </c>
      <c r="I574" t="s">
        <v>235</v>
      </c>
      <c r="J574" t="s">
        <v>236</v>
      </c>
      <c r="K574" t="s">
        <v>237</v>
      </c>
      <c r="L574" t="s">
        <v>1383</v>
      </c>
      <c r="M574" t="s">
        <v>238</v>
      </c>
      <c r="N574">
        <v>1581963066.37097</v>
      </c>
      <c r="O574">
        <f t="shared" si="344"/>
        <v>7.6257526953492057E-5</v>
      </c>
      <c r="P574">
        <f t="shared" si="345"/>
        <v>-0.52306096502858523</v>
      </c>
      <c r="Q574">
        <f t="shared" si="346"/>
        <v>400.83696774193498</v>
      </c>
      <c r="R574">
        <f t="shared" si="347"/>
        <v>530.03317395931447</v>
      </c>
      <c r="S574">
        <f t="shared" si="348"/>
        <v>52.697896414296558</v>
      </c>
      <c r="T574">
        <f t="shared" si="349"/>
        <v>39.852722514132012</v>
      </c>
      <c r="U574">
        <f t="shared" si="350"/>
        <v>6.0458853681281252E-3</v>
      </c>
      <c r="V574">
        <f t="shared" si="351"/>
        <v>2.2510293606901817</v>
      </c>
      <c r="W574">
        <f t="shared" si="352"/>
        <v>6.0368786430569175E-3</v>
      </c>
      <c r="X574">
        <f t="shared" si="353"/>
        <v>3.7738572350006485E-3</v>
      </c>
      <c r="Y574">
        <f t="shared" si="354"/>
        <v>0</v>
      </c>
      <c r="Z574">
        <f t="shared" si="355"/>
        <v>30.37245345875883</v>
      </c>
      <c r="AA574">
        <f t="shared" si="356"/>
        <v>30.0111967741935</v>
      </c>
      <c r="AB574">
        <f t="shared" si="357"/>
        <v>4.2631905785410558</v>
      </c>
      <c r="AC574">
        <f t="shared" si="358"/>
        <v>70.054362424209032</v>
      </c>
      <c r="AD574">
        <f t="shared" si="359"/>
        <v>3.0534867901294716</v>
      </c>
      <c r="AE574">
        <f t="shared" si="360"/>
        <v>4.3587389628062088</v>
      </c>
      <c r="AF574">
        <f t="shared" si="361"/>
        <v>1.2097037884115842</v>
      </c>
      <c r="AG574">
        <f t="shared" si="362"/>
        <v>-3.3629569386489999</v>
      </c>
      <c r="AH574">
        <f t="shared" si="363"/>
        <v>46.900757018451301</v>
      </c>
      <c r="AI574">
        <f t="shared" si="364"/>
        <v>4.6421236773657428</v>
      </c>
      <c r="AJ574">
        <f t="shared" si="365"/>
        <v>48.179923757168041</v>
      </c>
      <c r="AK574">
        <v>-4.1211464931206199E-2</v>
      </c>
      <c r="AL574">
        <v>4.6263479707895801E-2</v>
      </c>
      <c r="AM574">
        <v>3.4570612199662301</v>
      </c>
      <c r="AN574">
        <v>0</v>
      </c>
      <c r="AO574">
        <v>0</v>
      </c>
      <c r="AP574">
        <f t="shared" si="366"/>
        <v>1</v>
      </c>
      <c r="AQ574">
        <f t="shared" si="367"/>
        <v>0</v>
      </c>
      <c r="AR574">
        <f t="shared" si="368"/>
        <v>51959.222340795495</v>
      </c>
      <c r="AS574" t="s">
        <v>239</v>
      </c>
      <c r="AT574">
        <v>0</v>
      </c>
      <c r="AU574">
        <v>0</v>
      </c>
      <c r="AV574">
        <f t="shared" si="369"/>
        <v>0</v>
      </c>
      <c r="AW574" t="e">
        <f t="shared" si="370"/>
        <v>#DIV/0!</v>
      </c>
      <c r="AX574">
        <v>0</v>
      </c>
      <c r="AY574" t="s">
        <v>239</v>
      </c>
      <c r="AZ574">
        <v>0</v>
      </c>
      <c r="BA574">
        <v>0</v>
      </c>
      <c r="BB574" t="e">
        <f t="shared" si="371"/>
        <v>#DIV/0!</v>
      </c>
      <c r="BC574">
        <v>0.5</v>
      </c>
      <c r="BD574">
        <f t="shared" si="372"/>
        <v>0</v>
      </c>
      <c r="BE574">
        <f t="shared" si="373"/>
        <v>-0.52306096502858523</v>
      </c>
      <c r="BF574" t="e">
        <f t="shared" si="374"/>
        <v>#DIV/0!</v>
      </c>
      <c r="BG574" t="e">
        <f t="shared" si="375"/>
        <v>#DIV/0!</v>
      </c>
      <c r="BH574" t="e">
        <f t="shared" si="376"/>
        <v>#DIV/0!</v>
      </c>
      <c r="BI574" t="e">
        <f t="shared" si="377"/>
        <v>#DIV/0!</v>
      </c>
      <c r="BJ574" t="s">
        <v>239</v>
      </c>
      <c r="BK574">
        <v>0</v>
      </c>
      <c r="BL574">
        <f t="shared" si="378"/>
        <v>0</v>
      </c>
      <c r="BM574" t="e">
        <f t="shared" si="379"/>
        <v>#DIV/0!</v>
      </c>
      <c r="BN574" t="e">
        <f t="shared" si="380"/>
        <v>#DIV/0!</v>
      </c>
      <c r="BO574" t="e">
        <f t="shared" si="381"/>
        <v>#DIV/0!</v>
      </c>
      <c r="BP574" t="e">
        <f t="shared" si="382"/>
        <v>#DIV/0!</v>
      </c>
      <c r="BQ574">
        <f t="shared" si="383"/>
        <v>0</v>
      </c>
      <c r="BR574">
        <f t="shared" si="384"/>
        <v>0</v>
      </c>
      <c r="BS574">
        <f t="shared" si="385"/>
        <v>0</v>
      </c>
      <c r="BT574">
        <f t="shared" si="386"/>
        <v>0</v>
      </c>
      <c r="BU574">
        <v>6</v>
      </c>
      <c r="BV574">
        <v>0.5</v>
      </c>
      <c r="BW574" t="s">
        <v>240</v>
      </c>
      <c r="BX574">
        <v>1581963066.37097</v>
      </c>
      <c r="BY574">
        <v>400.83696774193498</v>
      </c>
      <c r="BZ574">
        <v>399.99270967741899</v>
      </c>
      <c r="CA574">
        <v>30.711838709677401</v>
      </c>
      <c r="CB574">
        <v>30.585129032258099</v>
      </c>
      <c r="CC574">
        <v>350.00729032258101</v>
      </c>
      <c r="CD574">
        <v>99.2238258064516</v>
      </c>
      <c r="CE574">
        <v>0.19994425806451599</v>
      </c>
      <c r="CF574">
        <v>30.397664516129002</v>
      </c>
      <c r="CG574">
        <v>30.0111967741935</v>
      </c>
      <c r="CH574">
        <v>999.9</v>
      </c>
      <c r="CI574">
        <v>0</v>
      </c>
      <c r="CJ574">
        <v>0</v>
      </c>
      <c r="CK574">
        <v>10016.087419354801</v>
      </c>
      <c r="CL574">
        <v>0</v>
      </c>
      <c r="CM574">
        <v>0.21165100000000001</v>
      </c>
      <c r="CN574">
        <v>0</v>
      </c>
      <c r="CO574">
        <v>0</v>
      </c>
      <c r="CP574">
        <v>0</v>
      </c>
      <c r="CQ574">
        <v>0</v>
      </c>
      <c r="CR574">
        <v>3.04193548387097</v>
      </c>
      <c r="CS574">
        <v>0</v>
      </c>
      <c r="CT574">
        <v>77.919354838709694</v>
      </c>
      <c r="CU574">
        <v>-1.7064516129032301</v>
      </c>
      <c r="CV574">
        <v>38.808</v>
      </c>
      <c r="CW574">
        <v>44.25</v>
      </c>
      <c r="CX574">
        <v>41.608741935483899</v>
      </c>
      <c r="CY574">
        <v>42.686999999999998</v>
      </c>
      <c r="CZ574">
        <v>39.883000000000003</v>
      </c>
      <c r="DA574">
        <v>0</v>
      </c>
      <c r="DB574">
        <v>0</v>
      </c>
      <c r="DC574">
        <v>0</v>
      </c>
      <c r="DD574">
        <v>1581963077.2</v>
      </c>
      <c r="DE574">
        <v>3.70384615384615</v>
      </c>
      <c r="DF574">
        <v>15.032478600712</v>
      </c>
      <c r="DG574">
        <v>-3.2307692216761499</v>
      </c>
      <c r="DH574">
        <v>76.819230769230799</v>
      </c>
      <c r="DI574">
        <v>15</v>
      </c>
      <c r="DJ574">
        <v>100</v>
      </c>
      <c r="DK574">
        <v>100</v>
      </c>
      <c r="DL574">
        <v>3.0489999999999999</v>
      </c>
      <c r="DM574">
        <v>0.47699999999999998</v>
      </c>
      <c r="DN574">
        <v>2</v>
      </c>
      <c r="DO574">
        <v>343.98399999999998</v>
      </c>
      <c r="DP574">
        <v>673.91600000000005</v>
      </c>
      <c r="DQ574">
        <v>29.725100000000001</v>
      </c>
      <c r="DR574">
        <v>31.2682</v>
      </c>
      <c r="DS574">
        <v>30.0001</v>
      </c>
      <c r="DT574">
        <v>31.217300000000002</v>
      </c>
      <c r="DU574">
        <v>31.2347</v>
      </c>
      <c r="DV574">
        <v>20.989899999999999</v>
      </c>
      <c r="DW574">
        <v>24.642800000000001</v>
      </c>
      <c r="DX574">
        <v>88.063999999999993</v>
      </c>
      <c r="DY574">
        <v>29.714500000000001</v>
      </c>
      <c r="DZ574">
        <v>400</v>
      </c>
      <c r="EA574">
        <v>30.662099999999999</v>
      </c>
      <c r="EB574">
        <v>100.042</v>
      </c>
      <c r="EC574">
        <v>100.6</v>
      </c>
    </row>
    <row r="575" spans="1:133" x14ac:dyDescent="0.35">
      <c r="A575">
        <v>559</v>
      </c>
      <c r="B575">
        <v>1581963080</v>
      </c>
      <c r="C575">
        <v>2804.9000000953702</v>
      </c>
      <c r="D575" t="s">
        <v>1355</v>
      </c>
      <c r="E575" t="s">
        <v>1356</v>
      </c>
      <c r="F575" t="s">
        <v>232</v>
      </c>
      <c r="G575" t="s">
        <v>233</v>
      </c>
      <c r="H575" t="s">
        <v>234</v>
      </c>
      <c r="I575" t="s">
        <v>235</v>
      </c>
      <c r="J575" t="s">
        <v>236</v>
      </c>
      <c r="K575" t="s">
        <v>237</v>
      </c>
      <c r="L575" t="s">
        <v>1383</v>
      </c>
      <c r="M575" t="s">
        <v>238</v>
      </c>
      <c r="N575">
        <v>1581963071.37097</v>
      </c>
      <c r="O575">
        <f t="shared" si="344"/>
        <v>7.4523274036675328E-5</v>
      </c>
      <c r="P575">
        <f t="shared" si="345"/>
        <v>-0.52238184238423913</v>
      </c>
      <c r="Q575">
        <f t="shared" si="346"/>
        <v>400.84829032258102</v>
      </c>
      <c r="R575">
        <f t="shared" si="347"/>
        <v>533.08543015352484</v>
      </c>
      <c r="S575">
        <f t="shared" si="348"/>
        <v>53.00080658796081</v>
      </c>
      <c r="T575">
        <f t="shared" si="349"/>
        <v>39.853429684588058</v>
      </c>
      <c r="U575">
        <f t="shared" si="350"/>
        <v>5.9068511951552828E-3</v>
      </c>
      <c r="V575">
        <f t="shared" si="351"/>
        <v>2.2503500250565986</v>
      </c>
      <c r="W575">
        <f t="shared" si="352"/>
        <v>5.8982510437919642E-3</v>
      </c>
      <c r="X575">
        <f t="shared" si="353"/>
        <v>3.6871785318104491E-3</v>
      </c>
      <c r="Y575">
        <f t="shared" si="354"/>
        <v>0</v>
      </c>
      <c r="Z575">
        <f t="shared" si="355"/>
        <v>30.373794254178243</v>
      </c>
      <c r="AA575">
        <f t="shared" si="356"/>
        <v>30.011874193548401</v>
      </c>
      <c r="AB575">
        <f t="shared" si="357"/>
        <v>4.2633564501493169</v>
      </c>
      <c r="AC575">
        <f t="shared" si="358"/>
        <v>70.049085907561945</v>
      </c>
      <c r="AD575">
        <f t="shared" si="359"/>
        <v>3.05339218092388</v>
      </c>
      <c r="AE575">
        <f t="shared" si="360"/>
        <v>4.3589322278283431</v>
      </c>
      <c r="AF575">
        <f t="shared" si="361"/>
        <v>1.2099642692254369</v>
      </c>
      <c r="AG575">
        <f t="shared" si="362"/>
        <v>-3.2864763850173819</v>
      </c>
      <c r="AH575">
        <f t="shared" si="363"/>
        <v>46.89834362083878</v>
      </c>
      <c r="AI575">
        <f t="shared" si="364"/>
        <v>4.6433194433284184</v>
      </c>
      <c r="AJ575">
        <f t="shared" si="365"/>
        <v>48.255186679149816</v>
      </c>
      <c r="AK575">
        <v>-4.1193171165192603E-2</v>
      </c>
      <c r="AL575">
        <v>4.6242943352923699E-2</v>
      </c>
      <c r="AM575">
        <v>3.4558465268859901</v>
      </c>
      <c r="AN575">
        <v>0</v>
      </c>
      <c r="AO575">
        <v>0</v>
      </c>
      <c r="AP575">
        <f t="shared" si="366"/>
        <v>1</v>
      </c>
      <c r="AQ575">
        <f t="shared" si="367"/>
        <v>0</v>
      </c>
      <c r="AR575">
        <f t="shared" si="368"/>
        <v>51936.951905878224</v>
      </c>
      <c r="AS575" t="s">
        <v>239</v>
      </c>
      <c r="AT575">
        <v>0</v>
      </c>
      <c r="AU575">
        <v>0</v>
      </c>
      <c r="AV575">
        <f t="shared" si="369"/>
        <v>0</v>
      </c>
      <c r="AW575" t="e">
        <f t="shared" si="370"/>
        <v>#DIV/0!</v>
      </c>
      <c r="AX575">
        <v>0</v>
      </c>
      <c r="AY575" t="s">
        <v>239</v>
      </c>
      <c r="AZ575">
        <v>0</v>
      </c>
      <c r="BA575">
        <v>0</v>
      </c>
      <c r="BB575" t="e">
        <f t="shared" si="371"/>
        <v>#DIV/0!</v>
      </c>
      <c r="BC575">
        <v>0.5</v>
      </c>
      <c r="BD575">
        <f t="shared" si="372"/>
        <v>0</v>
      </c>
      <c r="BE575">
        <f t="shared" si="373"/>
        <v>-0.52238184238423913</v>
      </c>
      <c r="BF575" t="e">
        <f t="shared" si="374"/>
        <v>#DIV/0!</v>
      </c>
      <c r="BG575" t="e">
        <f t="shared" si="375"/>
        <v>#DIV/0!</v>
      </c>
      <c r="BH575" t="e">
        <f t="shared" si="376"/>
        <v>#DIV/0!</v>
      </c>
      <c r="BI575" t="e">
        <f t="shared" si="377"/>
        <v>#DIV/0!</v>
      </c>
      <c r="BJ575" t="s">
        <v>239</v>
      </c>
      <c r="BK575">
        <v>0</v>
      </c>
      <c r="BL575">
        <f t="shared" si="378"/>
        <v>0</v>
      </c>
      <c r="BM575" t="e">
        <f t="shared" si="379"/>
        <v>#DIV/0!</v>
      </c>
      <c r="BN575" t="e">
        <f t="shared" si="380"/>
        <v>#DIV/0!</v>
      </c>
      <c r="BO575" t="e">
        <f t="shared" si="381"/>
        <v>#DIV/0!</v>
      </c>
      <c r="BP575" t="e">
        <f t="shared" si="382"/>
        <v>#DIV/0!</v>
      </c>
      <c r="BQ575">
        <f t="shared" si="383"/>
        <v>0</v>
      </c>
      <c r="BR575">
        <f t="shared" si="384"/>
        <v>0</v>
      </c>
      <c r="BS575">
        <f t="shared" si="385"/>
        <v>0</v>
      </c>
      <c r="BT575">
        <f t="shared" si="386"/>
        <v>0</v>
      </c>
      <c r="BU575">
        <v>6</v>
      </c>
      <c r="BV575">
        <v>0.5</v>
      </c>
      <c r="BW575" t="s">
        <v>240</v>
      </c>
      <c r="BX575">
        <v>1581963071.37097</v>
      </c>
      <c r="BY575">
        <v>400.84829032258102</v>
      </c>
      <c r="BZ575">
        <v>400.00400000000002</v>
      </c>
      <c r="CA575">
        <v>30.711209677419401</v>
      </c>
      <c r="CB575">
        <v>30.5873806451613</v>
      </c>
      <c r="CC575">
        <v>350.00470967741899</v>
      </c>
      <c r="CD575">
        <v>99.222738709677401</v>
      </c>
      <c r="CE575">
        <v>0.19998716129032301</v>
      </c>
      <c r="CF575">
        <v>30.3984387096774</v>
      </c>
      <c r="CG575">
        <v>30.011874193548401</v>
      </c>
      <c r="CH575">
        <v>999.9</v>
      </c>
      <c r="CI575">
        <v>0</v>
      </c>
      <c r="CJ575">
        <v>0</v>
      </c>
      <c r="CK575">
        <v>10011.7509677419</v>
      </c>
      <c r="CL575">
        <v>0</v>
      </c>
      <c r="CM575">
        <v>0.21165100000000001</v>
      </c>
      <c r="CN575">
        <v>0</v>
      </c>
      <c r="CO575">
        <v>0</v>
      </c>
      <c r="CP575">
        <v>0</v>
      </c>
      <c r="CQ575">
        <v>0</v>
      </c>
      <c r="CR575">
        <v>3.9612903225806502</v>
      </c>
      <c r="CS575">
        <v>0</v>
      </c>
      <c r="CT575">
        <v>75.845161290322594</v>
      </c>
      <c r="CU575">
        <v>-2.1354838709677399</v>
      </c>
      <c r="CV575">
        <v>38.808</v>
      </c>
      <c r="CW575">
        <v>44.25</v>
      </c>
      <c r="CX575">
        <v>41.6148387096774</v>
      </c>
      <c r="CY575">
        <v>42.686999999999998</v>
      </c>
      <c r="CZ575">
        <v>39.883000000000003</v>
      </c>
      <c r="DA575">
        <v>0</v>
      </c>
      <c r="DB575">
        <v>0</v>
      </c>
      <c r="DC575">
        <v>0</v>
      </c>
      <c r="DD575">
        <v>1581963082</v>
      </c>
      <c r="DE575">
        <v>3.2730769230769199</v>
      </c>
      <c r="DF575">
        <v>5.2205124710637998</v>
      </c>
      <c r="DG575">
        <v>-10.803418670817999</v>
      </c>
      <c r="DH575">
        <v>76.192307692307693</v>
      </c>
      <c r="DI575">
        <v>15</v>
      </c>
      <c r="DJ575">
        <v>100</v>
      </c>
      <c r="DK575">
        <v>100</v>
      </c>
      <c r="DL575">
        <v>3.0489999999999999</v>
      </c>
      <c r="DM575">
        <v>0.47699999999999998</v>
      </c>
      <c r="DN575">
        <v>2</v>
      </c>
      <c r="DO575">
        <v>343.95800000000003</v>
      </c>
      <c r="DP575">
        <v>673.86199999999997</v>
      </c>
      <c r="DQ575">
        <v>29.712900000000001</v>
      </c>
      <c r="DR575">
        <v>31.265799999999999</v>
      </c>
      <c r="DS575">
        <v>30</v>
      </c>
      <c r="DT575">
        <v>31.216899999999999</v>
      </c>
      <c r="DU575">
        <v>31.232099999999999</v>
      </c>
      <c r="DV575">
        <v>20.9879</v>
      </c>
      <c r="DW575">
        <v>24.3688</v>
      </c>
      <c r="DX575">
        <v>88.063999999999993</v>
      </c>
      <c r="DY575">
        <v>29.703900000000001</v>
      </c>
      <c r="DZ575">
        <v>400</v>
      </c>
      <c r="EA575">
        <v>30.663799999999998</v>
      </c>
      <c r="EB575">
        <v>100.04</v>
      </c>
      <c r="EC575">
        <v>100.60299999999999</v>
      </c>
    </row>
    <row r="576" spans="1:133" x14ac:dyDescent="0.35">
      <c r="A576">
        <v>560</v>
      </c>
      <c r="B576">
        <v>1581963085</v>
      </c>
      <c r="C576">
        <v>2809.9000000953702</v>
      </c>
      <c r="D576" t="s">
        <v>1357</v>
      </c>
      <c r="E576" t="s">
        <v>1358</v>
      </c>
      <c r="F576" t="s">
        <v>232</v>
      </c>
      <c r="G576" t="s">
        <v>233</v>
      </c>
      <c r="H576" t="s">
        <v>234</v>
      </c>
      <c r="I576" t="s">
        <v>235</v>
      </c>
      <c r="J576" t="s">
        <v>236</v>
      </c>
      <c r="K576" t="s">
        <v>237</v>
      </c>
      <c r="L576" t="s">
        <v>1383</v>
      </c>
      <c r="M576" t="s">
        <v>238</v>
      </c>
      <c r="N576">
        <v>1581963076.37097</v>
      </c>
      <c r="O576">
        <f t="shared" si="344"/>
        <v>6.6265323725573532E-5</v>
      </c>
      <c r="P576">
        <f t="shared" si="345"/>
        <v>-0.50564091355826346</v>
      </c>
      <c r="Q576">
        <f t="shared" si="346"/>
        <v>400.851258064516</v>
      </c>
      <c r="R576">
        <f t="shared" si="347"/>
        <v>545.48704450935827</v>
      </c>
      <c r="S576">
        <f t="shared" si="348"/>
        <v>54.233721948821973</v>
      </c>
      <c r="T576">
        <f t="shared" si="349"/>
        <v>39.853660855062671</v>
      </c>
      <c r="U576">
        <f t="shared" si="350"/>
        <v>5.2525058975791327E-3</v>
      </c>
      <c r="V576">
        <f t="shared" si="351"/>
        <v>2.2506240587630195</v>
      </c>
      <c r="W576">
        <f t="shared" si="352"/>
        <v>5.2457052547105493E-3</v>
      </c>
      <c r="X576">
        <f t="shared" si="353"/>
        <v>3.2791760478458869E-3</v>
      </c>
      <c r="Y576">
        <f t="shared" si="354"/>
        <v>0</v>
      </c>
      <c r="Z576">
        <f t="shared" si="355"/>
        <v>30.376001725676062</v>
      </c>
      <c r="AA576">
        <f t="shared" si="356"/>
        <v>30.0107161290323</v>
      </c>
      <c r="AB576">
        <f t="shared" si="357"/>
        <v>4.2630728920966359</v>
      </c>
      <c r="AC576">
        <f t="shared" si="358"/>
        <v>70.050200096698248</v>
      </c>
      <c r="AD576">
        <f t="shared" si="359"/>
        <v>3.053348799798564</v>
      </c>
      <c r="AE576">
        <f t="shared" si="360"/>
        <v>4.3588009678540249</v>
      </c>
      <c r="AF576">
        <f t="shared" si="361"/>
        <v>1.2097240922980719</v>
      </c>
      <c r="AG576">
        <f t="shared" si="362"/>
        <v>-2.9223007762977926</v>
      </c>
      <c r="AH576">
        <f t="shared" si="363"/>
        <v>46.980770050625829</v>
      </c>
      <c r="AI576">
        <f t="shared" si="364"/>
        <v>4.6508752367757236</v>
      </c>
      <c r="AJ576">
        <f t="shared" si="365"/>
        <v>48.709344511103758</v>
      </c>
      <c r="AK576">
        <v>-4.12005499920668E-2</v>
      </c>
      <c r="AL576">
        <v>4.6251226732510697E-2</v>
      </c>
      <c r="AM576">
        <v>3.4563364980823601</v>
      </c>
      <c r="AN576">
        <v>0</v>
      </c>
      <c r="AO576">
        <v>0</v>
      </c>
      <c r="AP576">
        <f t="shared" si="366"/>
        <v>1</v>
      </c>
      <c r="AQ576">
        <f t="shared" si="367"/>
        <v>0</v>
      </c>
      <c r="AR576">
        <f t="shared" si="368"/>
        <v>51945.958181626644</v>
      </c>
      <c r="AS576" t="s">
        <v>239</v>
      </c>
      <c r="AT576">
        <v>0</v>
      </c>
      <c r="AU576">
        <v>0</v>
      </c>
      <c r="AV576">
        <f t="shared" si="369"/>
        <v>0</v>
      </c>
      <c r="AW576" t="e">
        <f t="shared" si="370"/>
        <v>#DIV/0!</v>
      </c>
      <c r="AX576">
        <v>0</v>
      </c>
      <c r="AY576" t="s">
        <v>239</v>
      </c>
      <c r="AZ576">
        <v>0</v>
      </c>
      <c r="BA576">
        <v>0</v>
      </c>
      <c r="BB576" t="e">
        <f t="shared" si="371"/>
        <v>#DIV/0!</v>
      </c>
      <c r="BC576">
        <v>0.5</v>
      </c>
      <c r="BD576">
        <f t="shared" si="372"/>
        <v>0</v>
      </c>
      <c r="BE576">
        <f t="shared" si="373"/>
        <v>-0.50564091355826346</v>
      </c>
      <c r="BF576" t="e">
        <f t="shared" si="374"/>
        <v>#DIV/0!</v>
      </c>
      <c r="BG576" t="e">
        <f t="shared" si="375"/>
        <v>#DIV/0!</v>
      </c>
      <c r="BH576" t="e">
        <f t="shared" si="376"/>
        <v>#DIV/0!</v>
      </c>
      <c r="BI576" t="e">
        <f t="shared" si="377"/>
        <v>#DIV/0!</v>
      </c>
      <c r="BJ576" t="s">
        <v>239</v>
      </c>
      <c r="BK576">
        <v>0</v>
      </c>
      <c r="BL576">
        <f t="shared" si="378"/>
        <v>0</v>
      </c>
      <c r="BM576" t="e">
        <f t="shared" si="379"/>
        <v>#DIV/0!</v>
      </c>
      <c r="BN576" t="e">
        <f t="shared" si="380"/>
        <v>#DIV/0!</v>
      </c>
      <c r="BO576" t="e">
        <f t="shared" si="381"/>
        <v>#DIV/0!</v>
      </c>
      <c r="BP576" t="e">
        <f t="shared" si="382"/>
        <v>#DIV/0!</v>
      </c>
      <c r="BQ576">
        <f t="shared" si="383"/>
        <v>0</v>
      </c>
      <c r="BR576">
        <f t="shared" si="384"/>
        <v>0</v>
      </c>
      <c r="BS576">
        <f t="shared" si="385"/>
        <v>0</v>
      </c>
      <c r="BT576">
        <f t="shared" si="386"/>
        <v>0</v>
      </c>
      <c r="BU576">
        <v>6</v>
      </c>
      <c r="BV576">
        <v>0.5</v>
      </c>
      <c r="BW576" t="s">
        <v>240</v>
      </c>
      <c r="BX576">
        <v>1581963076.37097</v>
      </c>
      <c r="BY576">
        <v>400.851258064516</v>
      </c>
      <c r="BZ576">
        <v>400.03</v>
      </c>
      <c r="CA576">
        <v>30.7108225806452</v>
      </c>
      <c r="CB576">
        <v>30.6007161290323</v>
      </c>
      <c r="CC576">
        <v>350.00816129032302</v>
      </c>
      <c r="CD576">
        <v>99.222554838709698</v>
      </c>
      <c r="CE576">
        <v>0.20001164516129</v>
      </c>
      <c r="CF576">
        <v>30.397912903225802</v>
      </c>
      <c r="CG576">
        <v>30.0107161290323</v>
      </c>
      <c r="CH576">
        <v>999.9</v>
      </c>
      <c r="CI576">
        <v>0</v>
      </c>
      <c r="CJ576">
        <v>0</v>
      </c>
      <c r="CK576">
        <v>10013.5629032258</v>
      </c>
      <c r="CL576">
        <v>0</v>
      </c>
      <c r="CM576">
        <v>0.21165100000000001</v>
      </c>
      <c r="CN576">
        <v>0</v>
      </c>
      <c r="CO576">
        <v>0</v>
      </c>
      <c r="CP576">
        <v>0</v>
      </c>
      <c r="CQ576">
        <v>0</v>
      </c>
      <c r="CR576">
        <v>3.99677419354839</v>
      </c>
      <c r="CS576">
        <v>0</v>
      </c>
      <c r="CT576">
        <v>76.558064516128994</v>
      </c>
      <c r="CU576">
        <v>-1.98064516129032</v>
      </c>
      <c r="CV576">
        <v>38.808</v>
      </c>
      <c r="CW576">
        <v>44.25</v>
      </c>
      <c r="CX576">
        <v>41.618903225806399</v>
      </c>
      <c r="CY576">
        <v>42.686999999999998</v>
      </c>
      <c r="CZ576">
        <v>39.878999999999998</v>
      </c>
      <c r="DA576">
        <v>0</v>
      </c>
      <c r="DB576">
        <v>0</v>
      </c>
      <c r="DC576">
        <v>0</v>
      </c>
      <c r="DD576">
        <v>1581963086.8</v>
      </c>
      <c r="DE576">
        <v>3.9153846153846201</v>
      </c>
      <c r="DF576">
        <v>-8.8547011106299092</v>
      </c>
      <c r="DG576">
        <v>11.8051279705053</v>
      </c>
      <c r="DH576">
        <v>76.473076923076903</v>
      </c>
      <c r="DI576">
        <v>15</v>
      </c>
      <c r="DJ576">
        <v>100</v>
      </c>
      <c r="DK576">
        <v>100</v>
      </c>
      <c r="DL576">
        <v>3.0489999999999999</v>
      </c>
      <c r="DM576">
        <v>0.47699999999999998</v>
      </c>
      <c r="DN576">
        <v>2</v>
      </c>
      <c r="DO576">
        <v>344.173</v>
      </c>
      <c r="DP576">
        <v>673.87599999999998</v>
      </c>
      <c r="DQ576">
        <v>29.701899999999998</v>
      </c>
      <c r="DR576">
        <v>31.264800000000001</v>
      </c>
      <c r="DS576">
        <v>30</v>
      </c>
      <c r="DT576">
        <v>31.214600000000001</v>
      </c>
      <c r="DU576">
        <v>31.231300000000001</v>
      </c>
      <c r="DV576">
        <v>20.988399999999999</v>
      </c>
      <c r="DW576">
        <v>24.3688</v>
      </c>
      <c r="DX576">
        <v>88.063999999999993</v>
      </c>
      <c r="DY576">
        <v>29.695</v>
      </c>
      <c r="DZ576">
        <v>400</v>
      </c>
      <c r="EA576">
        <v>30.665299999999998</v>
      </c>
      <c r="EB576">
        <v>100.04</v>
      </c>
      <c r="EC576">
        <v>100.60299999999999</v>
      </c>
    </row>
    <row r="577" spans="1:133" x14ac:dyDescent="0.35">
      <c r="A577">
        <v>561</v>
      </c>
      <c r="B577">
        <v>1581963090</v>
      </c>
      <c r="C577">
        <v>2814.9000000953702</v>
      </c>
      <c r="D577" t="s">
        <v>1359</v>
      </c>
      <c r="E577" t="s">
        <v>1360</v>
      </c>
      <c r="F577" t="s">
        <v>232</v>
      </c>
      <c r="G577" t="s">
        <v>233</v>
      </c>
      <c r="H577" t="s">
        <v>234</v>
      </c>
      <c r="I577" t="s">
        <v>235</v>
      </c>
      <c r="J577" t="s">
        <v>236</v>
      </c>
      <c r="K577" t="s">
        <v>237</v>
      </c>
      <c r="L577" t="s">
        <v>1383</v>
      </c>
      <c r="M577" t="s">
        <v>238</v>
      </c>
      <c r="N577">
        <v>1581963081.37097</v>
      </c>
      <c r="O577">
        <f t="shared" si="344"/>
        <v>5.5510711211553011E-5</v>
      </c>
      <c r="P577">
        <f t="shared" si="345"/>
        <v>-0.50491010833602534</v>
      </c>
      <c r="Q577">
        <f t="shared" si="346"/>
        <v>400.85916129032302</v>
      </c>
      <c r="R577">
        <f t="shared" si="347"/>
        <v>574.72368321719125</v>
      </c>
      <c r="S577">
        <f t="shared" si="348"/>
        <v>57.14023111133266</v>
      </c>
      <c r="T577">
        <f t="shared" si="349"/>
        <v>39.854256555089684</v>
      </c>
      <c r="U577">
        <f t="shared" si="350"/>
        <v>4.4013776240912489E-3</v>
      </c>
      <c r="V577">
        <f t="shared" si="351"/>
        <v>2.2496587401133996</v>
      </c>
      <c r="W577">
        <f t="shared" si="352"/>
        <v>4.3965992666510851E-3</v>
      </c>
      <c r="X577">
        <f t="shared" si="353"/>
        <v>2.7483034161783302E-3</v>
      </c>
      <c r="Y577">
        <f t="shared" si="354"/>
        <v>0</v>
      </c>
      <c r="Z577">
        <f t="shared" si="355"/>
        <v>30.378099025483124</v>
      </c>
      <c r="AA577">
        <f t="shared" si="356"/>
        <v>30.009229032258101</v>
      </c>
      <c r="AB577">
        <f t="shared" si="357"/>
        <v>4.2627087929076879</v>
      </c>
      <c r="AC577">
        <f t="shared" si="358"/>
        <v>70.062010881846462</v>
      </c>
      <c r="AD577">
        <f t="shared" si="359"/>
        <v>3.0536097343167206</v>
      </c>
      <c r="AE577">
        <f t="shared" si="360"/>
        <v>4.3584386115699276</v>
      </c>
      <c r="AF577">
        <f t="shared" si="361"/>
        <v>1.2090990585909673</v>
      </c>
      <c r="AG577">
        <f t="shared" si="362"/>
        <v>-2.4480223644294878</v>
      </c>
      <c r="AH577">
        <f t="shared" si="363"/>
        <v>46.964923067491561</v>
      </c>
      <c r="AI577">
        <f t="shared" si="364"/>
        <v>4.651233835742258</v>
      </c>
      <c r="AJ577">
        <f t="shared" si="365"/>
        <v>49.168134538804331</v>
      </c>
      <c r="AK577">
        <v>-4.1174560744820302E-2</v>
      </c>
      <c r="AL577">
        <v>4.6222051525693399E-2</v>
      </c>
      <c r="AM577">
        <v>3.45461061777277</v>
      </c>
      <c r="AN577">
        <v>0</v>
      </c>
      <c r="AO577">
        <v>0</v>
      </c>
      <c r="AP577">
        <f t="shared" si="366"/>
        <v>1</v>
      </c>
      <c r="AQ577">
        <f t="shared" si="367"/>
        <v>0</v>
      </c>
      <c r="AR577">
        <f t="shared" si="368"/>
        <v>51914.77590084885</v>
      </c>
      <c r="AS577" t="s">
        <v>239</v>
      </c>
      <c r="AT577">
        <v>0</v>
      </c>
      <c r="AU577">
        <v>0</v>
      </c>
      <c r="AV577">
        <f t="shared" si="369"/>
        <v>0</v>
      </c>
      <c r="AW577" t="e">
        <f t="shared" si="370"/>
        <v>#DIV/0!</v>
      </c>
      <c r="AX577">
        <v>0</v>
      </c>
      <c r="AY577" t="s">
        <v>239</v>
      </c>
      <c r="AZ577">
        <v>0</v>
      </c>
      <c r="BA577">
        <v>0</v>
      </c>
      <c r="BB577" t="e">
        <f t="shared" si="371"/>
        <v>#DIV/0!</v>
      </c>
      <c r="BC577">
        <v>0.5</v>
      </c>
      <c r="BD577">
        <f t="shared" si="372"/>
        <v>0</v>
      </c>
      <c r="BE577">
        <f t="shared" si="373"/>
        <v>-0.50491010833602534</v>
      </c>
      <c r="BF577" t="e">
        <f t="shared" si="374"/>
        <v>#DIV/0!</v>
      </c>
      <c r="BG577" t="e">
        <f t="shared" si="375"/>
        <v>#DIV/0!</v>
      </c>
      <c r="BH577" t="e">
        <f t="shared" si="376"/>
        <v>#DIV/0!</v>
      </c>
      <c r="BI577" t="e">
        <f t="shared" si="377"/>
        <v>#DIV/0!</v>
      </c>
      <c r="BJ577" t="s">
        <v>239</v>
      </c>
      <c r="BK577">
        <v>0</v>
      </c>
      <c r="BL577">
        <f t="shared" si="378"/>
        <v>0</v>
      </c>
      <c r="BM577" t="e">
        <f t="shared" si="379"/>
        <v>#DIV/0!</v>
      </c>
      <c r="BN577" t="e">
        <f t="shared" si="380"/>
        <v>#DIV/0!</v>
      </c>
      <c r="BO577" t="e">
        <f t="shared" si="381"/>
        <v>#DIV/0!</v>
      </c>
      <c r="BP577" t="e">
        <f t="shared" si="382"/>
        <v>#DIV/0!</v>
      </c>
      <c r="BQ577">
        <f t="shared" si="383"/>
        <v>0</v>
      </c>
      <c r="BR577">
        <f t="shared" si="384"/>
        <v>0</v>
      </c>
      <c r="BS577">
        <f t="shared" si="385"/>
        <v>0</v>
      </c>
      <c r="BT577">
        <f t="shared" si="386"/>
        <v>0</v>
      </c>
      <c r="BU577">
        <v>6</v>
      </c>
      <c r="BV577">
        <v>0.5</v>
      </c>
      <c r="BW577" t="s">
        <v>240</v>
      </c>
      <c r="BX577">
        <v>1581963081.37097</v>
      </c>
      <c r="BY577">
        <v>400.85916129032302</v>
      </c>
      <c r="BZ577">
        <v>400.03177419354802</v>
      </c>
      <c r="CA577">
        <v>30.713593548387099</v>
      </c>
      <c r="CB577">
        <v>30.621358064516102</v>
      </c>
      <c r="CC577">
        <v>350.01135483871002</v>
      </c>
      <c r="CD577">
        <v>99.222074193548394</v>
      </c>
      <c r="CE577">
        <v>0.20001816129032299</v>
      </c>
      <c r="CF577">
        <v>30.396461290322598</v>
      </c>
      <c r="CG577">
        <v>30.009229032258101</v>
      </c>
      <c r="CH577">
        <v>999.9</v>
      </c>
      <c r="CI577">
        <v>0</v>
      </c>
      <c r="CJ577">
        <v>0</v>
      </c>
      <c r="CK577">
        <v>10007.2948387097</v>
      </c>
      <c r="CL577">
        <v>0</v>
      </c>
      <c r="CM577">
        <v>0.21165100000000001</v>
      </c>
      <c r="CN577">
        <v>0</v>
      </c>
      <c r="CO577">
        <v>0</v>
      </c>
      <c r="CP577">
        <v>0</v>
      </c>
      <c r="CQ577">
        <v>0</v>
      </c>
      <c r="CR577">
        <v>3.8548387096774199</v>
      </c>
      <c r="CS577">
        <v>0</v>
      </c>
      <c r="CT577">
        <v>76.974193548387106</v>
      </c>
      <c r="CU577">
        <v>-1.93870967741935</v>
      </c>
      <c r="CV577">
        <v>38.808</v>
      </c>
      <c r="CW577">
        <v>44.25</v>
      </c>
      <c r="CX577">
        <v>41.625</v>
      </c>
      <c r="CY577">
        <v>42.686999999999998</v>
      </c>
      <c r="CZ577">
        <v>39.875</v>
      </c>
      <c r="DA577">
        <v>0</v>
      </c>
      <c r="DB577">
        <v>0</v>
      </c>
      <c r="DC577">
        <v>0</v>
      </c>
      <c r="DD577">
        <v>1581963092.2</v>
      </c>
      <c r="DE577">
        <v>3.2769230769230799</v>
      </c>
      <c r="DF577">
        <v>3.1794868600646602</v>
      </c>
      <c r="DG577">
        <v>12.7008547844398</v>
      </c>
      <c r="DH577">
        <v>76.288461538461505</v>
      </c>
      <c r="DI577">
        <v>15</v>
      </c>
      <c r="DJ577">
        <v>100</v>
      </c>
      <c r="DK577">
        <v>100</v>
      </c>
      <c r="DL577">
        <v>3.0489999999999999</v>
      </c>
      <c r="DM577">
        <v>0.47699999999999998</v>
      </c>
      <c r="DN577">
        <v>2</v>
      </c>
      <c r="DO577">
        <v>344.12299999999999</v>
      </c>
      <c r="DP577">
        <v>673.85199999999998</v>
      </c>
      <c r="DQ577">
        <v>29.692799999999998</v>
      </c>
      <c r="DR577">
        <v>31.263100000000001</v>
      </c>
      <c r="DS577">
        <v>30</v>
      </c>
      <c r="DT577">
        <v>31.214099999999998</v>
      </c>
      <c r="DU577">
        <v>31.229399999999998</v>
      </c>
      <c r="DV577">
        <v>20.988199999999999</v>
      </c>
      <c r="DW577">
        <v>24.3688</v>
      </c>
      <c r="DX577">
        <v>88.063999999999993</v>
      </c>
      <c r="DY577">
        <v>29.686499999999999</v>
      </c>
      <c r="DZ577">
        <v>400</v>
      </c>
      <c r="EA577">
        <v>30.655799999999999</v>
      </c>
      <c r="EB577">
        <v>100.04</v>
      </c>
      <c r="EC577">
        <v>100.601</v>
      </c>
    </row>
    <row r="578" spans="1:133" x14ac:dyDescent="0.35">
      <c r="A578">
        <v>562</v>
      </c>
      <c r="B578">
        <v>1581963095</v>
      </c>
      <c r="C578">
        <v>2819.9000000953702</v>
      </c>
      <c r="D578" t="s">
        <v>1361</v>
      </c>
      <c r="E578" t="s">
        <v>1362</v>
      </c>
      <c r="F578" t="s">
        <v>232</v>
      </c>
      <c r="G578" t="s">
        <v>233</v>
      </c>
      <c r="H578" t="s">
        <v>234</v>
      </c>
      <c r="I578" t="s">
        <v>235</v>
      </c>
      <c r="J578" t="s">
        <v>236</v>
      </c>
      <c r="K578" t="s">
        <v>237</v>
      </c>
      <c r="L578" t="s">
        <v>1383</v>
      </c>
      <c r="M578" t="s">
        <v>238</v>
      </c>
      <c r="N578">
        <v>1581963086.37097</v>
      </c>
      <c r="O578">
        <f t="shared" si="344"/>
        <v>4.6926198848686673E-5</v>
      </c>
      <c r="P578">
        <f t="shared" si="345"/>
        <v>-0.49454367257406384</v>
      </c>
      <c r="Q578">
        <f t="shared" si="346"/>
        <v>400.83035483870998</v>
      </c>
      <c r="R578">
        <f t="shared" si="347"/>
        <v>603.4256437331519</v>
      </c>
      <c r="S578">
        <f t="shared" si="348"/>
        <v>59.993833150853199</v>
      </c>
      <c r="T578">
        <f t="shared" si="349"/>
        <v>39.851387954312919</v>
      </c>
      <c r="U578">
        <f t="shared" si="350"/>
        <v>3.7225071581913345E-3</v>
      </c>
      <c r="V578">
        <f t="shared" si="351"/>
        <v>2.2490895217108244</v>
      </c>
      <c r="W578">
        <f t="shared" si="352"/>
        <v>3.7190876725386639E-3</v>
      </c>
      <c r="X578">
        <f t="shared" si="353"/>
        <v>2.3247367537626894E-3</v>
      </c>
      <c r="Y578">
        <f t="shared" si="354"/>
        <v>0</v>
      </c>
      <c r="Z578">
        <f t="shared" si="355"/>
        <v>30.379035077038644</v>
      </c>
      <c r="AA578">
        <f t="shared" si="356"/>
        <v>30.0084967741935</v>
      </c>
      <c r="AB578">
        <f t="shared" si="357"/>
        <v>4.2625295175817834</v>
      </c>
      <c r="AC578">
        <f t="shared" si="358"/>
        <v>70.083528858392</v>
      </c>
      <c r="AD578">
        <f t="shared" si="359"/>
        <v>3.0542152148663089</v>
      </c>
      <c r="AE578">
        <f t="shared" si="360"/>
        <v>4.357964367116181</v>
      </c>
      <c r="AF578">
        <f t="shared" si="361"/>
        <v>1.2083143027154746</v>
      </c>
      <c r="AG578">
        <f t="shared" si="362"/>
        <v>-2.0694453692270822</v>
      </c>
      <c r="AH578">
        <f t="shared" si="363"/>
        <v>46.811447686339285</v>
      </c>
      <c r="AI578">
        <f t="shared" si="364"/>
        <v>4.6371471248386236</v>
      </c>
      <c r="AJ578">
        <f t="shared" si="365"/>
        <v>49.37914944195083</v>
      </c>
      <c r="AK578">
        <v>-4.1159240417392599E-2</v>
      </c>
      <c r="AL578">
        <v>4.6204853116021301E-2</v>
      </c>
      <c r="AM578">
        <v>3.4535930580408301</v>
      </c>
      <c r="AN578">
        <v>0</v>
      </c>
      <c r="AO578">
        <v>0</v>
      </c>
      <c r="AP578">
        <f t="shared" si="366"/>
        <v>1</v>
      </c>
      <c r="AQ578">
        <f t="shared" si="367"/>
        <v>0</v>
      </c>
      <c r="AR578">
        <f t="shared" si="368"/>
        <v>51896.576509642327</v>
      </c>
      <c r="AS578" t="s">
        <v>239</v>
      </c>
      <c r="AT578">
        <v>0</v>
      </c>
      <c r="AU578">
        <v>0</v>
      </c>
      <c r="AV578">
        <f t="shared" si="369"/>
        <v>0</v>
      </c>
      <c r="AW578" t="e">
        <f t="shared" si="370"/>
        <v>#DIV/0!</v>
      </c>
      <c r="AX578">
        <v>0</v>
      </c>
      <c r="AY578" t="s">
        <v>239</v>
      </c>
      <c r="AZ578">
        <v>0</v>
      </c>
      <c r="BA578">
        <v>0</v>
      </c>
      <c r="BB578" t="e">
        <f t="shared" si="371"/>
        <v>#DIV/0!</v>
      </c>
      <c r="BC578">
        <v>0.5</v>
      </c>
      <c r="BD578">
        <f t="shared" si="372"/>
        <v>0</v>
      </c>
      <c r="BE578">
        <f t="shared" si="373"/>
        <v>-0.49454367257406384</v>
      </c>
      <c r="BF578" t="e">
        <f t="shared" si="374"/>
        <v>#DIV/0!</v>
      </c>
      <c r="BG578" t="e">
        <f t="shared" si="375"/>
        <v>#DIV/0!</v>
      </c>
      <c r="BH578" t="e">
        <f t="shared" si="376"/>
        <v>#DIV/0!</v>
      </c>
      <c r="BI578" t="e">
        <f t="shared" si="377"/>
        <v>#DIV/0!</v>
      </c>
      <c r="BJ578" t="s">
        <v>239</v>
      </c>
      <c r="BK578">
        <v>0</v>
      </c>
      <c r="BL578">
        <f t="shared" si="378"/>
        <v>0</v>
      </c>
      <c r="BM578" t="e">
        <f t="shared" si="379"/>
        <v>#DIV/0!</v>
      </c>
      <c r="BN578" t="e">
        <f t="shared" si="380"/>
        <v>#DIV/0!</v>
      </c>
      <c r="BO578" t="e">
        <f t="shared" si="381"/>
        <v>#DIV/0!</v>
      </c>
      <c r="BP578" t="e">
        <f t="shared" si="382"/>
        <v>#DIV/0!</v>
      </c>
      <c r="BQ578">
        <f t="shared" si="383"/>
        <v>0</v>
      </c>
      <c r="BR578">
        <f t="shared" si="384"/>
        <v>0</v>
      </c>
      <c r="BS578">
        <f t="shared" si="385"/>
        <v>0</v>
      </c>
      <c r="BT578">
        <f t="shared" si="386"/>
        <v>0</v>
      </c>
      <c r="BU578">
        <v>6</v>
      </c>
      <c r="BV578">
        <v>0.5</v>
      </c>
      <c r="BW578" t="s">
        <v>240</v>
      </c>
      <c r="BX578">
        <v>1581963086.37097</v>
      </c>
      <c r="BY578">
        <v>400.83035483870998</v>
      </c>
      <c r="BZ578">
        <v>400.01483870967701</v>
      </c>
      <c r="CA578">
        <v>30.719687096774202</v>
      </c>
      <c r="CB578">
        <v>30.6417161290323</v>
      </c>
      <c r="CC578">
        <v>350.01212903225797</v>
      </c>
      <c r="CD578">
        <v>99.222087096774203</v>
      </c>
      <c r="CE578">
        <v>0.199993774193548</v>
      </c>
      <c r="CF578">
        <v>30.394561290322599</v>
      </c>
      <c r="CG578">
        <v>30.0084967741935</v>
      </c>
      <c r="CH578">
        <v>999.9</v>
      </c>
      <c r="CI578">
        <v>0</v>
      </c>
      <c r="CJ578">
        <v>0</v>
      </c>
      <c r="CK578">
        <v>10003.57</v>
      </c>
      <c r="CL578">
        <v>0</v>
      </c>
      <c r="CM578">
        <v>0.21165100000000001</v>
      </c>
      <c r="CN578">
        <v>0</v>
      </c>
      <c r="CO578">
        <v>0</v>
      </c>
      <c r="CP578">
        <v>0</v>
      </c>
      <c r="CQ578">
        <v>0</v>
      </c>
      <c r="CR578">
        <v>4.1516129032258098</v>
      </c>
      <c r="CS578">
        <v>0</v>
      </c>
      <c r="CT578">
        <v>75.754838709677401</v>
      </c>
      <c r="CU578">
        <v>-1.8806451612903201</v>
      </c>
      <c r="CV578">
        <v>38.811999999999998</v>
      </c>
      <c r="CW578">
        <v>44.25</v>
      </c>
      <c r="CX578">
        <v>41.625</v>
      </c>
      <c r="CY578">
        <v>42.691064516129003</v>
      </c>
      <c r="CZ578">
        <v>39.875</v>
      </c>
      <c r="DA578">
        <v>0</v>
      </c>
      <c r="DB578">
        <v>0</v>
      </c>
      <c r="DC578">
        <v>0</v>
      </c>
      <c r="DD578">
        <v>1581963097</v>
      </c>
      <c r="DE578">
        <v>3.5538461538461501</v>
      </c>
      <c r="DF578">
        <v>8.3965813389800807</v>
      </c>
      <c r="DG578">
        <v>-26.3965810265539</v>
      </c>
      <c r="DH578">
        <v>75.865384615384599</v>
      </c>
      <c r="DI578">
        <v>15</v>
      </c>
      <c r="DJ578">
        <v>100</v>
      </c>
      <c r="DK578">
        <v>100</v>
      </c>
      <c r="DL578">
        <v>3.0489999999999999</v>
      </c>
      <c r="DM578">
        <v>0.47699999999999998</v>
      </c>
      <c r="DN578">
        <v>2</v>
      </c>
      <c r="DO578">
        <v>344.08800000000002</v>
      </c>
      <c r="DP578">
        <v>673.89599999999996</v>
      </c>
      <c r="DQ578">
        <v>29.6843</v>
      </c>
      <c r="DR578">
        <v>31.2608</v>
      </c>
      <c r="DS578">
        <v>29.9999</v>
      </c>
      <c r="DT578">
        <v>31.2118</v>
      </c>
      <c r="DU578">
        <v>31.2272</v>
      </c>
      <c r="DV578">
        <v>20.990300000000001</v>
      </c>
      <c r="DW578">
        <v>24.3688</v>
      </c>
      <c r="DX578">
        <v>88.063999999999993</v>
      </c>
      <c r="DY578">
        <v>29.680599999999998</v>
      </c>
      <c r="DZ578">
        <v>400</v>
      </c>
      <c r="EA578">
        <v>30.655799999999999</v>
      </c>
      <c r="EB578">
        <v>100.04</v>
      </c>
      <c r="EC578">
        <v>100.602</v>
      </c>
    </row>
    <row r="579" spans="1:133" x14ac:dyDescent="0.35">
      <c r="A579">
        <v>563</v>
      </c>
      <c r="B579">
        <v>1581963100</v>
      </c>
      <c r="C579">
        <v>2824.9000000953702</v>
      </c>
      <c r="D579" t="s">
        <v>1363</v>
      </c>
      <c r="E579" t="s">
        <v>1364</v>
      </c>
      <c r="F579" t="s">
        <v>232</v>
      </c>
      <c r="G579" t="s">
        <v>233</v>
      </c>
      <c r="H579" t="s">
        <v>234</v>
      </c>
      <c r="I579" t="s">
        <v>235</v>
      </c>
      <c r="J579" t="s">
        <v>236</v>
      </c>
      <c r="K579" t="s">
        <v>237</v>
      </c>
      <c r="L579" t="s">
        <v>1383</v>
      </c>
      <c r="M579" t="s">
        <v>238</v>
      </c>
      <c r="N579">
        <v>1581963091.37097</v>
      </c>
      <c r="O579">
        <f t="shared" si="344"/>
        <v>4.2627149817602243E-5</v>
      </c>
      <c r="P579">
        <f t="shared" si="345"/>
        <v>-0.49625342563035352</v>
      </c>
      <c r="Q579">
        <f t="shared" si="346"/>
        <v>400.80264516129</v>
      </c>
      <c r="R579">
        <f t="shared" si="347"/>
        <v>625.25735409036224</v>
      </c>
      <c r="S579">
        <f t="shared" si="348"/>
        <v>62.164326976967807</v>
      </c>
      <c r="T579">
        <f t="shared" si="349"/>
        <v>39.848594381249335</v>
      </c>
      <c r="U579">
        <f t="shared" si="350"/>
        <v>3.384015937570223E-3</v>
      </c>
      <c r="V579">
        <f t="shared" si="351"/>
        <v>2.2490170590959533</v>
      </c>
      <c r="W579">
        <f t="shared" si="352"/>
        <v>3.3811897065512586E-3</v>
      </c>
      <c r="X579">
        <f t="shared" si="353"/>
        <v>2.1134972896705178E-3</v>
      </c>
      <c r="Y579">
        <f t="shared" si="354"/>
        <v>0</v>
      </c>
      <c r="Z579">
        <f t="shared" si="355"/>
        <v>30.378144134002799</v>
      </c>
      <c r="AA579">
        <f t="shared" si="356"/>
        <v>30.0078903225806</v>
      </c>
      <c r="AB579">
        <f t="shared" si="357"/>
        <v>4.2623810478370388</v>
      </c>
      <c r="AC579">
        <f t="shared" si="358"/>
        <v>70.112654820911075</v>
      </c>
      <c r="AD579">
        <f t="shared" si="359"/>
        <v>3.0550797918697352</v>
      </c>
      <c r="AE579">
        <f t="shared" si="360"/>
        <v>4.3573871217304969</v>
      </c>
      <c r="AF579">
        <f t="shared" si="361"/>
        <v>1.2073012559673035</v>
      </c>
      <c r="AG579">
        <f t="shared" si="362"/>
        <v>-1.879857306956259</v>
      </c>
      <c r="AH579">
        <f t="shared" si="363"/>
        <v>46.603033920230878</v>
      </c>
      <c r="AI579">
        <f t="shared" si="364"/>
        <v>4.6165836837892122</v>
      </c>
      <c r="AJ579">
        <f t="shared" si="365"/>
        <v>49.339760297063833</v>
      </c>
      <c r="AK579">
        <v>-4.1157290361075703E-2</v>
      </c>
      <c r="AL579">
        <v>4.62026640069714E-2</v>
      </c>
      <c r="AM579">
        <v>3.4534635280528501</v>
      </c>
      <c r="AN579">
        <v>0</v>
      </c>
      <c r="AO579">
        <v>0</v>
      </c>
      <c r="AP579">
        <f t="shared" si="366"/>
        <v>1</v>
      </c>
      <c r="AQ579">
        <f t="shared" si="367"/>
        <v>0</v>
      </c>
      <c r="AR579">
        <f t="shared" si="368"/>
        <v>51894.611900627184</v>
      </c>
      <c r="AS579" t="s">
        <v>239</v>
      </c>
      <c r="AT579">
        <v>0</v>
      </c>
      <c r="AU579">
        <v>0</v>
      </c>
      <c r="AV579">
        <f t="shared" si="369"/>
        <v>0</v>
      </c>
      <c r="AW579" t="e">
        <f t="shared" si="370"/>
        <v>#DIV/0!</v>
      </c>
      <c r="AX579">
        <v>0</v>
      </c>
      <c r="AY579" t="s">
        <v>239</v>
      </c>
      <c r="AZ579">
        <v>0</v>
      </c>
      <c r="BA579">
        <v>0</v>
      </c>
      <c r="BB579" t="e">
        <f t="shared" si="371"/>
        <v>#DIV/0!</v>
      </c>
      <c r="BC579">
        <v>0.5</v>
      </c>
      <c r="BD579">
        <f t="shared" si="372"/>
        <v>0</v>
      </c>
      <c r="BE579">
        <f t="shared" si="373"/>
        <v>-0.49625342563035352</v>
      </c>
      <c r="BF579" t="e">
        <f t="shared" si="374"/>
        <v>#DIV/0!</v>
      </c>
      <c r="BG579" t="e">
        <f t="shared" si="375"/>
        <v>#DIV/0!</v>
      </c>
      <c r="BH579" t="e">
        <f t="shared" si="376"/>
        <v>#DIV/0!</v>
      </c>
      <c r="BI579" t="e">
        <f t="shared" si="377"/>
        <v>#DIV/0!</v>
      </c>
      <c r="BJ579" t="s">
        <v>239</v>
      </c>
      <c r="BK579">
        <v>0</v>
      </c>
      <c r="BL579">
        <f t="shared" si="378"/>
        <v>0</v>
      </c>
      <c r="BM579" t="e">
        <f t="shared" si="379"/>
        <v>#DIV/0!</v>
      </c>
      <c r="BN579" t="e">
        <f t="shared" si="380"/>
        <v>#DIV/0!</v>
      </c>
      <c r="BO579" t="e">
        <f t="shared" si="381"/>
        <v>#DIV/0!</v>
      </c>
      <c r="BP579" t="e">
        <f t="shared" si="382"/>
        <v>#DIV/0!</v>
      </c>
      <c r="BQ579">
        <f t="shared" si="383"/>
        <v>0</v>
      </c>
      <c r="BR579">
        <f t="shared" si="384"/>
        <v>0</v>
      </c>
      <c r="BS579">
        <f t="shared" si="385"/>
        <v>0</v>
      </c>
      <c r="BT579">
        <f t="shared" si="386"/>
        <v>0</v>
      </c>
      <c r="BU579">
        <v>6</v>
      </c>
      <c r="BV579">
        <v>0.5</v>
      </c>
      <c r="BW579" t="s">
        <v>240</v>
      </c>
      <c r="BX579">
        <v>1581963091.37097</v>
      </c>
      <c r="BY579">
        <v>400.80264516129</v>
      </c>
      <c r="BZ579">
        <v>399.981258064516</v>
      </c>
      <c r="CA579">
        <v>30.728412903225799</v>
      </c>
      <c r="CB579">
        <v>30.657587096774201</v>
      </c>
      <c r="CC579">
        <v>350.01890322580601</v>
      </c>
      <c r="CD579">
        <v>99.2219870967742</v>
      </c>
      <c r="CE579">
        <v>0.199997419354839</v>
      </c>
      <c r="CF579">
        <v>30.392248387096799</v>
      </c>
      <c r="CG579">
        <v>30.0078903225806</v>
      </c>
      <c r="CH579">
        <v>999.9</v>
      </c>
      <c r="CI579">
        <v>0</v>
      </c>
      <c r="CJ579">
        <v>0</v>
      </c>
      <c r="CK579">
        <v>10003.1061290323</v>
      </c>
      <c r="CL579">
        <v>0</v>
      </c>
      <c r="CM579">
        <v>0.21165100000000001</v>
      </c>
      <c r="CN579">
        <v>0</v>
      </c>
      <c r="CO579">
        <v>0</v>
      </c>
      <c r="CP579">
        <v>0</v>
      </c>
      <c r="CQ579">
        <v>0</v>
      </c>
      <c r="CR579">
        <v>4.6741935483871</v>
      </c>
      <c r="CS579">
        <v>0</v>
      </c>
      <c r="CT579">
        <v>75.438709677419396</v>
      </c>
      <c r="CU579">
        <v>-1.84516129032258</v>
      </c>
      <c r="CV579">
        <v>38.811999999999998</v>
      </c>
      <c r="CW579">
        <v>44.25</v>
      </c>
      <c r="CX579">
        <v>41.625</v>
      </c>
      <c r="CY579">
        <v>42.691064516129003</v>
      </c>
      <c r="CZ579">
        <v>39.875</v>
      </c>
      <c r="DA579">
        <v>0</v>
      </c>
      <c r="DB579">
        <v>0</v>
      </c>
      <c r="DC579">
        <v>0</v>
      </c>
      <c r="DD579">
        <v>1581963101.8</v>
      </c>
      <c r="DE579">
        <v>3.6769230769230798</v>
      </c>
      <c r="DF579">
        <v>16.471795194560698</v>
      </c>
      <c r="DG579">
        <v>-27.668375932650299</v>
      </c>
      <c r="DH579">
        <v>74.996153846153803</v>
      </c>
      <c r="DI579">
        <v>15</v>
      </c>
      <c r="DJ579">
        <v>100</v>
      </c>
      <c r="DK579">
        <v>100</v>
      </c>
      <c r="DL579">
        <v>3.0489999999999999</v>
      </c>
      <c r="DM579">
        <v>0.47699999999999998</v>
      </c>
      <c r="DN579">
        <v>2</v>
      </c>
      <c r="DO579">
        <v>343.988</v>
      </c>
      <c r="DP579">
        <v>674.23400000000004</v>
      </c>
      <c r="DQ579">
        <v>29.6782</v>
      </c>
      <c r="DR579">
        <v>31.260100000000001</v>
      </c>
      <c r="DS579">
        <v>29.9999</v>
      </c>
      <c r="DT579">
        <v>31.211099999999998</v>
      </c>
      <c r="DU579">
        <v>31.226600000000001</v>
      </c>
      <c r="DV579">
        <v>20.992599999999999</v>
      </c>
      <c r="DW579">
        <v>24.3688</v>
      </c>
      <c r="DX579">
        <v>88.063999999999993</v>
      </c>
      <c r="DY579">
        <v>29.671600000000002</v>
      </c>
      <c r="DZ579">
        <v>400</v>
      </c>
      <c r="EA579">
        <v>30.655799999999999</v>
      </c>
      <c r="EB579">
        <v>100.04</v>
      </c>
      <c r="EC579">
        <v>100.602</v>
      </c>
    </row>
    <row r="580" spans="1:133" x14ac:dyDescent="0.35">
      <c r="A580">
        <v>564</v>
      </c>
      <c r="B580">
        <v>1581963105</v>
      </c>
      <c r="C580">
        <v>2829.9000000953702</v>
      </c>
      <c r="D580" t="s">
        <v>1365</v>
      </c>
      <c r="E580" t="s">
        <v>1366</v>
      </c>
      <c r="F580" t="s">
        <v>232</v>
      </c>
      <c r="G580" t="s">
        <v>233</v>
      </c>
      <c r="H580" t="s">
        <v>234</v>
      </c>
      <c r="I580" t="s">
        <v>235</v>
      </c>
      <c r="J580" t="s">
        <v>236</v>
      </c>
      <c r="K580" t="s">
        <v>237</v>
      </c>
      <c r="L580" t="s">
        <v>1383</v>
      </c>
      <c r="M580" t="s">
        <v>238</v>
      </c>
      <c r="N580">
        <v>1581963096.37097</v>
      </c>
      <c r="O580">
        <f t="shared" si="344"/>
        <v>4.6525496740499956E-5</v>
      </c>
      <c r="P580">
        <f t="shared" si="345"/>
        <v>-0.48397728072943608</v>
      </c>
      <c r="Q580">
        <f t="shared" si="346"/>
        <v>400.77096774193598</v>
      </c>
      <c r="R580">
        <f t="shared" si="347"/>
        <v>600.33506621044626</v>
      </c>
      <c r="S580">
        <f t="shared" si="348"/>
        <v>59.686467269213026</v>
      </c>
      <c r="T580">
        <f t="shared" si="349"/>
        <v>39.845420657460934</v>
      </c>
      <c r="U580">
        <f t="shared" si="350"/>
        <v>3.696449598347772E-3</v>
      </c>
      <c r="V580">
        <f t="shared" si="351"/>
        <v>2.247908980948254</v>
      </c>
      <c r="W580">
        <f t="shared" si="352"/>
        <v>3.6930760255090788E-3</v>
      </c>
      <c r="X580">
        <f t="shared" si="353"/>
        <v>2.3084753545606108E-3</v>
      </c>
      <c r="Y580">
        <f t="shared" si="354"/>
        <v>0</v>
      </c>
      <c r="Z580">
        <f t="shared" si="355"/>
        <v>30.374402171121513</v>
      </c>
      <c r="AA580">
        <f t="shared" si="356"/>
        <v>30.007916129032299</v>
      </c>
      <c r="AB580">
        <f t="shared" si="357"/>
        <v>4.2623873656067275</v>
      </c>
      <c r="AC580">
        <f t="shared" si="358"/>
        <v>70.142792970913604</v>
      </c>
      <c r="AD580">
        <f t="shared" si="359"/>
        <v>3.0559650294653458</v>
      </c>
      <c r="AE580">
        <f t="shared" si="360"/>
        <v>4.3567769403373706</v>
      </c>
      <c r="AF580">
        <f t="shared" si="361"/>
        <v>1.2064223361413817</v>
      </c>
      <c r="AG580">
        <f t="shared" si="362"/>
        <v>-2.0517744062560479</v>
      </c>
      <c r="AH580">
        <f t="shared" si="363"/>
        <v>46.280618091296752</v>
      </c>
      <c r="AI580">
        <f t="shared" si="364"/>
        <v>4.5868495866191346</v>
      </c>
      <c r="AJ580">
        <f t="shared" si="365"/>
        <v>48.815693271659839</v>
      </c>
      <c r="AK580">
        <v>-4.1127477707269697E-2</v>
      </c>
      <c r="AL580">
        <v>4.6169196691342201E-2</v>
      </c>
      <c r="AM580">
        <v>3.45148299826191</v>
      </c>
      <c r="AN580">
        <v>0</v>
      </c>
      <c r="AO580">
        <v>0</v>
      </c>
      <c r="AP580">
        <f t="shared" si="366"/>
        <v>1</v>
      </c>
      <c r="AQ580">
        <f t="shared" si="367"/>
        <v>0</v>
      </c>
      <c r="AR580">
        <f t="shared" si="368"/>
        <v>51858.973978288828</v>
      </c>
      <c r="AS580" t="s">
        <v>239</v>
      </c>
      <c r="AT580">
        <v>0</v>
      </c>
      <c r="AU580">
        <v>0</v>
      </c>
      <c r="AV580">
        <f t="shared" si="369"/>
        <v>0</v>
      </c>
      <c r="AW580" t="e">
        <f t="shared" si="370"/>
        <v>#DIV/0!</v>
      </c>
      <c r="AX580">
        <v>0</v>
      </c>
      <c r="AY580" t="s">
        <v>239</v>
      </c>
      <c r="AZ580">
        <v>0</v>
      </c>
      <c r="BA580">
        <v>0</v>
      </c>
      <c r="BB580" t="e">
        <f t="shared" si="371"/>
        <v>#DIV/0!</v>
      </c>
      <c r="BC580">
        <v>0.5</v>
      </c>
      <c r="BD580">
        <f t="shared" si="372"/>
        <v>0</v>
      </c>
      <c r="BE580">
        <f t="shared" si="373"/>
        <v>-0.48397728072943608</v>
      </c>
      <c r="BF580" t="e">
        <f t="shared" si="374"/>
        <v>#DIV/0!</v>
      </c>
      <c r="BG580" t="e">
        <f t="shared" si="375"/>
        <v>#DIV/0!</v>
      </c>
      <c r="BH580" t="e">
        <f t="shared" si="376"/>
        <v>#DIV/0!</v>
      </c>
      <c r="BI580" t="e">
        <f t="shared" si="377"/>
        <v>#DIV/0!</v>
      </c>
      <c r="BJ580" t="s">
        <v>239</v>
      </c>
      <c r="BK580">
        <v>0</v>
      </c>
      <c r="BL580">
        <f t="shared" si="378"/>
        <v>0</v>
      </c>
      <c r="BM580" t="e">
        <f t="shared" si="379"/>
        <v>#DIV/0!</v>
      </c>
      <c r="BN580" t="e">
        <f t="shared" si="380"/>
        <v>#DIV/0!</v>
      </c>
      <c r="BO580" t="e">
        <f t="shared" si="381"/>
        <v>#DIV/0!</v>
      </c>
      <c r="BP580" t="e">
        <f t="shared" si="382"/>
        <v>#DIV/0!</v>
      </c>
      <c r="BQ580">
        <f t="shared" si="383"/>
        <v>0</v>
      </c>
      <c r="BR580">
        <f t="shared" si="384"/>
        <v>0</v>
      </c>
      <c r="BS580">
        <f t="shared" si="385"/>
        <v>0</v>
      </c>
      <c r="BT580">
        <f t="shared" si="386"/>
        <v>0</v>
      </c>
      <c r="BU580">
        <v>6</v>
      </c>
      <c r="BV580">
        <v>0.5</v>
      </c>
      <c r="BW580" t="s">
        <v>240</v>
      </c>
      <c r="BX580">
        <v>1581963096.37097</v>
      </c>
      <c r="BY580">
        <v>400.77096774193598</v>
      </c>
      <c r="BZ580">
        <v>399.97329032258102</v>
      </c>
      <c r="CA580">
        <v>30.737335483871</v>
      </c>
      <c r="CB580">
        <v>30.660032258064501</v>
      </c>
      <c r="CC580">
        <v>350.014580645161</v>
      </c>
      <c r="CD580">
        <v>99.221941935483898</v>
      </c>
      <c r="CE580">
        <v>0.199981967741935</v>
      </c>
      <c r="CF580">
        <v>30.389803225806499</v>
      </c>
      <c r="CG580">
        <v>30.007916129032299</v>
      </c>
      <c r="CH580">
        <v>999.9</v>
      </c>
      <c r="CI580">
        <v>0</v>
      </c>
      <c r="CJ580">
        <v>0</v>
      </c>
      <c r="CK580">
        <v>9995.86483870968</v>
      </c>
      <c r="CL580">
        <v>0</v>
      </c>
      <c r="CM580">
        <v>0.21165100000000001</v>
      </c>
      <c r="CN580">
        <v>0</v>
      </c>
      <c r="CO580">
        <v>0</v>
      </c>
      <c r="CP580">
        <v>0</v>
      </c>
      <c r="CQ580">
        <v>0</v>
      </c>
      <c r="CR580">
        <v>3.9870967741935499</v>
      </c>
      <c r="CS580">
        <v>0</v>
      </c>
      <c r="CT580">
        <v>73.832258064516097</v>
      </c>
      <c r="CU580">
        <v>-2.2870967741935502</v>
      </c>
      <c r="CV580">
        <v>38.811999999999998</v>
      </c>
      <c r="CW580">
        <v>44.25</v>
      </c>
      <c r="CX580">
        <v>41.625</v>
      </c>
      <c r="CY580">
        <v>42.695129032258002</v>
      </c>
      <c r="CZ580">
        <v>39.875</v>
      </c>
      <c r="DA580">
        <v>0</v>
      </c>
      <c r="DB580">
        <v>0</v>
      </c>
      <c r="DC580">
        <v>0</v>
      </c>
      <c r="DD580">
        <v>1581963107.2</v>
      </c>
      <c r="DE580">
        <v>3.4423076923076898</v>
      </c>
      <c r="DF580">
        <v>-13.576068179066301</v>
      </c>
      <c r="DG580">
        <v>26.071794942821899</v>
      </c>
      <c r="DH580">
        <v>73.146153846153894</v>
      </c>
      <c r="DI580">
        <v>15</v>
      </c>
      <c r="DJ580">
        <v>100</v>
      </c>
      <c r="DK580">
        <v>100</v>
      </c>
      <c r="DL580">
        <v>3.0489999999999999</v>
      </c>
      <c r="DM580">
        <v>0.47699999999999998</v>
      </c>
      <c r="DN580">
        <v>2</v>
      </c>
      <c r="DO580">
        <v>344.02300000000002</v>
      </c>
      <c r="DP580">
        <v>674.10199999999998</v>
      </c>
      <c r="DQ580">
        <v>29.670400000000001</v>
      </c>
      <c r="DR580">
        <v>31.2576</v>
      </c>
      <c r="DS580">
        <v>30</v>
      </c>
      <c r="DT580">
        <v>31.2087</v>
      </c>
      <c r="DU580">
        <v>31.225100000000001</v>
      </c>
      <c r="DV580">
        <v>20.9937</v>
      </c>
      <c r="DW580">
        <v>24.3688</v>
      </c>
      <c r="DX580">
        <v>88.063999999999993</v>
      </c>
      <c r="DY580">
        <v>29.662400000000002</v>
      </c>
      <c r="DZ580">
        <v>400</v>
      </c>
      <c r="EA580">
        <v>30.655799999999999</v>
      </c>
      <c r="EB580">
        <v>100.04</v>
      </c>
      <c r="EC580">
        <v>100.60299999999999</v>
      </c>
    </row>
    <row r="581" spans="1:133" x14ac:dyDescent="0.35">
      <c r="A581">
        <v>565</v>
      </c>
      <c r="B581">
        <v>1581963110</v>
      </c>
      <c r="C581">
        <v>2834.9000000953702</v>
      </c>
      <c r="D581" t="s">
        <v>1367</v>
      </c>
      <c r="E581" t="s">
        <v>1368</v>
      </c>
      <c r="F581" t="s">
        <v>232</v>
      </c>
      <c r="G581" t="s">
        <v>233</v>
      </c>
      <c r="H581" t="s">
        <v>234</v>
      </c>
      <c r="I581" t="s">
        <v>235</v>
      </c>
      <c r="J581" t="s">
        <v>236</v>
      </c>
      <c r="K581" t="s">
        <v>237</v>
      </c>
      <c r="L581" t="s">
        <v>1383</v>
      </c>
      <c r="M581" t="s">
        <v>238</v>
      </c>
      <c r="N581">
        <v>1581963101.37097</v>
      </c>
      <c r="O581">
        <f t="shared" si="344"/>
        <v>4.9325408973239056E-5</v>
      </c>
      <c r="P581">
        <f t="shared" si="345"/>
        <v>-0.48253871971220197</v>
      </c>
      <c r="Q581">
        <f t="shared" si="346"/>
        <v>400.75132258064502</v>
      </c>
      <c r="R581">
        <f t="shared" si="347"/>
        <v>587.79676607911699</v>
      </c>
      <c r="S581">
        <f t="shared" si="348"/>
        <v>58.439528744655021</v>
      </c>
      <c r="T581">
        <f t="shared" si="349"/>
        <v>39.843224370951788</v>
      </c>
      <c r="U581">
        <f t="shared" si="350"/>
        <v>3.9223724530646643E-3</v>
      </c>
      <c r="V581">
        <f t="shared" si="351"/>
        <v>2.2480851582642574</v>
      </c>
      <c r="W581">
        <f t="shared" si="352"/>
        <v>3.9185744263608453E-3</v>
      </c>
      <c r="X581">
        <f t="shared" si="353"/>
        <v>2.4494499398725871E-3</v>
      </c>
      <c r="Y581">
        <f t="shared" si="354"/>
        <v>0</v>
      </c>
      <c r="Z581">
        <f t="shared" si="355"/>
        <v>30.371137753282635</v>
      </c>
      <c r="AA581">
        <f t="shared" si="356"/>
        <v>30.0065548387097</v>
      </c>
      <c r="AB581">
        <f t="shared" si="357"/>
        <v>4.2620541143955126</v>
      </c>
      <c r="AC581">
        <f t="shared" si="358"/>
        <v>70.16772245146511</v>
      </c>
      <c r="AD581">
        <f t="shared" si="359"/>
        <v>3.0566416896107027</v>
      </c>
      <c r="AE581">
        <f t="shared" si="360"/>
        <v>4.356193393230023</v>
      </c>
      <c r="AF581">
        <f t="shared" si="361"/>
        <v>1.2054124247848099</v>
      </c>
      <c r="AG581">
        <f t="shared" si="362"/>
        <v>-2.1752505357198424</v>
      </c>
      <c r="AH581">
        <f t="shared" si="363"/>
        <v>46.165783261524744</v>
      </c>
      <c r="AI581">
        <f t="shared" si="364"/>
        <v>4.5750260380658183</v>
      </c>
      <c r="AJ581">
        <f t="shared" si="365"/>
        <v>48.565558763870719</v>
      </c>
      <c r="AK581">
        <v>-4.1132216841609101E-2</v>
      </c>
      <c r="AL581">
        <v>4.6174516784809098E-2</v>
      </c>
      <c r="AM581">
        <v>3.4517978638533302</v>
      </c>
      <c r="AN581">
        <v>0</v>
      </c>
      <c r="AO581">
        <v>0</v>
      </c>
      <c r="AP581">
        <f t="shared" si="366"/>
        <v>1</v>
      </c>
      <c r="AQ581">
        <f t="shared" si="367"/>
        <v>0</v>
      </c>
      <c r="AR581">
        <f t="shared" si="368"/>
        <v>51865.093591083227</v>
      </c>
      <c r="AS581" t="s">
        <v>239</v>
      </c>
      <c r="AT581">
        <v>0</v>
      </c>
      <c r="AU581">
        <v>0</v>
      </c>
      <c r="AV581">
        <f t="shared" si="369"/>
        <v>0</v>
      </c>
      <c r="AW581" t="e">
        <f t="shared" si="370"/>
        <v>#DIV/0!</v>
      </c>
      <c r="AX581">
        <v>0</v>
      </c>
      <c r="AY581" t="s">
        <v>239</v>
      </c>
      <c r="AZ581">
        <v>0</v>
      </c>
      <c r="BA581">
        <v>0</v>
      </c>
      <c r="BB581" t="e">
        <f t="shared" si="371"/>
        <v>#DIV/0!</v>
      </c>
      <c r="BC581">
        <v>0.5</v>
      </c>
      <c r="BD581">
        <f t="shared" si="372"/>
        <v>0</v>
      </c>
      <c r="BE581">
        <f t="shared" si="373"/>
        <v>-0.48253871971220197</v>
      </c>
      <c r="BF581" t="e">
        <f t="shared" si="374"/>
        <v>#DIV/0!</v>
      </c>
      <c r="BG581" t="e">
        <f t="shared" si="375"/>
        <v>#DIV/0!</v>
      </c>
      <c r="BH581" t="e">
        <f t="shared" si="376"/>
        <v>#DIV/0!</v>
      </c>
      <c r="BI581" t="e">
        <f t="shared" si="377"/>
        <v>#DIV/0!</v>
      </c>
      <c r="BJ581" t="s">
        <v>239</v>
      </c>
      <c r="BK581">
        <v>0</v>
      </c>
      <c r="BL581">
        <f t="shared" si="378"/>
        <v>0</v>
      </c>
      <c r="BM581" t="e">
        <f t="shared" si="379"/>
        <v>#DIV/0!</v>
      </c>
      <c r="BN581" t="e">
        <f t="shared" si="380"/>
        <v>#DIV/0!</v>
      </c>
      <c r="BO581" t="e">
        <f t="shared" si="381"/>
        <v>#DIV/0!</v>
      </c>
      <c r="BP581" t="e">
        <f t="shared" si="382"/>
        <v>#DIV/0!</v>
      </c>
      <c r="BQ581">
        <f t="shared" si="383"/>
        <v>0</v>
      </c>
      <c r="BR581">
        <f t="shared" si="384"/>
        <v>0</v>
      </c>
      <c r="BS581">
        <f t="shared" si="385"/>
        <v>0</v>
      </c>
      <c r="BT581">
        <f t="shared" si="386"/>
        <v>0</v>
      </c>
      <c r="BU581">
        <v>6</v>
      </c>
      <c r="BV581">
        <v>0.5</v>
      </c>
      <c r="BW581" t="s">
        <v>240</v>
      </c>
      <c r="BX581">
        <v>1581963101.37097</v>
      </c>
      <c r="BY581">
        <v>400.75132258064502</v>
      </c>
      <c r="BZ581">
        <v>399.95803225806497</v>
      </c>
      <c r="CA581">
        <v>30.744329032258101</v>
      </c>
      <c r="CB581">
        <v>30.662374193548398</v>
      </c>
      <c r="CC581">
        <v>350.01422580645198</v>
      </c>
      <c r="CD581">
        <v>99.221370967741905</v>
      </c>
      <c r="CE581">
        <v>0.19994625806451599</v>
      </c>
      <c r="CF581">
        <v>30.387464516129</v>
      </c>
      <c r="CG581">
        <v>30.0065548387097</v>
      </c>
      <c r="CH581">
        <v>999.9</v>
      </c>
      <c r="CI581">
        <v>0</v>
      </c>
      <c r="CJ581">
        <v>0</v>
      </c>
      <c r="CK581">
        <v>9997.0741935483893</v>
      </c>
      <c r="CL581">
        <v>0</v>
      </c>
      <c r="CM581">
        <v>0.21165100000000001</v>
      </c>
      <c r="CN581">
        <v>0</v>
      </c>
      <c r="CO581">
        <v>0</v>
      </c>
      <c r="CP581">
        <v>0</v>
      </c>
      <c r="CQ581">
        <v>0</v>
      </c>
      <c r="CR581">
        <v>3.1161290322580601</v>
      </c>
      <c r="CS581">
        <v>0</v>
      </c>
      <c r="CT581">
        <v>75.396774193548396</v>
      </c>
      <c r="CU581">
        <v>-1.9741935483871</v>
      </c>
      <c r="CV581">
        <v>38.811999999999998</v>
      </c>
      <c r="CW581">
        <v>44.25</v>
      </c>
      <c r="CX581">
        <v>41.625</v>
      </c>
      <c r="CY581">
        <v>42.6991935483871</v>
      </c>
      <c r="CZ581">
        <v>39.881</v>
      </c>
      <c r="DA581">
        <v>0</v>
      </c>
      <c r="DB581">
        <v>0</v>
      </c>
      <c r="DC581">
        <v>0</v>
      </c>
      <c r="DD581">
        <v>1581963112</v>
      </c>
      <c r="DE581">
        <v>2.6769230769230798</v>
      </c>
      <c r="DF581">
        <v>-11.6581195829379</v>
      </c>
      <c r="DG581">
        <v>43.552136599023598</v>
      </c>
      <c r="DH581">
        <v>75.75</v>
      </c>
      <c r="DI581">
        <v>15</v>
      </c>
      <c r="DJ581">
        <v>100</v>
      </c>
      <c r="DK581">
        <v>100</v>
      </c>
      <c r="DL581">
        <v>3.0489999999999999</v>
      </c>
      <c r="DM581">
        <v>0.47699999999999998</v>
      </c>
      <c r="DN581">
        <v>2</v>
      </c>
      <c r="DO581">
        <v>344.09399999999999</v>
      </c>
      <c r="DP581">
        <v>673.85699999999997</v>
      </c>
      <c r="DQ581">
        <v>29.6614</v>
      </c>
      <c r="DR581">
        <v>31.2559</v>
      </c>
      <c r="DS581">
        <v>30</v>
      </c>
      <c r="DT581">
        <v>31.208400000000001</v>
      </c>
      <c r="DU581">
        <v>31.2239</v>
      </c>
      <c r="DV581">
        <v>20.993099999999998</v>
      </c>
      <c r="DW581">
        <v>24.3688</v>
      </c>
      <c r="DX581">
        <v>88.063999999999993</v>
      </c>
      <c r="DY581">
        <v>29.660599999999999</v>
      </c>
      <c r="DZ581">
        <v>400</v>
      </c>
      <c r="EA581">
        <v>30.655799999999999</v>
      </c>
      <c r="EB581">
        <v>100.042</v>
      </c>
      <c r="EC581">
        <v>100.605</v>
      </c>
    </row>
    <row r="582" spans="1:133" x14ac:dyDescent="0.35">
      <c r="A582">
        <v>566</v>
      </c>
      <c r="B582">
        <v>1581963115</v>
      </c>
      <c r="C582">
        <v>2839.9000000953702</v>
      </c>
      <c r="D582" t="s">
        <v>1369</v>
      </c>
      <c r="E582" t="s">
        <v>1370</v>
      </c>
      <c r="F582" t="s">
        <v>232</v>
      </c>
      <c r="G582" t="s">
        <v>233</v>
      </c>
      <c r="H582" t="s">
        <v>234</v>
      </c>
      <c r="I582" t="s">
        <v>235</v>
      </c>
      <c r="J582" t="s">
        <v>236</v>
      </c>
      <c r="K582" t="s">
        <v>237</v>
      </c>
      <c r="L582" t="s">
        <v>1383</v>
      </c>
      <c r="M582" t="s">
        <v>238</v>
      </c>
      <c r="N582">
        <v>1581963106.37097</v>
      </c>
      <c r="O582">
        <f t="shared" si="344"/>
        <v>5.1640095001386674E-5</v>
      </c>
      <c r="P582">
        <f t="shared" si="345"/>
        <v>-0.47991156776722116</v>
      </c>
      <c r="Q582">
        <f t="shared" si="346"/>
        <v>400.760548387097</v>
      </c>
      <c r="R582">
        <f t="shared" si="347"/>
        <v>577.83769591725775</v>
      </c>
      <c r="S582">
        <f t="shared" si="348"/>
        <v>57.449557513810397</v>
      </c>
      <c r="T582">
        <f t="shared" si="349"/>
        <v>39.844261349691401</v>
      </c>
      <c r="U582">
        <f t="shared" si="350"/>
        <v>4.1115618495264523E-3</v>
      </c>
      <c r="V582">
        <f t="shared" si="351"/>
        <v>2.2472469845850886</v>
      </c>
      <c r="W582">
        <f t="shared" si="352"/>
        <v>4.1073872590291069E-3</v>
      </c>
      <c r="X582">
        <f t="shared" si="353"/>
        <v>2.5674917455836607E-3</v>
      </c>
      <c r="Y582">
        <f t="shared" si="354"/>
        <v>0</v>
      </c>
      <c r="Z582">
        <f t="shared" si="355"/>
        <v>30.368136724156788</v>
      </c>
      <c r="AA582">
        <f t="shared" si="356"/>
        <v>30.002858064516101</v>
      </c>
      <c r="AB582">
        <f t="shared" si="357"/>
        <v>4.2611492386967402</v>
      </c>
      <c r="AC582">
        <f t="shared" si="358"/>
        <v>70.188960496625839</v>
      </c>
      <c r="AD582">
        <f t="shared" si="359"/>
        <v>3.0571765269280573</v>
      </c>
      <c r="AE582">
        <f t="shared" si="360"/>
        <v>4.3556372758576805</v>
      </c>
      <c r="AF582">
        <f t="shared" si="361"/>
        <v>1.2039727117686829</v>
      </c>
      <c r="AG582">
        <f t="shared" si="362"/>
        <v>-2.2773281895611523</v>
      </c>
      <c r="AH582">
        <f t="shared" si="363"/>
        <v>46.326393049180716</v>
      </c>
      <c r="AI582">
        <f t="shared" si="364"/>
        <v>4.5925201520746164</v>
      </c>
      <c r="AJ582">
        <f t="shared" si="365"/>
        <v>48.641585011694183</v>
      </c>
      <c r="AK582">
        <v>-4.1109673131715499E-2</v>
      </c>
      <c r="AL582">
        <v>4.6149209495516097E-2</v>
      </c>
      <c r="AM582">
        <v>3.4502999603537501</v>
      </c>
      <c r="AN582">
        <v>0</v>
      </c>
      <c r="AO582">
        <v>0</v>
      </c>
      <c r="AP582">
        <f t="shared" si="366"/>
        <v>1</v>
      </c>
      <c r="AQ582">
        <f t="shared" si="367"/>
        <v>0</v>
      </c>
      <c r="AR582">
        <f t="shared" si="368"/>
        <v>51838.211021747004</v>
      </c>
      <c r="AS582" t="s">
        <v>239</v>
      </c>
      <c r="AT582">
        <v>0</v>
      </c>
      <c r="AU582">
        <v>0</v>
      </c>
      <c r="AV582">
        <f t="shared" si="369"/>
        <v>0</v>
      </c>
      <c r="AW582" t="e">
        <f t="shared" si="370"/>
        <v>#DIV/0!</v>
      </c>
      <c r="AX582">
        <v>0</v>
      </c>
      <c r="AY582" t="s">
        <v>239</v>
      </c>
      <c r="AZ582">
        <v>0</v>
      </c>
      <c r="BA582">
        <v>0</v>
      </c>
      <c r="BB582" t="e">
        <f t="shared" si="371"/>
        <v>#DIV/0!</v>
      </c>
      <c r="BC582">
        <v>0.5</v>
      </c>
      <c r="BD582">
        <f t="shared" si="372"/>
        <v>0</v>
      </c>
      <c r="BE582">
        <f t="shared" si="373"/>
        <v>-0.47991156776722116</v>
      </c>
      <c r="BF582" t="e">
        <f t="shared" si="374"/>
        <v>#DIV/0!</v>
      </c>
      <c r="BG582" t="e">
        <f t="shared" si="375"/>
        <v>#DIV/0!</v>
      </c>
      <c r="BH582" t="e">
        <f t="shared" si="376"/>
        <v>#DIV/0!</v>
      </c>
      <c r="BI582" t="e">
        <f t="shared" si="377"/>
        <v>#DIV/0!</v>
      </c>
      <c r="BJ582" t="s">
        <v>239</v>
      </c>
      <c r="BK582">
        <v>0</v>
      </c>
      <c r="BL582">
        <f t="shared" si="378"/>
        <v>0</v>
      </c>
      <c r="BM582" t="e">
        <f t="shared" si="379"/>
        <v>#DIV/0!</v>
      </c>
      <c r="BN582" t="e">
        <f t="shared" si="380"/>
        <v>#DIV/0!</v>
      </c>
      <c r="BO582" t="e">
        <f t="shared" si="381"/>
        <v>#DIV/0!</v>
      </c>
      <c r="BP582" t="e">
        <f t="shared" si="382"/>
        <v>#DIV/0!</v>
      </c>
      <c r="BQ582">
        <f t="shared" si="383"/>
        <v>0</v>
      </c>
      <c r="BR582">
        <f t="shared" si="384"/>
        <v>0</v>
      </c>
      <c r="BS582">
        <f t="shared" si="385"/>
        <v>0</v>
      </c>
      <c r="BT582">
        <f t="shared" si="386"/>
        <v>0</v>
      </c>
      <c r="BU582">
        <v>6</v>
      </c>
      <c r="BV582">
        <v>0.5</v>
      </c>
      <c r="BW582" t="s">
        <v>240</v>
      </c>
      <c r="BX582">
        <v>1581963106.37097</v>
      </c>
      <c r="BY582">
        <v>400.760548387097</v>
      </c>
      <c r="BZ582">
        <v>399.97335483871001</v>
      </c>
      <c r="CA582">
        <v>30.749616129032301</v>
      </c>
      <c r="CB582">
        <v>30.663816129032298</v>
      </c>
      <c r="CC582">
        <v>350.01525806451599</v>
      </c>
      <c r="CD582">
        <v>99.221609677419394</v>
      </c>
      <c r="CE582">
        <v>0.20000632258064499</v>
      </c>
      <c r="CF582">
        <v>30.385235483871</v>
      </c>
      <c r="CG582">
        <v>30.002858064516101</v>
      </c>
      <c r="CH582">
        <v>999.9</v>
      </c>
      <c r="CI582">
        <v>0</v>
      </c>
      <c r="CJ582">
        <v>0</v>
      </c>
      <c r="CK582">
        <v>9991.57096774194</v>
      </c>
      <c r="CL582">
        <v>0</v>
      </c>
      <c r="CM582">
        <v>0.21165100000000001</v>
      </c>
      <c r="CN582">
        <v>0</v>
      </c>
      <c r="CO582">
        <v>0</v>
      </c>
      <c r="CP582">
        <v>0</v>
      </c>
      <c r="CQ582">
        <v>0</v>
      </c>
      <c r="CR582">
        <v>0.95161290322580605</v>
      </c>
      <c r="CS582">
        <v>0</v>
      </c>
      <c r="CT582">
        <v>77.248387096774195</v>
      </c>
      <c r="CU582">
        <v>-1.6870967741935501</v>
      </c>
      <c r="CV582">
        <v>38.811999999999998</v>
      </c>
      <c r="CW582">
        <v>44.25</v>
      </c>
      <c r="CX582">
        <v>41.625</v>
      </c>
      <c r="CY582">
        <v>42.695129032258002</v>
      </c>
      <c r="CZ582">
        <v>39.881</v>
      </c>
      <c r="DA582">
        <v>0</v>
      </c>
      <c r="DB582">
        <v>0</v>
      </c>
      <c r="DC582">
        <v>0</v>
      </c>
      <c r="DD582">
        <v>1581963116.8</v>
      </c>
      <c r="DE582">
        <v>1.8038461538461501</v>
      </c>
      <c r="DF582">
        <v>6.3418807031515998</v>
      </c>
      <c r="DG582">
        <v>45.241025410887303</v>
      </c>
      <c r="DH582">
        <v>77.234615384615395</v>
      </c>
      <c r="DI582">
        <v>15</v>
      </c>
      <c r="DJ582">
        <v>100</v>
      </c>
      <c r="DK582">
        <v>100</v>
      </c>
      <c r="DL582">
        <v>3.0489999999999999</v>
      </c>
      <c r="DM582">
        <v>0.47699999999999998</v>
      </c>
      <c r="DN582">
        <v>2</v>
      </c>
      <c r="DO582">
        <v>344.04399999999998</v>
      </c>
      <c r="DP582">
        <v>674.00099999999998</v>
      </c>
      <c r="DQ582">
        <v>29.6585</v>
      </c>
      <c r="DR582">
        <v>31.2546</v>
      </c>
      <c r="DS582">
        <v>29.9999</v>
      </c>
      <c r="DT582">
        <v>31.2059</v>
      </c>
      <c r="DU582">
        <v>31.2224</v>
      </c>
      <c r="DV582">
        <v>20.992999999999999</v>
      </c>
      <c r="DW582">
        <v>24.3688</v>
      </c>
      <c r="DX582">
        <v>88.063999999999993</v>
      </c>
      <c r="DY582">
        <v>29.707599999999999</v>
      </c>
      <c r="DZ582">
        <v>400</v>
      </c>
      <c r="EA582">
        <v>30.655799999999999</v>
      </c>
      <c r="EB582">
        <v>100.04300000000001</v>
      </c>
      <c r="EC582">
        <v>100.605</v>
      </c>
    </row>
    <row r="583" spans="1:133" x14ac:dyDescent="0.35">
      <c r="A583">
        <v>567</v>
      </c>
      <c r="B583">
        <v>1581963120</v>
      </c>
      <c r="C583">
        <v>2844.9000000953702</v>
      </c>
      <c r="D583" t="s">
        <v>1371</v>
      </c>
      <c r="E583" t="s">
        <v>1372</v>
      </c>
      <c r="F583" t="s">
        <v>232</v>
      </c>
      <c r="G583" t="s">
        <v>233</v>
      </c>
      <c r="H583" t="s">
        <v>234</v>
      </c>
      <c r="I583" t="s">
        <v>235</v>
      </c>
      <c r="J583" t="s">
        <v>236</v>
      </c>
      <c r="K583" t="s">
        <v>237</v>
      </c>
      <c r="L583" t="s">
        <v>1383</v>
      </c>
      <c r="M583" t="s">
        <v>238</v>
      </c>
      <c r="N583">
        <v>1581963111.37097</v>
      </c>
      <c r="O583">
        <f t="shared" si="344"/>
        <v>5.3087460682333666E-5</v>
      </c>
      <c r="P583">
        <f t="shared" si="345"/>
        <v>-0.48556336796156691</v>
      </c>
      <c r="Q583">
        <f t="shared" si="346"/>
        <v>400.79199999999997</v>
      </c>
      <c r="R583">
        <f t="shared" si="347"/>
        <v>574.77365585467987</v>
      </c>
      <c r="S583">
        <f t="shared" si="348"/>
        <v>57.145031216618712</v>
      </c>
      <c r="T583">
        <f t="shared" si="349"/>
        <v>39.847461897525946</v>
      </c>
      <c r="U583">
        <f t="shared" si="350"/>
        <v>4.2310644552383623E-3</v>
      </c>
      <c r="V583">
        <f t="shared" si="351"/>
        <v>2.2479450876005314</v>
      </c>
      <c r="W583">
        <f t="shared" si="352"/>
        <v>4.2266451812493144E-3</v>
      </c>
      <c r="X583">
        <f t="shared" si="353"/>
        <v>2.642049898906582E-3</v>
      </c>
      <c r="Y583">
        <f t="shared" si="354"/>
        <v>0</v>
      </c>
      <c r="Z583">
        <f t="shared" si="355"/>
        <v>30.364875306379719</v>
      </c>
      <c r="AA583">
        <f t="shared" si="356"/>
        <v>29.999845161290299</v>
      </c>
      <c r="AB583">
        <f t="shared" si="357"/>
        <v>4.2604118809440346</v>
      </c>
      <c r="AC583">
        <f t="shared" si="358"/>
        <v>70.210193455152606</v>
      </c>
      <c r="AD583">
        <f t="shared" si="359"/>
        <v>3.0576132135709218</v>
      </c>
      <c r="AE583">
        <f t="shared" si="360"/>
        <v>4.3549420149710878</v>
      </c>
      <c r="AF583">
        <f t="shared" si="361"/>
        <v>1.2027986673731128</v>
      </c>
      <c r="AG583">
        <f t="shared" si="362"/>
        <v>-2.3411570160909148</v>
      </c>
      <c r="AH583">
        <f t="shared" si="363"/>
        <v>46.368150013707762</v>
      </c>
      <c r="AI583">
        <f t="shared" si="364"/>
        <v>4.5951003319703645</v>
      </c>
      <c r="AJ583">
        <f t="shared" si="365"/>
        <v>48.622093329587209</v>
      </c>
      <c r="AK583">
        <v>-4.1128448941656903E-2</v>
      </c>
      <c r="AL583">
        <v>4.6170286987026597E-2</v>
      </c>
      <c r="AM583">
        <v>3.4515475275780201</v>
      </c>
      <c r="AN583">
        <v>0</v>
      </c>
      <c r="AO583">
        <v>0</v>
      </c>
      <c r="AP583">
        <f t="shared" si="366"/>
        <v>1</v>
      </c>
      <c r="AQ583">
        <f t="shared" si="367"/>
        <v>0</v>
      </c>
      <c r="AR583">
        <f t="shared" si="368"/>
        <v>51861.403805552807</v>
      </c>
      <c r="AS583" t="s">
        <v>239</v>
      </c>
      <c r="AT583">
        <v>0</v>
      </c>
      <c r="AU583">
        <v>0</v>
      </c>
      <c r="AV583">
        <f t="shared" si="369"/>
        <v>0</v>
      </c>
      <c r="AW583" t="e">
        <f t="shared" si="370"/>
        <v>#DIV/0!</v>
      </c>
      <c r="AX583">
        <v>0</v>
      </c>
      <c r="AY583" t="s">
        <v>239</v>
      </c>
      <c r="AZ583">
        <v>0</v>
      </c>
      <c r="BA583">
        <v>0</v>
      </c>
      <c r="BB583" t="e">
        <f t="shared" si="371"/>
        <v>#DIV/0!</v>
      </c>
      <c r="BC583">
        <v>0.5</v>
      </c>
      <c r="BD583">
        <f t="shared" si="372"/>
        <v>0</v>
      </c>
      <c r="BE583">
        <f t="shared" si="373"/>
        <v>-0.48556336796156691</v>
      </c>
      <c r="BF583" t="e">
        <f t="shared" si="374"/>
        <v>#DIV/0!</v>
      </c>
      <c r="BG583" t="e">
        <f t="shared" si="375"/>
        <v>#DIV/0!</v>
      </c>
      <c r="BH583" t="e">
        <f t="shared" si="376"/>
        <v>#DIV/0!</v>
      </c>
      <c r="BI583" t="e">
        <f t="shared" si="377"/>
        <v>#DIV/0!</v>
      </c>
      <c r="BJ583" t="s">
        <v>239</v>
      </c>
      <c r="BK583">
        <v>0</v>
      </c>
      <c r="BL583">
        <f t="shared" si="378"/>
        <v>0</v>
      </c>
      <c r="BM583" t="e">
        <f t="shared" si="379"/>
        <v>#DIV/0!</v>
      </c>
      <c r="BN583" t="e">
        <f t="shared" si="380"/>
        <v>#DIV/0!</v>
      </c>
      <c r="BO583" t="e">
        <f t="shared" si="381"/>
        <v>#DIV/0!</v>
      </c>
      <c r="BP583" t="e">
        <f t="shared" si="382"/>
        <v>#DIV/0!</v>
      </c>
      <c r="BQ583">
        <f t="shared" si="383"/>
        <v>0</v>
      </c>
      <c r="BR583">
        <f t="shared" si="384"/>
        <v>0</v>
      </c>
      <c r="BS583">
        <f t="shared" si="385"/>
        <v>0</v>
      </c>
      <c r="BT583">
        <f t="shared" si="386"/>
        <v>0</v>
      </c>
      <c r="BU583">
        <v>6</v>
      </c>
      <c r="BV583">
        <v>0.5</v>
      </c>
      <c r="BW583" t="s">
        <v>240</v>
      </c>
      <c r="BX583">
        <v>1581963111.37097</v>
      </c>
      <c r="BY583">
        <v>400.79199999999997</v>
      </c>
      <c r="BZ583">
        <v>399.99609677419397</v>
      </c>
      <c r="CA583">
        <v>30.753951612903201</v>
      </c>
      <c r="CB583">
        <v>30.6657451612903</v>
      </c>
      <c r="CC583">
        <v>350.00712903225798</v>
      </c>
      <c r="CD583">
        <v>99.221841935483894</v>
      </c>
      <c r="CE583">
        <v>0.19995764516129</v>
      </c>
      <c r="CF583">
        <v>30.382448387096801</v>
      </c>
      <c r="CG583">
        <v>29.999845161290299</v>
      </c>
      <c r="CH583">
        <v>999.9</v>
      </c>
      <c r="CI583">
        <v>0</v>
      </c>
      <c r="CJ583">
        <v>0</v>
      </c>
      <c r="CK583">
        <v>9996.1109677419408</v>
      </c>
      <c r="CL583">
        <v>0</v>
      </c>
      <c r="CM583">
        <v>0.21165100000000001</v>
      </c>
      <c r="CN583">
        <v>0</v>
      </c>
      <c r="CO583">
        <v>0</v>
      </c>
      <c r="CP583">
        <v>0</v>
      </c>
      <c r="CQ583">
        <v>0</v>
      </c>
      <c r="CR583">
        <v>1.71935483870968</v>
      </c>
      <c r="CS583">
        <v>0</v>
      </c>
      <c r="CT583">
        <v>78.248387096774195</v>
      </c>
      <c r="CU583">
        <v>-1.2967741935483901</v>
      </c>
      <c r="CV583">
        <v>38.811999999999998</v>
      </c>
      <c r="CW583">
        <v>44.25</v>
      </c>
      <c r="CX583">
        <v>41.625</v>
      </c>
      <c r="CY583">
        <v>42.695129032258002</v>
      </c>
      <c r="CZ583">
        <v>39.884999999999998</v>
      </c>
      <c r="DA583">
        <v>0</v>
      </c>
      <c r="DB583">
        <v>0</v>
      </c>
      <c r="DC583">
        <v>0</v>
      </c>
      <c r="DD583">
        <v>1581963122.2</v>
      </c>
      <c r="DE583">
        <v>2.1346153846153899</v>
      </c>
      <c r="DF583">
        <v>0.74871832449371001</v>
      </c>
      <c r="DG583">
        <v>-9.7435902707554494</v>
      </c>
      <c r="DH583">
        <v>78.576923076923094</v>
      </c>
      <c r="DI583">
        <v>15</v>
      </c>
      <c r="DJ583">
        <v>100</v>
      </c>
      <c r="DK583">
        <v>100</v>
      </c>
      <c r="DL583">
        <v>3.0489999999999999</v>
      </c>
      <c r="DM583">
        <v>0.47699999999999998</v>
      </c>
      <c r="DN583">
        <v>2</v>
      </c>
      <c r="DO583">
        <v>343.94400000000002</v>
      </c>
      <c r="DP583">
        <v>674.14599999999996</v>
      </c>
      <c r="DQ583">
        <v>29.6967</v>
      </c>
      <c r="DR583">
        <v>31.252099999999999</v>
      </c>
      <c r="DS583">
        <v>29.999600000000001</v>
      </c>
      <c r="DT583">
        <v>31.204899999999999</v>
      </c>
      <c r="DU583">
        <v>31.2211</v>
      </c>
      <c r="DV583">
        <v>20.9938</v>
      </c>
      <c r="DW583">
        <v>24.3688</v>
      </c>
      <c r="DX583">
        <v>88.063999999999993</v>
      </c>
      <c r="DY583">
        <v>29.707999999999998</v>
      </c>
      <c r="DZ583">
        <v>400</v>
      </c>
      <c r="EA583">
        <v>30.655799999999999</v>
      </c>
      <c r="EB583">
        <v>100.04300000000001</v>
      </c>
      <c r="EC583">
        <v>100.60599999999999</v>
      </c>
    </row>
    <row r="584" spans="1:133" x14ac:dyDescent="0.35">
      <c r="A584">
        <v>568</v>
      </c>
      <c r="B584">
        <v>1581963125</v>
      </c>
      <c r="C584">
        <v>2849.9000000953702</v>
      </c>
      <c r="D584" t="s">
        <v>1373</v>
      </c>
      <c r="E584" t="s">
        <v>1374</v>
      </c>
      <c r="F584" t="s">
        <v>232</v>
      </c>
      <c r="G584" t="s">
        <v>233</v>
      </c>
      <c r="H584" t="s">
        <v>234</v>
      </c>
      <c r="I584" t="s">
        <v>235</v>
      </c>
      <c r="J584" t="s">
        <v>236</v>
      </c>
      <c r="K584" t="s">
        <v>237</v>
      </c>
      <c r="L584" t="s">
        <v>1383</v>
      </c>
      <c r="M584" t="s">
        <v>238</v>
      </c>
      <c r="N584">
        <v>1581963116.37097</v>
      </c>
      <c r="O584">
        <f t="shared" si="344"/>
        <v>5.4322075830686483E-5</v>
      </c>
      <c r="P584">
        <f t="shared" si="345"/>
        <v>-0.49604716535593629</v>
      </c>
      <c r="Q584">
        <f t="shared" si="346"/>
        <v>400.82506451612898</v>
      </c>
      <c r="R584">
        <f t="shared" si="347"/>
        <v>574.28230099886127</v>
      </c>
      <c r="S584">
        <f t="shared" si="348"/>
        <v>57.096880549653946</v>
      </c>
      <c r="T584">
        <f t="shared" si="349"/>
        <v>39.851238302449666</v>
      </c>
      <c r="U584">
        <f t="shared" si="350"/>
        <v>4.3352978796851963E-3</v>
      </c>
      <c r="V584">
        <f t="shared" si="351"/>
        <v>2.2478988416988006</v>
      </c>
      <c r="W584">
        <f t="shared" si="352"/>
        <v>4.3306582171965119E-3</v>
      </c>
      <c r="X584">
        <f t="shared" si="353"/>
        <v>2.7070778178597266E-3</v>
      </c>
      <c r="Y584">
        <f t="shared" si="354"/>
        <v>0</v>
      </c>
      <c r="Z584">
        <f t="shared" si="355"/>
        <v>30.361404946444335</v>
      </c>
      <c r="AA584">
        <f t="shared" si="356"/>
        <v>29.9950193548387</v>
      </c>
      <c r="AB584">
        <f t="shared" si="357"/>
        <v>4.2592310770916866</v>
      </c>
      <c r="AC584">
        <f t="shared" si="358"/>
        <v>70.231388668781506</v>
      </c>
      <c r="AD584">
        <f t="shared" si="359"/>
        <v>3.058000001798975</v>
      </c>
      <c r="AE584">
        <f t="shared" si="360"/>
        <v>4.3541784660144192</v>
      </c>
      <c r="AF584">
        <f t="shared" si="361"/>
        <v>1.2012310752927116</v>
      </c>
      <c r="AG584">
        <f t="shared" si="362"/>
        <v>-2.3956035441332739</v>
      </c>
      <c r="AH584">
        <f t="shared" si="363"/>
        <v>46.581035559126633</v>
      </c>
      <c r="AI584">
        <f t="shared" si="364"/>
        <v>4.6161122245426585</v>
      </c>
      <c r="AJ584">
        <f t="shared" si="365"/>
        <v>48.801544239536014</v>
      </c>
      <c r="AK584">
        <v>-4.1127204973694001E-2</v>
      </c>
      <c r="AL584">
        <v>4.6168890524010797E-2</v>
      </c>
      <c r="AM584">
        <v>3.4514648776077199</v>
      </c>
      <c r="AN584">
        <v>0</v>
      </c>
      <c r="AO584">
        <v>0</v>
      </c>
      <c r="AP584">
        <f t="shared" si="366"/>
        <v>1</v>
      </c>
      <c r="AQ584">
        <f t="shared" si="367"/>
        <v>0</v>
      </c>
      <c r="AR584">
        <f t="shared" si="368"/>
        <v>51860.447901686166</v>
      </c>
      <c r="AS584" t="s">
        <v>239</v>
      </c>
      <c r="AT584">
        <v>0</v>
      </c>
      <c r="AU584">
        <v>0</v>
      </c>
      <c r="AV584">
        <f t="shared" si="369"/>
        <v>0</v>
      </c>
      <c r="AW584" t="e">
        <f t="shared" si="370"/>
        <v>#DIV/0!</v>
      </c>
      <c r="AX584">
        <v>0</v>
      </c>
      <c r="AY584" t="s">
        <v>239</v>
      </c>
      <c r="AZ584">
        <v>0</v>
      </c>
      <c r="BA584">
        <v>0</v>
      </c>
      <c r="BB584" t="e">
        <f t="shared" si="371"/>
        <v>#DIV/0!</v>
      </c>
      <c r="BC584">
        <v>0.5</v>
      </c>
      <c r="BD584">
        <f t="shared" si="372"/>
        <v>0</v>
      </c>
      <c r="BE584">
        <f t="shared" si="373"/>
        <v>-0.49604716535593629</v>
      </c>
      <c r="BF584" t="e">
        <f t="shared" si="374"/>
        <v>#DIV/0!</v>
      </c>
      <c r="BG584" t="e">
        <f t="shared" si="375"/>
        <v>#DIV/0!</v>
      </c>
      <c r="BH584" t="e">
        <f t="shared" si="376"/>
        <v>#DIV/0!</v>
      </c>
      <c r="BI584" t="e">
        <f t="shared" si="377"/>
        <v>#DIV/0!</v>
      </c>
      <c r="BJ584" t="s">
        <v>239</v>
      </c>
      <c r="BK584">
        <v>0</v>
      </c>
      <c r="BL584">
        <f t="shared" si="378"/>
        <v>0</v>
      </c>
      <c r="BM584" t="e">
        <f t="shared" si="379"/>
        <v>#DIV/0!</v>
      </c>
      <c r="BN584" t="e">
        <f t="shared" si="380"/>
        <v>#DIV/0!</v>
      </c>
      <c r="BO584" t="e">
        <f t="shared" si="381"/>
        <v>#DIV/0!</v>
      </c>
      <c r="BP584" t="e">
        <f t="shared" si="382"/>
        <v>#DIV/0!</v>
      </c>
      <c r="BQ584">
        <f t="shared" si="383"/>
        <v>0</v>
      </c>
      <c r="BR584">
        <f t="shared" si="384"/>
        <v>0</v>
      </c>
      <c r="BS584">
        <f t="shared" si="385"/>
        <v>0</v>
      </c>
      <c r="BT584">
        <f t="shared" si="386"/>
        <v>0</v>
      </c>
      <c r="BU584">
        <v>6</v>
      </c>
      <c r="BV584">
        <v>0.5</v>
      </c>
      <c r="BW584" t="s">
        <v>240</v>
      </c>
      <c r="BX584">
        <v>1581963116.37097</v>
      </c>
      <c r="BY584">
        <v>400.82506451612898</v>
      </c>
      <c r="BZ584">
        <v>400.01206451612899</v>
      </c>
      <c r="CA584">
        <v>30.757464516129001</v>
      </c>
      <c r="CB584">
        <v>30.6672096774194</v>
      </c>
      <c r="CC584">
        <v>350.01735483870999</v>
      </c>
      <c r="CD584">
        <v>99.223035483871001</v>
      </c>
      <c r="CE584">
        <v>0.199984258064516</v>
      </c>
      <c r="CF584">
        <v>30.379387096774199</v>
      </c>
      <c r="CG584">
        <v>29.9950193548387</v>
      </c>
      <c r="CH584">
        <v>999.9</v>
      </c>
      <c r="CI584">
        <v>0</v>
      </c>
      <c r="CJ584">
        <v>0</v>
      </c>
      <c r="CK584">
        <v>9995.6883870967704</v>
      </c>
      <c r="CL584">
        <v>0</v>
      </c>
      <c r="CM584">
        <v>0.21165100000000001</v>
      </c>
      <c r="CN584">
        <v>0</v>
      </c>
      <c r="CO584">
        <v>0</v>
      </c>
      <c r="CP584">
        <v>0</v>
      </c>
      <c r="CQ584">
        <v>0</v>
      </c>
      <c r="CR584">
        <v>1.6677419354838701</v>
      </c>
      <c r="CS584">
        <v>0</v>
      </c>
      <c r="CT584">
        <v>77.177419354838705</v>
      </c>
      <c r="CU584">
        <v>-1.45483870967742</v>
      </c>
      <c r="CV584">
        <v>38.811999999999998</v>
      </c>
      <c r="CW584">
        <v>44.25</v>
      </c>
      <c r="CX584">
        <v>41.625</v>
      </c>
      <c r="CY584">
        <v>42.691064516129003</v>
      </c>
      <c r="CZ584">
        <v>39.887</v>
      </c>
      <c r="DA584">
        <v>0</v>
      </c>
      <c r="DB584">
        <v>0</v>
      </c>
      <c r="DC584">
        <v>0</v>
      </c>
      <c r="DD584">
        <v>1581963127</v>
      </c>
      <c r="DE584">
        <v>2.8692307692307701</v>
      </c>
      <c r="DF584">
        <v>5.4974361906064999</v>
      </c>
      <c r="DG584">
        <v>-34.085470481923799</v>
      </c>
      <c r="DH584">
        <v>76.415384615384596</v>
      </c>
      <c r="DI584">
        <v>15</v>
      </c>
      <c r="DJ584">
        <v>100</v>
      </c>
      <c r="DK584">
        <v>100</v>
      </c>
      <c r="DL584">
        <v>3.0489999999999999</v>
      </c>
      <c r="DM584">
        <v>0.47699999999999998</v>
      </c>
      <c r="DN584">
        <v>2</v>
      </c>
      <c r="DO584">
        <v>344.01900000000001</v>
      </c>
      <c r="DP584">
        <v>674.18299999999999</v>
      </c>
      <c r="DQ584">
        <v>29.710799999999999</v>
      </c>
      <c r="DR584">
        <v>31.251200000000001</v>
      </c>
      <c r="DS584">
        <v>29.9998</v>
      </c>
      <c r="DT584">
        <v>31.203199999999999</v>
      </c>
      <c r="DU584">
        <v>31.220300000000002</v>
      </c>
      <c r="DV584">
        <v>20.992999999999999</v>
      </c>
      <c r="DW584">
        <v>24.3688</v>
      </c>
      <c r="DX584">
        <v>88.063999999999993</v>
      </c>
      <c r="DY584">
        <v>29.715800000000002</v>
      </c>
      <c r="DZ584">
        <v>400</v>
      </c>
      <c r="EA584">
        <v>30.655799999999999</v>
      </c>
      <c r="EB584">
        <v>100.04300000000001</v>
      </c>
      <c r="EC584">
        <v>100.60599999999999</v>
      </c>
    </row>
    <row r="585" spans="1:133" x14ac:dyDescent="0.35">
      <c r="A585">
        <v>569</v>
      </c>
      <c r="B585">
        <v>1581963130</v>
      </c>
      <c r="C585">
        <v>2854.9000000953702</v>
      </c>
      <c r="D585" t="s">
        <v>1375</v>
      </c>
      <c r="E585" t="s">
        <v>1376</v>
      </c>
      <c r="F585" t="s">
        <v>232</v>
      </c>
      <c r="G585" t="s">
        <v>233</v>
      </c>
      <c r="H585" t="s">
        <v>234</v>
      </c>
      <c r="I585" t="s">
        <v>235</v>
      </c>
      <c r="J585" t="s">
        <v>236</v>
      </c>
      <c r="K585" t="s">
        <v>237</v>
      </c>
      <c r="L585" t="s">
        <v>1383</v>
      </c>
      <c r="M585" t="s">
        <v>238</v>
      </c>
      <c r="N585">
        <v>1581963121.37097</v>
      </c>
      <c r="O585">
        <f t="shared" si="344"/>
        <v>5.599213525783291E-5</v>
      </c>
      <c r="P585">
        <f t="shared" si="345"/>
        <v>-0.50435844835170751</v>
      </c>
      <c r="Q585">
        <f t="shared" si="346"/>
        <v>400.83432258064499</v>
      </c>
      <c r="R585">
        <f t="shared" si="347"/>
        <v>571.6342299119998</v>
      </c>
      <c r="S585">
        <f t="shared" si="348"/>
        <v>56.834281883917292</v>
      </c>
      <c r="T585">
        <f t="shared" si="349"/>
        <v>39.852635979837054</v>
      </c>
      <c r="U585">
        <f t="shared" si="350"/>
        <v>4.4738650244060671E-3</v>
      </c>
      <c r="V585">
        <f t="shared" si="351"/>
        <v>2.247954635843203</v>
      </c>
      <c r="W585">
        <f t="shared" si="352"/>
        <v>4.4689243361875309E-3</v>
      </c>
      <c r="X585">
        <f t="shared" si="353"/>
        <v>2.7935211467268661E-3</v>
      </c>
      <c r="Y585">
        <f t="shared" si="354"/>
        <v>0</v>
      </c>
      <c r="Z585">
        <f t="shared" si="355"/>
        <v>30.35839119675234</v>
      </c>
      <c r="AA585">
        <f t="shared" si="356"/>
        <v>29.9910483870968</v>
      </c>
      <c r="AB585">
        <f t="shared" si="357"/>
        <v>4.2582596536132966</v>
      </c>
      <c r="AC585">
        <f t="shared" si="358"/>
        <v>70.250198516881198</v>
      </c>
      <c r="AD585">
        <f t="shared" si="359"/>
        <v>3.0583878120173598</v>
      </c>
      <c r="AE585">
        <f t="shared" si="360"/>
        <v>4.3535646540307296</v>
      </c>
      <c r="AF585">
        <f t="shared" si="361"/>
        <v>1.1998718415959368</v>
      </c>
      <c r="AG585">
        <f t="shared" si="362"/>
        <v>-2.4692531648704312</v>
      </c>
      <c r="AH585">
        <f t="shared" si="363"/>
        <v>46.76515214594879</v>
      </c>
      <c r="AI585">
        <f t="shared" si="364"/>
        <v>4.6340954231823153</v>
      </c>
      <c r="AJ585">
        <f t="shared" si="365"/>
        <v>48.929994404260675</v>
      </c>
      <c r="AK585">
        <v>-4.1128705782598002E-2</v>
      </c>
      <c r="AL585">
        <v>4.6170575313483501E-2</v>
      </c>
      <c r="AM585">
        <v>3.45156459213583</v>
      </c>
      <c r="AN585">
        <v>0</v>
      </c>
      <c r="AO585">
        <v>0</v>
      </c>
      <c r="AP585">
        <f t="shared" si="366"/>
        <v>1</v>
      </c>
      <c r="AQ585">
        <f t="shared" si="367"/>
        <v>0</v>
      </c>
      <c r="AR585">
        <f t="shared" si="368"/>
        <v>51862.709555744295</v>
      </c>
      <c r="AS585" t="s">
        <v>239</v>
      </c>
      <c r="AT585">
        <v>0</v>
      </c>
      <c r="AU585">
        <v>0</v>
      </c>
      <c r="AV585">
        <f t="shared" si="369"/>
        <v>0</v>
      </c>
      <c r="AW585" t="e">
        <f t="shared" si="370"/>
        <v>#DIV/0!</v>
      </c>
      <c r="AX585">
        <v>0</v>
      </c>
      <c r="AY585" t="s">
        <v>239</v>
      </c>
      <c r="AZ585">
        <v>0</v>
      </c>
      <c r="BA585">
        <v>0</v>
      </c>
      <c r="BB585" t="e">
        <f t="shared" si="371"/>
        <v>#DIV/0!</v>
      </c>
      <c r="BC585">
        <v>0.5</v>
      </c>
      <c r="BD585">
        <f t="shared" si="372"/>
        <v>0</v>
      </c>
      <c r="BE585">
        <f t="shared" si="373"/>
        <v>-0.50435844835170751</v>
      </c>
      <c r="BF585" t="e">
        <f t="shared" si="374"/>
        <v>#DIV/0!</v>
      </c>
      <c r="BG585" t="e">
        <f t="shared" si="375"/>
        <v>#DIV/0!</v>
      </c>
      <c r="BH585" t="e">
        <f t="shared" si="376"/>
        <v>#DIV/0!</v>
      </c>
      <c r="BI585" t="e">
        <f t="shared" si="377"/>
        <v>#DIV/0!</v>
      </c>
      <c r="BJ585" t="s">
        <v>239</v>
      </c>
      <c r="BK585">
        <v>0</v>
      </c>
      <c r="BL585">
        <f t="shared" si="378"/>
        <v>0</v>
      </c>
      <c r="BM585" t="e">
        <f t="shared" si="379"/>
        <v>#DIV/0!</v>
      </c>
      <c r="BN585" t="e">
        <f t="shared" si="380"/>
        <v>#DIV/0!</v>
      </c>
      <c r="BO585" t="e">
        <f t="shared" si="381"/>
        <v>#DIV/0!</v>
      </c>
      <c r="BP585" t="e">
        <f t="shared" si="382"/>
        <v>#DIV/0!</v>
      </c>
      <c r="BQ585">
        <f t="shared" si="383"/>
        <v>0</v>
      </c>
      <c r="BR585">
        <f t="shared" si="384"/>
        <v>0</v>
      </c>
      <c r="BS585">
        <f t="shared" si="385"/>
        <v>0</v>
      </c>
      <c r="BT585">
        <f t="shared" si="386"/>
        <v>0</v>
      </c>
      <c r="BU585">
        <v>6</v>
      </c>
      <c r="BV585">
        <v>0.5</v>
      </c>
      <c r="BW585" t="s">
        <v>240</v>
      </c>
      <c r="BX585">
        <v>1581963121.37097</v>
      </c>
      <c r="BY585">
        <v>400.83432258064499</v>
      </c>
      <c r="BZ585">
        <v>400.008225806452</v>
      </c>
      <c r="CA585">
        <v>30.7609967741936</v>
      </c>
      <c r="CB585">
        <v>30.667967741935499</v>
      </c>
      <c r="CC585">
        <v>350.01822580645199</v>
      </c>
      <c r="CD585">
        <v>99.224235483870999</v>
      </c>
      <c r="CE585">
        <v>0.199974806451613</v>
      </c>
      <c r="CF585">
        <v>30.376925806451599</v>
      </c>
      <c r="CG585">
        <v>29.9910483870968</v>
      </c>
      <c r="CH585">
        <v>999.9</v>
      </c>
      <c r="CI585">
        <v>0</v>
      </c>
      <c r="CJ585">
        <v>0</v>
      </c>
      <c r="CK585">
        <v>9995.9322580645094</v>
      </c>
      <c r="CL585">
        <v>0</v>
      </c>
      <c r="CM585">
        <v>0.21165100000000001</v>
      </c>
      <c r="CN585">
        <v>0</v>
      </c>
      <c r="CO585">
        <v>0</v>
      </c>
      <c r="CP585">
        <v>0</v>
      </c>
      <c r="CQ585">
        <v>0</v>
      </c>
      <c r="CR585">
        <v>3.3161290322580599</v>
      </c>
      <c r="CS585">
        <v>0</v>
      </c>
      <c r="CT585">
        <v>75.096774193548399</v>
      </c>
      <c r="CU585">
        <v>-1.80645161290323</v>
      </c>
      <c r="CV585">
        <v>38.811999999999998</v>
      </c>
      <c r="CW585">
        <v>44.25</v>
      </c>
      <c r="CX585">
        <v>41.625</v>
      </c>
      <c r="CY585">
        <v>42.691064516129003</v>
      </c>
      <c r="CZ585">
        <v>39.883000000000003</v>
      </c>
      <c r="DA585">
        <v>0</v>
      </c>
      <c r="DB585">
        <v>0</v>
      </c>
      <c r="DC585">
        <v>0</v>
      </c>
      <c r="DD585">
        <v>1581963131.8</v>
      </c>
      <c r="DE585">
        <v>2.9769230769230801</v>
      </c>
      <c r="DF585">
        <v>9.1145299213493196</v>
      </c>
      <c r="DG585">
        <v>-24.5675214592464</v>
      </c>
      <c r="DH585">
        <v>74.553846153846195</v>
      </c>
      <c r="DI585">
        <v>15</v>
      </c>
      <c r="DJ585">
        <v>100</v>
      </c>
      <c r="DK585">
        <v>100</v>
      </c>
      <c r="DL585">
        <v>3.0489999999999999</v>
      </c>
      <c r="DM585">
        <v>0.47699999999999998</v>
      </c>
      <c r="DN585">
        <v>2</v>
      </c>
      <c r="DO585">
        <v>344.11</v>
      </c>
      <c r="DP585">
        <v>674.11400000000003</v>
      </c>
      <c r="DQ585">
        <v>29.718399999999999</v>
      </c>
      <c r="DR585">
        <v>31.249400000000001</v>
      </c>
      <c r="DS585">
        <v>29.9999</v>
      </c>
      <c r="DT585">
        <v>31.202200000000001</v>
      </c>
      <c r="DU585">
        <v>31.218399999999999</v>
      </c>
      <c r="DV585">
        <v>20.995200000000001</v>
      </c>
      <c r="DW585">
        <v>24.3688</v>
      </c>
      <c r="DX585">
        <v>88.063999999999993</v>
      </c>
      <c r="DY585">
        <v>29.7256</v>
      </c>
      <c r="DZ585">
        <v>400</v>
      </c>
      <c r="EA585">
        <v>30.655799999999999</v>
      </c>
      <c r="EB585">
        <v>100.042</v>
      </c>
      <c r="EC585">
        <v>100.607</v>
      </c>
    </row>
    <row r="586" spans="1:133" x14ac:dyDescent="0.35">
      <c r="A586">
        <v>570</v>
      </c>
      <c r="B586">
        <v>1581963135</v>
      </c>
      <c r="C586">
        <v>2859.9000000953702</v>
      </c>
      <c r="D586" t="s">
        <v>1377</v>
      </c>
      <c r="E586" t="s">
        <v>1378</v>
      </c>
      <c r="F586" t="s">
        <v>232</v>
      </c>
      <c r="G586" t="s">
        <v>233</v>
      </c>
      <c r="H586" t="s">
        <v>234</v>
      </c>
      <c r="I586" t="s">
        <v>235</v>
      </c>
      <c r="J586" t="s">
        <v>236</v>
      </c>
      <c r="K586" t="s">
        <v>237</v>
      </c>
      <c r="L586" t="s">
        <v>1383</v>
      </c>
      <c r="M586" t="s">
        <v>238</v>
      </c>
      <c r="N586">
        <v>1581963126.37097</v>
      </c>
      <c r="O586">
        <f t="shared" si="344"/>
        <v>5.7276661053784315E-5</v>
      </c>
      <c r="P586">
        <f t="shared" si="345"/>
        <v>-0.50699101346378317</v>
      </c>
      <c r="Q586">
        <f t="shared" si="346"/>
        <v>400.82448387096798</v>
      </c>
      <c r="R586">
        <f t="shared" si="347"/>
        <v>568.27611866595373</v>
      </c>
      <c r="S586">
        <f t="shared" si="348"/>
        <v>56.500260038072447</v>
      </c>
      <c r="T586">
        <f t="shared" si="349"/>
        <v>39.851556003267717</v>
      </c>
      <c r="U586">
        <f t="shared" si="350"/>
        <v>4.5835551739876251E-3</v>
      </c>
      <c r="V586">
        <f t="shared" si="351"/>
        <v>2.2479756770262833</v>
      </c>
      <c r="W586">
        <f t="shared" si="352"/>
        <v>4.5783694444460144E-3</v>
      </c>
      <c r="X586">
        <f t="shared" si="353"/>
        <v>2.8619463206869264E-3</v>
      </c>
      <c r="Y586">
        <f t="shared" si="354"/>
        <v>0</v>
      </c>
      <c r="Z586">
        <f t="shared" si="355"/>
        <v>30.356085475319485</v>
      </c>
      <c r="AA586">
        <f t="shared" si="356"/>
        <v>29.984964516129001</v>
      </c>
      <c r="AB586">
        <f t="shared" si="357"/>
        <v>4.2567717221492343</v>
      </c>
      <c r="AC586">
        <f t="shared" si="358"/>
        <v>70.265168455809217</v>
      </c>
      <c r="AD586">
        <f t="shared" si="359"/>
        <v>3.0587100250917669</v>
      </c>
      <c r="AE586">
        <f t="shared" si="360"/>
        <v>4.3530956977857871</v>
      </c>
      <c r="AF586">
        <f t="shared" si="361"/>
        <v>1.1980616970574673</v>
      </c>
      <c r="AG586">
        <f t="shared" si="362"/>
        <v>-2.5259007524718884</v>
      </c>
      <c r="AH586">
        <f t="shared" si="363"/>
        <v>47.274990851059862</v>
      </c>
      <c r="AI586">
        <f t="shared" si="364"/>
        <v>4.6843884316691522</v>
      </c>
      <c r="AJ586">
        <f t="shared" si="365"/>
        <v>49.433478530257126</v>
      </c>
      <c r="AK586">
        <v>-4.1129271778940199E-2</v>
      </c>
      <c r="AL586">
        <v>4.6171210693961698E-2</v>
      </c>
      <c r="AM586">
        <v>3.4516021969043602</v>
      </c>
      <c r="AN586">
        <v>0</v>
      </c>
      <c r="AO586">
        <v>0</v>
      </c>
      <c r="AP586">
        <f t="shared" si="366"/>
        <v>1</v>
      </c>
      <c r="AQ586">
        <f t="shared" si="367"/>
        <v>0</v>
      </c>
      <c r="AR586">
        <f t="shared" si="368"/>
        <v>51863.710445830853</v>
      </c>
      <c r="AS586" t="s">
        <v>239</v>
      </c>
      <c r="AT586">
        <v>0</v>
      </c>
      <c r="AU586">
        <v>0</v>
      </c>
      <c r="AV586">
        <f t="shared" si="369"/>
        <v>0</v>
      </c>
      <c r="AW586" t="e">
        <f t="shared" si="370"/>
        <v>#DIV/0!</v>
      </c>
      <c r="AX586">
        <v>0</v>
      </c>
      <c r="AY586" t="s">
        <v>239</v>
      </c>
      <c r="AZ586">
        <v>0</v>
      </c>
      <c r="BA586">
        <v>0</v>
      </c>
      <c r="BB586" t="e">
        <f t="shared" si="371"/>
        <v>#DIV/0!</v>
      </c>
      <c r="BC586">
        <v>0.5</v>
      </c>
      <c r="BD586">
        <f t="shared" si="372"/>
        <v>0</v>
      </c>
      <c r="BE586">
        <f t="shared" si="373"/>
        <v>-0.50699101346378317</v>
      </c>
      <c r="BF586" t="e">
        <f t="shared" si="374"/>
        <v>#DIV/0!</v>
      </c>
      <c r="BG586" t="e">
        <f t="shared" si="375"/>
        <v>#DIV/0!</v>
      </c>
      <c r="BH586" t="e">
        <f t="shared" si="376"/>
        <v>#DIV/0!</v>
      </c>
      <c r="BI586" t="e">
        <f t="shared" si="377"/>
        <v>#DIV/0!</v>
      </c>
      <c r="BJ586" t="s">
        <v>239</v>
      </c>
      <c r="BK586">
        <v>0</v>
      </c>
      <c r="BL586">
        <f t="shared" si="378"/>
        <v>0</v>
      </c>
      <c r="BM586" t="e">
        <f t="shared" si="379"/>
        <v>#DIV/0!</v>
      </c>
      <c r="BN586" t="e">
        <f t="shared" si="380"/>
        <v>#DIV/0!</v>
      </c>
      <c r="BO586" t="e">
        <f t="shared" si="381"/>
        <v>#DIV/0!</v>
      </c>
      <c r="BP586" t="e">
        <f t="shared" si="382"/>
        <v>#DIV/0!</v>
      </c>
      <c r="BQ586">
        <f t="shared" si="383"/>
        <v>0</v>
      </c>
      <c r="BR586">
        <f t="shared" si="384"/>
        <v>0</v>
      </c>
      <c r="BS586">
        <f t="shared" si="385"/>
        <v>0</v>
      </c>
      <c r="BT586">
        <f t="shared" si="386"/>
        <v>0</v>
      </c>
      <c r="BU586">
        <v>6</v>
      </c>
      <c r="BV586">
        <v>0.5</v>
      </c>
      <c r="BW586" t="s">
        <v>240</v>
      </c>
      <c r="BX586">
        <v>1581963126.37097</v>
      </c>
      <c r="BY586">
        <v>400.82448387096798</v>
      </c>
      <c r="BZ586">
        <v>399.994741935484</v>
      </c>
      <c r="CA586">
        <v>30.764316129032299</v>
      </c>
      <c r="CB586">
        <v>30.6691516129032</v>
      </c>
      <c r="CC586">
        <v>350.01229032258101</v>
      </c>
      <c r="CD586">
        <v>99.223990322580704</v>
      </c>
      <c r="CE586">
        <v>0.199966064516129</v>
      </c>
      <c r="CF586">
        <v>30.375045161290299</v>
      </c>
      <c r="CG586">
        <v>29.984964516129001</v>
      </c>
      <c r="CH586">
        <v>999.9</v>
      </c>
      <c r="CI586">
        <v>0</v>
      </c>
      <c r="CJ586">
        <v>0</v>
      </c>
      <c r="CK586">
        <v>9996.0945161290292</v>
      </c>
      <c r="CL586">
        <v>0</v>
      </c>
      <c r="CM586">
        <v>0.21165100000000001</v>
      </c>
      <c r="CN586">
        <v>0</v>
      </c>
      <c r="CO586">
        <v>0</v>
      </c>
      <c r="CP586">
        <v>0</v>
      </c>
      <c r="CQ586">
        <v>0</v>
      </c>
      <c r="CR586">
        <v>2.6806451612903199</v>
      </c>
      <c r="CS586">
        <v>0</v>
      </c>
      <c r="CT586">
        <v>74.709677419354804</v>
      </c>
      <c r="CU586">
        <v>-2.0387096774193498</v>
      </c>
      <c r="CV586">
        <v>38.811999999999998</v>
      </c>
      <c r="CW586">
        <v>44.25</v>
      </c>
      <c r="CX586">
        <v>41.625</v>
      </c>
      <c r="CY586">
        <v>42.686999999999998</v>
      </c>
      <c r="CZ586">
        <v>39.883000000000003</v>
      </c>
      <c r="DA586">
        <v>0</v>
      </c>
      <c r="DB586">
        <v>0</v>
      </c>
      <c r="DC586">
        <v>0</v>
      </c>
      <c r="DD586">
        <v>1581963137.2</v>
      </c>
      <c r="DE586">
        <v>2.4884615384615398</v>
      </c>
      <c r="DF586">
        <v>-21.945299359266699</v>
      </c>
      <c r="DG586">
        <v>15.692307719471501</v>
      </c>
      <c r="DH586">
        <v>74.5230769230769</v>
      </c>
      <c r="DI586">
        <v>15</v>
      </c>
      <c r="DJ586">
        <v>100</v>
      </c>
      <c r="DK586">
        <v>100</v>
      </c>
      <c r="DL586">
        <v>3.0489999999999999</v>
      </c>
      <c r="DM586">
        <v>0.47699999999999998</v>
      </c>
      <c r="DN586">
        <v>2</v>
      </c>
      <c r="DO586">
        <v>344.07600000000002</v>
      </c>
      <c r="DP586">
        <v>674.02800000000002</v>
      </c>
      <c r="DQ586">
        <v>29.727</v>
      </c>
      <c r="DR586">
        <v>31.247800000000002</v>
      </c>
      <c r="DS586">
        <v>29.9999</v>
      </c>
      <c r="DT586">
        <v>31.200500000000002</v>
      </c>
      <c r="DU586">
        <v>31.216899999999999</v>
      </c>
      <c r="DV586">
        <v>20.993300000000001</v>
      </c>
      <c r="DW586">
        <v>24.3688</v>
      </c>
      <c r="DX586">
        <v>88.063999999999993</v>
      </c>
      <c r="DY586">
        <v>29.741499999999998</v>
      </c>
      <c r="DZ586">
        <v>400</v>
      </c>
      <c r="EA586">
        <v>30.655799999999999</v>
      </c>
      <c r="EB586">
        <v>100.042</v>
      </c>
      <c r="EC586">
        <v>100.607</v>
      </c>
    </row>
    <row r="587" spans="1:133" x14ac:dyDescent="0.35">
      <c r="A587">
        <v>571</v>
      </c>
      <c r="B587">
        <v>1581963140</v>
      </c>
      <c r="C587">
        <v>2864.9000000953702</v>
      </c>
      <c r="D587" t="s">
        <v>1379</v>
      </c>
      <c r="E587" t="s">
        <v>1380</v>
      </c>
      <c r="F587" t="s">
        <v>232</v>
      </c>
      <c r="G587" t="s">
        <v>233</v>
      </c>
      <c r="H587" t="s">
        <v>234</v>
      </c>
      <c r="I587" t="s">
        <v>235</v>
      </c>
      <c r="J587" t="s">
        <v>236</v>
      </c>
      <c r="K587" t="s">
        <v>237</v>
      </c>
      <c r="L587" t="s">
        <v>1383</v>
      </c>
      <c r="M587" t="s">
        <v>238</v>
      </c>
      <c r="N587">
        <v>1581963131.37097</v>
      </c>
      <c r="O587">
        <f t="shared" si="344"/>
        <v>5.9019262435342479E-5</v>
      </c>
      <c r="P587">
        <f t="shared" si="345"/>
        <v>-0.50265328996787773</v>
      </c>
      <c r="Q587">
        <f t="shared" si="346"/>
        <v>400.823193548387</v>
      </c>
      <c r="R587">
        <f t="shared" si="347"/>
        <v>561.53396474889223</v>
      </c>
      <c r="S587">
        <f t="shared" si="348"/>
        <v>55.829980100306173</v>
      </c>
      <c r="T587">
        <f t="shared" si="349"/>
        <v>39.851464602955282</v>
      </c>
      <c r="U587">
        <f t="shared" si="350"/>
        <v>4.7262921787225212E-3</v>
      </c>
      <c r="V587">
        <f t="shared" si="351"/>
        <v>2.2478613548793263</v>
      </c>
      <c r="W587">
        <f t="shared" si="352"/>
        <v>4.7207783711680747E-3</v>
      </c>
      <c r="X587">
        <f t="shared" si="353"/>
        <v>2.9509813286575041E-3</v>
      </c>
      <c r="Y587">
        <f t="shared" si="354"/>
        <v>0</v>
      </c>
      <c r="Z587">
        <f t="shared" si="355"/>
        <v>30.355052889956156</v>
      </c>
      <c r="AA587">
        <f t="shared" si="356"/>
        <v>29.983029032258099</v>
      </c>
      <c r="AB587">
        <f t="shared" si="357"/>
        <v>4.2562984561463288</v>
      </c>
      <c r="AC587">
        <f t="shared" si="358"/>
        <v>70.274240491897544</v>
      </c>
      <c r="AD587">
        <f t="shared" si="359"/>
        <v>3.0590252403469194</v>
      </c>
      <c r="AE587">
        <f t="shared" si="360"/>
        <v>4.3529822861616241</v>
      </c>
      <c r="AF587">
        <f t="shared" si="361"/>
        <v>1.1972732157994095</v>
      </c>
      <c r="AG587">
        <f t="shared" si="362"/>
        <v>-2.6027494733986032</v>
      </c>
      <c r="AH587">
        <f t="shared" si="363"/>
        <v>47.452021156115251</v>
      </c>
      <c r="AI587">
        <f t="shared" si="364"/>
        <v>4.7021135636434641</v>
      </c>
      <c r="AJ587">
        <f t="shared" si="365"/>
        <v>49.551385246360113</v>
      </c>
      <c r="AK587">
        <v>-4.1126196633117902E-2</v>
      </c>
      <c r="AL587">
        <v>4.6167758573378501E-2</v>
      </c>
      <c r="AM587">
        <v>3.4513978822313001</v>
      </c>
      <c r="AN587">
        <v>0</v>
      </c>
      <c r="AO587">
        <v>0</v>
      </c>
      <c r="AP587">
        <f t="shared" si="366"/>
        <v>1</v>
      </c>
      <c r="AQ587">
        <f t="shared" si="367"/>
        <v>0</v>
      </c>
      <c r="AR587">
        <f t="shared" si="368"/>
        <v>51860.069511732196</v>
      </c>
      <c r="AS587" t="s">
        <v>239</v>
      </c>
      <c r="AT587">
        <v>0</v>
      </c>
      <c r="AU587">
        <v>0</v>
      </c>
      <c r="AV587">
        <f t="shared" si="369"/>
        <v>0</v>
      </c>
      <c r="AW587" t="e">
        <f t="shared" si="370"/>
        <v>#DIV/0!</v>
      </c>
      <c r="AX587">
        <v>0</v>
      </c>
      <c r="AY587" t="s">
        <v>239</v>
      </c>
      <c r="AZ587">
        <v>0</v>
      </c>
      <c r="BA587">
        <v>0</v>
      </c>
      <c r="BB587" t="e">
        <f t="shared" si="371"/>
        <v>#DIV/0!</v>
      </c>
      <c r="BC587">
        <v>0.5</v>
      </c>
      <c r="BD587">
        <f t="shared" si="372"/>
        <v>0</v>
      </c>
      <c r="BE587">
        <f t="shared" si="373"/>
        <v>-0.50265328996787773</v>
      </c>
      <c r="BF587" t="e">
        <f t="shared" si="374"/>
        <v>#DIV/0!</v>
      </c>
      <c r="BG587" t="e">
        <f t="shared" si="375"/>
        <v>#DIV/0!</v>
      </c>
      <c r="BH587" t="e">
        <f t="shared" si="376"/>
        <v>#DIV/0!</v>
      </c>
      <c r="BI587" t="e">
        <f t="shared" si="377"/>
        <v>#DIV/0!</v>
      </c>
      <c r="BJ587" t="s">
        <v>239</v>
      </c>
      <c r="BK587">
        <v>0</v>
      </c>
      <c r="BL587">
        <f t="shared" si="378"/>
        <v>0</v>
      </c>
      <c r="BM587" t="e">
        <f t="shared" si="379"/>
        <v>#DIV/0!</v>
      </c>
      <c r="BN587" t="e">
        <f t="shared" si="380"/>
        <v>#DIV/0!</v>
      </c>
      <c r="BO587" t="e">
        <f t="shared" si="381"/>
        <v>#DIV/0!</v>
      </c>
      <c r="BP587" t="e">
        <f t="shared" si="382"/>
        <v>#DIV/0!</v>
      </c>
      <c r="BQ587">
        <f t="shared" si="383"/>
        <v>0</v>
      </c>
      <c r="BR587">
        <f t="shared" si="384"/>
        <v>0</v>
      </c>
      <c r="BS587">
        <f t="shared" si="385"/>
        <v>0</v>
      </c>
      <c r="BT587">
        <f t="shared" si="386"/>
        <v>0</v>
      </c>
      <c r="BU587">
        <v>6</v>
      </c>
      <c r="BV587">
        <v>0.5</v>
      </c>
      <c r="BW587" t="s">
        <v>240</v>
      </c>
      <c r="BX587">
        <v>1581963131.37097</v>
      </c>
      <c r="BY587">
        <v>400.823193548387</v>
      </c>
      <c r="BZ587">
        <v>400.002096774194</v>
      </c>
      <c r="CA587">
        <v>30.767458064516099</v>
      </c>
      <c r="CB587">
        <v>30.6694</v>
      </c>
      <c r="CC587">
        <v>350.01745161290302</v>
      </c>
      <c r="CD587">
        <v>99.224035483871006</v>
      </c>
      <c r="CE587">
        <v>0.200012935483871</v>
      </c>
      <c r="CF587">
        <v>30.374590322580602</v>
      </c>
      <c r="CG587">
        <v>29.983029032258099</v>
      </c>
      <c r="CH587">
        <v>999.9</v>
      </c>
      <c r="CI587">
        <v>0</v>
      </c>
      <c r="CJ587">
        <v>0</v>
      </c>
      <c r="CK587">
        <v>9995.3425806451596</v>
      </c>
      <c r="CL587">
        <v>0</v>
      </c>
      <c r="CM587">
        <v>0.21165100000000001</v>
      </c>
      <c r="CN587">
        <v>0</v>
      </c>
      <c r="CO587">
        <v>0</v>
      </c>
      <c r="CP587">
        <v>0</v>
      </c>
      <c r="CQ587">
        <v>0</v>
      </c>
      <c r="CR587">
        <v>2.0677419354838702</v>
      </c>
      <c r="CS587">
        <v>0</v>
      </c>
      <c r="CT587">
        <v>74.7870967741936</v>
      </c>
      <c r="CU587">
        <v>-1.9419354838709699</v>
      </c>
      <c r="CV587">
        <v>38.811999999999998</v>
      </c>
      <c r="CW587">
        <v>44.25</v>
      </c>
      <c r="CX587">
        <v>41.625</v>
      </c>
      <c r="CY587">
        <v>42.686999999999998</v>
      </c>
      <c r="CZ587">
        <v>39.875</v>
      </c>
      <c r="DA587">
        <v>0</v>
      </c>
      <c r="DB587">
        <v>0</v>
      </c>
      <c r="DC587">
        <v>0</v>
      </c>
      <c r="DD587">
        <v>1581963142</v>
      </c>
      <c r="DE587">
        <v>1.4153846153846199</v>
      </c>
      <c r="DF587">
        <v>-25.894017230710698</v>
      </c>
      <c r="DG587">
        <v>12.3384615462646</v>
      </c>
      <c r="DH587">
        <v>74.849999999999994</v>
      </c>
      <c r="DI587">
        <v>15</v>
      </c>
      <c r="DJ587">
        <v>100</v>
      </c>
      <c r="DK587">
        <v>100</v>
      </c>
      <c r="DL587">
        <v>3.0489999999999999</v>
      </c>
      <c r="DM587">
        <v>0.47699999999999998</v>
      </c>
      <c r="DN587">
        <v>2</v>
      </c>
      <c r="DO587">
        <v>344.15199999999999</v>
      </c>
      <c r="DP587">
        <v>674.15099999999995</v>
      </c>
      <c r="DQ587">
        <v>29.741399999999999</v>
      </c>
      <c r="DR587">
        <v>31.246700000000001</v>
      </c>
      <c r="DS587">
        <v>29.9999</v>
      </c>
      <c r="DT587">
        <v>31.198799999999999</v>
      </c>
      <c r="DU587">
        <v>31.215699999999998</v>
      </c>
      <c r="DV587">
        <v>20.990500000000001</v>
      </c>
      <c r="DW587">
        <v>24.3688</v>
      </c>
      <c r="DX587">
        <v>88.063999999999993</v>
      </c>
      <c r="DY587">
        <v>29.752099999999999</v>
      </c>
      <c r="DZ587">
        <v>400</v>
      </c>
      <c r="EA587">
        <v>30.655799999999999</v>
      </c>
      <c r="EB587">
        <v>100.044</v>
      </c>
      <c r="EC587">
        <v>100.608</v>
      </c>
    </row>
    <row r="588" spans="1:133" x14ac:dyDescent="0.35">
      <c r="A588">
        <v>572</v>
      </c>
      <c r="B588">
        <v>1581963145</v>
      </c>
      <c r="C588">
        <v>2869.9000000953702</v>
      </c>
      <c r="D588" t="s">
        <v>1381</v>
      </c>
      <c r="E588" t="s">
        <v>1382</v>
      </c>
      <c r="F588" t="s">
        <v>232</v>
      </c>
      <c r="G588" t="s">
        <v>233</v>
      </c>
      <c r="H588" t="s">
        <v>234</v>
      </c>
      <c r="I588" t="s">
        <v>235</v>
      </c>
      <c r="J588" t="s">
        <v>236</v>
      </c>
      <c r="K588" t="s">
        <v>237</v>
      </c>
      <c r="L588" t="s">
        <v>1383</v>
      </c>
      <c r="M588" t="s">
        <v>238</v>
      </c>
      <c r="N588">
        <v>1581963136.37097</v>
      </c>
      <c r="O588">
        <f t="shared" si="344"/>
        <v>6.0635623326671533E-5</v>
      </c>
      <c r="P588">
        <f t="shared" si="345"/>
        <v>-0.50340537618589176</v>
      </c>
      <c r="Q588">
        <f t="shared" si="346"/>
        <v>400.83267741935498</v>
      </c>
      <c r="R588">
        <f t="shared" si="347"/>
        <v>557.26499634387835</v>
      </c>
      <c r="S588">
        <f t="shared" si="348"/>
        <v>55.404916368053676</v>
      </c>
      <c r="T588">
        <f t="shared" si="349"/>
        <v>39.851957534935806</v>
      </c>
      <c r="U588">
        <f t="shared" si="350"/>
        <v>4.8567504125474554E-3</v>
      </c>
      <c r="V588">
        <f t="shared" si="351"/>
        <v>2.2478414935691227</v>
      </c>
      <c r="W588">
        <f t="shared" si="352"/>
        <v>4.8509281635628655E-3</v>
      </c>
      <c r="X588">
        <f t="shared" si="353"/>
        <v>3.0323526149767669E-3</v>
      </c>
      <c r="Y588">
        <f t="shared" si="354"/>
        <v>0</v>
      </c>
      <c r="Z588">
        <f t="shared" si="355"/>
        <v>30.354966051971115</v>
      </c>
      <c r="AA588">
        <f t="shared" si="356"/>
        <v>29.983396774193501</v>
      </c>
      <c r="AB588">
        <f t="shared" si="357"/>
        <v>4.2563883731580328</v>
      </c>
      <c r="AC588">
        <f t="shared" si="358"/>
        <v>70.279768596300755</v>
      </c>
      <c r="AD588">
        <f t="shared" si="359"/>
        <v>3.059344452593292</v>
      </c>
      <c r="AE588">
        <f t="shared" si="360"/>
        <v>4.3530940890922674</v>
      </c>
      <c r="AF588">
        <f t="shared" si="361"/>
        <v>1.1970439205647407</v>
      </c>
      <c r="AG588">
        <f t="shared" si="362"/>
        <v>-2.6740309887062148</v>
      </c>
      <c r="AH588">
        <f t="shared" si="363"/>
        <v>47.461374921529512</v>
      </c>
      <c r="AI588">
        <f t="shared" si="364"/>
        <v>4.7031009925370162</v>
      </c>
      <c r="AJ588">
        <f t="shared" si="365"/>
        <v>49.490444925360315</v>
      </c>
      <c r="AK588">
        <v>-4.11256623990887E-2</v>
      </c>
      <c r="AL588">
        <v>4.61671588488793E-2</v>
      </c>
      <c r="AM588">
        <v>3.4513623868430399</v>
      </c>
      <c r="AN588">
        <v>0</v>
      </c>
      <c r="AO588">
        <v>0</v>
      </c>
      <c r="AP588">
        <f t="shared" si="366"/>
        <v>1</v>
      </c>
      <c r="AQ588">
        <f t="shared" si="367"/>
        <v>0</v>
      </c>
      <c r="AR588">
        <f t="shared" si="368"/>
        <v>51859.323220399972</v>
      </c>
      <c r="AS588" t="s">
        <v>239</v>
      </c>
      <c r="AT588">
        <v>0</v>
      </c>
      <c r="AU588">
        <v>0</v>
      </c>
      <c r="AV588">
        <f t="shared" si="369"/>
        <v>0</v>
      </c>
      <c r="AW588" t="e">
        <f t="shared" si="370"/>
        <v>#DIV/0!</v>
      </c>
      <c r="AX588">
        <v>0</v>
      </c>
      <c r="AY588" t="s">
        <v>239</v>
      </c>
      <c r="AZ588">
        <v>0</v>
      </c>
      <c r="BA588">
        <v>0</v>
      </c>
      <c r="BB588" t="e">
        <f t="shared" si="371"/>
        <v>#DIV/0!</v>
      </c>
      <c r="BC588">
        <v>0.5</v>
      </c>
      <c r="BD588">
        <f t="shared" si="372"/>
        <v>0</v>
      </c>
      <c r="BE588">
        <f t="shared" si="373"/>
        <v>-0.50340537618589176</v>
      </c>
      <c r="BF588" t="e">
        <f t="shared" si="374"/>
        <v>#DIV/0!</v>
      </c>
      <c r="BG588" t="e">
        <f t="shared" si="375"/>
        <v>#DIV/0!</v>
      </c>
      <c r="BH588" t="e">
        <f t="shared" si="376"/>
        <v>#DIV/0!</v>
      </c>
      <c r="BI588" t="e">
        <f t="shared" si="377"/>
        <v>#DIV/0!</v>
      </c>
      <c r="BJ588" t="s">
        <v>239</v>
      </c>
      <c r="BK588">
        <v>0</v>
      </c>
      <c r="BL588">
        <f t="shared" si="378"/>
        <v>0</v>
      </c>
      <c r="BM588" t="e">
        <f t="shared" si="379"/>
        <v>#DIV/0!</v>
      </c>
      <c r="BN588" t="e">
        <f t="shared" si="380"/>
        <v>#DIV/0!</v>
      </c>
      <c r="BO588" t="e">
        <f t="shared" si="381"/>
        <v>#DIV/0!</v>
      </c>
      <c r="BP588" t="e">
        <f t="shared" si="382"/>
        <v>#DIV/0!</v>
      </c>
      <c r="BQ588">
        <f t="shared" si="383"/>
        <v>0</v>
      </c>
      <c r="BR588">
        <f t="shared" si="384"/>
        <v>0</v>
      </c>
      <c r="BS588">
        <f t="shared" si="385"/>
        <v>0</v>
      </c>
      <c r="BT588">
        <f t="shared" si="386"/>
        <v>0</v>
      </c>
      <c r="BU588">
        <v>6</v>
      </c>
      <c r="BV588">
        <v>0.5</v>
      </c>
      <c r="BW588" t="s">
        <v>240</v>
      </c>
      <c r="BX588">
        <v>1581963136.37097</v>
      </c>
      <c r="BY588">
        <v>400.83267741935498</v>
      </c>
      <c r="BZ588">
        <v>400.011387096774</v>
      </c>
      <c r="CA588">
        <v>30.771016129032301</v>
      </c>
      <c r="CB588">
        <v>30.670270967741899</v>
      </c>
      <c r="CC588">
        <v>350.01067741935498</v>
      </c>
      <c r="CD588">
        <v>99.222935483870998</v>
      </c>
      <c r="CE588">
        <v>0.199990290322581</v>
      </c>
      <c r="CF588">
        <v>30.375038709677401</v>
      </c>
      <c r="CG588">
        <v>29.983396774193501</v>
      </c>
      <c r="CH588">
        <v>999.9</v>
      </c>
      <c r="CI588">
        <v>0</v>
      </c>
      <c r="CJ588">
        <v>0</v>
      </c>
      <c r="CK588">
        <v>9995.3235483870994</v>
      </c>
      <c r="CL588">
        <v>0</v>
      </c>
      <c r="CM588">
        <v>0.21165100000000001</v>
      </c>
      <c r="CN588">
        <v>0</v>
      </c>
      <c r="CO588">
        <v>0</v>
      </c>
      <c r="CP588">
        <v>0</v>
      </c>
      <c r="CQ588">
        <v>0</v>
      </c>
      <c r="CR588">
        <v>1.95806451612903</v>
      </c>
      <c r="CS588">
        <v>0</v>
      </c>
      <c r="CT588">
        <v>75.8193548387097</v>
      </c>
      <c r="CU588">
        <v>-1.8645161290322601</v>
      </c>
      <c r="CV588">
        <v>38.811999999999998</v>
      </c>
      <c r="CW588">
        <v>44.25</v>
      </c>
      <c r="CX588">
        <v>41.625</v>
      </c>
      <c r="CY588">
        <v>42.686999999999998</v>
      </c>
      <c r="CZ588">
        <v>39.875</v>
      </c>
      <c r="DA588">
        <v>0</v>
      </c>
      <c r="DB588">
        <v>0</v>
      </c>
      <c r="DC588">
        <v>0</v>
      </c>
      <c r="DD588">
        <v>1581963146.8</v>
      </c>
      <c r="DE588">
        <v>1.51538461538462</v>
      </c>
      <c r="DF588">
        <v>17.6888887510597</v>
      </c>
      <c r="DG588">
        <v>-1.18290617060494</v>
      </c>
      <c r="DH588">
        <v>75.653846153846203</v>
      </c>
      <c r="DI588">
        <v>15</v>
      </c>
      <c r="DJ588">
        <v>100</v>
      </c>
      <c r="DK588">
        <v>100</v>
      </c>
      <c r="DL588">
        <v>3.0489999999999999</v>
      </c>
      <c r="DM588">
        <v>0.47699999999999998</v>
      </c>
      <c r="DN588">
        <v>2</v>
      </c>
      <c r="DO588">
        <v>343.97800000000001</v>
      </c>
      <c r="DP588">
        <v>674.07299999999998</v>
      </c>
      <c r="DQ588">
        <v>29.752300000000002</v>
      </c>
      <c r="DR588">
        <v>31.2439</v>
      </c>
      <c r="DS588">
        <v>29.9999</v>
      </c>
      <c r="DT588">
        <v>31.197700000000001</v>
      </c>
      <c r="DU588">
        <v>31.213000000000001</v>
      </c>
      <c r="DV588">
        <v>20.9922</v>
      </c>
      <c r="DW588">
        <v>24.3688</v>
      </c>
      <c r="DX588">
        <v>88.063999999999993</v>
      </c>
      <c r="DY588">
        <v>29.760100000000001</v>
      </c>
      <c r="DZ588">
        <v>400</v>
      </c>
      <c r="EA588">
        <v>30.655799999999999</v>
      </c>
      <c r="EB588">
        <v>100.045</v>
      </c>
      <c r="EC588">
        <v>100.608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2020-02-17T13:13:07Z</dcterms:created>
  <dcterms:modified xsi:type="dcterms:W3CDTF">2020-04-16T22:19:05Z</dcterms:modified>
</cp:coreProperties>
</file>